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2.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3.xml" ContentType="application/vnd.openxmlformats-officedocument.drawingml.chart+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L:\Finantsjuhtimine\JUHTIMISARVESTUS\Faktiraamat\2026\Faktiraamat 2026 Q2\"/>
    </mc:Choice>
  </mc:AlternateContent>
  <xr:revisionPtr revIDLastSave="0" documentId="13_ncr:1_{8EF17D04-E512-470A-BA7A-AC7772FEA6FD}" xr6:coauthVersionLast="47" xr6:coauthVersionMax="47" xr10:uidLastSave="{00000000-0000-0000-0000-000000000000}"/>
  <bookViews>
    <workbookView xWindow="23130" yWindow="690" windowWidth="23220" windowHeight="19560" tabRatio="915" xr2:uid="{00000000-000D-0000-FFFF-FFFF00000000}"/>
  </bookViews>
  <sheets>
    <sheet name="Sisukord" sheetId="28" r:id="rId1"/>
    <sheet name="Str" sheetId="43" r:id="rId2"/>
    <sheet name="FP" sheetId="44" r:id="rId3"/>
    <sheet name="KR" sheetId="45" r:id="rId4"/>
    <sheet name="gPL 9Q" sheetId="5" r:id="rId5"/>
    <sheet name="gBS 9Q" sheetId="6" r:id="rId6"/>
    <sheet name="gSA" sheetId="7" r:id="rId7"/>
    <sheet name="gKSA" sheetId="9" r:id="rId8"/>
    <sheet name="gL" sheetId="42" r:id="rId9"/>
    <sheet name="gLK" sheetId="8" r:id="rId10"/>
    <sheet name="gKoh" sheetId="48" r:id="rId11"/>
    <sheet name="gRi" sheetId="46" r:id="rId12"/>
    <sheet name="gLCR" sheetId="47" r:id="rId13"/>
    <sheet name="gNSFR" sheetId="51" r:id="rId14"/>
    <sheet name="pPL 9Q" sheetId="10" r:id="rId15"/>
    <sheet name="pBS 9Q" sheetId="11" r:id="rId16"/>
    <sheet name="pSA" sheetId="12" r:id="rId17"/>
    <sheet name="ukPL 9Q" sheetId="38" r:id="rId18"/>
    <sheet name="ukBS 9Q" sheetId="39" r:id="rId19"/>
    <sheet name="ukSA" sheetId="49" r:id="rId20"/>
    <sheet name="vhPL 9Q" sheetId="17" r:id="rId21"/>
    <sheet name="vhBS 9Q" sheetId="18" r:id="rId22"/>
    <sheet name="vhSA" sheetId="19" r:id="rId23"/>
    <sheet name="vhAUM" sheetId="20" r:id="rId24"/>
    <sheet name="kPL 9Q" sheetId="34" r:id="rId25"/>
    <sheet name="kBS 9Q" sheetId="35" r:id="rId26"/>
    <sheet name="kSA" sheetId="36" r:id="rId27"/>
    <sheet name="ESG" sheetId="40" r:id="rId28"/>
    <sheet name="Aktsia" sheetId="30" r:id="rId29"/>
    <sheet name="Võk" sheetId="33" r:id="rId30"/>
    <sheet name="Kal" sheetId="29" r:id="rId31"/>
  </sheets>
  <externalReferences>
    <externalReference r:id="rId32"/>
  </externalReferences>
  <definedNames>
    <definedName name="_" localSheetId="27" hidden="1">Table1</definedName>
    <definedName name="_" localSheetId="2" hidden="1">Table1</definedName>
    <definedName name="_" localSheetId="10" hidden="1">Table1</definedName>
    <definedName name="_" localSheetId="8" hidden="1">Table1</definedName>
    <definedName name="_" localSheetId="12" hidden="1">Table1</definedName>
    <definedName name="_" localSheetId="13" hidden="1">Table1</definedName>
    <definedName name="_" localSheetId="11" hidden="1">Table1</definedName>
    <definedName name="_" localSheetId="6" hidden="1">Table1</definedName>
    <definedName name="_" localSheetId="3" hidden="1">Table1</definedName>
    <definedName name="_" localSheetId="16" hidden="1">Table1</definedName>
    <definedName name="_" localSheetId="0" hidden="1">Table1</definedName>
    <definedName name="_" localSheetId="19" hidden="1">Table1</definedName>
    <definedName name="_" localSheetId="22" hidden="1">Table1</definedName>
    <definedName name="_" localSheetId="29" hidden="1">Table1</definedName>
    <definedName name="_" hidden="1">Table1</definedName>
    <definedName name="__" localSheetId="27" hidden="1">Table1</definedName>
    <definedName name="__" localSheetId="2" hidden="1">Table1</definedName>
    <definedName name="__" localSheetId="10" hidden="1">Table1</definedName>
    <definedName name="__" localSheetId="8" hidden="1">Table1</definedName>
    <definedName name="__" localSheetId="12" hidden="1">Table1</definedName>
    <definedName name="__" localSheetId="13" hidden="1">Table1</definedName>
    <definedName name="__" localSheetId="11" hidden="1">Table1</definedName>
    <definedName name="__" localSheetId="3" hidden="1">Table1</definedName>
    <definedName name="__" localSheetId="0" hidden="1">Table1</definedName>
    <definedName name="__" localSheetId="19" hidden="1">Table1</definedName>
    <definedName name="__" localSheetId="22" hidden="1">Table1</definedName>
    <definedName name="__" localSheetId="29" hidden="1">Table1</definedName>
    <definedName name="__" hidden="1">Table1</definedName>
    <definedName name="_xlcn.WorksheetConnection_Tempo_report_2014_1.xlsxTable11" localSheetId="27" hidden="1">Table1</definedName>
    <definedName name="_xlcn.WorksheetConnection_Tempo_report_2014_1.xlsxTable11" localSheetId="2" hidden="1">Table1</definedName>
    <definedName name="_xlcn.WorksheetConnection_Tempo_report_2014_1.xlsxTable11" localSheetId="10" hidden="1">Table1</definedName>
    <definedName name="_xlcn.WorksheetConnection_Tempo_report_2014_1.xlsxTable11" localSheetId="8" hidden="1">Table1</definedName>
    <definedName name="_xlcn.WorksheetConnection_Tempo_report_2014_1.xlsxTable11" localSheetId="12" hidden="1">Table1</definedName>
    <definedName name="_xlcn.WorksheetConnection_Tempo_report_2014_1.xlsxTable11" localSheetId="13" hidden="1">Table1</definedName>
    <definedName name="_xlcn.WorksheetConnection_Tempo_report_2014_1.xlsxTable11" localSheetId="11" hidden="1">Table1</definedName>
    <definedName name="_xlcn.WorksheetConnection_Tempo_report_2014_1.xlsxTable11" localSheetId="6" hidden="1">Table1</definedName>
    <definedName name="_xlcn.WorksheetConnection_Tempo_report_2014_1.xlsxTable11" localSheetId="3" hidden="1">Table1</definedName>
    <definedName name="_xlcn.WorksheetConnection_Tempo_report_2014_1.xlsxTable11" localSheetId="16" hidden="1">Table1</definedName>
    <definedName name="_xlcn.WorksheetConnection_Tempo_report_2014_1.xlsxTable11" localSheetId="0" hidden="1">Table1</definedName>
    <definedName name="_xlcn.WorksheetConnection_Tempo_report_2014_1.xlsxTable11" localSheetId="19" hidden="1">Table1</definedName>
    <definedName name="_xlcn.WorksheetConnection_Tempo_report_2014_1.xlsxTable11" localSheetId="22" hidden="1">Table1</definedName>
    <definedName name="_xlcn.WorksheetConnection_Tempo_report_2014_1.xlsxTable11" localSheetId="29" hidden="1">Table1</definedName>
    <definedName name="_xlcn.WorksheetConnection_Tempo_report_2014_1.xlsxTable11" hidden="1">Table1</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42072.5959259259</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8">Aktsia!$A$1:$J$61</definedName>
    <definedName name="_xlnm.Print_Area" localSheetId="27">ESG!$A$1:$D$26</definedName>
    <definedName name="_xlnm.Print_Area" localSheetId="2">FP!$A$1:$I$49</definedName>
    <definedName name="_xlnm.Print_Area" localSheetId="5">'gBS 9Q'!$A$1:$J$49</definedName>
    <definedName name="_xlnm.Print_Area" localSheetId="10">gKoh!$A$1:$J$37</definedName>
    <definedName name="_xlnm.Print_Area" localSheetId="7">gKSA!$A$1:$J$78</definedName>
    <definedName name="_xlnm.Print_Area" localSheetId="8">gL!$A$1:$J$59</definedName>
    <definedName name="_xlnm.Print_Area" localSheetId="12">gLCR!$A$1:$J$47</definedName>
    <definedName name="_xlnm.Print_Area" localSheetId="9">gLK!$A$1:$J$61</definedName>
    <definedName name="_xlnm.Print_Area" localSheetId="13">gNSFR!$A$1:$J$47</definedName>
    <definedName name="_xlnm.Print_Area" localSheetId="4">'gPL 9Q'!$A$1:$J$79</definedName>
    <definedName name="_xlnm.Print_Area" localSheetId="11">gRi!$A$1:$J$41</definedName>
    <definedName name="_xlnm.Print_Area" localSheetId="6">gSA!$A$1:$J$53</definedName>
    <definedName name="_xlnm.Print_Area" localSheetId="30">Kal!$A$1:$M$37</definedName>
    <definedName name="_xlnm.Print_Area" localSheetId="25">'kBS 9Q'!$A$1:$J$58</definedName>
    <definedName name="_xlnm.Print_Area" localSheetId="24">'kPL 9Q'!$A$1:$J$43</definedName>
    <definedName name="_xlnm.Print_Area" localSheetId="3">KR!$A$1:$J$28</definedName>
    <definedName name="_xlnm.Print_Area" localSheetId="26">kSA!$A$1:$J$36</definedName>
    <definedName name="_xlnm.Print_Area" localSheetId="15">'pBS 9Q'!$A$1:$J$55</definedName>
    <definedName name="_xlnm.Print_Area" localSheetId="14">'pPL 9Q'!$A$1:$J$61</definedName>
    <definedName name="_xlnm.Print_Area" localSheetId="16">pSA!$A$1:$J$74</definedName>
    <definedName name="_xlnm.Print_Area" localSheetId="0">Sisukord!$A$1:$L$47</definedName>
    <definedName name="_xlnm.Print_Area" localSheetId="1">Str!$A$1:$J$69</definedName>
    <definedName name="_xlnm.Print_Area" localSheetId="18">'ukBS 9Q'!$A$1:$J$54</definedName>
    <definedName name="_xlnm.Print_Area" localSheetId="17">'ukPL 9Q'!$A$1:$J$56</definedName>
    <definedName name="_xlnm.Print_Area" localSheetId="19">ukSA!$A$1:$J$55</definedName>
    <definedName name="_xlnm.Print_Area" localSheetId="23">vhAUM!$A$1:$J$70</definedName>
    <definedName name="_xlnm.Print_Area" localSheetId="21">'vhBS 9Q'!$A$1:$J$65</definedName>
    <definedName name="_xlnm.Print_Area" localSheetId="20">'vhPL 9Q'!$A$1:$J$41</definedName>
    <definedName name="_xlnm.Print_Area" localSheetId="22">vhSA!$A$1:$J$37</definedName>
    <definedName name="_xlnm.Print_Area" localSheetId="29">Võk!$A$1:$I$61</definedName>
    <definedName name="wrn.Reportas._.1." localSheetId="27" hidden="1">{#N/A,#N/A,FALSE,"Lapas 1";#N/A,#N/A,FALSE,"Lapas 1"}</definedName>
    <definedName name="wrn.Reportas._.1." localSheetId="10" hidden="1">{#N/A,#N/A,FALSE,"Lapas 1";#N/A,#N/A,FALSE,"Lapas 1"}</definedName>
    <definedName name="wrn.Reportas._.1." localSheetId="8" hidden="1">{#N/A,#N/A,FALSE,"Lapas 1";#N/A,#N/A,FALSE,"Lapas 1"}</definedName>
    <definedName name="wrn.Reportas._.1." localSheetId="12" hidden="1">{#N/A,#N/A,FALSE,"Lapas 1";#N/A,#N/A,FALSE,"Lapas 1"}</definedName>
    <definedName name="wrn.Reportas._.1." localSheetId="13" hidden="1">{#N/A,#N/A,FALSE,"Lapas 1";#N/A,#N/A,FALSE,"Lapas 1"}</definedName>
    <definedName name="wrn.Reportas._.1." localSheetId="11" hidden="1">{#N/A,#N/A,FALSE,"Lapas 1";#N/A,#N/A,FALSE,"Lapas 1"}</definedName>
    <definedName name="wrn.Reportas._.1." localSheetId="0" hidden="1">{#N/A,#N/A,FALSE,"Lapas 1";#N/A,#N/A,FALSE,"Lapas 1"}</definedName>
    <definedName name="wrn.Reportas._.1." localSheetId="19" hidden="1">{#N/A,#N/A,FALSE,"Lapas 1";#N/A,#N/A,FALSE,"Lapas 1"}</definedName>
    <definedName name="wrn.Reportas._.1." localSheetId="29" hidden="1">{#N/A,#N/A,FALSE,"Lapas 1";#N/A,#N/A,FALSE,"Lapas 1"}</definedName>
    <definedName name="wrn.Reportas._.1." hidden="1">{#N/A,#N/A,FALSE,"Lapas 1";#N/A,#N/A,FALSE,"Lapas 1"}</definedName>
    <definedName name="yhik">[1]s!$C$14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44" l="1"/>
  <c r="E39" i="44"/>
  <c r="D39" i="44"/>
  <c r="C39" i="44"/>
  <c r="B39" i="44"/>
  <c r="F38" i="44"/>
  <c r="E38" i="44"/>
  <c r="D38" i="44"/>
  <c r="C38" i="44"/>
  <c r="B38" i="44"/>
  <c r="F37" i="44"/>
  <c r="E37" i="44"/>
  <c r="D37" i="44"/>
  <c r="C37" i="44"/>
  <c r="B37" i="44"/>
  <c r="G33" i="44"/>
  <c r="F28" i="44"/>
  <c r="E28" i="44"/>
  <c r="D28" i="44"/>
  <c r="C28" i="44"/>
  <c r="B28" i="44"/>
  <c r="G26" i="44"/>
  <c r="G23" i="44"/>
  <c r="F12" i="33"/>
  <c r="A2" i="51"/>
  <c r="A2" i="49"/>
  <c r="A2" i="48" l="1"/>
  <c r="A2" i="47"/>
  <c r="A2" i="46"/>
  <c r="A2" i="45" l="1"/>
  <c r="A2" i="44"/>
  <c r="A2" i="43"/>
  <c r="A2" i="42" l="1"/>
  <c r="A2" i="40" l="1"/>
  <c r="A2" i="39"/>
  <c r="A2" i="38"/>
  <c r="A2" i="33" l="1"/>
  <c r="A2" i="36"/>
  <c r="A2" i="35"/>
  <c r="A2" i="34"/>
  <c r="A2" i="29" l="1"/>
  <c r="A2" i="30"/>
  <c r="A2" i="20"/>
  <c r="A2" i="19"/>
  <c r="A2" i="18"/>
  <c r="A2" i="17"/>
  <c r="A2" i="12"/>
  <c r="A2" i="11"/>
  <c r="A2" i="10"/>
  <c r="A2" i="9"/>
  <c r="A2" i="8"/>
  <c r="A5" i="8" s="1"/>
  <c r="A2" i="7"/>
  <c r="A2" i="6"/>
  <c r="A2" i="5"/>
</calcChain>
</file>

<file path=xl/sharedStrings.xml><?xml version="1.0" encoding="utf-8"?>
<sst xmlns="http://schemas.openxmlformats.org/spreadsheetml/2006/main" count="1607" uniqueCount="534">
  <si>
    <t>AS LHV Group</t>
  </si>
  <si>
    <t>Kasumiaruanne, 9 kvartalit</t>
  </si>
  <si>
    <t>Kasumiaruanne, EURt</t>
  </si>
  <si>
    <t>Intressitulud</t>
  </si>
  <si>
    <t>Intressikulud</t>
  </si>
  <si>
    <t>Neto intressitulu</t>
  </si>
  <si>
    <t>Teenustasutulud</t>
  </si>
  <si>
    <t>Teenustasukulud</t>
  </si>
  <si>
    <t>Neto teenustasutulu</t>
  </si>
  <si>
    <t>Neto finantstulud</t>
  </si>
  <si>
    <t>Muud tegevustulud</t>
  </si>
  <si>
    <t>Personalikulu</t>
  </si>
  <si>
    <t>Kontorikulud</t>
  </si>
  <si>
    <t>IT kulud</t>
  </si>
  <si>
    <t>Turunduskulud</t>
  </si>
  <si>
    <t>Muud tegevuskulud</t>
  </si>
  <si>
    <t>Kulud kokku</t>
  </si>
  <si>
    <t>Ärikasum</t>
  </si>
  <si>
    <t>Kasum enne allahindlusi</t>
  </si>
  <si>
    <t>Laenude allahindlus</t>
  </si>
  <si>
    <t>Tulumaksukulu</t>
  </si>
  <si>
    <t>Puhaskasum</t>
  </si>
  <si>
    <t>Vähemusosaluse osa</t>
  </si>
  <si>
    <t>Emaettevõtte aktsionäride osa kasumist</t>
  </si>
  <si>
    <t>Kasumiaruanne, 5 aastat</t>
  </si>
  <si>
    <t>Bilanss, 9 kvartalit</t>
  </si>
  <si>
    <t>Bilanss, EURt</t>
  </si>
  <si>
    <t>Raha ja raha ekvivalendid</t>
  </si>
  <si>
    <t>Finantsvarad õiglases väärtuses</t>
  </si>
  <si>
    <t>Laenud klientidele</t>
  </si>
  <si>
    <t>Nõuded klientide vastu</t>
  </si>
  <si>
    <t>Muud varad</t>
  </si>
  <si>
    <t>Varad kokku</t>
  </si>
  <si>
    <t>Nõudmiseni hoiused</t>
  </si>
  <si>
    <t>Tähtajalised hoiused</t>
  </si>
  <si>
    <t>Intressikohustused hoiustelt</t>
  </si>
  <si>
    <t>Saadud laenud</t>
  </si>
  <si>
    <t>Viitvõlad ja muud kohustused</t>
  </si>
  <si>
    <t>Allutatud laenud</t>
  </si>
  <si>
    <t>Kohustused kokku</t>
  </si>
  <si>
    <t>Omakapital</t>
  </si>
  <si>
    <t>sh vähemusosaluse osa</t>
  </si>
  <si>
    <t>Kohustused ja omakapital kokku</t>
  </si>
  <si>
    <t>Bilanss, 5 aastat</t>
  </si>
  <si>
    <t>Finantsvarad</t>
  </si>
  <si>
    <t>Muud kohustused</t>
  </si>
  <si>
    <t xml:space="preserve">Omakapitali tootlus (ROE) </t>
  </si>
  <si>
    <t xml:space="preserve">Varade tootlus (ROA) </t>
  </si>
  <si>
    <t xml:space="preserve">Neto intressimarginaal (NIM) </t>
  </si>
  <si>
    <t xml:space="preserve">Hinnavahe (spread) </t>
  </si>
  <si>
    <t>Omakapitali kordaja (EM)</t>
  </si>
  <si>
    <t xml:space="preserve">Aktsiate arv (tuhandetes) </t>
  </si>
  <si>
    <t xml:space="preserve">P/E (viimased 4 kvartalit) </t>
  </si>
  <si>
    <t xml:space="preserve">P/B </t>
  </si>
  <si>
    <t/>
  </si>
  <si>
    <t xml:space="preserve">Kulude ja tulude suhe (C/I) </t>
  </si>
  <si>
    <t xml:space="preserve">Omakapitali kordaja (EM) </t>
  </si>
  <si>
    <t xml:space="preserve">Riskikulumäär </t>
  </si>
  <si>
    <t>Aktsiate arv (tuhandetes)</t>
  </si>
  <si>
    <t xml:space="preserve">P/E </t>
  </si>
  <si>
    <t>EURt</t>
  </si>
  <si>
    <t>Esimese taseme omavahendid</t>
  </si>
  <si>
    <t>Teise taseme omavahendid</t>
  </si>
  <si>
    <t>Omavahendid kokku</t>
  </si>
  <si>
    <t>Krediidiriski RWA</t>
  </si>
  <si>
    <t>Tururiski RWA</t>
  </si>
  <si>
    <t>Operatsiooniriski RWA</t>
  </si>
  <si>
    <t>Kapitali adekvaatsus T1</t>
  </si>
  <si>
    <t>AS LHV Pank</t>
  </si>
  <si>
    <t>Müügiootel finantsvarad</t>
  </si>
  <si>
    <t>Lunastustähtajani hoitavad finantsinvesteeringud</t>
  </si>
  <si>
    <t>Materiaalne ja immat. põhivara</t>
  </si>
  <si>
    <t>sh. vähemusosaluse osa</t>
  </si>
  <si>
    <t>AS LHV Varahaldus</t>
  </si>
  <si>
    <t>Muud äritulud</t>
  </si>
  <si>
    <t>Muud finantstulud ja -kulud</t>
  </si>
  <si>
    <t>Nõuded ja viitlaekumised</t>
  </si>
  <si>
    <t>Muud ettemakstud kulud</t>
  </si>
  <si>
    <t>Käibevara kokku</t>
  </si>
  <si>
    <t>Fondide osakud</t>
  </si>
  <si>
    <t>Materiaalne põhivara</t>
  </si>
  <si>
    <t>Immateriaalne põhivara</t>
  </si>
  <si>
    <t>Põhivara kokku</t>
  </si>
  <si>
    <t>Allutatud kohustused</t>
  </si>
  <si>
    <t>Võlad hankijatele</t>
  </si>
  <si>
    <t>Maksuvõlad kokku</t>
  </si>
  <si>
    <t>Võlad töövõtjatele kokku</t>
  </si>
  <si>
    <t>Aktsiakapital</t>
  </si>
  <si>
    <t>Kohustuslik reservkapital</t>
  </si>
  <si>
    <t>Muud reservid</t>
  </si>
  <si>
    <t>Eelmiste per. jaotamata kahjum</t>
  </si>
  <si>
    <t>Aruandeperioodi kasum</t>
  </si>
  <si>
    <t>Omakapital kokku</t>
  </si>
  <si>
    <t>Hallatavad varad, 9 kvartalit</t>
  </si>
  <si>
    <t>Varade maht, EURt</t>
  </si>
  <si>
    <t>LHV Pensionifond XL</t>
  </si>
  <si>
    <t>LHV Pensionifond L</t>
  </si>
  <si>
    <t>LHV Pensionifond M</t>
  </si>
  <si>
    <t>LHV Pensionifond S</t>
  </si>
  <si>
    <t>LHV Pensionifond XS</t>
  </si>
  <si>
    <t>LHV Pensionifond Indeks</t>
  </si>
  <si>
    <t>LHV Maailma Aktsiad Fond</t>
  </si>
  <si>
    <t>Varade kvartaalne tootlus</t>
  </si>
  <si>
    <t>Hallatavad varad, 5 aastat</t>
  </si>
  <si>
    <t>Varade aastane tootlus</t>
  </si>
  <si>
    <t>AS LHV Group suhtarvud</t>
  </si>
  <si>
    <t>AS LHV Group kasumiaruanne</t>
  </si>
  <si>
    <t>AS LHV Group bilanss</t>
  </si>
  <si>
    <t>AS LHV Pank kasumiaruanne</t>
  </si>
  <si>
    <t>AS LHV Pank bilanss</t>
  </si>
  <si>
    <t>AS LHV Pank suhtarvud</t>
  </si>
  <si>
    <t>AS LHV Varahaldus kasumiaruanne</t>
  </si>
  <si>
    <t>AS LHV Varahaldus bilanss</t>
  </si>
  <si>
    <t>AS LHV Varahaldus suhtarvud</t>
  </si>
  <si>
    <t>AS LHV Varahaldus hallatavad varad</t>
  </si>
  <si>
    <t>DPS (EUR)</t>
  </si>
  <si>
    <t>EPS (EUR)</t>
  </si>
  <si>
    <t>Aktsia hind (perioodi lõpus, EUR)</t>
  </si>
  <si>
    <t>Riskikulumäär</t>
  </si>
  <si>
    <t xml:space="preserve">Turukapitalisatsioon (EURm) </t>
  </si>
  <si>
    <t>Turukapitalisatsioon (EURm)</t>
  </si>
  <si>
    <t>Klientide hallatavad varad (EURm)</t>
  </si>
  <si>
    <t>Suhtarvud ja tegevusnäitajad, 9 kvartalit</t>
  </si>
  <si>
    <t>Suhtarvud ja tegevusnäitajad, 5 aastat</t>
  </si>
  <si>
    <t>tagasi sisukorda</t>
  </si>
  <si>
    <t>Töötajate arv (täistööajas)</t>
  </si>
  <si>
    <t>Tehingute arv (tk)</t>
  </si>
  <si>
    <t>Finantskalender ja kontaktid</t>
  </si>
  <si>
    <t>Kontaktid</t>
  </si>
  <si>
    <t>meelis.paakspuu@lhv.ee</t>
  </si>
  <si>
    <t>LHV Group finantsjuht</t>
  </si>
  <si>
    <t>Meelis Paakspuu</t>
  </si>
  <si>
    <t>Aktsiainfo</t>
  </si>
  <si>
    <t>Aktsiainfo, 9 kvartalit</t>
  </si>
  <si>
    <t>Aktsiainfo, 5 aastat</t>
  </si>
  <si>
    <t xml:space="preserve">Perioodi kaalutud keskmine aktsia hind </t>
  </si>
  <si>
    <t>Võrdlusindeks OMX Tallinn</t>
  </si>
  <si>
    <t>Võrdlusindeks OMX Baltic</t>
  </si>
  <si>
    <t>Perioodi kauplemismaht (EURt)</t>
  </si>
  <si>
    <t>Pangaautomaatide arv</t>
  </si>
  <si>
    <t>Aktsionäride arv</t>
  </si>
  <si>
    <t>Äriregistri kood: 11098261</t>
  </si>
  <si>
    <t>Tartu mnt 2, 10145 Tallinn</t>
  </si>
  <si>
    <t>Telefon 6 800 400</t>
  </si>
  <si>
    <t>info@lhv.ee</t>
  </si>
  <si>
    <t>Aktsionäri nimi</t>
  </si>
  <si>
    <t>Osalus</t>
  </si>
  <si>
    <t>Aktsiate arv</t>
  </si>
  <si>
    <t xml:space="preserve">ISIN </t>
  </si>
  <si>
    <t>Väärtpaberi lühinimi</t>
  </si>
  <si>
    <t>Noteerimise kuupäev</t>
  </si>
  <si>
    <t>Lunastamise kuupäev</t>
  </si>
  <si>
    <t>Nominaal (EUR)</t>
  </si>
  <si>
    <t>Emissiooni maht (EUR)</t>
  </si>
  <si>
    <t>Emiteeritud väärtpabereid (tk)</t>
  </si>
  <si>
    <t>Kupongimäär (aastane)</t>
  </si>
  <si>
    <t>Võlakirjainfo</t>
  </si>
  <si>
    <t>Kupongi sagedus</t>
  </si>
  <si>
    <t>kvartaalne</t>
  </si>
  <si>
    <t>sisemine miinimumnõue</t>
  </si>
  <si>
    <t>Klientide arv (tuh.)</t>
  </si>
  <si>
    <t>Perioodi jooksul kaubeldud aktsiate arv (tuh.)</t>
  </si>
  <si>
    <t>Pensionifondide klientide arv (tuh.)</t>
  </si>
  <si>
    <t>Oletuslik netodividend aktsia kohta (EUR)*</t>
  </si>
  <si>
    <t>Sisukord</t>
  </si>
  <si>
    <t>LHV Faktiraamat</t>
  </si>
  <si>
    <t>LHV Pensionifond Eesti 100</t>
  </si>
  <si>
    <t>Regulatiivsed suhtarvud ja piirmäärad</t>
  </si>
  <si>
    <t>T1 (regulatiivne miinimum)</t>
  </si>
  <si>
    <t>CAD (regulatiivne miinimum)</t>
  </si>
  <si>
    <t>NSFR (regulatiivne miinimum)</t>
  </si>
  <si>
    <t>LCR (regulatiivne miinimum)</t>
  </si>
  <si>
    <t>Suhtarvud ja tegevusnäitajad</t>
  </si>
  <si>
    <t>Kapitali adekvaatsus CAD</t>
  </si>
  <si>
    <t>Likviidsuse kattekordaja LCR (pank soolo)</t>
  </si>
  <si>
    <t>Stabiilse netorahastamise määr NSFR (pank soolo)</t>
  </si>
  <si>
    <t>NSFR (regulatiivne)</t>
  </si>
  <si>
    <t>II kvartali vahearuanne</t>
  </si>
  <si>
    <t>III kvartali vahearuanne</t>
  </si>
  <si>
    <t>regulatiivne miinimumnõue</t>
  </si>
  <si>
    <t>Maksude-eelne ROE</t>
  </si>
  <si>
    <t>Kapitali adekvaatsus CT1</t>
  </si>
  <si>
    <t>CT1 (regulatiivne miinimum)</t>
  </si>
  <si>
    <t xml:space="preserve">Esimese taseme põhiomavahendid </t>
  </si>
  <si>
    <t>Esimese taseme täiendavad omavahendid</t>
  </si>
  <si>
    <t>fikseerimata</t>
  </si>
  <si>
    <t>Finantsplaani avalikustamine</t>
  </si>
  <si>
    <t>Jaanuari tulemused</t>
  </si>
  <si>
    <t>Veebruari tulemused</t>
  </si>
  <si>
    <t>Aktsionäride üldkoosolek</t>
  </si>
  <si>
    <t>Ex-dividendi kuupäev (ex-date)</t>
  </si>
  <si>
    <t>I kvartali vahearuanne</t>
  </si>
  <si>
    <t>Aprilli tulemused</t>
  </si>
  <si>
    <t>Mai tulemused</t>
  </si>
  <si>
    <t>Juuli tulemused</t>
  </si>
  <si>
    <t>Augusti tulemused</t>
  </si>
  <si>
    <t>Oktoobri tulemused</t>
  </si>
  <si>
    <t>Novembri tulemused</t>
  </si>
  <si>
    <t>Rahavoogude investeeringu tasuvus (CFROI)</t>
  </si>
  <si>
    <t>LHV Pensionifond Roheline</t>
  </si>
  <si>
    <t>Võlgnevused klientidele ja saadud laenud</t>
  </si>
  <si>
    <t xml:space="preserve">T1 (regulatiivne miinimum) </t>
  </si>
  <si>
    <t>Nõukogule, juhatuse liikmetele ja seotud isikutele kuuluvad aktsiad</t>
  </si>
  <si>
    <t>AS LHV Group emiteeritud allutatud võlakirjad</t>
  </si>
  <si>
    <t>6,00% T2 võlakiri</t>
  </si>
  <si>
    <t>9,50% AT1 võlakiri</t>
  </si>
  <si>
    <t>AS LHV Kindlustus kasumiaruanne</t>
  </si>
  <si>
    <t>AS LHV Kindlustus bilanss</t>
  </si>
  <si>
    <t>AS LHV Kindlustus suhtarvud</t>
  </si>
  <si>
    <t>AS LHV Kindlustus</t>
  </si>
  <si>
    <t>Neto teenitud preemiad</t>
  </si>
  <si>
    <t>Neto kahjusuhe</t>
  </si>
  <si>
    <t>Neto kulusuhe</t>
  </si>
  <si>
    <t>Vahendustasud</t>
  </si>
  <si>
    <t>Edasikindlustuse varad</t>
  </si>
  <si>
    <t>Kohustused edasikindlustusest</t>
  </si>
  <si>
    <t>Muud koh. otsesest kindlustustegevusest</t>
  </si>
  <si>
    <t>Krediidiväärtuse korrigeerimise riski RWA</t>
  </si>
  <si>
    <t>Põhivara kulum ja eraldised</t>
  </si>
  <si>
    <t>Eraldised</t>
  </si>
  <si>
    <t>Muud tegevustulud ja -kulud</t>
  </si>
  <si>
    <t>Finantstulud ja -kulud kokku</t>
  </si>
  <si>
    <t>Laenude ja võlakirjade allahindlus</t>
  </si>
  <si>
    <t>Allahindlus</t>
  </si>
  <si>
    <t>Laenude ja deposiitide suhe (L/D)</t>
  </si>
  <si>
    <t>EE3300002856</t>
  </si>
  <si>
    <t>10,50% AT1 võlakiri</t>
  </si>
  <si>
    <t>Netotulud kokku</t>
  </si>
  <si>
    <t>LHV Group juhatuse esimees</t>
  </si>
  <si>
    <t>ESG andmed</t>
  </si>
  <si>
    <t>Visioon ja missioon</t>
  </si>
  <si>
    <t>Juriidiline struktuur</t>
  </si>
  <si>
    <t>Strateegia ja finantsplaan</t>
  </si>
  <si>
    <t>Finantstulemus, EURt</t>
  </si>
  <si>
    <t>5 a. kasv</t>
  </si>
  <si>
    <t>Tulud kokku, sh.</t>
  </si>
  <si>
    <t>Allahindlused</t>
  </si>
  <si>
    <t>Kasum enne tulumaksu</t>
  </si>
  <si>
    <t>Grupi aktsionäride kasum</t>
  </si>
  <si>
    <t>Ärimahud, EURm</t>
  </si>
  <si>
    <t>Klientide hoiused</t>
  </si>
  <si>
    <t>Laenud (neto)</t>
  </si>
  <si>
    <t>Finantsvahendajate maksete arv (mln tk)</t>
  </si>
  <si>
    <t>Fondide maht</t>
  </si>
  <si>
    <t>Võtmenäitajad</t>
  </si>
  <si>
    <t>ROE*</t>
  </si>
  <si>
    <t>T1 kapitali adekvaatsus</t>
  </si>
  <si>
    <t>Kogu kapitali adekvaatsus</t>
  </si>
  <si>
    <t>Arveldavate klientide arv (tuh.)</t>
  </si>
  <si>
    <t>ACQ terminalide arv</t>
  </si>
  <si>
    <t>Sissetulevate maksete arv (tuh.)</t>
  </si>
  <si>
    <t>Väljuvate maksete arv (tuh.)</t>
  </si>
  <si>
    <t>Laenud majandusharude lõikes, 9 kvartalit</t>
  </si>
  <si>
    <t>Eraisikud</t>
  </si>
  <si>
    <t>Põllumajandus</t>
  </si>
  <si>
    <t>Kaevandus ja karjäärid</t>
  </si>
  <si>
    <t>Tööstus</t>
  </si>
  <si>
    <t>Energia</t>
  </si>
  <si>
    <t>Vesi ja kanalisatsioon</t>
  </si>
  <si>
    <t>Ehitus</t>
  </si>
  <si>
    <t>Hulgi- ja jaekaubandus</t>
  </si>
  <si>
    <t>Veondus ja laondus</t>
  </si>
  <si>
    <t>Majutus ja toitlustus</t>
  </si>
  <si>
    <t>Info ja side</t>
  </si>
  <si>
    <t>Finantstegevus</t>
  </si>
  <si>
    <t>Kinnisvaraalane tegevus</t>
  </si>
  <si>
    <t>Kutse-, teadus- ja tehnikaalane tegevus</t>
  </si>
  <si>
    <t>Haldus- ja abitegevused</t>
  </si>
  <si>
    <t>Avalik haldus</t>
  </si>
  <si>
    <t>Haridus</t>
  </si>
  <si>
    <t>Tervishoid</t>
  </si>
  <si>
    <t>Kunst ja meelelahutus</t>
  </si>
  <si>
    <t>Muud teenindavad tegevused</t>
  </si>
  <si>
    <t>Kokku brutolaenud</t>
  </si>
  <si>
    <t>Kokku netolaenud</t>
  </si>
  <si>
    <t>Laenud majandusharude lõikes, 5 aastat</t>
  </si>
  <si>
    <t xml:space="preserve">Kulu / tulu suhe </t>
  </si>
  <si>
    <t>Krediidireitingud</t>
  </si>
  <si>
    <t>Viimati kinnitatud reiting</t>
  </si>
  <si>
    <t>Kinnitamise kuupäev</t>
  </si>
  <si>
    <t>Väljavaade</t>
  </si>
  <si>
    <t>Kohalikus valuutas pikaajaliste kohustuste emitent</t>
  </si>
  <si>
    <t>Baa3</t>
  </si>
  <si>
    <t>Allutatamata ja tagamata võlakohustused</t>
  </si>
  <si>
    <t xml:space="preserve">Pikaajaline vastaspoolte riskihinnang </t>
  </si>
  <si>
    <t>A3 (cr)</t>
  </si>
  <si>
    <t xml:space="preserve">Lühiajaline vastaspoolte riskihinnang </t>
  </si>
  <si>
    <t>P-2 (cr)</t>
  </si>
  <si>
    <t xml:space="preserve">Pikaajaline vastaspoole riski reiting </t>
  </si>
  <si>
    <t>A3</t>
  </si>
  <si>
    <t xml:space="preserve">Lühiajaline vastaspoole riski reiting </t>
  </si>
  <si>
    <t>P-2</t>
  </si>
  <si>
    <t>Välis- ja kohalikus valuutas pikaajalised pangahoiused</t>
  </si>
  <si>
    <t>Baa1</t>
  </si>
  <si>
    <t>positiivne</t>
  </si>
  <si>
    <t>Välis- ja kohalikus valuutas lühiajalised pangahoiused</t>
  </si>
  <si>
    <t>Baaskrediidihinnang</t>
  </si>
  <si>
    <t>baa3</t>
  </si>
  <si>
    <t xml:space="preserve">Kohandatud baaskrediidihinnang </t>
  </si>
  <si>
    <t>Pikaajalised hüpoteekpandikirjad</t>
  </si>
  <si>
    <t>Aa1</t>
  </si>
  <si>
    <t>LHV krediidireitinguid väljastab reitinguagentuur Moody’s Investors Service.</t>
  </si>
  <si>
    <t>na</t>
  </si>
  <si>
    <t>MREL-kõlblikud võlakirjad</t>
  </si>
  <si>
    <t>Riskiga kaalutud varad kokku (RWA)</t>
  </si>
  <si>
    <t>Finantsvõimenduse määra riskipositsioon</t>
  </si>
  <si>
    <t>MREL-TREA</t>
  </si>
  <si>
    <t>MREL-LRE</t>
  </si>
  <si>
    <t>Finantsvõimenduse määr</t>
  </si>
  <si>
    <t>Kapitali suhtarvud, 5 aastat</t>
  </si>
  <si>
    <t>Kapitali suhtarvud, 9 kvartalit</t>
  </si>
  <si>
    <t>Omavahendid ja kõlblikud kohustised kokku</t>
  </si>
  <si>
    <t>Laenude kvaliteet, 5 aastat</t>
  </si>
  <si>
    <t>Ületagatud laenud</t>
  </si>
  <si>
    <t>Alatagatud laenud</t>
  </si>
  <si>
    <t>Kokku</t>
  </si>
  <si>
    <t>Raamatu-pidamis-väärtus</t>
  </si>
  <si>
    <t>Tagatise õiglane väärtus</t>
  </si>
  <si>
    <t>Faas 1</t>
  </si>
  <si>
    <t>Ärikliendilaenud</t>
  </si>
  <si>
    <t>Tarbimise rahastamine</t>
  </si>
  <si>
    <t>Investeeringute rahastamine</t>
  </si>
  <si>
    <t>Liising</t>
  </si>
  <si>
    <t>Erakliendilaenud</t>
  </si>
  <si>
    <t>Faas 2</t>
  </si>
  <si>
    <t>Faas 3</t>
  </si>
  <si>
    <t>Muud riskinäitajad, 9 kvartalit</t>
  </si>
  <si>
    <t>Krediidirisk</t>
  </si>
  <si>
    <t>Tururisk</t>
  </si>
  <si>
    <t>Likviidsusrisk</t>
  </si>
  <si>
    <t>LCR ilma finantsettevõtete hoiusteta</t>
  </si>
  <si>
    <t>Koormatud varade osakaal</t>
  </si>
  <si>
    <t>Rahapesu tõkestamine</t>
  </si>
  <si>
    <r>
      <rPr>
        <i/>
        <vertAlign val="superscript"/>
        <sz val="8"/>
        <color theme="1" tint="4.9989318521683403E-2"/>
        <rFont val="Calibri"/>
        <family val="2"/>
        <charset val="186"/>
        <scheme val="minor"/>
      </rPr>
      <t>1</t>
    </r>
    <r>
      <rPr>
        <i/>
        <sz val="8"/>
        <color theme="1" tint="4.9989318521683403E-2"/>
        <rFont val="Calibri"/>
        <family val="2"/>
        <charset val="186"/>
        <scheme val="minor"/>
      </rPr>
      <t xml:space="preserve"> Regulatiivne suhtarv</t>
    </r>
  </si>
  <si>
    <t>Muud riskinäitajad, 5 aastat</t>
  </si>
  <si>
    <r>
      <t>Likviidsuse kattekordaja (LCR)</t>
    </r>
    <r>
      <rPr>
        <vertAlign val="superscript"/>
        <sz val="10"/>
        <rFont val="Calibri"/>
        <family val="2"/>
        <charset val="186"/>
        <scheme val="minor"/>
      </rPr>
      <t>1</t>
    </r>
  </si>
  <si>
    <r>
      <t>Stabiilse netorahastamise määr (NSFR)</t>
    </r>
    <r>
      <rPr>
        <vertAlign val="superscript"/>
        <sz val="10"/>
        <rFont val="Calibri"/>
        <family val="2"/>
        <charset val="186"/>
        <scheme val="minor"/>
      </rPr>
      <t>1</t>
    </r>
  </si>
  <si>
    <t>Kõrge kvaliteediga likviidsed varad, tase 1</t>
  </si>
  <si>
    <t>Raha</t>
  </si>
  <si>
    <t>Valitsuse võlakirjad</t>
  </si>
  <si>
    <t>Muud</t>
  </si>
  <si>
    <t>Kõrge kvaliteediga likviidsed varad, tase 2</t>
  </si>
  <si>
    <t>Kokku kõrge kvaliteediga likviidsed varad</t>
  </si>
  <si>
    <t>Hoiuste väljavool</t>
  </si>
  <si>
    <t>Jaekliendid &lt; 30 päeva; stabiilsed hoiused</t>
  </si>
  <si>
    <t>Jaekliendid &lt; 30 päeva; vähem stabiilsed hoiused</t>
  </si>
  <si>
    <t>Tegevushoiused</t>
  </si>
  <si>
    <t>Mitte-tegevushoiused</t>
  </si>
  <si>
    <t>Raha väljavool kokku</t>
  </si>
  <si>
    <t>Raha sissevool kokku</t>
  </si>
  <si>
    <t>EURt*</t>
  </si>
  <si>
    <t>Kohustised, 9 kvartalit</t>
  </si>
  <si>
    <t>Hoiuseplatvormide kaudu kaasatud hoiused</t>
  </si>
  <si>
    <t>Muud hoiused</t>
  </si>
  <si>
    <t>Hoiused kokku</t>
  </si>
  <si>
    <t>Laenud keskpankadelt</t>
  </si>
  <si>
    <t>Pandikirjad</t>
  </si>
  <si>
    <t>Allutamata võlakirjad</t>
  </si>
  <si>
    <t>Muud saadud laenud</t>
  </si>
  <si>
    <t>Saadud laenud kokku</t>
  </si>
  <si>
    <t>Võlad tarnijatele ja muud kohustised</t>
  </si>
  <si>
    <t>Allutatud kohustised</t>
  </si>
  <si>
    <t>Kohustised kokku</t>
  </si>
  <si>
    <t>Kohustised, 5 aastat</t>
  </si>
  <si>
    <t>Likviidsuse kattekordaja LCR</t>
  </si>
  <si>
    <t>Stabiilse netorahastamise määr NSFR</t>
  </si>
  <si>
    <t>Sissevool täielikult teenindatavatest nõuetest</t>
  </si>
  <si>
    <t>LCR (%)</t>
  </si>
  <si>
    <t>Visioon, missioon ja struktuur</t>
  </si>
  <si>
    <t>LHV krediidireitingud</t>
  </si>
  <si>
    <t>AS LHV Group kapitalisuhtarvud</t>
  </si>
  <si>
    <t>AS LHV Group laenud majandusharude lõikes</t>
  </si>
  <si>
    <t>AS LHV Group laenude kvaliteet</t>
  </si>
  <si>
    <t>AS LHV Group muud riskinäitajad</t>
  </si>
  <si>
    <t>AS LHV Group likviidsuse kattekordaja</t>
  </si>
  <si>
    <t>AS LHV Group kohustised</t>
  </si>
  <si>
    <t>*LCR-i arvutuse komponendid on esitatud kaalutud väärtustes</t>
  </si>
  <si>
    <t>Likviidsuse kattekordaja (LCR), 9 kvartalit</t>
  </si>
  <si>
    <t>Likviidsuse kattekordaja (LCR), 5 aastat</t>
  </si>
  <si>
    <t>Stabiilse netorahastamise määr (NSFR), 9 kvartalit</t>
  </si>
  <si>
    <t>Omavahendid</t>
  </si>
  <si>
    <t>Hoiused</t>
  </si>
  <si>
    <t>Jaekliendid; stabiilsed hoiused</t>
  </si>
  <si>
    <t>Jaekliendid; vähem stabiilsed hoiused</t>
  </si>
  <si>
    <t>Kättesaadav stabiilne rahastus kokku</t>
  </si>
  <si>
    <t>Laenuportfell</t>
  </si>
  <si>
    <t>Nõutav stabiilne rahastus kokku</t>
  </si>
  <si>
    <t>Stabiilse netorahastamise määr (NSFR), 5 aastat</t>
  </si>
  <si>
    <t>AS LHV Group stabiilse netorahastamise määr</t>
  </si>
  <si>
    <t>NSFR (%)</t>
  </si>
  <si>
    <t>*NSFR-i arvutuse komponendid on esitatud kaalutud väärtustes</t>
  </si>
  <si>
    <t>LHV Bank Ltd</t>
  </si>
  <si>
    <t>LHV Bank Ltd kasumiaruanne</t>
  </si>
  <si>
    <t>LHV Bank Ltd bilanss</t>
  </si>
  <si>
    <t>LHV Bank Ltd suhtarvud</t>
  </si>
  <si>
    <t>Top 10 klientide osakaal omavahenditest</t>
  </si>
  <si>
    <t>Hinna- ja valuutarisk omavahenditest</t>
  </si>
  <si>
    <t>Finants- ja regulatiivsed suhtarvud ning tegevusnäitajad, 9 kvartalit</t>
  </si>
  <si>
    <t>Finants- ja regulatiivsed suhtarvud ning tegevusnäitajad, 5 aastat</t>
  </si>
  <si>
    <t>Grupi ettevõtete puhaskasumid</t>
  </si>
  <si>
    <t>LHV Pank (konsolideerimata)</t>
  </si>
  <si>
    <t>LHV Finance</t>
  </si>
  <si>
    <t>LHV Varahaldus</t>
  </si>
  <si>
    <t>LHV Kindlustus</t>
  </si>
  <si>
    <t>LHV Bank</t>
  </si>
  <si>
    <t>LHV Group (eraldiseisvana)</t>
  </si>
  <si>
    <t>Laenude allahindluse reserv</t>
  </si>
  <si>
    <t>EE3300003573</t>
  </si>
  <si>
    <t>LHVB105033A</t>
  </si>
  <si>
    <t>LHV Paytech</t>
  </si>
  <si>
    <t>Raha ja nõuded pankadele</t>
  </si>
  <si>
    <t>Finantsvarad amortiseeritud soetusmaksumuses</t>
  </si>
  <si>
    <t>LHV Pensionifond Roheline III</t>
  </si>
  <si>
    <t>LHV Pensionifond Indeks III</t>
  </si>
  <si>
    <t>LHV Pensionifond Aktiivne III</t>
  </si>
  <si>
    <t>Alam-korrespondentsuhte klientide maksete osakaal</t>
  </si>
  <si>
    <t>Pangaklientide arv (tuh.)</t>
  </si>
  <si>
    <t>L/D (ilma finantsvahendajate hoiusteta) suhe</t>
  </si>
  <si>
    <t>Finantsvahendajate hoiused</t>
  </si>
  <si>
    <t>regulatiivne min. dividendide maksmiseks</t>
  </si>
  <si>
    <t>Bruto tekkinud kahjud</t>
  </si>
  <si>
    <t>Tegevuskulud</t>
  </si>
  <si>
    <t>Kindlustustegevus edasikindlustuseta</t>
  </si>
  <si>
    <t>Edasikindlustuse tulem</t>
  </si>
  <si>
    <t>Kindlustustegevuse tulem kokku</t>
  </si>
  <si>
    <t>Muud tegevustulud ja-kulud</t>
  </si>
  <si>
    <t>Muud nõuded ja varad</t>
  </si>
  <si>
    <t>Kindlustusmaksete eraldis (LRC või UPR)</t>
  </si>
  <si>
    <t>Rahuldamata nõuete eraldis (LIC)</t>
  </si>
  <si>
    <t>Maksukohustused</t>
  </si>
  <si>
    <t>Võlad töötajatele</t>
  </si>
  <si>
    <t>Optsioonide reserv</t>
  </si>
  <si>
    <t>Eelmiste per. jaotamata kasum (kahjum)</t>
  </si>
  <si>
    <t>Aruandeperioodi kasum (kahjum)</t>
  </si>
  <si>
    <t>10,50% T2 võlakiri</t>
  </si>
  <si>
    <t>EE3300004993</t>
  </si>
  <si>
    <t>LHVB060034A</t>
  </si>
  <si>
    <t>Kindlustusteenuse netotulu</t>
  </si>
  <si>
    <t xml:space="preserve">  Kindlustusteenuse netotulu</t>
  </si>
  <si>
    <t>AS LÕHMUS HOLDINGS</t>
  </si>
  <si>
    <t>LHV Euro Võlakirja Fond</t>
  </si>
  <si>
    <t>tähtajatu</t>
  </si>
  <si>
    <t>kord poolaastas</t>
  </si>
  <si>
    <t>XS3042781024</t>
  </si>
  <si>
    <t>Aaa</t>
  </si>
  <si>
    <t>CET1 kapitaliga seotud hinna- ja valuutarisk</t>
  </si>
  <si>
    <t>sisemine min. dividendide maksmiseks</t>
  </si>
  <si>
    <t>II kv-25</t>
  </si>
  <si>
    <t>I kv-25</t>
  </si>
  <si>
    <t>IV kv-24</t>
  </si>
  <si>
    <t>III kv-24</t>
  </si>
  <si>
    <t>II kv-24</t>
  </si>
  <si>
    <t>Baa2</t>
  </si>
  <si>
    <t>Finantskalender 2026</t>
  </si>
  <si>
    <t>2025. aasta IV kvartali ja 2025. aasta auditeerimata tulemused</t>
  </si>
  <si>
    <t>2025. aasta auditeeritud aastaaruanne</t>
  </si>
  <si>
    <t>Mihkel Torim</t>
  </si>
  <si>
    <t>mihkel.torim@lhv.ee</t>
  </si>
  <si>
    <t>5,50% T2 võlakiri</t>
  </si>
  <si>
    <t>XS3153067288</t>
  </si>
  <si>
    <t>29.09.2033*</t>
  </si>
  <si>
    <t>15.11.2034**</t>
  </si>
  <si>
    <t>16.09.2035***</t>
  </si>
  <si>
    <t>kord aastas</t>
  </si>
  <si>
    <t>** Võlakirjade lunastustähtaeg on 10 aastat ja lunastustähtpäev on 15. november 2034. Võlakirjade Tingimuste kohaselt on  õigus lunastada Võlakirjad ennetähtaegselt igal ajal pärast viie aasta möödumist emiteerimise kuupäevast, teavitades võlakirjaomanikke vähemalt 30 päeva ette. Lisaks on AS-il LHV Group õigus lunastada Võlakirju ennetähtaegselt varem kui pärast viie aasta möödumist, kui Võlakirjade regulatiivset klassifiktsiooni muudetakse, mille tulemusel Võlakirjad jäävad AS-i LHV Group arvates krediidiasutuse omavahendite klassifikatsioonist välja või kui Võlakirjadele kohalduvas maksukorralduses tehakse olulisi muudatusi, tingimusel, et AS LHV Group ei saanud neid muudatusi Võlakirjade emiteerimisel ette näha.
AS LHV Group võib Võlakirju eespool kirjeldatud alustel ennetähtaegselt lunastada üksnes siis, kui Euroopa Keskpank või muu pädev asutus on andnud nõusoleku ennetähtaegseks lunastamiseks. Võlakirjaomanikel ei ole mitte mingitel asjaoludel õigust nõuda Võlakirjade ennetähtaegset lunastamist.</t>
  </si>
  <si>
    <t xml:space="preserve">*Võlakirjade lunastustähtaeg on 10 aastat ja lunastustähtpäev on 29. september 2033. Võlakirjade Tingimuste kohaselt on AS-il LHV Group õigus lunastada Võlakirjad ennetähtaegselt igal ajal pärast viie aasta möödumist emiteerimise kuupäevast, teavitades võlakirjaomanikke vähemalt 30 päeva ette. Lisaks on AS-il LHV Group õigus lunastada Võlakirju ennetähtaegselt varem kui pärast viie aasta möödumist, kui Võlakirjade regulatiivset klassifiktsiooni muudetakse, mille tulemusel Võlakirjad jäävad AS-i LHV Group arvates krediidiasutuse omavahendite klassifikatsioonist välja või kui Võlakirjadele kohalduvas maksukorralduses tehakse olulisi muudatusi, tingimusel, et AS LHV Group ei saanud neid muudatusi Võlakirjade emiteerimisel ette näha. 
AS LHV Group võib Võlakirju eespool kirjeldatud alustel ennetähtaegselt lunastada üksnes siis, kui Euroopa Keskpank või muu pädev asutus on andnud nõusoleku ennetähtaegseks lunastamiseks. Võlakirjaomanikel ei ole mitte mingitel asjaoludel õigust nõuda Võlakirjade ennetähtaegset lunastamist. </t>
  </si>
  <si>
    <t>LHV Pensionifond Julge</t>
  </si>
  <si>
    <t>LHV Pensionifond Ettevõtlik</t>
  </si>
  <si>
    <t>LHV Pensionifond Tasakaalukas</t>
  </si>
  <si>
    <t>LHV Pensionifond Rahulik</t>
  </si>
  <si>
    <t>*** Võlakirjade lunastustähtaeg on 10 aastat ja lunastustähtpäev on 16. september 2035. Võlakirjade Tingimuste kohaselt on õigus lunastada Võlakirjad ennetähtaegselt igal intressimaksepäeval pärast viie aasta möödumist emiteerimise kuupäevast, teavitades võlakirjaomanikke vähemalt 30 päeva ette. Lisaks on AS-il LHV Group õigus lunastada Võlakirjad ennetähtaegselt varem kui pärast viie aasta möödumist, kui Võlakirjade regulatiivset klassifikatsiooni muudetakse, mille tulemusel Võlakirjad jäävad AS-i LHV Group arvates krediidiasutuse omavahendite klassifikatsioonist välja või kui Võlakirjadele kohalduvas maksukorralduses tehakse olulisi muudatusi, tingimusel, et AS LHV Group ei saanud neid muudatusi Võlakirjade emiteerimisel ette näha.
AS LHV Group võib Võlakirju eespool kirjeldatud alustel ennetähtaegselt lunastada üksnes siis, kui Euroopa Keskpank või muu pädev asutus on andnud nõusoleku ennetähtaegseks lunastamiseks. Võlakirjaomanikel ei ole mitte mingitel asjaoludel õigust nõuda Võlakirjade ennetähtaegset lunastamist.</t>
  </si>
  <si>
    <t>baa2</t>
  </si>
  <si>
    <t>Neto intressitulu jagamine</t>
  </si>
  <si>
    <t>Neto teenustasutulu jagamine</t>
  </si>
  <si>
    <t>Tulude jagamine</t>
  </si>
  <si>
    <t>10 suurimat aktsionäri seisuga 30.06.2026</t>
  </si>
  <si>
    <t>VIISEMANN INVESTMENTS AG</t>
  </si>
  <si>
    <t>RAIN LÕHMUS</t>
  </si>
  <si>
    <t>OÜ KRENNO</t>
  </si>
  <si>
    <t>AS GENTEEL</t>
  </si>
  <si>
    <t>AMBIENT SOUND INVESTMENTS OÜ</t>
  </si>
  <si>
    <t>SIA KRUGMANS</t>
  </si>
  <si>
    <t>AS ALTAMIRA</t>
  </si>
  <si>
    <t>BONAARES OÜ</t>
  </si>
  <si>
    <t>OSAÜHING MERONA SYSTEMS</t>
  </si>
  <si>
    <t>II kv-26</t>
  </si>
  <si>
    <t>I kv-26</t>
  </si>
  <si>
    <t>IV kv-25</t>
  </si>
  <si>
    <t>III kv-25</t>
  </si>
  <si>
    <t>Jätkusuutlikkuse näitaja</t>
  </si>
  <si>
    <t>Mõju (aasta 2025)</t>
  </si>
  <si>
    <t>Definitsioon</t>
  </si>
  <si>
    <t>Kasvuhoogengaaside heide</t>
  </si>
  <si>
    <t>1. valdkonna kasvuhoonegaaside heide</t>
  </si>
  <si>
    <t>„1., 2. ja 3. valdkonna kasvuhoonegaaside heide“ – Euroopa Parlamendi ja nõukogu määruse (EL) 2016/1011 III lisa punkti 1 alapunkti e alapunktides i–iii osutatud kasvuhoonegaaside heide</t>
  </si>
  <si>
    <t>2. valdkonna kasvuhoonegaaside heide (turupõhine)</t>
  </si>
  <si>
    <t>189 tCO2-ekv</t>
  </si>
  <si>
    <t>3. valdkonna kasvuhoonegaaside heide</t>
  </si>
  <si>
    <t>573 454 tCO2-ekv</t>
  </si>
  <si>
    <t>Kasvuhoonegaaside koguheide (turupõhine)</t>
  </si>
  <si>
    <t>573 643 tCO2-ekv</t>
  </si>
  <si>
    <t>Kokkupuude fossiilkütuse sektoriga</t>
  </si>
  <si>
    <t>Tegevused fossiilkütuste sektoris puuduvad</t>
  </si>
  <si>
    <t>„fossiilkütuste sektoris tegutsevad äriühingud“ – ettevõtjad, kes saavad tulu Euroopa Parlamendi ja nõukogu määruse (EL) 2018/1999 artikli 2 punktis 62 määratletud fossiilkütuste uurimisest, kaevandamisest, tootmisest, töötlemisest, ladustamisest, rafineerimisest või turustamisest, sealhulgas nende transpordist, ladustamisest ja nendega kauplemisest</t>
  </si>
  <si>
    <t>Taastumatu energia tarbimise ja tootmise osakaal</t>
  </si>
  <si>
    <t>Taastumatu energia tarbimise osakaal koguenergia tarbimisest: 21% 
Energiatootmine puudub</t>
  </si>
  <si>
    <t>„taastuvad energiaallikad“ – taastuvad mittefossiilsed energiaallikad, nimelt tuul, päike (päikese soojusenergia ja fotogalvaanilise päikeseenergia allikas), geotermilise energia allikad, ümbritsev keskkond, looded, lained ja muud ookeanienergia allikad ning hüdroenergia allikad, biomass, prügilagaas, reoveepuhasti gaas ja biogaas;
„taastumatud energiaallikad“ – muud kui punktis 6 osutatud energiaallikad</t>
  </si>
  <si>
    <t>Energiatarbimise intensiivsus suure mõjuga kliimasektori kohta</t>
  </si>
  <si>
    <t>Tegevused suure mõjuga kliimasektoris puuduvad</t>
  </si>
  <si>
    <t>„suure mõjuga kliimasektorid“ – Euroopa Parlamendi ja nõukogu määruse (EÜ) nr 1893/2006 I lisa A–H ja L jaos loetletud sektorid</t>
  </si>
  <si>
    <t>Elurikkus</t>
  </si>
  <si>
    <t>Tegevus, mis mõjutab negatiivselt elurikkuse seisukohast tundlikke alasid</t>
  </si>
  <si>
    <t>Mõju puudub</t>
  </si>
  <si>
    <t xml:space="preserve">„elurikkuse seisukohast tundlikud alad“ – komisjoni delegeeritud määruse (EL) 2021/2139 (12) II lisa D liites osutatud Natura 2000 kaitsealade võrgustik, UNESCO maailmapärandi objektid ja elurikkuse seisukohast tähtsaimad piirkonnad ning muud kaitsealad
</t>
  </si>
  <si>
    <t>Vesi</t>
  </si>
  <si>
    <t>Vetteheide</t>
  </si>
  <si>
    <t xml:space="preserve">„vetteheide“ – Euroopa Parlamendi ja nõukogu direktiivi 2000/60/EÜ artikli 2 punktis 30 määratletud prioriteetsete ainete otsene heide ning nitraatide, fosfaatide ja pestitsiidide otsene heide
</t>
  </si>
  <si>
    <t>Jäätmed</t>
  </si>
  <si>
    <t>Ohtlike jäätmete ja radioaktiivsete jäätmete suhtarv</t>
  </si>
  <si>
    <t xml:space="preserve">„ohtlikud jäätmed ja radioaktiivsed jäätmed“ – ohtlikud jäätmed ja radioaktiivsed jäätmed; 	
„ohtlikud jäätmed“ – Euroopa Parlamendi ja nõukogu direktiivi 2008/98/EÜ artikli 3 punktis 2 määratletud ohtlikud jäätmed
</t>
  </si>
  <si>
    <t>Sotsiaalsed ja töötajatega seotud küsimused</t>
  </si>
  <si>
    <t>ÜRO üleilmse kokkuleppe põhimõtete ning Majanduskoostöö ja hargmaiseid ettevõtteid käsitlevate Arengu Organisatsiooni (OECD) suuniste rikkumine</t>
  </si>
  <si>
    <t>Teadaolevalt ei ole me olnud seotud ÜRO põhimõtete ega OECD ettevõtetele mõeldud suuniste rikkumistega</t>
  </si>
  <si>
    <t>„ÜRO üleilmse kokkuleppe põhimõtted“ – ÜRO üleilmse kokkuleppe kümme põhimõtet</t>
  </si>
  <si>
    <t>Korrigeerimata sooline palgalõhe</t>
  </si>
  <si>
    <t>Eesti- 29,01%; 
Ühendkuningriik- 13,23% 
LHV Group kõik ettevõtted- 33,27%</t>
  </si>
  <si>
    <t xml:space="preserve">„korrigeerimata sooline palgalõhe“ – erinevus mees- ja naistöötajatele makstava keskmise brutotunnitasu vahel, mida väljendatakse protsendina meestöötajatele makstavast keskmisest brutotunnitasust
</t>
  </si>
  <si>
    <t>Juhtorganite sooline mitmekesisus</t>
  </si>
  <si>
    <t xml:space="preserve">30% naised (LHV Group Nõukogu ja Juhatus kokku) </t>
  </si>
  <si>
    <t xml:space="preserve">„juhtorgan“ – äriühingu haldus-, juhtimis- või järelevalveorgan
</t>
  </si>
  <si>
    <t>Kokkupuude vastuoluliste relvadega</t>
  </si>
  <si>
    <t>Kokkupuude puudub</t>
  </si>
  <si>
    <t>Vastuolulised relvad: Jalaväe vastased miinid, kobarlahingumoon, keemia- ja bioloogilised relvad</t>
  </si>
  <si>
    <t>Siin avaldatav teave on valik LHV Groupi tegevustega seotud jätkusuutlikkusealastest andmetest. See ei ole mõeldud kasutamiseks ühelgi konkreetsel otstarbel. Lisateavet jätkusuutlikkuse teemade kohta leiate LHV Group 2025. aasta aruandest 
https://www.lhv.ee/assets/files/investor/LHV_Group_Annual_Report_2025-ET.pdf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</si>
</sst>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1" formatCode="_-* #,##0_-;\-* #,##0_-;_-* &quot;-&quot;_-;_-@_-"/>
    <numFmt numFmtId="43" formatCode="_-* #,##0.00_-;\-* #,##0.00_-;_-* &quot;-&quot;??_-;_-@_-"/>
    <numFmt numFmtId="164" formatCode="_-* #,##0\ _€_-;\-* #,##0\ _€_-;_-* &quot;-&quot;\ _€_-;_-@_-"/>
    <numFmt numFmtId="165" formatCode="_-* #,##0.00\ _€_-;\-* #,##0.00\ _€_-;_-* &quot;-&quot;??\ _€_-;_-@_-"/>
    <numFmt numFmtId="166" formatCode="[$-425]mmmm\ yyyy"/>
    <numFmt numFmtId="167" formatCode="\+##,##0.0;\-##,##0.0"/>
    <numFmt numFmtId="168" formatCode="[$-409]mmm\ yy;@"/>
    <numFmt numFmtId="169" formatCode="_(* #,##0_);_(* \(#,##0\);_(* &quot;-&quot;_);_(@_)"/>
    <numFmt numFmtId="170" formatCode="_-* #,##0.0_-;\-* #,##0.0_-;_-* &quot;-&quot;??_-;_-@_-"/>
    <numFmt numFmtId="171" formatCode="0.0"/>
    <numFmt numFmtId="172" formatCode="#,##0.0"/>
    <numFmt numFmtId="173" formatCode="0.0%"/>
    <numFmt numFmtId="174" formatCode="0.000"/>
    <numFmt numFmtId="175" formatCode="_-* #,##0\ _k_r_-;\-* #,##0\ _k_r_-;_-* &quot;-&quot;\ _k_r_-;_-@_-"/>
    <numFmt numFmtId="176" formatCode="_-* #,##0.00\ _k_r_-;\-* #,##0.00\ _k_r_-;_-* &quot;-&quot;??\ _k_r_-;_-@_-"/>
    <numFmt numFmtId="177" formatCode="\+#,##0;\-#,##0"/>
    <numFmt numFmtId="178" formatCode="_(* #,##0.0_);_(* \(#,##0.0\);_(* &quot;-&quot;??_);_(@_)"/>
    <numFmt numFmtId="179" formatCode="[$-409]mmmm\ yyyy;@"/>
    <numFmt numFmtId="180" formatCode="\+#,##0;\-#,##0;0"/>
    <numFmt numFmtId="181" formatCode="_(* #,##0_);_(* \(#,##0\);_(* &quot;-&quot;??_);_(@_)"/>
    <numFmt numFmtId="182" formatCode="&quot; &quot;#,##0.00&quot;    &quot;;&quot;-&quot;#,##0.00&quot;    &quot;;&quot; -&quot;00&quot;    &quot;;&quot; &quot;@&quot; &quot;"/>
    <numFmt numFmtId="183" formatCode="_-* #,##0.00\ _L_T_L_-;\-* #,##0.00\ _L_T_L_-;_-* &quot;-&quot;??\ _L_T_L_-;_-@_-"/>
    <numFmt numFmtId="184" formatCode="_-* #,##0.00\ _L_t_-;\-* #,##0.00\ _L_t_-;_-* &quot;-&quot;??\ _L_t_-;_-@_-"/>
    <numFmt numFmtId="185" formatCode="#,##0\ &quot;Lt&quot;;\-#,##0\ &quot;Lt&quot;"/>
    <numFmt numFmtId="186" formatCode="_-* #,##0.00\ &quot;Lt&quot;_-;\-* #,##0.00\ &quot;Lt&quot;_-;_-* &quot;-&quot;??\ &quot;Lt&quot;_-;_-@_-"/>
    <numFmt numFmtId="187" formatCode="#,##0.00\ ;[Red]\(#,##0.00\)"/>
    <numFmt numFmtId="188" formatCode="_-* #,##0.00_-;[Red]\-* #,##0.00_-;_-* &quot;-&quot;_-;_-@_-"/>
    <numFmt numFmtId="189" formatCode="_-* #,##0\ _-;[Red]_-* \(#,##0\)_-;_-* &quot;-&quot;_-;_-@_-"/>
    <numFmt numFmtId="190" formatCode="#,##0\ ;[Red]\(#,##0\)"/>
    <numFmt numFmtId="191" formatCode="#,##0.00\ &quot;LTL&quot;\ ;[Red]\(#,##0.00\ &quot;LTL&quot;\)"/>
    <numFmt numFmtId="192" formatCode="#,##0\ &quot;LTL&quot;\ ;[Red]\(#,##0\ &quot;LTL&quot;\)"/>
    <numFmt numFmtId="193" formatCode="m/yy"/>
    <numFmt numFmtId="194" formatCode="yy\.mm\.dd"/>
    <numFmt numFmtId="195" formatCode="0%;[Red]\ \-0%"/>
    <numFmt numFmtId="196" formatCode="0.0%;[Red]\ \-0.0%"/>
    <numFmt numFmtId="197" formatCode="#,##0.000"/>
    <numFmt numFmtId="198" formatCode="[$-425]mmm/yy"/>
  </numFmts>
  <fonts count="145">
    <font>
      <sz val="8"/>
      <color theme="1"/>
      <name val="Calibri"/>
      <family val="2"/>
      <charset val="186"/>
    </font>
    <font>
      <sz val="11"/>
      <color theme="1"/>
      <name val="Calibri"/>
      <family val="2"/>
      <charset val="186"/>
      <scheme val="minor"/>
    </font>
    <font>
      <sz val="11"/>
      <color theme="1"/>
      <name val="Calibri"/>
      <family val="2"/>
      <charset val="186"/>
      <scheme val="minor"/>
    </font>
    <font>
      <sz val="8"/>
      <color theme="1"/>
      <name val="Calibri"/>
      <family val="2"/>
      <charset val="186"/>
    </font>
    <font>
      <sz val="8"/>
      <color theme="1"/>
      <name val="HelveticaNeueLT Std"/>
      <family val="2"/>
    </font>
    <font>
      <sz val="10"/>
      <name val="Calibri"/>
      <family val="2"/>
    </font>
    <font>
      <b/>
      <sz val="14"/>
      <name val="Calibri"/>
      <family val="2"/>
      <charset val="186"/>
      <scheme val="minor"/>
    </font>
    <font>
      <sz val="14"/>
      <color theme="0" tint="-0.34998626667073579"/>
      <name val="Calibri"/>
      <family val="2"/>
      <charset val="186"/>
      <scheme val="minor"/>
    </font>
    <font>
      <b/>
      <sz val="12"/>
      <color theme="1" tint="4.9989318521683403E-2"/>
      <name val="Calibri"/>
      <family val="2"/>
      <charset val="186"/>
      <scheme val="minor"/>
    </font>
    <font>
      <b/>
      <sz val="10"/>
      <name val="Calibri"/>
      <family val="2"/>
      <scheme val="minor"/>
    </font>
    <font>
      <sz val="10"/>
      <name val="Calibri"/>
      <family val="2"/>
      <scheme val="minor"/>
    </font>
    <font>
      <sz val="8"/>
      <name val="Calibri"/>
      <family val="2"/>
      <scheme val="minor"/>
    </font>
    <font>
      <sz val="8"/>
      <name val="HelveticaNeueLT Std"/>
      <family val="2"/>
    </font>
    <font>
      <sz val="14"/>
      <color theme="1"/>
      <name val="Calibri"/>
      <family val="2"/>
      <charset val="186"/>
    </font>
    <font>
      <b/>
      <sz val="10"/>
      <color theme="1"/>
      <name val="HelveticaNeueLT Std"/>
      <family val="2"/>
    </font>
    <font>
      <i/>
      <sz val="14"/>
      <color theme="1" tint="0.499984740745262"/>
      <name val="Calibri"/>
      <family val="2"/>
      <charset val="186"/>
      <scheme val="minor"/>
    </font>
    <font>
      <sz val="12"/>
      <color theme="1" tint="4.9989318521683403E-2"/>
      <name val="Calibri"/>
      <family val="2"/>
      <charset val="186"/>
      <scheme val="minor"/>
    </font>
    <font>
      <b/>
      <sz val="8"/>
      <name val="Calibri"/>
      <family val="2"/>
      <scheme val="minor"/>
    </font>
    <font>
      <sz val="9"/>
      <name val="Calibri"/>
      <family val="2"/>
      <charset val="186"/>
      <scheme val="minor"/>
    </font>
    <font>
      <sz val="10"/>
      <color theme="1" tint="4.9989318521683403E-2"/>
      <name val="Calibri"/>
      <family val="2"/>
      <charset val="186"/>
      <scheme val="minor"/>
    </font>
    <font>
      <b/>
      <sz val="10"/>
      <name val="Calibri"/>
      <family val="2"/>
      <charset val="186"/>
      <scheme val="minor"/>
    </font>
    <font>
      <b/>
      <sz val="10"/>
      <color theme="1" tint="4.9989318521683403E-2"/>
      <name val="Calibri"/>
      <family val="2"/>
      <scheme val="minor"/>
    </font>
    <font>
      <sz val="10"/>
      <color theme="1" tint="4.9989318521683403E-2"/>
      <name val="Calibri"/>
      <family val="2"/>
      <scheme val="minor"/>
    </font>
    <font>
      <b/>
      <sz val="10"/>
      <color theme="1" tint="4.9989318521683403E-2"/>
      <name val="Calibri"/>
      <family val="2"/>
      <charset val="186"/>
      <scheme val="minor"/>
    </font>
    <font>
      <sz val="10"/>
      <name val="Calibri"/>
      <family val="2"/>
      <charset val="186"/>
      <scheme val="minor"/>
    </font>
    <font>
      <sz val="16"/>
      <color theme="1"/>
      <name val="Calibri"/>
      <family val="2"/>
      <charset val="186"/>
    </font>
    <font>
      <sz val="10"/>
      <name val="HelveticaNeueLT Std"/>
      <family val="2"/>
    </font>
    <font>
      <sz val="10"/>
      <color theme="0" tint="-0.499984740745262"/>
      <name val="Calibri"/>
      <family val="2"/>
      <charset val="186"/>
      <scheme val="minor"/>
    </font>
    <font>
      <b/>
      <sz val="10"/>
      <name val="HelveticaNeueLT Std"/>
      <family val="2"/>
    </font>
    <font>
      <i/>
      <sz val="14"/>
      <color theme="0" tint="-0.499984740745262"/>
      <name val="Calibri"/>
      <family val="2"/>
      <charset val="186"/>
      <scheme val="minor"/>
    </font>
    <font>
      <sz val="12"/>
      <color theme="0" tint="-0.499984740745262"/>
      <name val="Calibri"/>
      <family val="2"/>
      <charset val="186"/>
      <scheme val="minor"/>
    </font>
    <font>
      <sz val="9"/>
      <name val="HelveticaNeueLT Std"/>
      <family val="2"/>
    </font>
    <font>
      <sz val="9"/>
      <color theme="0" tint="-0.499984740745262"/>
      <name val="Calibri"/>
      <family val="2"/>
      <charset val="186"/>
      <scheme val="minor"/>
    </font>
    <font>
      <b/>
      <sz val="10"/>
      <color rgb="FFFF0000"/>
      <name val="Calibri"/>
      <family val="2"/>
      <charset val="186"/>
      <scheme val="minor"/>
    </font>
    <font>
      <sz val="10"/>
      <color rgb="FFFF0000"/>
      <name val="Calibri"/>
      <family val="2"/>
      <scheme val="minor"/>
    </font>
    <font>
      <b/>
      <sz val="8"/>
      <name val="HelveticaNeueLT Std"/>
      <family val="2"/>
    </font>
    <font>
      <sz val="8"/>
      <name val="Calibri"/>
      <family val="2"/>
      <charset val="186"/>
      <scheme val="minor"/>
    </font>
    <font>
      <sz val="8"/>
      <color theme="0" tint="-0.249977111117893"/>
      <name val="Calibri"/>
      <family val="2"/>
      <scheme val="minor"/>
    </font>
    <font>
      <sz val="10"/>
      <color rgb="FF0D0D0D"/>
      <name val="Calibri"/>
      <family val="2"/>
    </font>
    <font>
      <sz val="10"/>
      <name val="Calibri"/>
      <family val="2"/>
      <charset val="186"/>
    </font>
    <font>
      <b/>
      <sz val="8"/>
      <name val="Calibri"/>
      <family val="2"/>
      <charset val="186"/>
      <scheme val="minor"/>
    </font>
    <font>
      <sz val="8"/>
      <color theme="1"/>
      <name val="Calibri"/>
      <family val="2"/>
      <scheme val="minor"/>
    </font>
    <font>
      <sz val="10"/>
      <color theme="1"/>
      <name val="HelveticaNeueLT Std"/>
      <family val="2"/>
    </font>
    <font>
      <sz val="10"/>
      <color theme="0" tint="-0.34998626667073579"/>
      <name val="HelveticaNeueLT Std"/>
      <family val="2"/>
    </font>
    <font>
      <u/>
      <sz val="8"/>
      <color theme="10"/>
      <name val="Calibri"/>
      <family val="2"/>
      <charset val="186"/>
    </font>
    <font>
      <sz val="11"/>
      <color theme="1"/>
      <name val="Calibri"/>
      <family val="2"/>
      <charset val="186"/>
    </font>
    <font>
      <sz val="10"/>
      <color rgb="FF0D0D0D"/>
      <name val="Calibri Light"/>
      <family val="2"/>
      <charset val="186"/>
    </font>
    <font>
      <sz val="10"/>
      <color rgb="FF0D0D0D"/>
      <name val="Calibri"/>
      <family val="2"/>
      <charset val="186"/>
    </font>
    <font>
      <sz val="9"/>
      <color theme="1"/>
      <name val="Calibri"/>
      <family val="2"/>
      <charset val="186"/>
    </font>
    <font>
      <sz val="10"/>
      <color theme="1"/>
      <name val="Calibri"/>
      <family val="2"/>
      <charset val="186"/>
    </font>
    <font>
      <u/>
      <sz val="10"/>
      <color theme="10"/>
      <name val="Calibri"/>
      <family val="2"/>
      <charset val="186"/>
    </font>
    <font>
      <b/>
      <sz val="8"/>
      <color theme="1"/>
      <name val="Arial"/>
      <family val="2"/>
      <charset val="186"/>
    </font>
    <font>
      <b/>
      <sz val="10"/>
      <color rgb="FF000000"/>
      <name val="Calibri"/>
      <family val="2"/>
      <charset val="186"/>
      <scheme val="minor"/>
    </font>
    <font>
      <sz val="10"/>
      <color rgb="FF000000"/>
      <name val="Calibri"/>
      <family val="2"/>
      <charset val="186"/>
      <scheme val="minor"/>
    </font>
    <font>
      <sz val="10"/>
      <color rgb="FF0D0D0D"/>
      <name val="Calibri"/>
      <family val="2"/>
      <charset val="186"/>
      <scheme val="minor"/>
    </font>
    <font>
      <sz val="11"/>
      <color rgb="FF000000"/>
      <name val="Calibri"/>
      <family val="2"/>
      <charset val="186"/>
    </font>
    <font>
      <b/>
      <sz val="10"/>
      <color theme="1"/>
      <name val="Calibri"/>
      <family val="2"/>
      <charset val="186"/>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8"/>
      <color theme="1"/>
      <name val="Calibri"/>
      <family val="2"/>
      <charset val="186"/>
    </font>
    <font>
      <sz val="9"/>
      <color theme="1"/>
      <name val="Calibri"/>
      <family val="2"/>
      <charset val="186"/>
      <scheme val="minor"/>
    </font>
    <font>
      <sz val="10"/>
      <color theme="1"/>
      <name val="Calibri Light"/>
      <family val="2"/>
      <scheme val="major"/>
    </font>
    <font>
      <sz val="10"/>
      <name val="Calibri Light"/>
      <family val="2"/>
      <scheme val="major"/>
    </font>
    <font>
      <sz val="8"/>
      <color rgb="FF3F3F76"/>
      <name val="Calibri"/>
      <family val="2"/>
      <charset val="186"/>
    </font>
    <font>
      <sz val="10"/>
      <color theme="1"/>
      <name val="Calibri"/>
      <family val="2"/>
      <charset val="186"/>
      <scheme val="minor"/>
    </font>
    <font>
      <sz val="10"/>
      <color rgb="FF3F3F76"/>
      <name val="Calibri"/>
      <family val="2"/>
    </font>
    <font>
      <sz val="10"/>
      <name val="Helv"/>
    </font>
    <font>
      <sz val="10"/>
      <color indexed="45"/>
      <name val="Calibri"/>
      <family val="2"/>
    </font>
    <font>
      <sz val="9"/>
      <color theme="1"/>
      <name val="Arial"/>
      <family val="2"/>
    </font>
    <font>
      <i/>
      <sz val="10"/>
      <color theme="0" tint="-0.34998626667073579"/>
      <name val="Calibri Light"/>
      <family val="2"/>
      <scheme val="major"/>
    </font>
    <font>
      <i/>
      <sz val="10"/>
      <color theme="0" tint="-0.34998626667073579"/>
      <name val="Calibri"/>
      <family val="2"/>
    </font>
    <font>
      <sz val="9"/>
      <color rgb="FF3F3F76"/>
      <name val="Calibri"/>
      <family val="2"/>
      <charset val="186"/>
      <scheme val="minor"/>
    </font>
    <font>
      <sz val="10"/>
      <name val="Arial"/>
      <family val="2"/>
      <charset val="186"/>
    </font>
    <font>
      <sz val="11"/>
      <name val="Calibri"/>
      <family val="2"/>
      <scheme val="minor"/>
    </font>
    <font>
      <b/>
      <sz val="18"/>
      <color theme="3"/>
      <name val="Calibri Light"/>
      <family val="2"/>
      <charset val="186"/>
      <scheme val="major"/>
    </font>
    <font>
      <sz val="10"/>
      <name val="Tahoma"/>
      <family val="2"/>
      <charset val="186"/>
    </font>
    <font>
      <sz val="11"/>
      <color theme="1"/>
      <name val="Calibri"/>
      <family val="2"/>
      <scheme val="minor"/>
    </font>
    <font>
      <sz val="9"/>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9"/>
      <color theme="1"/>
      <name val="Calibri"/>
      <family val="2"/>
      <scheme val="minor"/>
    </font>
    <font>
      <sz val="10"/>
      <name val="Arial"/>
      <family val="2"/>
    </font>
    <font>
      <sz val="11"/>
      <color rgb="FF000000"/>
      <name val="Calibri"/>
      <family val="2"/>
    </font>
    <font>
      <b/>
      <sz val="10"/>
      <name val="Tahoma"/>
      <family val="2"/>
      <charset val="186"/>
    </font>
    <font>
      <b/>
      <sz val="11"/>
      <name val="Times CE"/>
    </font>
    <font>
      <sz val="10"/>
      <name val="Courier"/>
      <family val="3"/>
    </font>
    <font>
      <sz val="10"/>
      <name val="Times New Roman"/>
      <family val="1"/>
      <charset val="186"/>
    </font>
    <font>
      <b/>
      <i/>
      <sz val="10"/>
      <name val="Arial"/>
      <family val="2"/>
      <charset val="186"/>
    </font>
    <font>
      <sz val="12"/>
      <name val="Times New Roman"/>
      <family val="1"/>
    </font>
    <font>
      <sz val="11"/>
      <color indexed="8"/>
      <name val="Calibri"/>
      <family val="2"/>
    </font>
    <font>
      <i/>
      <sz val="11"/>
      <color rgb="FF7F7F7F"/>
      <name val="Calibri"/>
      <family val="2"/>
      <scheme val="minor"/>
    </font>
    <font>
      <i/>
      <sz val="11"/>
      <color rgb="FF7F7F7F"/>
      <name val="Calibri"/>
      <family val="2"/>
    </font>
    <font>
      <sz val="10"/>
      <color rgb="FF000000"/>
      <name val="Arial"/>
      <family val="2"/>
    </font>
    <font>
      <u val="singleAccounting"/>
      <sz val="10"/>
      <name val="Times CE"/>
    </font>
    <font>
      <u val="doubleAccounting"/>
      <sz val="10"/>
      <name val="Times CE"/>
    </font>
    <font>
      <sz val="10"/>
      <color rgb="FF000000"/>
      <name val="Arial"/>
      <family val="2"/>
      <charset val="186"/>
    </font>
    <font>
      <sz val="8"/>
      <color theme="1"/>
      <name val="Arial"/>
      <family val="2"/>
    </font>
    <font>
      <sz val="10"/>
      <color theme="1"/>
      <name val="Times New Roman"/>
      <family val="2"/>
    </font>
    <font>
      <u/>
      <sz val="11"/>
      <color theme="10"/>
      <name val="Calibri"/>
      <family val="2"/>
      <charset val="186"/>
      <scheme val="minor"/>
    </font>
    <font>
      <b/>
      <sz val="10"/>
      <color rgb="FFFF0000"/>
      <name val="HelveticaNeueLT Std"/>
      <family val="2"/>
    </font>
    <font>
      <b/>
      <sz val="12"/>
      <color theme="1"/>
      <name val="Calibri"/>
      <family val="2"/>
      <charset val="186"/>
    </font>
    <font>
      <sz val="8"/>
      <color rgb="FFFF0000"/>
      <name val="Calibri"/>
      <family val="2"/>
      <charset val="186"/>
    </font>
    <font>
      <b/>
      <sz val="11"/>
      <color rgb="FF000000"/>
      <name val="Calibri"/>
      <family val="2"/>
      <charset val="186"/>
    </font>
    <font>
      <sz val="8"/>
      <color theme="1"/>
      <name val="Arial"/>
      <family val="2"/>
      <charset val="186"/>
    </font>
    <font>
      <sz val="8"/>
      <color rgb="FF000000"/>
      <name val="Arial"/>
      <family val="2"/>
      <charset val="186"/>
    </font>
    <font>
      <sz val="11"/>
      <color theme="10"/>
      <name val="Calibri"/>
      <family val="2"/>
      <charset val="186"/>
    </font>
    <font>
      <sz val="8"/>
      <name val="Calibri"/>
      <family val="2"/>
      <charset val="186"/>
    </font>
    <font>
      <b/>
      <sz val="12"/>
      <name val="Calibri"/>
      <family val="2"/>
      <charset val="186"/>
    </font>
    <font>
      <i/>
      <sz val="10"/>
      <color rgb="FF00B050"/>
      <name val="Calibri"/>
      <family val="2"/>
      <charset val="186"/>
      <scheme val="minor"/>
    </font>
    <font>
      <sz val="8"/>
      <color theme="1" tint="4.9989318521683403E-2"/>
      <name val="Calibri"/>
      <family val="2"/>
      <charset val="186"/>
      <scheme val="minor"/>
    </font>
    <font>
      <i/>
      <sz val="8"/>
      <color theme="1" tint="4.9989318521683403E-2"/>
      <name val="Calibri"/>
      <family val="2"/>
      <charset val="186"/>
      <scheme val="minor"/>
    </font>
    <font>
      <b/>
      <sz val="10"/>
      <color theme="1"/>
      <name val="Calibri"/>
      <family val="2"/>
      <charset val="186"/>
      <scheme val="minor"/>
    </font>
    <font>
      <sz val="14"/>
      <name val="Calibri"/>
      <family val="2"/>
      <charset val="186"/>
    </font>
    <font>
      <b/>
      <sz val="9"/>
      <name val="Calibri"/>
      <family val="2"/>
      <scheme val="minor"/>
    </font>
    <font>
      <vertAlign val="superscript"/>
      <sz val="10"/>
      <name val="Calibri"/>
      <family val="2"/>
      <charset val="186"/>
      <scheme val="minor"/>
    </font>
    <font>
      <i/>
      <vertAlign val="superscript"/>
      <sz val="8"/>
      <color theme="1" tint="4.9989318521683403E-2"/>
      <name val="Calibri"/>
      <family val="2"/>
      <charset val="186"/>
      <scheme val="minor"/>
    </font>
    <font>
      <i/>
      <sz val="8"/>
      <name val="Calibri"/>
      <family val="2"/>
      <scheme val="minor"/>
    </font>
  </fonts>
  <fills count="6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bgColor indexed="64"/>
      </patternFill>
    </fill>
    <fill>
      <patternFill patternType="solid">
        <fgColor rgb="FFF4CBB5"/>
        <bgColor rgb="FF000000"/>
      </patternFill>
    </fill>
    <fill>
      <patternFill patternType="solid">
        <fgColor rgb="FFF4CBB5"/>
        <bgColor indexed="64"/>
      </patternFill>
    </fill>
  </fills>
  <borders count="79">
    <border>
      <left/>
      <right/>
      <top/>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4999847407452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auto="1"/>
      </left>
      <right style="hair">
        <color auto="1"/>
      </right>
      <top style="hair">
        <color auto="1"/>
      </top>
      <bottom style="hair">
        <color auto="1"/>
      </bottom>
      <diagonal/>
    </border>
    <border>
      <left style="thin">
        <color indexed="22"/>
      </left>
      <right style="thin">
        <color indexed="22"/>
      </right>
      <top style="thin">
        <color indexed="22"/>
      </top>
      <bottom style="thin">
        <color indexed="22"/>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style="thin">
        <color indexed="22"/>
      </top>
      <bottom style="thin">
        <color theme="2" tint="-9.9978637043366805E-2"/>
      </bottom>
      <diagonal/>
    </border>
    <border>
      <left/>
      <right style="thin">
        <color theme="2" tint="-9.9978637043366805E-2"/>
      </right>
      <top style="thin">
        <color indexed="22"/>
      </top>
      <bottom style="thin">
        <color theme="2" tint="-9.9978637043366805E-2"/>
      </bottom>
      <diagonal/>
    </border>
    <border>
      <left/>
      <right style="thin">
        <color theme="2" tint="-9.9978637043366805E-2"/>
      </right>
      <top style="thin">
        <color theme="2" tint="-9.9978637043366805E-2"/>
      </top>
      <bottom/>
      <diagonal/>
    </border>
    <border>
      <left/>
      <right/>
      <top style="thin">
        <color theme="2" tint="-9.9978637043366805E-2"/>
      </top>
      <bottom/>
      <diagonal/>
    </border>
    <border>
      <left style="thin">
        <color theme="2" tint="-9.9978637043366805E-2"/>
      </left>
      <right/>
      <top style="thin">
        <color theme="2" tint="-9.9978637043366805E-2"/>
      </top>
      <bottom/>
      <diagonal/>
    </border>
    <border>
      <left style="thin">
        <color theme="0" tint="-0.249977111117893"/>
      </left>
      <right/>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style="thin">
        <color theme="0" tint="-0.249977111117893"/>
      </right>
      <top/>
      <bottom style="thin">
        <color theme="0" tint="-0.249977111117893"/>
      </bottom>
      <diagonal/>
    </border>
    <border>
      <left/>
      <right/>
      <top/>
      <bottom style="thin">
        <color indexed="22"/>
      </bottom>
      <diagonal/>
    </border>
    <border>
      <left/>
      <right style="thin">
        <color theme="0" tint="-0.249977111117893"/>
      </right>
      <top style="thin">
        <color theme="0" tint="-0.249977111117893"/>
      </top>
      <bottom style="thin">
        <color indexed="22"/>
      </bottom>
      <diagonal/>
    </border>
    <border>
      <left/>
      <right/>
      <top style="thin">
        <color indexed="22"/>
      </top>
      <bottom style="thin">
        <color indexed="22"/>
      </bottom>
      <diagonal/>
    </border>
    <border>
      <left style="thin">
        <color theme="0" tint="-0.249977111117893"/>
      </left>
      <right/>
      <top style="thin">
        <color indexed="22"/>
      </top>
      <bottom style="thin">
        <color indexed="22"/>
      </bottom>
      <diagonal/>
    </border>
    <border>
      <left/>
      <right style="thin">
        <color theme="0" tint="-0.249977111117893"/>
      </right>
      <top style="thin">
        <color indexed="22"/>
      </top>
      <bottom style="thin">
        <color indexed="22"/>
      </bottom>
      <diagonal/>
    </border>
    <border>
      <left/>
      <right/>
      <top style="thin">
        <color indexed="22"/>
      </top>
      <bottom/>
      <diagonal/>
    </border>
    <border>
      <left/>
      <right style="thin">
        <color indexed="22"/>
      </right>
      <top style="thin">
        <color indexed="22"/>
      </top>
      <bottom/>
      <diagonal/>
    </border>
    <border>
      <left/>
      <right style="thin">
        <color indexed="22"/>
      </right>
      <top/>
      <bottom/>
      <diagonal/>
    </border>
    <border>
      <left/>
      <right style="thin">
        <color indexed="22"/>
      </right>
      <top style="thin">
        <color indexed="22"/>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style="thin">
        <color theme="0" tint="-0.249977111117893"/>
      </bottom>
      <diagonal/>
    </border>
    <border>
      <left/>
      <right/>
      <top/>
      <bottom style="thin">
        <color theme="2" tint="-9.9948118533890809E-2"/>
      </bottom>
      <diagonal/>
    </border>
    <border>
      <left/>
      <right style="thin">
        <color theme="0" tint="-0.249977111117893"/>
      </right>
      <top style="thin">
        <color theme="0" tint="-0.249977111117893"/>
      </top>
      <bottom/>
      <diagonal/>
    </border>
    <border>
      <left/>
      <right/>
      <top/>
      <bottom style="thin">
        <color theme="0" tint="-0.34998626667073579"/>
      </bottom>
      <diagonal/>
    </border>
    <border>
      <left style="thin">
        <color theme="0" tint="-0.249977111117893"/>
      </left>
      <right/>
      <top/>
      <bottom style="thin">
        <color indexed="22"/>
      </bottom>
      <diagonal/>
    </border>
    <border>
      <left/>
      <right style="thin">
        <color theme="0" tint="-0.249977111117893"/>
      </right>
      <top/>
      <bottom style="thin">
        <color indexed="22"/>
      </bottom>
      <diagonal/>
    </border>
    <border>
      <left style="thin">
        <color theme="0" tint="-0.24994659260841701"/>
      </left>
      <right/>
      <top/>
      <bottom/>
      <diagonal/>
    </border>
    <border>
      <left/>
      <right style="thin">
        <color theme="0" tint="-0.24994659260841701"/>
      </right>
      <top/>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77111117893"/>
      </left>
      <right/>
      <top style="thin">
        <color indexed="22"/>
      </top>
      <bottom/>
      <diagonal/>
    </border>
    <border>
      <left/>
      <right style="thin">
        <color indexed="22"/>
      </right>
      <top/>
      <bottom style="thin">
        <color indexed="22"/>
      </bottom>
      <diagonal/>
    </border>
    <border>
      <left style="thin">
        <color theme="0" tint="-0.24994659260841701"/>
      </left>
      <right/>
      <top style="thin">
        <color indexed="22"/>
      </top>
      <bottom style="thin">
        <color indexed="22"/>
      </bottom>
      <diagonal/>
    </border>
    <border>
      <left style="thin">
        <color theme="0" tint="-0.24994659260841701"/>
      </left>
      <right/>
      <top/>
      <bottom style="thin">
        <color theme="0" tint="-0.24994659260841701"/>
      </bottom>
      <diagonal/>
    </border>
    <border>
      <left style="thin">
        <color theme="0" tint="-0.24994659260841701"/>
      </left>
      <right/>
      <top style="thin">
        <color indexed="22"/>
      </top>
      <bottom/>
      <diagonal/>
    </border>
    <border>
      <left/>
      <right style="thin">
        <color theme="0" tint="-0.24994659260841701"/>
      </right>
      <top style="thin">
        <color indexed="22"/>
      </top>
      <bottom/>
      <diagonal/>
    </border>
    <border>
      <left style="thin">
        <color theme="0" tint="-0.24994659260841701"/>
      </left>
      <right/>
      <top/>
      <bottom style="thin">
        <color indexed="22"/>
      </bottom>
      <diagonal/>
    </border>
    <border>
      <left/>
      <right style="thin">
        <color theme="0" tint="-0.24994659260841701"/>
      </right>
      <top/>
      <bottom style="thin">
        <color indexed="22"/>
      </bottom>
      <diagonal/>
    </border>
    <border>
      <left/>
      <right/>
      <top style="thin">
        <color theme="0" tint="-0.249977111117893"/>
      </top>
      <bottom style="thin">
        <color indexed="22"/>
      </bottom>
      <diagonal/>
    </border>
    <border>
      <left style="thin">
        <color theme="0" tint="-0.14996795556505021"/>
      </left>
      <right/>
      <top/>
      <bottom style="thin">
        <color theme="0" tint="-0.34998626667073579"/>
      </bottom>
      <diagonal/>
    </border>
    <border>
      <left/>
      <right/>
      <top/>
      <bottom style="thin">
        <color rgb="FFA6A6A6"/>
      </bottom>
      <diagonal/>
    </border>
    <border>
      <left/>
      <right style="thin">
        <color indexed="22"/>
      </right>
      <top style="thin">
        <color theme="0" tint="-0.249977111117893"/>
      </top>
      <bottom style="thin">
        <color theme="0" tint="-0.249977111117893"/>
      </bottom>
      <diagonal/>
    </border>
    <border>
      <left/>
      <right style="thin">
        <color theme="0" tint="-0.249977111117893"/>
      </right>
      <top style="thin">
        <color indexed="22"/>
      </top>
      <bottom/>
      <diagonal/>
    </border>
    <border>
      <left/>
      <right style="thin">
        <color theme="0" tint="-0.24994659260841701"/>
      </right>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249977111117893"/>
      </left>
      <right/>
      <top style="thin">
        <color indexed="22"/>
      </top>
      <bottom style="thin">
        <color theme="0" tint="-0.249977111117893"/>
      </bottom>
      <diagonal/>
    </border>
  </borders>
  <cellStyleXfs count="57262">
    <xf numFmtId="0" fontId="0" fillId="0" borderId="0"/>
    <xf numFmtId="9" fontId="3" fillId="0" borderId="0" applyFont="0" applyFill="0" applyBorder="0" applyAlignment="0" applyProtection="0"/>
    <xf numFmtId="1" fontId="5" fillId="2" borderId="0">
      <alignment vertical="center"/>
    </xf>
    <xf numFmtId="169" fontId="5" fillId="0" borderId="0" applyFill="0" applyBorder="0" applyProtection="0">
      <alignment vertical="center"/>
    </xf>
    <xf numFmtId="1" fontId="5" fillId="2" borderId="0">
      <alignment vertical="center"/>
    </xf>
    <xf numFmtId="0" fontId="44" fillId="0" borderId="0" applyNumberFormat="0" applyFill="0" applyBorder="0" applyAlignment="0" applyProtection="0"/>
    <xf numFmtId="0" fontId="57" fillId="0" borderId="2" applyNumberFormat="0" applyFill="0" applyAlignment="0" applyProtection="0"/>
    <xf numFmtId="0" fontId="58" fillId="0" borderId="3" applyNumberFormat="0" applyFill="0" applyAlignment="0" applyProtection="0"/>
    <xf numFmtId="0" fontId="59" fillId="0" borderId="4" applyNumberFormat="0" applyFill="0" applyAlignment="0" applyProtection="0"/>
    <xf numFmtId="0" fontId="59" fillId="0" borderId="0" applyNumberFormat="0" applyFill="0" applyBorder="0" applyAlignment="0" applyProtection="0"/>
    <xf numFmtId="0" fontId="60" fillId="9" borderId="0" applyNumberFormat="0" applyBorder="0" applyAlignment="0" applyProtection="0"/>
    <xf numFmtId="0" fontId="61" fillId="10" borderId="0" applyNumberFormat="0" applyBorder="0" applyAlignment="0" applyProtection="0"/>
    <xf numFmtId="0" fontId="62" fillId="11" borderId="0" applyNumberFormat="0" applyBorder="0" applyAlignment="0" applyProtection="0"/>
    <xf numFmtId="0" fontId="64" fillId="13" borderId="6" applyNumberFormat="0" applyAlignment="0" applyProtection="0"/>
    <xf numFmtId="0" fontId="65" fillId="13" borderId="5" applyNumberFormat="0" applyAlignment="0" applyProtection="0"/>
    <xf numFmtId="0" fontId="66" fillId="0" borderId="7" applyNumberFormat="0" applyFill="0" applyAlignment="0" applyProtection="0"/>
    <xf numFmtId="0" fontId="67" fillId="14" borderId="8" applyNumberFormat="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10" applyNumberFormat="0" applyFill="0" applyAlignment="0" applyProtection="0"/>
    <xf numFmtId="0" fontId="7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71" fillId="23" borderId="0" applyNumberFormat="0" applyBorder="0" applyAlignment="0" applyProtection="0"/>
    <xf numFmtId="0" fontId="71"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1" fillId="39" borderId="0" applyNumberFormat="0" applyBorder="0" applyAlignment="0" applyProtection="0"/>
    <xf numFmtId="0" fontId="2" fillId="0" borderId="0"/>
    <xf numFmtId="0" fontId="2" fillId="0" borderId="0"/>
    <xf numFmtId="9" fontId="2" fillId="0" borderId="0" applyFont="0" applyFill="0" applyBorder="0" applyAlignment="0" applyProtection="0"/>
    <xf numFmtId="9" fontId="5" fillId="0" borderId="0" applyFill="0" applyBorder="0" applyAlignment="0" applyProtection="0"/>
    <xf numFmtId="164" fontId="5" fillId="0" borderId="0" applyFill="0" applyBorder="0" applyProtection="0">
      <alignment vertical="center"/>
    </xf>
    <xf numFmtId="10" fontId="74" fillId="2" borderId="0">
      <alignment horizontal="right" vertical="center"/>
    </xf>
    <xf numFmtId="173" fontId="75" fillId="2" borderId="0">
      <alignment horizontal="right" vertical="center"/>
    </xf>
    <xf numFmtId="177" fontId="10" fillId="4" borderId="0">
      <alignment horizontal="right" vertical="center" indent="1"/>
    </xf>
    <xf numFmtId="178" fontId="5" fillId="4" borderId="0">
      <alignment horizontal="right" vertical="center"/>
    </xf>
    <xf numFmtId="0" fontId="76" fillId="12" borderId="5" applyNumberFormat="0" applyAlignment="0" applyProtection="0"/>
    <xf numFmtId="0" fontId="2" fillId="0" borderId="0"/>
    <xf numFmtId="0" fontId="2" fillId="0" borderId="0"/>
    <xf numFmtId="0" fontId="73" fillId="0" borderId="0"/>
    <xf numFmtId="0" fontId="2" fillId="0" borderId="0"/>
    <xf numFmtId="0" fontId="73" fillId="0" borderId="0"/>
    <xf numFmtId="175" fontId="5" fillId="0" borderId="0" applyFill="0" applyBorder="0" applyProtection="0">
      <alignment vertical="center"/>
    </xf>
    <xf numFmtId="176" fontId="5" fillId="0" borderId="0" applyFill="0" applyBorder="0" applyProtection="0">
      <alignment vertical="center"/>
    </xf>
    <xf numFmtId="181" fontId="5" fillId="5" borderId="0">
      <alignment vertical="center"/>
    </xf>
    <xf numFmtId="175" fontId="5" fillId="40" borderId="0">
      <alignment vertical="center"/>
    </xf>
    <xf numFmtId="168" fontId="79" fillId="0" borderId="0"/>
    <xf numFmtId="168" fontId="5" fillId="42" borderId="0" applyNumberFormat="0">
      <alignment horizontal="right" vertical="center" wrapText="1"/>
    </xf>
    <xf numFmtId="179" fontId="80" fillId="0" borderId="0" applyNumberFormat="0" applyFill="0" applyBorder="0" applyAlignment="0" applyProtection="0">
      <alignment vertical="top"/>
      <protection locked="0"/>
    </xf>
    <xf numFmtId="168" fontId="78" fillId="41" borderId="0" applyNumberFormat="0" applyAlignment="0" applyProtection="0"/>
    <xf numFmtId="179" fontId="78" fillId="41" borderId="0" applyNumberFormat="0" applyProtection="0">
      <alignment vertical="center"/>
    </xf>
    <xf numFmtId="168" fontId="5" fillId="7" borderId="0">
      <alignment vertical="center"/>
    </xf>
    <xf numFmtId="168" fontId="5" fillId="0" borderId="0">
      <alignment vertical="center"/>
    </xf>
    <xf numFmtId="179" fontId="5" fillId="0" borderId="0">
      <alignment vertical="center"/>
    </xf>
    <xf numFmtId="168" fontId="5" fillId="2" borderId="0"/>
    <xf numFmtId="0" fontId="81" fillId="0" borderId="0"/>
    <xf numFmtId="168" fontId="10" fillId="2" borderId="0">
      <alignment vertical="center"/>
    </xf>
    <xf numFmtId="180" fontId="82" fillId="2" borderId="0">
      <alignment vertical="center"/>
    </xf>
    <xf numFmtId="181" fontId="82" fillId="2" borderId="11">
      <alignment vertical="center"/>
    </xf>
    <xf numFmtId="3" fontId="75" fillId="2" borderId="0">
      <alignment vertical="center"/>
    </xf>
    <xf numFmtId="172" fontId="75" fillId="2" borderId="0">
      <alignment vertical="center"/>
    </xf>
    <xf numFmtId="9" fontId="75" fillId="2" borderId="0">
      <alignment horizontal="right" vertical="center"/>
    </xf>
    <xf numFmtId="9" fontId="82" fillId="2" borderId="0">
      <alignment horizontal="right" vertical="center"/>
    </xf>
    <xf numFmtId="9" fontId="83" fillId="2" borderId="11">
      <alignment vertical="center"/>
    </xf>
    <xf numFmtId="173" fontId="82" fillId="2" borderId="0">
      <alignment horizontal="right" vertical="center"/>
    </xf>
    <xf numFmtId="3" fontId="5" fillId="8" borderId="0">
      <alignment horizontal="right" vertical="center" wrapText="1"/>
    </xf>
    <xf numFmtId="176" fontId="5" fillId="2" borderId="0">
      <alignment horizontal="right" vertical="center"/>
    </xf>
    <xf numFmtId="176" fontId="83" fillId="2" borderId="0">
      <alignment horizontal="right" vertical="center"/>
    </xf>
    <xf numFmtId="165" fontId="5" fillId="0" borderId="0" applyFont="0" applyFill="0" applyBorder="0" applyAlignment="0" applyProtection="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65" fillId="13" borderId="5" applyNumberFormat="0" applyAlignment="0" applyProtection="0"/>
    <xf numFmtId="0" fontId="2" fillId="0" borderId="0"/>
    <xf numFmtId="1" fontId="5" fillId="2" borderId="0">
      <alignment vertical="center"/>
    </xf>
    <xf numFmtId="175" fontId="5" fillId="0" borderId="0" applyFill="0" applyBorder="0" applyProtection="0">
      <alignment vertical="center"/>
    </xf>
    <xf numFmtId="165" fontId="5" fillId="0" borderId="0" applyFont="0" applyFill="0" applyBorder="0" applyAlignment="0" applyProtection="0"/>
    <xf numFmtId="0" fontId="84" fillId="12" borderId="5" applyNumberFormat="0" applyAlignment="0" applyProtection="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175" fontId="5" fillId="0" borderId="0" applyFill="0" applyBorder="0" applyProtection="0">
      <alignment vertical="center"/>
    </xf>
    <xf numFmtId="1" fontId="5" fillId="2" borderId="0">
      <alignment vertical="center"/>
    </xf>
    <xf numFmtId="0" fontId="2" fillId="0" borderId="0"/>
    <xf numFmtId="0" fontId="2" fillId="0" borderId="0"/>
    <xf numFmtId="9" fontId="5" fillId="0" borderId="0" applyFill="0" applyBorder="0" applyAlignment="0" applyProtection="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 fontId="5" fillId="2" borderId="0">
      <alignment vertical="center"/>
    </xf>
    <xf numFmtId="175" fontId="5" fillId="0" borderId="0" applyFill="0" applyBorder="0" applyProtection="0">
      <alignment vertical="center"/>
    </xf>
    <xf numFmtId="9" fontId="5" fillId="0" borderId="0" applyFill="0" applyBorder="0" applyAlignment="0" applyProtection="0"/>
    <xf numFmtId="9" fontId="5" fillId="0" borderId="0" applyFill="0" applyBorder="0" applyAlignment="0" applyProtection="0"/>
    <xf numFmtId="165" fontId="5" fillId="0" borderId="0" applyFont="0" applyFill="0" applyBorder="0" applyAlignment="0" applyProtection="0"/>
    <xf numFmtId="0" fontId="84" fillId="12" borderId="5" applyNumberFormat="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5" fillId="0" borderId="0" applyFill="0" applyBorder="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4" fillId="12" borderId="5" applyNumberFormat="0" applyAlignment="0" applyProtection="0"/>
    <xf numFmtId="1" fontId="5" fillId="2" borderId="0">
      <alignment vertical="center"/>
    </xf>
    <xf numFmtId="0" fontId="2" fillId="0" borderId="0"/>
    <xf numFmtId="0" fontId="2" fillId="0" borderId="0"/>
    <xf numFmtId="175" fontId="3" fillId="0" borderId="0" applyFont="0" applyFill="0" applyBorder="0" applyAlignment="0" applyProtection="0"/>
    <xf numFmtId="0" fontId="85" fillId="0" borderId="0"/>
    <xf numFmtId="9" fontId="85" fillId="0" borderId="0" applyFont="0" applyFill="0" applyBorder="0" applyAlignment="0" applyProtection="0"/>
    <xf numFmtId="176" fontId="85" fillId="0" borderId="0" applyFont="0" applyFill="0" applyBorder="0" applyAlignment="0" applyProtection="0"/>
    <xf numFmtId="0" fontId="86" fillId="0" borderId="0"/>
    <xf numFmtId="0" fontId="2" fillId="0" borderId="0"/>
    <xf numFmtId="0" fontId="2" fillId="0" borderId="0"/>
    <xf numFmtId="0" fontId="87" fillId="0" borderId="0" applyNumberFormat="0" applyFill="0" applyBorder="0" applyAlignment="0" applyProtection="0"/>
    <xf numFmtId="0" fontId="63" fillId="12" borderId="5" applyNumberFormat="0" applyAlignment="0" applyProtection="0"/>
    <xf numFmtId="0" fontId="2" fillId="15" borderId="9" applyNumberFormat="0" applyFont="0" applyAlignment="0" applyProtection="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77" fillId="0" borderId="0"/>
    <xf numFmtId="9" fontId="77" fillId="0" borderId="0" applyFont="0" applyFill="0" applyBorder="0" applyAlignment="0" applyProtection="0"/>
    <xf numFmtId="165" fontId="77" fillId="0" borderId="0" applyFont="0" applyFill="0" applyBorder="0" applyAlignment="0" applyProtection="0"/>
    <xf numFmtId="0" fontId="88" fillId="0" borderId="0"/>
    <xf numFmtId="0" fontId="2" fillId="0" borderId="0"/>
    <xf numFmtId="0" fontId="88"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176"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89" fillId="0" borderId="0"/>
    <xf numFmtId="0" fontId="2" fillId="0" borderId="0"/>
    <xf numFmtId="0" fontId="2" fillId="0" borderId="0"/>
    <xf numFmtId="0" fontId="2" fillId="0" borderId="0"/>
    <xf numFmtId="0" fontId="90" fillId="0" borderId="0"/>
    <xf numFmtId="0" fontId="91" fillId="43" borderId="0" applyNumberFormat="0" applyBorder="0" applyAlignment="0" applyProtection="0"/>
    <xf numFmtId="0" fontId="91" fillId="43"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52" borderId="0" applyNumberFormat="0" applyBorder="0" applyAlignment="0" applyProtection="0"/>
    <xf numFmtId="0" fontId="91" fillId="52"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0"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9" borderId="0" applyNumberFormat="0" applyBorder="0" applyAlignment="0" applyProtection="0"/>
    <xf numFmtId="0" fontId="92" fillId="59"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4" fillId="61" borderId="12" applyNumberFormat="0" applyAlignment="0" applyProtection="0"/>
    <xf numFmtId="0" fontId="94" fillId="61" borderId="12" applyNumberFormat="0" applyAlignment="0" applyProtection="0"/>
    <xf numFmtId="0" fontId="95" fillId="62" borderId="13" applyNumberFormat="0" applyAlignment="0" applyProtection="0"/>
    <xf numFmtId="0" fontId="95" fillId="62" borderId="13" applyNumberFormat="0" applyAlignment="0" applyProtection="0"/>
    <xf numFmtId="176" fontId="90" fillId="0" borderId="0" applyFont="0" applyFill="0" applyBorder="0" applyAlignment="0" applyProtection="0"/>
    <xf numFmtId="176" fontId="90" fillId="0" borderId="0" applyFont="0" applyFill="0" applyBorder="0" applyAlignment="0" applyProtection="0"/>
    <xf numFmtId="176" fontId="90" fillId="0" borderId="0" applyFont="0" applyFill="0" applyBorder="0" applyAlignment="0" applyProtection="0"/>
    <xf numFmtId="176" fontId="85" fillId="0" borderId="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8" fillId="0" borderId="14" applyNumberFormat="0" applyFill="0" applyAlignment="0" applyProtection="0"/>
    <xf numFmtId="0" fontId="98" fillId="0" borderId="14" applyNumberFormat="0" applyFill="0" applyAlignment="0" applyProtection="0"/>
    <xf numFmtId="0" fontId="99" fillId="0" borderId="15" applyNumberFormat="0" applyFill="0" applyAlignment="0" applyProtection="0"/>
    <xf numFmtId="0" fontId="99" fillId="0" borderId="15" applyNumberFormat="0" applyFill="0" applyAlignment="0" applyProtection="0"/>
    <xf numFmtId="0" fontId="100" fillId="0" borderId="16" applyNumberFormat="0" applyFill="0" applyAlignment="0" applyProtection="0"/>
    <xf numFmtId="0" fontId="100" fillId="0" borderId="16"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1" fillId="48" borderId="12" applyNumberFormat="0" applyAlignment="0" applyProtection="0"/>
    <xf numFmtId="0" fontId="101" fillId="48" borderId="12" applyNumberFormat="0" applyAlignment="0" applyProtection="0"/>
    <xf numFmtId="0" fontId="102" fillId="0" borderId="17" applyNumberFormat="0" applyFill="0" applyAlignment="0" applyProtection="0"/>
    <xf numFmtId="0" fontId="102" fillId="0" borderId="17" applyNumberFormat="0" applyFill="0" applyAlignment="0" applyProtection="0"/>
    <xf numFmtId="0" fontId="103" fillId="63" borderId="0" applyNumberFormat="0" applyBorder="0" applyAlignment="0" applyProtection="0"/>
    <xf numFmtId="0" fontId="103" fillId="63" borderId="0" applyNumberFormat="0" applyBorder="0" applyAlignment="0" applyProtection="0"/>
    <xf numFmtId="0" fontId="90" fillId="0" borderId="0"/>
    <xf numFmtId="0" fontId="2" fillId="0" borderId="0"/>
    <xf numFmtId="0" fontId="85" fillId="0" borderId="0"/>
    <xf numFmtId="0" fontId="85" fillId="0" borderId="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19" applyNumberFormat="0" applyFill="0" applyAlignment="0" applyProtection="0"/>
    <xf numFmtId="0" fontId="106" fillId="0" borderId="19"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176" fontId="90" fillId="0" borderId="0" applyFont="0" applyFill="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176"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 fontId="5" fillId="2" borderId="0">
      <alignment vertical="center"/>
    </xf>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85" fillId="0" borderId="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176"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2" fillId="0" borderId="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94" fillId="61" borderId="12" applyNumberFormat="0" applyAlignment="0" applyProtection="0"/>
    <xf numFmtId="0" fontId="94" fillId="61" borderId="12" applyNumberFormat="0" applyAlignment="0" applyProtection="0"/>
    <xf numFmtId="0" fontId="101" fillId="48"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0" fillId="64" borderId="1" applyNumberFormat="0" applyFont="0" applyAlignment="0" applyProtection="0"/>
    <xf numFmtId="0" fontId="90" fillId="64" borderId="1" applyNumberFormat="0" applyFont="0" applyAlignment="0" applyProtection="0"/>
    <xf numFmtId="0" fontId="104" fillId="61" borderId="18" applyNumberFormat="0" applyAlignment="0" applyProtection="0"/>
    <xf numFmtId="0" fontId="104" fillId="61" borderId="18"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85" fillId="0" borderId="0"/>
    <xf numFmtId="176" fontId="85"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9" fontId="3" fillId="0" borderId="0" applyFont="0" applyFill="0" applyBorder="0" applyAlignment="0" applyProtection="0"/>
    <xf numFmtId="0" fontId="85" fillId="0" borderId="0"/>
    <xf numFmtId="9" fontId="85" fillId="0" borderId="0" applyFont="0" applyFill="0" applyBorder="0" applyAlignment="0" applyProtection="0"/>
    <xf numFmtId="164" fontId="5" fillId="0" borderId="0" applyFill="0" applyBorder="0" applyProtection="0">
      <alignment vertical="center"/>
    </xf>
    <xf numFmtId="0" fontId="2" fillId="0" borderId="0"/>
    <xf numFmtId="0" fontId="3" fillId="0" borderId="0"/>
    <xf numFmtId="9" fontId="2" fillId="0" borderId="0" applyFont="0" applyFill="0" applyBorder="0" applyAlignment="0" applyProtection="0"/>
    <xf numFmtId="0" fontId="2" fillId="0" borderId="0"/>
    <xf numFmtId="0" fontId="2" fillId="0" borderId="0"/>
    <xf numFmtId="0" fontId="2" fillId="0" borderId="0"/>
    <xf numFmtId="0" fontId="73" fillId="0" borderId="0"/>
    <xf numFmtId="0" fontId="76" fillId="12" borderId="5" applyNumberFormat="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0" fontId="85" fillId="0" borderId="0"/>
    <xf numFmtId="9" fontId="85"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109" fillId="0" borderId="0"/>
    <xf numFmtId="9" fontId="85" fillId="0" borderId="0" applyFont="0" applyFill="0" applyBorder="0" applyAlignment="0" applyProtection="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89" fillId="0" borderId="0" applyFont="0" applyFill="0" applyBorder="0" applyAlignment="0" applyProtection="0"/>
    <xf numFmtId="182" fontId="110" fillId="0" borderId="0" applyFont="0" applyFill="0" applyBorder="0" applyAlignment="0" applyProtection="0"/>
    <xf numFmtId="183" fontId="2" fillId="0" borderId="0" applyFont="0" applyFill="0" applyBorder="0" applyAlignment="0" applyProtection="0"/>
    <xf numFmtId="184" fontId="85" fillId="0" borderId="0" applyFont="0" applyFill="0" applyBorder="0" applyAlignment="0" applyProtection="0"/>
    <xf numFmtId="0" fontId="3" fillId="0" borderId="0"/>
    <xf numFmtId="9"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0" fontId="3" fillId="0" borderId="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15" borderId="9" applyNumberFormat="0" applyFont="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9" fontId="2" fillId="0" borderId="0" applyFont="0" applyFill="0" applyBorder="0" applyAlignment="0" applyProtection="0"/>
    <xf numFmtId="0" fontId="2" fillId="0" borderId="0"/>
    <xf numFmtId="0" fontId="86"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85" fillId="0" borderId="0"/>
    <xf numFmtId="176" fontId="85" fillId="0" borderId="0" applyFont="0" applyFill="0" applyBorder="0" applyAlignment="0" applyProtection="0"/>
    <xf numFmtId="0" fontId="2" fillId="0" borderId="0"/>
    <xf numFmtId="0" fontId="88" fillId="0" borderId="0"/>
    <xf numFmtId="0" fontId="111" fillId="65" borderId="0"/>
    <xf numFmtId="176" fontId="85" fillId="0" borderId="0" applyFont="0" applyFill="0" applyBorder="0" applyAlignment="0" applyProtection="0"/>
    <xf numFmtId="0" fontId="85"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9" fontId="3" fillId="0" borderId="0" applyFont="0" applyFill="0" applyBorder="0" applyAlignment="0" applyProtection="0"/>
    <xf numFmtId="0" fontId="76" fillId="12" borderId="5" applyNumberFormat="0" applyAlignment="0" applyProtection="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38" borderId="0" applyNumberFormat="0" applyBorder="0" applyAlignment="0" applyProtection="0"/>
    <xf numFmtId="0" fontId="2" fillId="37" borderId="0" applyNumberFormat="0" applyBorder="0" applyAlignment="0" applyProtection="0"/>
    <xf numFmtId="0" fontId="2" fillId="34" borderId="0" applyNumberFormat="0" applyBorder="0" applyAlignment="0" applyProtection="0"/>
    <xf numFmtId="0" fontId="2" fillId="33"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2"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2" fillId="0" borderId="0"/>
    <xf numFmtId="164" fontId="5" fillId="0" borderId="0" applyFill="0" applyBorder="0" applyProtection="0">
      <alignment vertical="center"/>
    </xf>
    <xf numFmtId="0" fontId="2" fillId="0" borderId="0"/>
    <xf numFmtId="0" fontId="2" fillId="0" borderId="0"/>
    <xf numFmtId="0" fontId="2" fillId="0" borderId="0"/>
    <xf numFmtId="0" fontId="2" fillId="0" borderId="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65" fontId="8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5" borderId="9" applyNumberFormat="0" applyFont="0" applyAlignment="0" applyProtection="0"/>
    <xf numFmtId="0" fontId="2" fillId="0" borderId="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85" fillId="0" borderId="0"/>
    <xf numFmtId="0" fontId="2" fillId="0" borderId="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5" fillId="0" borderId="0" applyFill="0" applyBorder="0" applyProtection="0">
      <alignment vertical="center"/>
    </xf>
    <xf numFmtId="0" fontId="2" fillId="0" borderId="0"/>
    <xf numFmtId="9" fontId="2"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15" borderId="9" applyNumberFormat="0" applyFont="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4" fontId="3" fillId="0" borderId="0" applyFont="0" applyFill="0" applyBorder="0" applyAlignment="0" applyProtection="0"/>
    <xf numFmtId="165" fontId="3" fillId="0" borderId="0" applyFont="0" applyFill="0" applyBorder="0" applyAlignment="0" applyProtection="0"/>
    <xf numFmtId="0" fontId="2" fillId="0" borderId="0"/>
    <xf numFmtId="9" fontId="2" fillId="0" borderId="0" applyFont="0" applyFill="0" applyBorder="0" applyAlignment="0" applyProtection="0"/>
    <xf numFmtId="176" fontId="2" fillId="0" borderId="0" applyFont="0" applyFill="0" applyBorder="0" applyAlignment="0" applyProtection="0"/>
    <xf numFmtId="0" fontId="2" fillId="15"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94" fillId="61" borderId="12" applyNumberFormat="0" applyAlignment="0" applyProtection="0"/>
    <xf numFmtId="0" fontId="90" fillId="64" borderId="1" applyNumberFormat="0" applyFont="0" applyAlignment="0" applyProtection="0"/>
    <xf numFmtId="0" fontId="106" fillId="0" borderId="19" applyNumberFormat="0" applyFill="0" applyAlignment="0" applyProtection="0"/>
    <xf numFmtId="0" fontId="90" fillId="64" borderId="1" applyNumberFormat="0" applyFont="0" applyAlignment="0" applyProtection="0"/>
    <xf numFmtId="0" fontId="101" fillId="48" borderId="12" applyNumberFormat="0" applyAlignment="0" applyProtection="0"/>
    <xf numFmtId="0" fontId="104" fillId="61" borderId="18" applyNumberFormat="0" applyAlignment="0" applyProtection="0"/>
    <xf numFmtId="0" fontId="101" fillId="48" borderId="12" applyNumberFormat="0" applyAlignment="0" applyProtection="0"/>
    <xf numFmtId="0" fontId="106" fillId="0" borderId="19" applyNumberFormat="0" applyFill="0" applyAlignment="0" applyProtection="0"/>
    <xf numFmtId="0" fontId="106" fillId="0" borderId="19" applyNumberFormat="0" applyFill="0" applyAlignment="0" applyProtection="0"/>
    <xf numFmtId="0" fontId="90" fillId="64" borderId="1" applyNumberFormat="0" applyFont="0" applyAlignment="0" applyProtection="0"/>
    <xf numFmtId="0" fontId="101" fillId="48" borderId="12" applyNumberFormat="0" applyAlignment="0" applyProtection="0"/>
    <xf numFmtId="0" fontId="106" fillId="0" borderId="19" applyNumberFormat="0" applyFill="0" applyAlignment="0" applyProtection="0"/>
    <xf numFmtId="0" fontId="90" fillId="64" borderId="1" applyNumberFormat="0" applyFont="0" applyAlignment="0" applyProtection="0"/>
    <xf numFmtId="0" fontId="106" fillId="0" borderId="19" applyNumberFormat="0" applyFill="0" applyAlignment="0" applyProtection="0"/>
    <xf numFmtId="0" fontId="90" fillId="64" borderId="1" applyNumberFormat="0" applyFont="0" applyAlignment="0" applyProtection="0"/>
    <xf numFmtId="0" fontId="94" fillId="61" borderId="12" applyNumberFormat="0" applyAlignment="0" applyProtection="0"/>
    <xf numFmtId="0" fontId="101" fillId="48" borderId="12" applyNumberFormat="0" applyAlignment="0" applyProtection="0"/>
    <xf numFmtId="0" fontId="90" fillId="64" borderId="1" applyNumberFormat="0" applyFont="0" applyAlignment="0" applyProtection="0"/>
    <xf numFmtId="0" fontId="94" fillId="61" borderId="12" applyNumberFormat="0" applyAlignment="0" applyProtection="0"/>
    <xf numFmtId="0" fontId="106" fillId="0" borderId="19" applyNumberFormat="0" applyFill="0" applyAlignment="0" applyProtection="0"/>
    <xf numFmtId="0" fontId="104" fillId="61" borderId="18" applyNumberFormat="0" applyAlignment="0" applyProtection="0"/>
    <xf numFmtId="0" fontId="94" fillId="61" borderId="12" applyNumberFormat="0" applyAlignment="0" applyProtection="0"/>
    <xf numFmtId="0" fontId="104" fillId="61" borderId="18" applyNumberFormat="0" applyAlignment="0" applyProtection="0"/>
    <xf numFmtId="0" fontId="90" fillId="64" borderId="1" applyNumberFormat="0" applyFont="0" applyAlignment="0" applyProtection="0"/>
    <xf numFmtId="0" fontId="104" fillId="61" borderId="18" applyNumberFormat="0" applyAlignment="0" applyProtection="0"/>
    <xf numFmtId="0" fontId="101" fillId="48" borderId="12" applyNumberFormat="0" applyAlignment="0" applyProtection="0"/>
    <xf numFmtId="0" fontId="94" fillId="61" borderId="12" applyNumberFormat="0" applyAlignment="0" applyProtection="0"/>
    <xf numFmtId="0" fontId="90" fillId="64" borderId="1" applyNumberFormat="0" applyFont="0" applyAlignment="0" applyProtection="0"/>
    <xf numFmtId="0" fontId="106" fillId="0" borderId="19" applyNumberFormat="0" applyFill="0" applyAlignment="0" applyProtection="0"/>
    <xf numFmtId="0" fontId="104" fillId="61" borderId="18" applyNumberFormat="0" applyAlignment="0" applyProtection="0"/>
    <xf numFmtId="0" fontId="90" fillId="64" borderId="1" applyNumberFormat="0" applyFont="0" applyAlignment="0" applyProtection="0"/>
    <xf numFmtId="0" fontId="101" fillId="48" borderId="12" applyNumberFormat="0" applyAlignment="0" applyProtection="0"/>
    <xf numFmtId="0" fontId="101" fillId="48" borderId="12" applyNumberFormat="0" applyAlignment="0" applyProtection="0"/>
    <xf numFmtId="0" fontId="104" fillId="61" borderId="18" applyNumberFormat="0" applyAlignment="0" applyProtection="0"/>
    <xf numFmtId="0" fontId="90" fillId="64" borderId="1" applyNumberFormat="0" applyFont="0" applyAlignment="0" applyProtection="0"/>
    <xf numFmtId="0" fontId="106" fillId="0" borderId="19" applyNumberFormat="0" applyFill="0" applyAlignment="0" applyProtection="0"/>
    <xf numFmtId="0" fontId="90" fillId="64" borderId="1" applyNumberFormat="0" applyFont="0" applyAlignment="0" applyProtection="0"/>
    <xf numFmtId="0" fontId="94" fillId="61" borderId="12" applyNumberFormat="0" applyAlignment="0" applyProtection="0"/>
    <xf numFmtId="0" fontId="94" fillId="61" borderId="12" applyNumberFormat="0" applyAlignment="0" applyProtection="0"/>
    <xf numFmtId="0" fontId="90" fillId="64" borderId="1" applyNumberFormat="0" applyFont="0" applyAlignment="0" applyProtection="0"/>
    <xf numFmtId="0" fontId="94" fillId="61" borderId="12" applyNumberFormat="0" applyAlignment="0" applyProtection="0"/>
    <xf numFmtId="0" fontId="104" fillId="61" borderId="18" applyNumberFormat="0" applyAlignment="0" applyProtection="0"/>
    <xf numFmtId="0" fontId="104" fillId="61" borderId="18" applyNumberFormat="0" applyAlignment="0" applyProtection="0"/>
    <xf numFmtId="0" fontId="101" fillId="48" borderId="12" applyNumberFormat="0" applyAlignment="0" applyProtection="0"/>
    <xf numFmtId="0" fontId="2" fillId="0" borderId="0"/>
    <xf numFmtId="9" fontId="2" fillId="0" borderId="0" applyFont="0" applyFill="0" applyBorder="0" applyAlignment="0" applyProtection="0"/>
    <xf numFmtId="0" fontId="2" fillId="0" borderId="0"/>
    <xf numFmtId="176" fontId="85" fillId="0" borderId="0" applyFont="0" applyFill="0" applyBorder="0" applyAlignment="0" applyProtection="0"/>
    <xf numFmtId="9" fontId="2" fillId="0" borderId="0" applyFont="0" applyFill="0" applyBorder="0" applyAlignment="0" applyProtection="0"/>
    <xf numFmtId="176" fontId="8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85"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0" fontId="2" fillId="0" borderId="0"/>
    <xf numFmtId="176"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176" fontId="8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176" fontId="2" fillId="0" borderId="0" applyFont="0" applyFill="0" applyBorder="0" applyAlignment="0" applyProtection="0"/>
    <xf numFmtId="0" fontId="2" fillId="0" borderId="0"/>
    <xf numFmtId="0" fontId="2" fillId="0" borderId="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43" fontId="89" fillId="0" borderId="0" applyFont="0" applyFill="0" applyBorder="0" applyAlignment="0" applyProtection="0"/>
    <xf numFmtId="43" fontId="89"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85" fillId="0" borderId="0"/>
    <xf numFmtId="176" fontId="85" fillId="0" borderId="0" applyFont="0" applyFill="0" applyBorder="0" applyAlignment="0" applyProtection="0"/>
    <xf numFmtId="0" fontId="2" fillId="0" borderId="0"/>
    <xf numFmtId="176"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176" fontId="8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0" fontId="89" fillId="0" borderId="0"/>
    <xf numFmtId="0" fontId="111" fillId="65" borderId="0"/>
    <xf numFmtId="0" fontId="88" fillId="0" borderId="0"/>
    <xf numFmtId="0" fontId="88" fillId="0" borderId="0"/>
    <xf numFmtId="0" fontId="77" fillId="0" borderId="0"/>
    <xf numFmtId="184" fontId="2" fillId="0" borderId="0" applyFont="0" applyFill="0" applyBorder="0" applyAlignment="0" applyProtection="0"/>
    <xf numFmtId="9" fontId="85" fillId="0" borderId="0" applyFont="0" applyFill="0" applyBorder="0" applyAlignment="0" applyProtection="0"/>
    <xf numFmtId="1" fontId="5" fillId="2" borderId="0">
      <alignment vertical="center"/>
    </xf>
    <xf numFmtId="9" fontId="85" fillId="0" borderId="0" applyFont="0" applyFill="0" applyBorder="0" applyAlignment="0" applyProtection="0"/>
    <xf numFmtId="1" fontId="112" fillId="0" borderId="0" applyFont="0" applyFill="0" applyBorder="0" applyAlignment="0" applyProtection="0">
      <protection locked="0"/>
    </xf>
    <xf numFmtId="187" fontId="113" fillId="0" borderId="0" applyFont="0" applyFill="0" applyBorder="0" applyAlignment="0" applyProtection="0"/>
    <xf numFmtId="188" fontId="113" fillId="0" borderId="0" applyFont="0" applyFill="0" applyBorder="0" applyAlignment="0" applyProtection="0"/>
    <xf numFmtId="189" fontId="114" fillId="0" borderId="0" applyFont="0" applyFill="0" applyBorder="0" applyAlignment="0" applyProtection="0"/>
    <xf numFmtId="190" fontId="113" fillId="0" borderId="0" applyFont="0" applyFill="0" applyBorder="0" applyAlignment="0" applyProtection="0"/>
    <xf numFmtId="184" fontId="85" fillId="0" borderId="0" applyFont="0" applyFill="0" applyBorder="0" applyAlignment="0" applyProtection="0"/>
    <xf numFmtId="182" fontId="55" fillId="0" borderId="0" applyFont="0" applyFill="0" applyBorder="0" applyAlignment="0" applyProtection="0"/>
    <xf numFmtId="184" fontId="85"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76" fontId="115" fillId="0" borderId="0" applyFont="0" applyFill="0" applyBorder="0" applyAlignment="0" applyProtection="0"/>
    <xf numFmtId="3" fontId="116" fillId="0" borderId="0" applyFill="0" applyBorder="0" applyAlignment="0" applyProtection="0"/>
    <xf numFmtId="186" fontId="55" fillId="0" borderId="0" applyFont="0" applyFill="0" applyBorder="0" applyAlignment="0" applyProtection="0"/>
    <xf numFmtId="186" fontId="117" fillId="0" borderId="0" applyFont="0" applyFill="0" applyBorder="0" applyAlignment="0" applyProtection="0"/>
    <xf numFmtId="191" fontId="113" fillId="0" borderId="0" applyFont="0" applyFill="0" applyBorder="0" applyAlignment="0" applyProtection="0"/>
    <xf numFmtId="192" fontId="113" fillId="0" borderId="0" applyFont="0" applyFill="0" applyBorder="0" applyAlignment="0" applyProtection="0"/>
    <xf numFmtId="185" fontId="116" fillId="0" borderId="0" applyFill="0" applyBorder="0" applyAlignment="0" applyProtection="0"/>
    <xf numFmtId="0" fontId="116" fillId="0" borderId="0" applyNumberFormat="0" applyFill="0" applyBorder="0" applyAlignment="0" applyProtection="0"/>
    <xf numFmtId="14" fontId="113" fillId="0" borderId="0" applyFont="0" applyFill="0" applyBorder="0" applyAlignment="0" applyProtection="0"/>
    <xf numFmtId="193" fontId="113" fillId="0" borderId="0" applyFont="0" applyFill="0" applyBorder="0" applyAlignment="0" applyProtection="0"/>
    <xf numFmtId="194" fontId="113" fillId="0" borderId="0" applyFon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2" fontId="116" fillId="0" borderId="0" applyFill="0" applyBorder="0" applyAlignment="0" applyProtection="0"/>
    <xf numFmtId="0" fontId="2" fillId="0" borderId="0"/>
    <xf numFmtId="0" fontId="120" fillId="0" borderId="0" applyNumberFormat="0" applyBorder="0" applyProtection="0"/>
    <xf numFmtId="0" fontId="120" fillId="0" borderId="0" applyNumberFormat="0" applyBorder="0" applyProtection="0"/>
    <xf numFmtId="0" fontId="2" fillId="0" borderId="0"/>
    <xf numFmtId="0" fontId="2" fillId="0" borderId="0"/>
    <xf numFmtId="9" fontId="1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95" fontId="113" fillId="0" borderId="0" applyFont="0" applyFill="0" applyBorder="0" applyAlignment="0" applyProtection="0"/>
    <xf numFmtId="196" fontId="113" fillId="0" borderId="0" applyFont="0" applyFill="0" applyBorder="0" applyAlignment="0" applyProtection="0"/>
    <xf numFmtId="14" fontId="113" fillId="0" borderId="20" applyNumberFormat="0" applyFont="0" applyFill="0" applyAlignment="0" applyProtection="0"/>
    <xf numFmtId="22" fontId="113" fillId="0" borderId="0" applyFont="0" applyFill="0" applyBorder="0" applyAlignment="0" applyProtection="0"/>
    <xf numFmtId="40" fontId="121" fillId="0" borderId="0" applyNumberFormat="0" applyFill="0" applyBorder="0" applyAlignment="0" applyProtection="0"/>
    <xf numFmtId="40" fontId="122" fillId="0" borderId="0" applyNumberFormat="0" applyFill="0" applyBorder="0" applyAlignment="0" applyProtection="0"/>
    <xf numFmtId="0" fontId="85" fillId="0" borderId="0"/>
    <xf numFmtId="0" fontId="123" fillId="0" borderId="0"/>
    <xf numFmtId="184" fontId="123" fillId="0" borderId="0" applyFont="0" applyFill="0" applyBorder="0" applyAlignment="0" applyProtection="0"/>
    <xf numFmtId="176" fontId="2" fillId="0" borderId="0" applyFont="0" applyFill="0" applyBorder="0" applyAlignment="0" applyProtection="0"/>
    <xf numFmtId="176" fontId="88" fillId="0" borderId="0" applyFont="0" applyFill="0" applyBorder="0" applyAlignment="0" applyProtection="0"/>
    <xf numFmtId="9" fontId="88" fillId="0" borderId="0" applyFont="0" applyFill="0" applyBorder="0" applyAlignment="0" applyProtection="0"/>
    <xf numFmtId="176" fontId="88" fillId="0" borderId="0" applyFont="0" applyFill="0" applyBorder="0" applyAlignment="0" applyProtection="0"/>
    <xf numFmtId="176" fontId="88" fillId="0" borderId="0" applyFont="0" applyFill="0" applyBorder="0" applyAlignment="0" applyProtection="0"/>
    <xf numFmtId="0" fontId="2" fillId="0" borderId="0"/>
    <xf numFmtId="176" fontId="2" fillId="0" borderId="0" applyFont="0" applyFill="0" applyBorder="0" applyAlignment="0" applyProtection="0"/>
    <xf numFmtId="0" fontId="88" fillId="0" borderId="0"/>
    <xf numFmtId="0" fontId="88" fillId="0" borderId="0"/>
    <xf numFmtId="0" fontId="88" fillId="0" borderId="0"/>
    <xf numFmtId="0" fontId="88" fillId="0" borderId="0"/>
    <xf numFmtId="0" fontId="125" fillId="0" borderId="0"/>
    <xf numFmtId="9" fontId="125" fillId="0" borderId="0" applyFont="0" applyFill="0" applyBorder="0" applyAlignment="0" applyProtection="0"/>
    <xf numFmtId="0" fontId="88" fillId="0" borderId="0"/>
    <xf numFmtId="0" fontId="88" fillId="0" borderId="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88" fillId="0" borderId="0"/>
    <xf numFmtId="0" fontId="88" fillId="0" borderId="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124" fillId="0" borderId="0"/>
    <xf numFmtId="176" fontId="124" fillId="0" borderId="0" applyFont="0" applyFill="0" applyBorder="0" applyAlignment="0" applyProtection="0"/>
    <xf numFmtId="0" fontId="123" fillId="0" borderId="0"/>
    <xf numFmtId="0" fontId="120" fillId="0" borderId="0"/>
    <xf numFmtId="0" fontId="2" fillId="0" borderId="0"/>
    <xf numFmtId="9" fontId="2" fillId="0" borderId="0" applyFont="0" applyFill="0" applyBorder="0" applyAlignment="0" applyProtection="0"/>
    <xf numFmtId="184" fontId="2" fillId="0" borderId="0" applyFont="0" applyFill="0" applyBorder="0" applyAlignment="0" applyProtection="0"/>
    <xf numFmtId="41" fontId="5" fillId="40" borderId="0">
      <alignment vertical="center"/>
    </xf>
    <xf numFmtId="43" fontId="115" fillId="0" borderId="0" applyFont="0" applyFill="0" applyBorder="0" applyAlignment="0" applyProtection="0"/>
    <xf numFmtId="43" fontId="5" fillId="2" borderId="0">
      <alignment horizontal="right" vertical="center"/>
    </xf>
    <xf numFmtId="43" fontId="83" fillId="2" borderId="0">
      <alignment horizontal="right" vertical="center"/>
    </xf>
    <xf numFmtId="0" fontId="124" fillId="0" borderId="0"/>
    <xf numFmtId="43" fontId="124" fillId="0" borderId="0" applyFont="0" applyFill="0" applyBorder="0" applyAlignment="0" applyProtection="0"/>
    <xf numFmtId="0" fontId="123" fillId="0" borderId="0"/>
    <xf numFmtId="0" fontId="124" fillId="0" borderId="0"/>
    <xf numFmtId="43" fontId="124" fillId="0" borderId="0" applyFont="0" applyFill="0" applyBorder="0" applyAlignment="0" applyProtection="0"/>
    <xf numFmtId="0" fontId="123" fillId="0" borderId="0"/>
    <xf numFmtId="41" fontId="5" fillId="40" borderId="0">
      <alignment vertical="center"/>
    </xf>
    <xf numFmtId="43" fontId="115" fillId="0" borderId="0" applyFont="0" applyFill="0" applyBorder="0" applyAlignment="0" applyProtection="0"/>
    <xf numFmtId="43" fontId="5" fillId="2" borderId="0">
      <alignment horizontal="right" vertical="center"/>
    </xf>
    <xf numFmtId="43" fontId="83" fillId="2" borderId="0">
      <alignment horizontal="right" vertical="center"/>
    </xf>
    <xf numFmtId="0" fontId="124" fillId="0" borderId="0"/>
    <xf numFmtId="43" fontId="124" fillId="0" borderId="0" applyFont="0" applyFill="0" applyBorder="0" applyAlignment="0" applyProtection="0"/>
    <xf numFmtId="0" fontId="108" fillId="0" borderId="0"/>
    <xf numFmtId="0" fontId="85"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89" fillId="0" borderId="0"/>
    <xf numFmtId="0" fontId="89"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11" borderId="0" applyNumberFormat="0" applyBorder="0" applyAlignment="0" applyProtection="0"/>
    <xf numFmtId="0" fontId="2" fillId="0" borderId="0"/>
    <xf numFmtId="0" fontId="90" fillId="0" borderId="0"/>
    <xf numFmtId="0" fontId="2" fillId="0" borderId="0"/>
    <xf numFmtId="0" fontId="63" fillId="12" borderId="5" applyNumberFormat="0" applyAlignment="0" applyProtection="0"/>
    <xf numFmtId="0" fontId="3" fillId="0" borderId="0"/>
    <xf numFmtId="9" fontId="2" fillId="0" borderId="0" applyFont="0" applyFill="0" applyBorder="0" applyAlignment="0" applyProtection="0"/>
    <xf numFmtId="0" fontId="90" fillId="0" borderId="0"/>
    <xf numFmtId="0" fontId="86" fillId="0" borderId="0"/>
    <xf numFmtId="0" fontId="12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5" fontId="77" fillId="0" borderId="0" applyFont="0" applyFill="0" applyBorder="0" applyAlignment="0" applyProtection="0"/>
    <xf numFmtId="0" fontId="2" fillId="0" borderId="0"/>
    <xf numFmtId="0" fontId="2" fillId="0" borderId="0"/>
    <xf numFmtId="0" fontId="2" fillId="0" borderId="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6" fontId="2" fillId="0" borderId="0" applyFont="0" applyFill="0" applyBorder="0" applyAlignment="0" applyProtection="0"/>
    <xf numFmtId="0" fontId="2" fillId="0" borderId="0"/>
    <xf numFmtId="176" fontId="2" fillId="0" borderId="0" applyFont="0" applyFill="0" applyBorder="0" applyAlignment="0" applyProtection="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2" fillId="0" borderId="0"/>
    <xf numFmtId="9" fontId="2" fillId="0" borderId="0" applyFont="0" applyFill="0" applyBorder="0" applyAlignment="0" applyProtection="0"/>
    <xf numFmtId="18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0" fontId="2" fillId="0" borderId="0"/>
    <xf numFmtId="176" fontId="2" fillId="0" borderId="0" applyFont="0" applyFill="0" applyBorder="0" applyAlignment="0" applyProtection="0"/>
    <xf numFmtId="0" fontId="2" fillId="0" borderId="0"/>
    <xf numFmtId="176" fontId="85" fillId="0" borderId="0" applyFont="0" applyFill="0" applyBorder="0" applyAlignment="0" applyProtection="0"/>
    <xf numFmtId="176" fontId="85" fillId="0" borderId="0" applyFont="0" applyFill="0" applyBorder="0" applyAlignment="0" applyProtection="0"/>
    <xf numFmtId="176" fontId="8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15" borderId="9" applyNumberFormat="0" applyFont="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9" fontId="86"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9"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7"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ill="0" applyBorder="0" applyProtection="0">
      <alignment vertical="center"/>
    </xf>
    <xf numFmtId="164" fontId="5" fillId="40" borderId="0">
      <alignment vertical="center"/>
    </xf>
    <xf numFmtId="165" fontId="5" fillId="2" borderId="0">
      <alignment horizontal="right" vertical="center"/>
    </xf>
    <xf numFmtId="165" fontId="83" fillId="2" borderId="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165" fontId="5" fillId="0" borderId="0" applyFont="0" applyFill="0" applyBorder="0" applyAlignment="0" applyProtection="0"/>
    <xf numFmtId="164" fontId="5" fillId="0" borderId="0" applyFill="0" applyBorder="0" applyProtection="0">
      <alignment vertical="center"/>
    </xf>
    <xf numFmtId="176" fontId="1"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164" fontId="5" fillId="0" borderId="0" applyFill="0" applyBorder="0" applyProtection="0">
      <alignment vertical="center"/>
    </xf>
    <xf numFmtId="0" fontId="1" fillId="0" borderId="0"/>
    <xf numFmtId="0" fontId="1" fillId="0" borderId="0"/>
    <xf numFmtId="0" fontId="1" fillId="0" borderId="0"/>
    <xf numFmtId="0" fontId="1" fillId="0" borderId="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4" fontId="5" fillId="0" borderId="0" applyFill="0" applyBorder="0" applyProtection="0">
      <alignment vertical="center"/>
    </xf>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65" fontId="8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5" borderId="9" applyNumberFormat="0" applyFont="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3"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5" fillId="0" borderId="0" applyFill="0" applyBorder="0" applyProtection="0">
      <alignment vertical="center"/>
    </xf>
    <xf numFmtId="0" fontId="1" fillId="0" borderId="0"/>
    <xf numFmtId="9"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15" borderId="9"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3" fillId="0" borderId="0" applyFont="0" applyFill="0" applyBorder="0" applyAlignment="0" applyProtection="0"/>
    <xf numFmtId="165" fontId="3" fillId="0" borderId="0" applyFont="0" applyFill="0" applyBorder="0" applyAlignment="0" applyProtection="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15" borderId="9" applyNumberFormat="0" applyFont="0" applyAlignment="0" applyProtection="0"/>
    <xf numFmtId="0" fontId="1" fillId="0" borderId="0"/>
    <xf numFmtId="0" fontId="1" fillId="0" borderId="0"/>
    <xf numFmtId="0" fontId="1" fillId="0" borderId="0"/>
    <xf numFmtId="0" fontId="1" fillId="0" borderId="0"/>
    <xf numFmtId="0" fontId="1" fillId="0" borderId="0"/>
    <xf numFmtId="18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90" fillId="64" borderId="21" applyNumberFormat="0" applyFont="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176" fontId="1" fillId="0" borderId="0" applyFont="0" applyFill="0" applyBorder="0" applyAlignment="0" applyProtection="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1" fillId="0" borderId="0"/>
    <xf numFmtId="9" fontId="1" fillId="0" borderId="0" applyFont="0" applyFill="0" applyBorder="0" applyAlignment="0" applyProtection="0"/>
    <xf numFmtId="18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5" fontId="77" fillId="0" borderId="0" applyFont="0" applyFill="0" applyBorder="0" applyAlignment="0" applyProtection="0"/>
    <xf numFmtId="0" fontId="1" fillId="0" borderId="0"/>
    <xf numFmtId="0" fontId="1" fillId="0" borderId="0"/>
    <xf numFmtId="0" fontId="1" fillId="0" borderId="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176" fontId="1" fillId="0" borderId="0" applyFont="0" applyFill="0" applyBorder="0" applyAlignment="0" applyProtection="0"/>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165" fontId="77" fillId="0" borderId="0" applyFont="0" applyFill="0" applyBorder="0" applyAlignment="0" applyProtection="0"/>
    <xf numFmtId="164" fontId="5" fillId="40" borderId="0">
      <alignment vertical="center"/>
    </xf>
    <xf numFmtId="165" fontId="115" fillId="0" borderId="0" applyFont="0" applyFill="0" applyBorder="0" applyAlignment="0" applyProtection="0"/>
    <xf numFmtId="165" fontId="5" fillId="2" borderId="0">
      <alignment horizontal="right" vertical="center"/>
    </xf>
    <xf numFmtId="165" fontId="83" fillId="2" borderId="0">
      <alignment horizontal="right" vertical="center"/>
    </xf>
    <xf numFmtId="0" fontId="1" fillId="0" borderId="0"/>
    <xf numFmtId="9" fontId="1" fillId="0" borderId="0" applyFont="0" applyFill="0" applyBorder="0" applyAlignment="0" applyProtection="0"/>
    <xf numFmtId="18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5" borderId="9"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cellStyleXfs>
  <cellXfs count="617">
    <xf numFmtId="0" fontId="0" fillId="0" borderId="0" xfId="0"/>
    <xf numFmtId="168" fontId="9" fillId="3" borderId="0" xfId="2" applyNumberFormat="1" applyFont="1" applyFill="1" applyAlignment="1">
      <alignment horizontal="left" vertical="center"/>
    </xf>
    <xf numFmtId="1" fontId="10" fillId="3" borderId="0" xfId="2" applyFont="1" applyFill="1" applyAlignment="1">
      <alignment horizontal="right" vertical="center" indent="1"/>
    </xf>
    <xf numFmtId="1" fontId="10" fillId="0" borderId="0" xfId="2" applyFont="1" applyFill="1">
      <alignment vertical="center"/>
    </xf>
    <xf numFmtId="1" fontId="11" fillId="0" borderId="0" xfId="2" applyFont="1" applyFill="1" applyAlignment="1">
      <alignment vertical="top" wrapText="1"/>
    </xf>
    <xf numFmtId="1" fontId="12" fillId="0" borderId="0" xfId="2" applyFont="1" applyFill="1" applyAlignment="1">
      <alignment vertical="top" wrapText="1"/>
    </xf>
    <xf numFmtId="168" fontId="9" fillId="0" borderId="0" xfId="2" applyNumberFormat="1" applyFont="1" applyFill="1" applyAlignment="1">
      <alignment horizontal="left" vertical="center"/>
    </xf>
    <xf numFmtId="1" fontId="10" fillId="0" borderId="0" xfId="2" applyFont="1" applyFill="1" applyAlignment="1">
      <alignment horizontal="right" vertical="center" indent="1"/>
    </xf>
    <xf numFmtId="1" fontId="6" fillId="4" borderId="0" xfId="2" applyFont="1" applyFill="1" applyAlignment="1">
      <alignment horizontal="left" vertical="center"/>
    </xf>
    <xf numFmtId="1" fontId="6" fillId="4" borderId="0" xfId="2" applyFont="1" applyFill="1">
      <alignment vertical="center"/>
    </xf>
    <xf numFmtId="1" fontId="7" fillId="2" borderId="0" xfId="2" applyFont="1" applyAlignment="1">
      <alignment horizontal="right" vertical="center" indent="1"/>
    </xf>
    <xf numFmtId="1" fontId="15" fillId="4" borderId="0" xfId="2" applyFont="1" applyFill="1">
      <alignment vertical="center"/>
    </xf>
    <xf numFmtId="1" fontId="16" fillId="4" borderId="0" xfId="2" applyFont="1" applyFill="1">
      <alignment vertical="center"/>
    </xf>
    <xf numFmtId="166" fontId="8" fillId="2" borderId="0" xfId="2" applyNumberFormat="1" applyFont="1" applyAlignment="1">
      <alignment horizontal="left" vertical="center"/>
    </xf>
    <xf numFmtId="166" fontId="8" fillId="2" borderId="0" xfId="2" applyNumberFormat="1" applyFont="1">
      <alignment vertical="center"/>
    </xf>
    <xf numFmtId="167" fontId="8" fillId="2" borderId="0" xfId="2" applyNumberFormat="1" applyFont="1" applyAlignment="1">
      <alignment horizontal="right" vertical="center" indent="1"/>
    </xf>
    <xf numFmtId="1" fontId="17" fillId="4" borderId="0" xfId="2" applyFont="1" applyFill="1" applyAlignment="1">
      <alignment horizontal="left" vertical="center"/>
    </xf>
    <xf numFmtId="1" fontId="10" fillId="4" borderId="0" xfId="2" applyFont="1" applyFill="1" applyAlignment="1">
      <alignment horizontal="right" vertical="center" indent="1"/>
    </xf>
    <xf numFmtId="1" fontId="10" fillId="4" borderId="0" xfId="2" applyFont="1" applyFill="1">
      <alignment vertical="center"/>
    </xf>
    <xf numFmtId="1" fontId="10" fillId="4" borderId="0" xfId="2" applyFont="1" applyFill="1" applyAlignment="1">
      <alignment vertical="top" wrapText="1"/>
    </xf>
    <xf numFmtId="1" fontId="10" fillId="4" borderId="0" xfId="2" applyFont="1" applyFill="1" applyAlignment="1">
      <alignment horizontal="right" vertical="top" wrapText="1" indent="1"/>
    </xf>
    <xf numFmtId="1" fontId="18" fillId="4" borderId="0" xfId="2" applyFont="1" applyFill="1">
      <alignment vertical="center"/>
    </xf>
    <xf numFmtId="1" fontId="11" fillId="4" borderId="0" xfId="2" applyFont="1" applyFill="1" applyAlignment="1">
      <alignment vertical="top" wrapText="1"/>
    </xf>
    <xf numFmtId="0" fontId="13" fillId="2" borderId="0" xfId="0" applyFont="1" applyFill="1"/>
    <xf numFmtId="4" fontId="19" fillId="2" borderId="0" xfId="3" applyNumberFormat="1" applyFont="1" applyFill="1" applyBorder="1" applyAlignment="1">
      <alignment horizontal="right" vertical="center" indent="1"/>
    </xf>
    <xf numFmtId="2" fontId="20" fillId="4" borderId="0" xfId="2" applyNumberFormat="1" applyFont="1" applyFill="1">
      <alignment vertical="center"/>
    </xf>
    <xf numFmtId="9" fontId="10" fillId="4" borderId="0" xfId="1" applyFont="1" applyFill="1" applyBorder="1" applyAlignment="1">
      <alignment horizontal="right" vertical="center" indent="1"/>
    </xf>
    <xf numFmtId="9" fontId="20" fillId="4" borderId="0" xfId="1" applyFont="1" applyFill="1" applyAlignment="1">
      <alignment vertical="center"/>
    </xf>
    <xf numFmtId="1" fontId="10" fillId="4" borderId="0" xfId="2" applyFont="1" applyFill="1" applyAlignment="1"/>
    <xf numFmtId="3" fontId="22" fillId="2" borderId="0" xfId="3" applyNumberFormat="1" applyFont="1" applyFill="1" applyBorder="1" applyAlignment="1">
      <alignment horizontal="right" vertical="center" indent="1"/>
    </xf>
    <xf numFmtId="1" fontId="10" fillId="2" borderId="0" xfId="2" applyFont="1">
      <alignment vertical="center"/>
    </xf>
    <xf numFmtId="9" fontId="22" fillId="2" borderId="0" xfId="1" applyFont="1" applyFill="1" applyBorder="1" applyAlignment="1">
      <alignment horizontal="right" vertical="center" indent="1"/>
    </xf>
    <xf numFmtId="3" fontId="19" fillId="2" borderId="0" xfId="3" applyNumberFormat="1" applyFont="1" applyFill="1" applyBorder="1" applyAlignment="1">
      <alignment horizontal="right" vertical="center" indent="1"/>
    </xf>
    <xf numFmtId="1" fontId="20" fillId="4" borderId="0" xfId="2" applyFont="1" applyFill="1">
      <alignment vertical="center"/>
    </xf>
    <xf numFmtId="3" fontId="21" fillId="2" borderId="0" xfId="3" applyNumberFormat="1" applyFont="1" applyFill="1" applyBorder="1" applyAlignment="1">
      <alignment horizontal="right" vertical="center" indent="1"/>
    </xf>
    <xf numFmtId="1" fontId="24" fillId="4" borderId="0" xfId="2" applyFont="1" applyFill="1">
      <alignment vertical="center"/>
    </xf>
    <xf numFmtId="1" fontId="9" fillId="4" borderId="0" xfId="2" applyFont="1" applyFill="1">
      <alignment vertical="center"/>
    </xf>
    <xf numFmtId="1" fontId="11" fillId="4" borderId="0" xfId="2" applyFont="1" applyFill="1">
      <alignment vertical="center"/>
    </xf>
    <xf numFmtId="0" fontId="25" fillId="2" borderId="0" xfId="0" applyFont="1" applyFill="1"/>
    <xf numFmtId="9" fontId="11" fillId="4" borderId="0" xfId="1" applyFont="1" applyFill="1" applyBorder="1" applyAlignment="1">
      <alignment vertical="center"/>
    </xf>
    <xf numFmtId="172" fontId="23" fillId="2" borderId="0" xfId="3" applyNumberFormat="1" applyFont="1" applyFill="1" applyBorder="1" applyAlignment="1">
      <alignment horizontal="right" vertical="center" indent="1"/>
    </xf>
    <xf numFmtId="172" fontId="22" fillId="2" borderId="0" xfId="3" applyNumberFormat="1" applyFont="1" applyFill="1" applyBorder="1" applyAlignment="1">
      <alignment horizontal="right" vertical="center" indent="1"/>
    </xf>
    <xf numFmtId="9" fontId="18" fillId="4" borderId="0" xfId="1" applyFont="1" applyFill="1" applyBorder="1" applyAlignment="1">
      <alignment vertical="center"/>
    </xf>
    <xf numFmtId="1" fontId="26" fillId="4" borderId="0" xfId="2" applyFont="1" applyFill="1" applyAlignment="1">
      <alignment horizontal="right" vertical="center" indent="1"/>
    </xf>
    <xf numFmtId="1" fontId="27" fillId="4" borderId="0" xfId="2" applyFont="1" applyFill="1">
      <alignment vertical="center"/>
    </xf>
    <xf numFmtId="1" fontId="29" fillId="4" borderId="0" xfId="2" applyFont="1" applyFill="1">
      <alignment vertical="center"/>
    </xf>
    <xf numFmtId="1" fontId="30" fillId="4" borderId="0" xfId="2" applyFont="1" applyFill="1">
      <alignment vertical="center"/>
    </xf>
    <xf numFmtId="168" fontId="28" fillId="3" borderId="0" xfId="2" applyNumberFormat="1" applyFont="1" applyFill="1" applyAlignment="1">
      <alignment horizontal="left" vertical="center"/>
    </xf>
    <xf numFmtId="1" fontId="26" fillId="3" borderId="0" xfId="2" applyFont="1" applyFill="1" applyAlignment="1">
      <alignment horizontal="right" vertical="center" indent="1"/>
    </xf>
    <xf numFmtId="1" fontId="26" fillId="4" borderId="0" xfId="2" applyFont="1" applyFill="1" applyAlignment="1">
      <alignment vertical="top" wrapText="1"/>
    </xf>
    <xf numFmtId="1" fontId="26" fillId="4" borderId="0" xfId="2" applyFont="1" applyFill="1" applyAlignment="1">
      <alignment horizontal="right" vertical="top" wrapText="1" indent="1"/>
    </xf>
    <xf numFmtId="1" fontId="31" fillId="4" borderId="0" xfId="2" applyFont="1" applyFill="1">
      <alignment vertical="center"/>
    </xf>
    <xf numFmtId="1" fontId="12" fillId="4" borderId="0" xfId="2" applyFont="1" applyFill="1" applyAlignment="1">
      <alignment vertical="top" wrapText="1"/>
    </xf>
    <xf numFmtId="1" fontId="32" fillId="4" borderId="0" xfId="2" applyFont="1" applyFill="1">
      <alignment vertical="center"/>
    </xf>
    <xf numFmtId="1" fontId="27" fillId="4" borderId="0" xfId="2" applyFont="1" applyFill="1" applyAlignment="1"/>
    <xf numFmtId="173" fontId="19" fillId="2" borderId="0" xfId="1" applyNumberFormat="1" applyFont="1" applyFill="1" applyBorder="1" applyAlignment="1">
      <alignment horizontal="right" vertical="center"/>
    </xf>
    <xf numFmtId="1" fontId="27" fillId="2" borderId="0" xfId="2" applyFont="1">
      <alignment vertical="center"/>
    </xf>
    <xf numFmtId="1" fontId="33" fillId="4" borderId="0" xfId="2" applyFont="1" applyFill="1">
      <alignment vertical="center"/>
    </xf>
    <xf numFmtId="171" fontId="19" fillId="2" borderId="0" xfId="1" applyNumberFormat="1" applyFont="1" applyFill="1" applyBorder="1" applyAlignment="1">
      <alignment horizontal="right" vertical="center"/>
    </xf>
    <xf numFmtId="1" fontId="34" fillId="0" borderId="0" xfId="2" applyFont="1" applyFill="1" applyAlignment="1">
      <alignment horizontal="left" vertical="center" indent="1"/>
    </xf>
    <xf numFmtId="1" fontId="27" fillId="0" borderId="0" xfId="2" applyFont="1" applyFill="1">
      <alignment vertical="center"/>
    </xf>
    <xf numFmtId="1" fontId="17" fillId="0" borderId="0" xfId="2" applyFont="1" applyFill="1" applyAlignment="1">
      <alignment horizontal="left" vertical="center"/>
    </xf>
    <xf numFmtId="1" fontId="12" fillId="4" borderId="0" xfId="2" applyFont="1" applyFill="1">
      <alignment vertical="center"/>
    </xf>
    <xf numFmtId="1" fontId="26" fillId="4" borderId="0" xfId="2" applyFont="1" applyFill="1">
      <alignment vertical="center"/>
    </xf>
    <xf numFmtId="1" fontId="26" fillId="4" borderId="0" xfId="2" applyFont="1" applyFill="1" applyAlignment="1"/>
    <xf numFmtId="1" fontId="26" fillId="2" borderId="0" xfId="2" applyFont="1">
      <alignment vertical="center"/>
    </xf>
    <xf numFmtId="1" fontId="28" fillId="4" borderId="0" xfId="2" applyFont="1" applyFill="1">
      <alignment vertical="center"/>
    </xf>
    <xf numFmtId="1" fontId="35" fillId="4" borderId="0" xfId="2" applyFont="1" applyFill="1" applyAlignment="1">
      <alignment horizontal="left" vertical="center"/>
    </xf>
    <xf numFmtId="1" fontId="36" fillId="4" borderId="0" xfId="2" applyFont="1" applyFill="1" applyAlignment="1">
      <alignment horizontal="left" vertical="center" wrapText="1"/>
    </xf>
    <xf numFmtId="1" fontId="37" fillId="4" borderId="0" xfId="2" applyFont="1" applyFill="1">
      <alignment vertical="center"/>
    </xf>
    <xf numFmtId="3" fontId="22" fillId="2" borderId="0" xfId="1" applyNumberFormat="1" applyFont="1" applyFill="1" applyBorder="1" applyAlignment="1">
      <alignment horizontal="right" vertical="center" indent="1"/>
    </xf>
    <xf numFmtId="173" fontId="22" fillId="2" borderId="0" xfId="1" applyNumberFormat="1" applyFont="1" applyFill="1" applyBorder="1" applyAlignment="1">
      <alignment horizontal="right" vertical="center" indent="1"/>
    </xf>
    <xf numFmtId="1" fontId="10" fillId="2" borderId="0" xfId="2" applyFont="1" applyAlignment="1">
      <alignment horizontal="right" vertical="center" indent="1"/>
    </xf>
    <xf numFmtId="1" fontId="18" fillId="2" borderId="0" xfId="2" applyFont="1">
      <alignment vertical="center"/>
    </xf>
    <xf numFmtId="1" fontId="11" fillId="2" borderId="0" xfId="2" applyFont="1">
      <alignment vertical="center"/>
    </xf>
    <xf numFmtId="1" fontId="36" fillId="4" borderId="0" xfId="2" applyFont="1" applyFill="1" applyAlignment="1">
      <alignment horizontal="left" vertical="center"/>
    </xf>
    <xf numFmtId="1" fontId="24" fillId="4" borderId="0" xfId="2" applyFont="1" applyFill="1" applyAlignment="1">
      <alignment horizontal="right" vertical="center" indent="1"/>
    </xf>
    <xf numFmtId="3" fontId="24" fillId="4" borderId="0" xfId="3" applyNumberFormat="1" applyFont="1" applyFill="1" applyBorder="1" applyAlignment="1">
      <alignment horizontal="right" indent="1"/>
    </xf>
    <xf numFmtId="4" fontId="20" fillId="4" borderId="0" xfId="2" applyNumberFormat="1" applyFont="1" applyFill="1">
      <alignment vertical="center"/>
    </xf>
    <xf numFmtId="3" fontId="22" fillId="0" borderId="0" xfId="3" applyNumberFormat="1" applyFont="1" applyFill="1" applyBorder="1" applyAlignment="1">
      <alignment horizontal="right" vertical="center" indent="1"/>
    </xf>
    <xf numFmtId="1" fontId="40" fillId="4" borderId="0" xfId="2" applyFont="1" applyFill="1" applyAlignment="1">
      <alignment horizontal="left" vertical="center"/>
    </xf>
    <xf numFmtId="3" fontId="23" fillId="2" borderId="0" xfId="3" applyNumberFormat="1" applyFont="1" applyFill="1" applyBorder="1" applyAlignment="1">
      <alignment horizontal="right" vertical="center" indent="1"/>
    </xf>
    <xf numFmtId="1" fontId="9" fillId="4" borderId="0" xfId="4" applyFont="1" applyFill="1" applyAlignment="1">
      <alignment horizontal="left"/>
    </xf>
    <xf numFmtId="3" fontId="9" fillId="4" borderId="0" xfId="3" applyNumberFormat="1" applyFont="1" applyFill="1" applyBorder="1" applyAlignment="1">
      <alignment horizontal="right" indent="1"/>
    </xf>
    <xf numFmtId="1" fontId="41" fillId="2" borderId="0" xfId="2" applyFont="1" applyAlignment="1">
      <alignment horizontal="left" vertical="center" indent="7"/>
    </xf>
    <xf numFmtId="2" fontId="10" fillId="2" borderId="0" xfId="2" applyNumberFormat="1" applyFont="1">
      <alignment vertical="center"/>
    </xf>
    <xf numFmtId="174" fontId="10" fillId="4" borderId="0" xfId="2" applyNumberFormat="1" applyFont="1" applyFill="1">
      <alignment vertical="center"/>
    </xf>
    <xf numFmtId="173" fontId="10" fillId="4" borderId="0" xfId="1" applyNumberFormat="1" applyFont="1" applyFill="1" applyBorder="1" applyAlignment="1">
      <alignment vertical="center"/>
    </xf>
    <xf numFmtId="1" fontId="28" fillId="4" borderId="0" xfId="2" applyFont="1" applyFill="1" applyAlignment="1">
      <alignment horizontal="left" vertical="center"/>
    </xf>
    <xf numFmtId="0" fontId="42" fillId="2" borderId="0" xfId="0" applyFont="1" applyFill="1"/>
    <xf numFmtId="1" fontId="43" fillId="2" borderId="0" xfId="2" applyFont="1" applyAlignment="1">
      <alignment horizontal="right" vertical="center" indent="1"/>
    </xf>
    <xf numFmtId="1" fontId="20" fillId="4" borderId="0" xfId="2" applyFont="1" applyFill="1" applyAlignment="1">
      <alignment horizontal="right" vertical="center" indent="1"/>
    </xf>
    <xf numFmtId="173" fontId="19" fillId="2" borderId="0" xfId="1" applyNumberFormat="1" applyFont="1" applyFill="1" applyBorder="1" applyAlignment="1">
      <alignment horizontal="right" vertical="center" indent="1"/>
    </xf>
    <xf numFmtId="1" fontId="26" fillId="0" borderId="0" xfId="2" applyFont="1" applyFill="1">
      <alignment vertical="center"/>
    </xf>
    <xf numFmtId="1" fontId="31" fillId="0" borderId="0" xfId="2" applyFont="1" applyFill="1">
      <alignment vertical="center"/>
    </xf>
    <xf numFmtId="1" fontId="26" fillId="0" borderId="0" xfId="2" applyFont="1" applyFill="1" applyAlignment="1"/>
    <xf numFmtId="1" fontId="28" fillId="0" borderId="0" xfId="2" applyFont="1" applyFill="1">
      <alignment vertical="center"/>
    </xf>
    <xf numFmtId="3" fontId="46" fillId="0" borderId="0" xfId="1" applyNumberFormat="1" applyFont="1" applyFill="1" applyBorder="1" applyAlignment="1">
      <alignment horizontal="right" vertical="center"/>
    </xf>
    <xf numFmtId="1" fontId="47" fillId="6" borderId="0" xfId="1" applyNumberFormat="1" applyFont="1" applyFill="1" applyBorder="1" applyAlignment="1">
      <alignment horizontal="right" vertical="center"/>
    </xf>
    <xf numFmtId="173" fontId="47" fillId="6" borderId="0" xfId="1" applyNumberFormat="1" applyFont="1" applyFill="1" applyBorder="1" applyAlignment="1">
      <alignment horizontal="right" vertical="center"/>
    </xf>
    <xf numFmtId="3" fontId="47" fillId="6" borderId="0" xfId="1" applyNumberFormat="1" applyFont="1" applyFill="1" applyBorder="1" applyAlignment="1">
      <alignment horizontal="right" vertical="center"/>
    </xf>
    <xf numFmtId="1" fontId="44" fillId="4" borderId="0" xfId="5" applyNumberFormat="1" applyFill="1" applyBorder="1" applyAlignment="1">
      <alignment horizontal="right" vertical="top"/>
    </xf>
    <xf numFmtId="0" fontId="48" fillId="0" borderId="0" xfId="0" applyFont="1"/>
    <xf numFmtId="0" fontId="51" fillId="0" borderId="0" xfId="0" applyFont="1" applyAlignment="1">
      <alignment horizontal="justify" vertical="center"/>
    </xf>
    <xf numFmtId="3" fontId="53" fillId="0" borderId="0" xfId="0" applyNumberFormat="1" applyFont="1" applyAlignment="1">
      <alignment horizontal="right" vertical="center"/>
    </xf>
    <xf numFmtId="173" fontId="0" fillId="0" borderId="0" xfId="0" applyNumberFormat="1" applyAlignment="1">
      <alignment horizontal="right" vertical="center"/>
    </xf>
    <xf numFmtId="1" fontId="0" fillId="0" borderId="0" xfId="0" applyNumberFormat="1"/>
    <xf numFmtId="173" fontId="19" fillId="0" borderId="0" xfId="1" applyNumberFormat="1" applyFont="1" applyFill="1" applyBorder="1" applyAlignment="1">
      <alignment horizontal="right" vertical="center"/>
    </xf>
    <xf numFmtId="3" fontId="54" fillId="0" borderId="0" xfId="1" applyNumberFormat="1" applyFont="1" applyFill="1" applyBorder="1" applyAlignment="1">
      <alignment horizontal="right" vertical="center"/>
    </xf>
    <xf numFmtId="172" fontId="54" fillId="0" borderId="0" xfId="1" applyNumberFormat="1" applyFont="1" applyFill="1" applyBorder="1" applyAlignment="1">
      <alignment horizontal="right" vertical="center"/>
    </xf>
    <xf numFmtId="171" fontId="17" fillId="4" borderId="0" xfId="2" applyNumberFormat="1" applyFont="1" applyFill="1" applyAlignment="1">
      <alignment horizontal="left" vertical="center"/>
    </xf>
    <xf numFmtId="0" fontId="55" fillId="0" borderId="0" xfId="0" applyFont="1"/>
    <xf numFmtId="0" fontId="13" fillId="2" borderId="0" xfId="0" applyFont="1" applyFill="1" applyAlignment="1">
      <alignment horizontal="left" indent="1"/>
    </xf>
    <xf numFmtId="0" fontId="45" fillId="0" borderId="0" xfId="0" applyFont="1" applyAlignment="1">
      <alignment vertical="top" wrapText="1"/>
    </xf>
    <xf numFmtId="0" fontId="0" fillId="0" borderId="0" xfId="0" applyAlignment="1">
      <alignment wrapText="1"/>
    </xf>
    <xf numFmtId="0" fontId="53" fillId="0" borderId="0" xfId="0" applyFont="1" applyAlignment="1">
      <alignment horizontal="left" vertical="center" wrapText="1" indent="2"/>
    </xf>
    <xf numFmtId="9" fontId="54" fillId="0" borderId="0" xfId="1" applyFont="1" applyFill="1" applyBorder="1" applyAlignment="1">
      <alignment horizontal="right" vertical="center"/>
    </xf>
    <xf numFmtId="0" fontId="52" fillId="0" borderId="0" xfId="0" applyFont="1" applyAlignment="1">
      <alignment horizontal="left" vertical="center"/>
    </xf>
    <xf numFmtId="0" fontId="52" fillId="0" borderId="0" xfId="0" applyFont="1" applyAlignment="1">
      <alignment horizontal="right" vertical="center" indent="2"/>
    </xf>
    <xf numFmtId="0" fontId="53" fillId="0" borderId="0" xfId="0" applyFont="1" applyAlignment="1">
      <alignment horizontal="right" vertical="center" indent="2"/>
    </xf>
    <xf numFmtId="3" fontId="53" fillId="0" borderId="0" xfId="0" applyNumberFormat="1" applyFont="1" applyAlignment="1">
      <alignment horizontal="right" vertical="center" indent="2"/>
    </xf>
    <xf numFmtId="173" fontId="53" fillId="0" borderId="0" xfId="0" applyNumberFormat="1" applyFont="1" applyAlignment="1">
      <alignment horizontal="right" vertical="center" indent="3"/>
    </xf>
    <xf numFmtId="166" fontId="0" fillId="0" borderId="0" xfId="0" applyNumberFormat="1"/>
    <xf numFmtId="0" fontId="49" fillId="0" borderId="0" xfId="0" applyFont="1" applyAlignment="1">
      <alignment horizontal="left" indent="1"/>
    </xf>
    <xf numFmtId="0" fontId="49" fillId="0" borderId="0" xfId="0" applyFont="1" applyAlignment="1">
      <alignment horizontal="right"/>
    </xf>
    <xf numFmtId="3" fontId="49" fillId="0" borderId="0" xfId="0" applyNumberFormat="1" applyFont="1" applyAlignment="1">
      <alignment horizontal="right"/>
    </xf>
    <xf numFmtId="14" fontId="49" fillId="0" borderId="0" xfId="0" applyNumberFormat="1" applyFont="1" applyAlignment="1">
      <alignment horizontal="right"/>
    </xf>
    <xf numFmtId="10" fontId="49" fillId="0" borderId="0" xfId="0" applyNumberFormat="1" applyFont="1" applyAlignment="1">
      <alignment horizontal="right"/>
    </xf>
    <xf numFmtId="0" fontId="0" fillId="0" borderId="0" xfId="0" applyAlignment="1">
      <alignment horizontal="right"/>
    </xf>
    <xf numFmtId="1" fontId="127" fillId="4" borderId="0" xfId="2" applyFont="1" applyFill="1" applyAlignment="1">
      <alignment horizontal="right" vertical="center" indent="1"/>
    </xf>
    <xf numFmtId="0" fontId="4" fillId="0" borderId="0" xfId="0" applyFont="1"/>
    <xf numFmtId="0" fontId="14" fillId="0" borderId="0" xfId="0" applyFont="1" applyAlignment="1">
      <alignment horizontal="center"/>
    </xf>
    <xf numFmtId="0" fontId="128" fillId="2" borderId="0" xfId="0" applyFont="1" applyFill="1" applyAlignment="1">
      <alignment horizontal="left" indent="1"/>
    </xf>
    <xf numFmtId="173" fontId="47" fillId="6" borderId="0" xfId="1" applyNumberFormat="1" applyFont="1" applyFill="1" applyBorder="1" applyAlignment="1">
      <alignment horizontal="right" vertical="center" indent="1"/>
    </xf>
    <xf numFmtId="0" fontId="49" fillId="0" borderId="0" xfId="0" applyFont="1" applyAlignment="1">
      <alignment horizontal="left"/>
    </xf>
    <xf numFmtId="0" fontId="25" fillId="2" borderId="0" xfId="0" applyFont="1" applyFill="1" applyAlignment="1">
      <alignment horizontal="left" indent="1"/>
    </xf>
    <xf numFmtId="0" fontId="45" fillId="2" borderId="0" xfId="0" applyFont="1" applyFill="1" applyAlignment="1">
      <alignment horizontal="left" indent="1"/>
    </xf>
    <xf numFmtId="10" fontId="20" fillId="4" borderId="0" xfId="1" applyNumberFormat="1" applyFont="1" applyFill="1" applyBorder="1" applyAlignment="1">
      <alignment horizontal="right" vertical="center" indent="1"/>
    </xf>
    <xf numFmtId="0" fontId="129" fillId="0" borderId="0" xfId="0" applyFont="1"/>
    <xf numFmtId="0" fontId="130" fillId="0" borderId="0" xfId="0" applyFont="1"/>
    <xf numFmtId="10" fontId="19" fillId="2" borderId="0" xfId="1" applyNumberFormat="1" applyFont="1" applyFill="1" applyBorder="1" applyAlignment="1">
      <alignment horizontal="right" vertical="center" indent="1"/>
    </xf>
    <xf numFmtId="10" fontId="23" fillId="2" borderId="0" xfId="1" applyNumberFormat="1" applyFont="1" applyFill="1" applyBorder="1" applyAlignment="1">
      <alignment horizontal="right" vertical="center" indent="1"/>
    </xf>
    <xf numFmtId="9" fontId="10" fillId="4" borderId="0" xfId="1" applyFont="1" applyFill="1" applyBorder="1" applyAlignment="1">
      <alignment horizontal="right" vertical="top" wrapText="1" indent="1"/>
    </xf>
    <xf numFmtId="1" fontId="36" fillId="4" borderId="0" xfId="2" applyFont="1" applyFill="1">
      <alignment vertical="center"/>
    </xf>
    <xf numFmtId="14" fontId="48" fillId="0" borderId="0" xfId="0" applyNumberFormat="1" applyFont="1" applyAlignment="1">
      <alignment horizontal="left" indent="4"/>
    </xf>
    <xf numFmtId="0" fontId="56" fillId="0" borderId="0" xfId="0" applyFont="1" applyAlignment="1">
      <alignment horizontal="left" indent="4"/>
    </xf>
    <xf numFmtId="0" fontId="49" fillId="0" borderId="0" xfId="0" applyFont="1" applyAlignment="1">
      <alignment horizontal="left" indent="4"/>
    </xf>
    <xf numFmtId="0" fontId="50" fillId="0" borderId="0" xfId="5" applyFont="1" applyAlignment="1">
      <alignment horizontal="left" indent="4"/>
    </xf>
    <xf numFmtId="0" fontId="0" fillId="0" borderId="0" xfId="0" applyAlignment="1">
      <alignment horizontal="left" indent="2"/>
    </xf>
    <xf numFmtId="3" fontId="131" fillId="0" borderId="0" xfId="0" applyNumberFormat="1" applyFont="1" applyAlignment="1">
      <alignment horizontal="right" vertical="center"/>
    </xf>
    <xf numFmtId="3" fontId="132" fillId="0" borderId="0" xfId="0" applyNumberFormat="1" applyFont="1" applyAlignment="1">
      <alignment horizontal="right" vertical="center"/>
    </xf>
    <xf numFmtId="0" fontId="3" fillId="0" borderId="0" xfId="0" applyFont="1"/>
    <xf numFmtId="0" fontId="133" fillId="0" borderId="0" xfId="5" applyFont="1" applyBorder="1" applyAlignment="1">
      <alignment horizontal="left" indent="1"/>
    </xf>
    <xf numFmtId="0" fontId="133" fillId="0" borderId="0" xfId="5" applyFont="1" applyBorder="1"/>
    <xf numFmtId="10" fontId="19" fillId="0" borderId="0" xfId="1" applyNumberFormat="1" applyFont="1" applyFill="1" applyBorder="1" applyAlignment="1">
      <alignment horizontal="right" vertical="center"/>
    </xf>
    <xf numFmtId="173" fontId="19" fillId="0" borderId="0" xfId="1" applyNumberFormat="1" applyFont="1" applyFill="1" applyBorder="1" applyAlignment="1">
      <alignment horizontal="right" vertical="center" indent="1"/>
    </xf>
    <xf numFmtId="172" fontId="54" fillId="0" borderId="0" xfId="1" applyNumberFormat="1" applyFont="1" applyFill="1" applyBorder="1" applyAlignment="1">
      <alignment horizontal="right" vertical="center" indent="1"/>
    </xf>
    <xf numFmtId="3" fontId="54" fillId="0" borderId="0" xfId="1" applyNumberFormat="1" applyFont="1" applyFill="1" applyBorder="1" applyAlignment="1">
      <alignment horizontal="right" vertical="center" indent="1"/>
    </xf>
    <xf numFmtId="9" fontId="19" fillId="0" borderId="0" xfId="1" applyFont="1" applyFill="1" applyBorder="1" applyAlignment="1">
      <alignment horizontal="right" vertical="center"/>
    </xf>
    <xf numFmtId="10" fontId="22" fillId="2" borderId="0" xfId="1" applyNumberFormat="1" applyFont="1" applyFill="1" applyBorder="1" applyAlignment="1">
      <alignment horizontal="right" vertical="center" indent="1"/>
    </xf>
    <xf numFmtId="3" fontId="19" fillId="0" borderId="0" xfId="3" applyNumberFormat="1" applyFont="1" applyFill="1" applyBorder="1" applyAlignment="1">
      <alignment horizontal="right" vertical="center" indent="1"/>
    </xf>
    <xf numFmtId="1" fontId="47" fillId="6" borderId="0" xfId="1" applyNumberFormat="1" applyFont="1" applyFill="1" applyBorder="1" applyAlignment="1">
      <alignment horizontal="right" vertical="center" indent="1"/>
    </xf>
    <xf numFmtId="9" fontId="19" fillId="2" borderId="0" xfId="1" applyFont="1" applyFill="1" applyBorder="1" applyAlignment="1">
      <alignment horizontal="right" vertical="center" indent="1"/>
    </xf>
    <xf numFmtId="173" fontId="10" fillId="4" borderId="0" xfId="1" applyNumberFormat="1" applyFont="1" applyFill="1" applyBorder="1" applyAlignment="1">
      <alignment horizontal="right" vertical="center" indent="1"/>
    </xf>
    <xf numFmtId="2" fontId="54" fillId="0" borderId="0" xfId="1" applyNumberFormat="1" applyFont="1" applyFill="1" applyBorder="1" applyAlignment="1">
      <alignment horizontal="right" vertical="center" indent="1"/>
    </xf>
    <xf numFmtId="3" fontId="54" fillId="6" borderId="0" xfId="1" applyNumberFormat="1" applyFont="1" applyFill="1" applyBorder="1" applyAlignment="1">
      <alignment horizontal="right" vertical="center" indent="1"/>
    </xf>
    <xf numFmtId="171" fontId="54" fillId="0" borderId="0" xfId="1" applyNumberFormat="1" applyFont="1" applyFill="1" applyBorder="1" applyAlignment="1">
      <alignment horizontal="right" vertical="center" indent="1"/>
    </xf>
    <xf numFmtId="171" fontId="54" fillId="6" borderId="0" xfId="1" applyNumberFormat="1" applyFont="1" applyFill="1" applyBorder="1" applyAlignment="1">
      <alignment horizontal="right" vertical="center" indent="1"/>
    </xf>
    <xf numFmtId="0" fontId="72" fillId="0" borderId="0" xfId="0" applyFont="1"/>
    <xf numFmtId="0" fontId="128" fillId="0" borderId="0" xfId="0" applyFont="1" applyAlignment="1">
      <alignment horizontal="left" indent="1"/>
    </xf>
    <xf numFmtId="0" fontId="20" fillId="0" borderId="0" xfId="0" applyFont="1" applyAlignment="1">
      <alignment horizontal="right" vertical="center"/>
    </xf>
    <xf numFmtId="1" fontId="22" fillId="2" borderId="22" xfId="2" applyFont="1" applyBorder="1" applyAlignment="1">
      <alignment horizontal="left" vertical="center" indent="5"/>
    </xf>
    <xf numFmtId="3" fontId="22" fillId="2" borderId="23" xfId="3" applyNumberFormat="1" applyFont="1" applyFill="1" applyBorder="1" applyAlignment="1">
      <alignment horizontal="right" vertical="center" indent="1"/>
    </xf>
    <xf numFmtId="1" fontId="19" fillId="2" borderId="22" xfId="2" applyFont="1" applyBorder="1" applyAlignment="1">
      <alignment horizontal="left" vertical="center" indent="3"/>
    </xf>
    <xf numFmtId="3" fontId="19" fillId="2" borderId="23" xfId="3" applyNumberFormat="1" applyFont="1" applyFill="1" applyBorder="1" applyAlignment="1">
      <alignment horizontal="right" vertical="center" indent="1"/>
    </xf>
    <xf numFmtId="1" fontId="19" fillId="2" borderId="22" xfId="2" applyFont="1" applyBorder="1" applyAlignment="1">
      <alignment horizontal="left" vertical="center" indent="5"/>
    </xf>
    <xf numFmtId="1" fontId="22" fillId="2" borderId="22" xfId="2" applyFont="1" applyBorder="1" applyAlignment="1">
      <alignment horizontal="left" vertical="center" indent="3"/>
    </xf>
    <xf numFmtId="1" fontId="21" fillId="2" borderId="22" xfId="2" applyFont="1" applyBorder="1" applyAlignment="1">
      <alignment horizontal="left" vertical="center" indent="1"/>
    </xf>
    <xf numFmtId="3" fontId="21" fillId="2" borderId="23" xfId="3" applyNumberFormat="1" applyFont="1" applyFill="1" applyBorder="1" applyAlignment="1">
      <alignment horizontal="right" vertical="center" indent="1"/>
    </xf>
    <xf numFmtId="1" fontId="19" fillId="2" borderId="24" xfId="2" applyFont="1" applyBorder="1" applyAlignment="1">
      <alignment horizontal="left" vertical="center" indent="3"/>
    </xf>
    <xf numFmtId="3" fontId="19" fillId="2" borderId="25" xfId="3" applyNumberFormat="1" applyFont="1" applyFill="1" applyBorder="1" applyAlignment="1">
      <alignment horizontal="right" vertical="center" indent="1"/>
    </xf>
    <xf numFmtId="3" fontId="19" fillId="2" borderId="26" xfId="3" applyNumberFormat="1" applyFont="1" applyFill="1" applyBorder="1" applyAlignment="1">
      <alignment horizontal="right" vertical="center" indent="1"/>
    </xf>
    <xf numFmtId="170" fontId="9" fillId="5" borderId="27" xfId="2" applyNumberFormat="1" applyFont="1" applyFill="1" applyBorder="1" applyAlignment="1">
      <alignment horizontal="left" vertical="center" wrapText="1"/>
    </xf>
    <xf numFmtId="17" fontId="9" fillId="5" borderId="28" xfId="2" applyNumberFormat="1" applyFont="1" applyFill="1" applyBorder="1" applyAlignment="1">
      <alignment horizontal="right" vertical="center" wrapText="1" indent="1"/>
    </xf>
    <xf numFmtId="17" fontId="9" fillId="5" borderId="29" xfId="2" applyNumberFormat="1" applyFont="1" applyFill="1" applyBorder="1" applyAlignment="1">
      <alignment horizontal="right" vertical="center" wrapText="1" indent="1"/>
    </xf>
    <xf numFmtId="1" fontId="9" fillId="4" borderId="27" xfId="4" applyFont="1" applyFill="1" applyBorder="1" applyAlignment="1">
      <alignment horizontal="left" indent="1"/>
    </xf>
    <xf numFmtId="3" fontId="9" fillId="4" borderId="28" xfId="3" applyNumberFormat="1" applyFont="1" applyFill="1" applyBorder="1" applyAlignment="1">
      <alignment horizontal="right" indent="1"/>
    </xf>
    <xf numFmtId="3" fontId="9" fillId="4" borderId="29" xfId="3" applyNumberFormat="1" applyFont="1" applyFill="1" applyBorder="1" applyAlignment="1">
      <alignment horizontal="right" indent="1"/>
    </xf>
    <xf numFmtId="1" fontId="21" fillId="2" borderId="27" xfId="2" applyFont="1" applyBorder="1" applyAlignment="1">
      <alignment horizontal="left" vertical="center" indent="1"/>
    </xf>
    <xf numFmtId="3" fontId="23" fillId="2" borderId="28" xfId="3" applyNumberFormat="1" applyFont="1" applyFill="1" applyBorder="1" applyAlignment="1">
      <alignment horizontal="right" vertical="center" indent="1"/>
    </xf>
    <xf numFmtId="3" fontId="23" fillId="2" borderId="29" xfId="3" applyNumberFormat="1" applyFont="1" applyFill="1" applyBorder="1" applyAlignment="1">
      <alignment horizontal="right" vertical="center" indent="1"/>
    </xf>
    <xf numFmtId="0" fontId="9" fillId="5" borderId="28" xfId="2" applyNumberFormat="1" applyFont="1" applyFill="1" applyBorder="1" applyAlignment="1">
      <alignment horizontal="right" vertical="center" wrapText="1" indent="1"/>
    </xf>
    <xf numFmtId="0" fontId="9" fillId="5" borderId="29" xfId="2" applyNumberFormat="1" applyFont="1" applyFill="1" applyBorder="1" applyAlignment="1">
      <alignment horizontal="right" vertical="center" wrapText="1" indent="1"/>
    </xf>
    <xf numFmtId="3" fontId="9" fillId="2" borderId="28" xfId="3" applyNumberFormat="1" applyFont="1" applyFill="1" applyBorder="1" applyAlignment="1">
      <alignment horizontal="right" indent="1"/>
    </xf>
    <xf numFmtId="3" fontId="9" fillId="2" borderId="29" xfId="3" applyNumberFormat="1" applyFont="1" applyFill="1" applyBorder="1" applyAlignment="1">
      <alignment horizontal="right" indent="1"/>
    </xf>
    <xf numFmtId="1" fontId="10" fillId="4" borderId="22" xfId="2" applyFont="1" applyFill="1" applyBorder="1" applyAlignment="1">
      <alignment horizontal="left" vertical="center" indent="1"/>
    </xf>
    <xf numFmtId="171" fontId="10" fillId="4" borderId="22" xfId="2" applyNumberFormat="1" applyFont="1" applyFill="1" applyBorder="1" applyAlignment="1">
      <alignment horizontal="left" vertical="center" indent="3"/>
    </xf>
    <xf numFmtId="1" fontId="19" fillId="2" borderId="22" xfId="2" applyFont="1" applyBorder="1" applyAlignment="1">
      <alignment horizontal="left" vertical="center" indent="1"/>
    </xf>
    <xf numFmtId="1" fontId="10" fillId="2" borderId="22" xfId="2" applyFont="1" applyBorder="1" applyAlignment="1">
      <alignment horizontal="left" vertical="center" indent="1"/>
    </xf>
    <xf numFmtId="3" fontId="9" fillId="4" borderId="30" xfId="3" applyNumberFormat="1" applyFont="1" applyFill="1" applyBorder="1" applyAlignment="1">
      <alignment horizontal="right" indent="1"/>
    </xf>
    <xf numFmtId="3" fontId="9" fillId="4" borderId="31" xfId="3" applyNumberFormat="1" applyFont="1" applyFill="1" applyBorder="1" applyAlignment="1">
      <alignment horizontal="right" indent="1"/>
    </xf>
    <xf numFmtId="1" fontId="9" fillId="4" borderId="27" xfId="4" applyFont="1" applyFill="1" applyBorder="1" applyAlignment="1">
      <alignment horizontal="left"/>
    </xf>
    <xf numFmtId="1" fontId="9" fillId="2" borderId="27" xfId="4" applyFont="1" applyBorder="1" applyAlignment="1">
      <alignment horizontal="left"/>
    </xf>
    <xf numFmtId="1" fontId="10" fillId="0" borderId="22" xfId="2" applyFont="1" applyFill="1" applyBorder="1" applyAlignment="1">
      <alignment horizontal="left" vertical="center" indent="1"/>
    </xf>
    <xf numFmtId="1" fontId="9" fillId="0" borderId="27" xfId="4" applyFont="1" applyFill="1" applyBorder="1" applyAlignment="1">
      <alignment horizontal="left"/>
    </xf>
    <xf numFmtId="173" fontId="19" fillId="2" borderId="23" xfId="1" applyNumberFormat="1" applyFont="1" applyFill="1" applyBorder="1" applyAlignment="1">
      <alignment horizontal="right" vertical="center" indent="1"/>
    </xf>
    <xf numFmtId="172" fontId="54" fillId="0" borderId="23" xfId="1" applyNumberFormat="1" applyFont="1" applyFill="1" applyBorder="1" applyAlignment="1">
      <alignment horizontal="right" vertical="center" indent="1"/>
    </xf>
    <xf numFmtId="173" fontId="19" fillId="0" borderId="23" xfId="1" applyNumberFormat="1" applyFont="1" applyFill="1" applyBorder="1" applyAlignment="1">
      <alignment horizontal="right" vertical="center" indent="1"/>
    </xf>
    <xf numFmtId="3" fontId="54" fillId="0" borderId="23" xfId="1" applyNumberFormat="1" applyFont="1" applyFill="1" applyBorder="1" applyAlignment="1">
      <alignment horizontal="right" vertical="center" indent="1"/>
    </xf>
    <xf numFmtId="3" fontId="54" fillId="0" borderId="25" xfId="1" applyNumberFormat="1" applyFont="1" applyFill="1" applyBorder="1" applyAlignment="1">
      <alignment horizontal="right" vertical="center"/>
    </xf>
    <xf numFmtId="3" fontId="54" fillId="0" borderId="25" xfId="1" applyNumberFormat="1" applyFont="1" applyFill="1" applyBorder="1" applyAlignment="1">
      <alignment horizontal="right" vertical="center" indent="1"/>
    </xf>
    <xf numFmtId="3" fontId="54" fillId="0" borderId="26" xfId="1" applyNumberFormat="1" applyFont="1" applyFill="1" applyBorder="1" applyAlignment="1">
      <alignment horizontal="right" vertical="center" indent="1"/>
    </xf>
    <xf numFmtId="173" fontId="47" fillId="6" borderId="23" xfId="1" applyNumberFormat="1" applyFont="1" applyFill="1" applyBorder="1" applyAlignment="1">
      <alignment horizontal="right" vertical="center" indent="1"/>
    </xf>
    <xf numFmtId="9" fontId="19" fillId="0" borderId="25" xfId="1" applyFont="1" applyFill="1" applyBorder="1" applyAlignment="1">
      <alignment horizontal="right" vertical="center"/>
    </xf>
    <xf numFmtId="17" fontId="9" fillId="5" borderId="28" xfId="2" applyNumberFormat="1" applyFont="1" applyFill="1" applyBorder="1" applyAlignment="1">
      <alignment horizontal="right" vertical="center" wrapText="1"/>
    </xf>
    <xf numFmtId="0" fontId="20" fillId="5" borderId="28" xfId="2" applyNumberFormat="1" applyFont="1" applyFill="1" applyBorder="1" applyAlignment="1">
      <alignment horizontal="right" vertical="center" wrapText="1" indent="1"/>
    </xf>
    <xf numFmtId="173" fontId="22" fillId="2" borderId="23" xfId="1" applyNumberFormat="1" applyFont="1" applyFill="1" applyBorder="1" applyAlignment="1">
      <alignment horizontal="right" vertical="center" indent="1"/>
    </xf>
    <xf numFmtId="1" fontId="23" fillId="2" borderId="22" xfId="2" applyFont="1" applyBorder="1" applyAlignment="1">
      <alignment horizontal="left" vertical="center" indent="1"/>
    </xf>
    <xf numFmtId="10" fontId="19" fillId="2" borderId="23" xfId="1" applyNumberFormat="1" applyFont="1" applyFill="1" applyBorder="1" applyAlignment="1">
      <alignment horizontal="right" vertical="center" indent="1"/>
    </xf>
    <xf numFmtId="1" fontId="10" fillId="4" borderId="22" xfId="2" applyFont="1" applyFill="1" applyBorder="1" applyAlignment="1">
      <alignment horizontal="left" vertical="center" indent="3"/>
    </xf>
    <xf numFmtId="3" fontId="22" fillId="0" borderId="23" xfId="3" applyNumberFormat="1" applyFont="1" applyFill="1" applyBorder="1" applyAlignment="1">
      <alignment horizontal="right" vertical="center" indent="1"/>
    </xf>
    <xf numFmtId="3" fontId="9" fillId="0" borderId="28" xfId="3" applyNumberFormat="1" applyFont="1" applyFill="1" applyBorder="1" applyAlignment="1">
      <alignment horizontal="right" indent="1"/>
    </xf>
    <xf numFmtId="1" fontId="47" fillId="6" borderId="23" xfId="1" applyNumberFormat="1" applyFont="1" applyFill="1" applyBorder="1" applyAlignment="1">
      <alignment horizontal="right" vertical="center" indent="1"/>
    </xf>
    <xf numFmtId="9" fontId="19" fillId="2" borderId="23" xfId="1" applyFont="1" applyFill="1" applyBorder="1" applyAlignment="1">
      <alignment horizontal="right" vertical="center" indent="1"/>
    </xf>
    <xf numFmtId="9" fontId="19" fillId="2" borderId="25" xfId="1" applyFont="1" applyFill="1" applyBorder="1" applyAlignment="1">
      <alignment horizontal="right" vertical="center" indent="1"/>
    </xf>
    <xf numFmtId="9" fontId="19" fillId="2" borderId="26" xfId="1" applyFont="1" applyFill="1" applyBorder="1" applyAlignment="1">
      <alignment horizontal="right" vertical="center" indent="1"/>
    </xf>
    <xf numFmtId="1" fontId="47" fillId="6" borderId="22" xfId="2" applyFont="1" applyFill="1" applyBorder="1" applyAlignment="1">
      <alignment horizontal="left" vertical="center" indent="1"/>
    </xf>
    <xf numFmtId="17" fontId="20" fillId="5" borderId="28" xfId="2" applyNumberFormat="1" applyFont="1" applyFill="1" applyBorder="1" applyAlignment="1">
      <alignment horizontal="right" vertical="center" wrapText="1"/>
    </xf>
    <xf numFmtId="17" fontId="20" fillId="5" borderId="28" xfId="2" applyNumberFormat="1" applyFont="1" applyFill="1" applyBorder="1" applyAlignment="1">
      <alignment horizontal="right" vertical="center" wrapText="1" indent="1"/>
    </xf>
    <xf numFmtId="17" fontId="20" fillId="5" borderId="29" xfId="2" applyNumberFormat="1" applyFont="1" applyFill="1" applyBorder="1" applyAlignment="1">
      <alignment horizontal="right" vertical="center" wrapText="1" indent="1"/>
    </xf>
    <xf numFmtId="3" fontId="23" fillId="2" borderId="23" xfId="3" applyNumberFormat="1" applyFont="1" applyFill="1" applyBorder="1" applyAlignment="1">
      <alignment horizontal="right" vertical="center" indent="1"/>
    </xf>
    <xf numFmtId="1" fontId="10" fillId="4" borderId="22" xfId="2" applyFont="1" applyFill="1" applyBorder="1" applyAlignment="1">
      <alignment horizontal="left" vertical="center" indent="2"/>
    </xf>
    <xf numFmtId="1" fontId="19" fillId="0" borderId="22" xfId="2" applyFont="1" applyFill="1" applyBorder="1" applyAlignment="1">
      <alignment horizontal="left" vertical="center" indent="3"/>
    </xf>
    <xf numFmtId="1" fontId="23" fillId="2" borderId="22" xfId="2" applyFont="1" applyBorder="1" applyAlignment="1">
      <alignment horizontal="left" vertical="center" indent="2"/>
    </xf>
    <xf numFmtId="1" fontId="22" fillId="0" borderId="22" xfId="2" applyFont="1" applyFill="1" applyBorder="1" applyAlignment="1">
      <alignment horizontal="left" vertical="center" indent="3"/>
    </xf>
    <xf numFmtId="1" fontId="10" fillId="2" borderId="22" xfId="2" applyFont="1" applyBorder="1" applyAlignment="1">
      <alignment horizontal="left" vertical="center" indent="2"/>
    </xf>
    <xf numFmtId="1" fontId="10" fillId="2" borderId="22" xfId="2" applyFont="1" applyBorder="1" applyAlignment="1">
      <alignment horizontal="left" vertical="center" indent="3"/>
    </xf>
    <xf numFmtId="171" fontId="10" fillId="4" borderId="22" xfId="2" applyNumberFormat="1" applyFont="1" applyFill="1" applyBorder="1" applyAlignment="1">
      <alignment horizontal="left" vertical="center" indent="2"/>
    </xf>
    <xf numFmtId="3" fontId="24" fillId="4" borderId="23" xfId="3" applyNumberFormat="1" applyFont="1" applyFill="1" applyBorder="1" applyAlignment="1">
      <alignment horizontal="right" indent="1"/>
    </xf>
    <xf numFmtId="1" fontId="47" fillId="6" borderId="24" xfId="2" applyFont="1" applyFill="1" applyBorder="1" applyAlignment="1">
      <alignment horizontal="left" vertical="center" indent="1"/>
    </xf>
    <xf numFmtId="1" fontId="47" fillId="6" borderId="25" xfId="1" applyNumberFormat="1" applyFont="1" applyFill="1" applyBorder="1" applyAlignment="1">
      <alignment horizontal="right" vertical="center" indent="1"/>
    </xf>
    <xf numFmtId="1" fontId="47" fillId="6" borderId="26" xfId="1" applyNumberFormat="1" applyFont="1" applyFill="1" applyBorder="1" applyAlignment="1">
      <alignment horizontal="right" vertical="center" indent="1"/>
    </xf>
    <xf numFmtId="174" fontId="47" fillId="6" borderId="24" xfId="2" applyNumberFormat="1" applyFont="1" applyFill="1" applyBorder="1" applyAlignment="1">
      <alignment horizontal="left" vertical="center" indent="1"/>
    </xf>
    <xf numFmtId="1" fontId="26" fillId="2" borderId="22" xfId="2" applyFont="1" applyBorder="1">
      <alignment vertical="center"/>
    </xf>
    <xf numFmtId="1" fontId="10" fillId="4" borderId="24" xfId="2" applyFont="1" applyFill="1" applyBorder="1" applyAlignment="1">
      <alignment horizontal="left" vertical="center" indent="2"/>
    </xf>
    <xf numFmtId="173" fontId="22" fillId="2" borderId="25" xfId="1" applyNumberFormat="1" applyFont="1" applyFill="1" applyBorder="1" applyAlignment="1">
      <alignment horizontal="right" vertical="center" indent="1"/>
    </xf>
    <xf numFmtId="173" fontId="22" fillId="2" borderId="26" xfId="1" applyNumberFormat="1" applyFont="1" applyFill="1" applyBorder="1" applyAlignment="1">
      <alignment horizontal="right" vertical="center" indent="1"/>
    </xf>
    <xf numFmtId="3" fontId="19" fillId="0" borderId="23" xfId="3" applyNumberFormat="1" applyFont="1" applyFill="1" applyBorder="1" applyAlignment="1">
      <alignment horizontal="right" vertical="center" indent="1"/>
    </xf>
    <xf numFmtId="1" fontId="54" fillId="6" borderId="22" xfId="2" applyFont="1" applyFill="1" applyBorder="1" applyAlignment="1">
      <alignment horizontal="left" vertical="center" indent="2"/>
    </xf>
    <xf numFmtId="2" fontId="54" fillId="0" borderId="23" xfId="1" applyNumberFormat="1" applyFont="1" applyFill="1" applyBorder="1" applyAlignment="1">
      <alignment horizontal="right" vertical="center" indent="1"/>
    </xf>
    <xf numFmtId="3" fontId="54" fillId="6" borderId="23" xfId="1" applyNumberFormat="1" applyFont="1" applyFill="1" applyBorder="1" applyAlignment="1">
      <alignment horizontal="right" vertical="center" indent="1"/>
    </xf>
    <xf numFmtId="171" fontId="54" fillId="6" borderId="23" xfId="1" applyNumberFormat="1" applyFont="1" applyFill="1" applyBorder="1" applyAlignment="1">
      <alignment horizontal="right" vertical="center" indent="1"/>
    </xf>
    <xf numFmtId="171" fontId="54" fillId="0" borderId="23" xfId="1" applyNumberFormat="1" applyFont="1" applyFill="1" applyBorder="1" applyAlignment="1">
      <alignment horizontal="right" vertical="center" indent="1"/>
    </xf>
    <xf numFmtId="1" fontId="24" fillId="6" borderId="22" xfId="2" applyFont="1" applyFill="1" applyBorder="1" applyAlignment="1">
      <alignment horizontal="left" vertical="center" indent="2"/>
    </xf>
    <xf numFmtId="1" fontId="24" fillId="2" borderId="22" xfId="2" applyFont="1" applyBorder="1" applyAlignment="1">
      <alignment horizontal="left" vertical="center" indent="2"/>
    </xf>
    <xf numFmtId="0" fontId="53" fillId="0" borderId="22" xfId="0" applyFont="1" applyBorder="1" applyAlignment="1">
      <alignment horizontal="left" indent="2"/>
    </xf>
    <xf numFmtId="3" fontId="53" fillId="0" borderId="23" xfId="0" applyNumberFormat="1" applyFont="1" applyBorder="1" applyAlignment="1">
      <alignment horizontal="right" indent="1"/>
    </xf>
    <xf numFmtId="4" fontId="54" fillId="0" borderId="23" xfId="1" applyNumberFormat="1" applyFont="1" applyFill="1" applyBorder="1" applyAlignment="1">
      <alignment horizontal="right" vertical="center" indent="1"/>
    </xf>
    <xf numFmtId="0" fontId="53" fillId="0" borderId="24" xfId="0" applyFont="1" applyBorder="1" applyAlignment="1">
      <alignment horizontal="left" vertical="center" wrapText="1" indent="2"/>
    </xf>
    <xf numFmtId="9" fontId="54" fillId="0" borderId="25" xfId="1" applyFont="1" applyFill="1" applyBorder="1" applyAlignment="1">
      <alignment horizontal="right" vertical="center" indent="1"/>
    </xf>
    <xf numFmtId="9" fontId="54" fillId="0" borderId="26" xfId="1" applyFont="1" applyFill="1" applyBorder="1" applyAlignment="1">
      <alignment horizontal="right" vertical="center" indent="1"/>
    </xf>
    <xf numFmtId="1" fontId="38" fillId="6" borderId="22" xfId="2" applyFont="1" applyFill="1" applyBorder="1" applyAlignment="1">
      <alignment horizontal="left" vertical="center" indent="2"/>
    </xf>
    <xf numFmtId="1" fontId="38" fillId="0" borderId="22" xfId="2" applyFont="1" applyFill="1" applyBorder="1" applyAlignment="1">
      <alignment horizontal="left" vertical="center" indent="2"/>
    </xf>
    <xf numFmtId="170" fontId="9" fillId="5" borderId="27" xfId="2" applyNumberFormat="1" applyFont="1" applyFill="1" applyBorder="1" applyAlignment="1">
      <alignment horizontal="center" vertical="center" wrapText="1"/>
    </xf>
    <xf numFmtId="170" fontId="20" fillId="5" borderId="27" xfId="2" applyNumberFormat="1" applyFont="1" applyFill="1" applyBorder="1" applyAlignment="1">
      <alignment horizontal="left" vertical="center" wrapText="1"/>
    </xf>
    <xf numFmtId="1" fontId="10" fillId="4" borderId="34" xfId="2" applyFont="1" applyFill="1" applyBorder="1" applyAlignment="1">
      <alignment horizontal="left" vertical="center" indent="2"/>
    </xf>
    <xf numFmtId="173" fontId="22" fillId="2" borderId="33" xfId="1" applyNumberFormat="1" applyFont="1" applyFill="1" applyBorder="1" applyAlignment="1">
      <alignment horizontal="right" vertical="center" indent="1"/>
    </xf>
    <xf numFmtId="173" fontId="22" fillId="2" borderId="32" xfId="1" applyNumberFormat="1" applyFont="1" applyFill="1" applyBorder="1" applyAlignment="1">
      <alignment horizontal="right" vertical="center" indent="1"/>
    </xf>
    <xf numFmtId="173" fontId="24" fillId="0" borderId="0" xfId="0" applyNumberFormat="1" applyFont="1" applyAlignment="1">
      <alignment horizontal="right" vertical="center"/>
    </xf>
    <xf numFmtId="3" fontId="24" fillId="0" borderId="0" xfId="0" applyNumberFormat="1" applyFont="1" applyAlignment="1">
      <alignment horizontal="right" vertical="center"/>
    </xf>
    <xf numFmtId="0" fontId="20" fillId="0" borderId="0" xfId="0" applyFont="1" applyAlignment="1">
      <alignment horizontal="left" vertical="center" indent="2"/>
    </xf>
    <xf numFmtId="0" fontId="24" fillId="0" borderId="0" xfId="0" applyFont="1" applyAlignment="1">
      <alignment horizontal="left" vertical="center" indent="2"/>
    </xf>
    <xf numFmtId="1" fontId="6" fillId="0" borderId="0" xfId="2" applyFont="1" applyFill="1" applyAlignment="1">
      <alignment horizontal="left" vertical="center"/>
    </xf>
    <xf numFmtId="166" fontId="8" fillId="0" borderId="0" xfId="2" applyNumberFormat="1" applyFont="1" applyFill="1" applyAlignment="1">
      <alignment horizontal="left" vertical="center"/>
    </xf>
    <xf numFmtId="1" fontId="10" fillId="0" borderId="0" xfId="2" applyFont="1" applyFill="1" applyAlignment="1">
      <alignment vertical="top" wrapText="1"/>
    </xf>
    <xf numFmtId="0" fontId="13" fillId="0" borderId="0" xfId="0" applyFont="1"/>
    <xf numFmtId="1" fontId="19" fillId="0" borderId="22" xfId="2" applyFont="1" applyFill="1" applyBorder="1" applyAlignment="1">
      <alignment horizontal="left" vertical="center" indent="1"/>
    </xf>
    <xf numFmtId="1" fontId="19" fillId="0" borderId="35" xfId="2" applyFont="1" applyFill="1" applyBorder="1" applyAlignment="1">
      <alignment horizontal="left" vertical="center" indent="1"/>
    </xf>
    <xf numFmtId="1" fontId="38" fillId="0" borderId="22" xfId="2" applyFont="1" applyFill="1" applyBorder="1" applyAlignment="1">
      <alignment horizontal="left" vertical="center" indent="1"/>
    </xf>
    <xf numFmtId="1" fontId="19" fillId="0" borderId="0" xfId="2" applyFont="1" applyFill="1" applyAlignment="1">
      <alignment horizontal="left" vertical="center" indent="2"/>
    </xf>
    <xf numFmtId="9" fontId="19" fillId="0" borderId="22" xfId="1" applyFont="1" applyFill="1" applyBorder="1" applyAlignment="1">
      <alignment horizontal="left" vertical="center" indent="1"/>
    </xf>
    <xf numFmtId="9" fontId="22" fillId="0" borderId="22" xfId="1" applyFont="1" applyFill="1" applyBorder="1" applyAlignment="1">
      <alignment horizontal="left" vertical="center" indent="1"/>
    </xf>
    <xf numFmtId="9" fontId="19" fillId="0" borderId="24" xfId="1" applyFont="1" applyFill="1" applyBorder="1" applyAlignment="1">
      <alignment horizontal="left" vertical="center" indent="1"/>
    </xf>
    <xf numFmtId="1" fontId="40" fillId="0" borderId="0" xfId="2" applyFont="1" applyFill="1" applyAlignment="1">
      <alignment horizontal="left" vertical="center"/>
    </xf>
    <xf numFmtId="1" fontId="26" fillId="0" borderId="0" xfId="2" applyFont="1" applyFill="1" applyAlignment="1">
      <alignment horizontal="right" vertical="top" wrapText="1" indent="1"/>
    </xf>
    <xf numFmtId="2" fontId="19" fillId="0" borderId="22" xfId="2" applyNumberFormat="1" applyFont="1" applyFill="1" applyBorder="1" applyAlignment="1">
      <alignment horizontal="left" vertical="center" indent="1"/>
    </xf>
    <xf numFmtId="2" fontId="47" fillId="0" borderId="22" xfId="2" applyNumberFormat="1" applyFont="1" applyFill="1" applyBorder="1" applyAlignment="1">
      <alignment horizontal="left" vertical="center" indent="1"/>
    </xf>
    <xf numFmtId="1" fontId="47" fillId="0" borderId="22" xfId="2" applyFont="1" applyFill="1" applyBorder="1" applyAlignment="1">
      <alignment horizontal="left" vertical="center" indent="1"/>
    </xf>
    <xf numFmtId="1" fontId="22" fillId="0" borderId="22" xfId="2" applyFont="1" applyFill="1" applyBorder="1" applyAlignment="1">
      <alignment horizontal="left" vertical="center" indent="1"/>
    </xf>
    <xf numFmtId="1" fontId="38" fillId="0" borderId="24" xfId="2" applyFont="1" applyFill="1" applyBorder="1" applyAlignment="1">
      <alignment horizontal="left" vertical="center" indent="1"/>
    </xf>
    <xf numFmtId="1" fontId="38" fillId="0" borderId="0" xfId="2" applyFont="1" applyFill="1" applyAlignment="1">
      <alignment horizontal="left" vertical="center" indent="2"/>
    </xf>
    <xf numFmtId="1" fontId="36" fillId="0" borderId="0" xfId="2" applyFont="1" applyFill="1" applyAlignment="1">
      <alignment horizontal="left" vertical="center" wrapText="1"/>
    </xf>
    <xf numFmtId="3" fontId="39" fillId="0" borderId="0" xfId="0" applyNumberFormat="1" applyFont="1" applyAlignment="1">
      <alignment horizontal="right"/>
    </xf>
    <xf numFmtId="14" fontId="39" fillId="0" borderId="0" xfId="0" applyNumberFormat="1" applyFont="1" applyAlignment="1">
      <alignment horizontal="right"/>
    </xf>
    <xf numFmtId="0" fontId="135" fillId="2" borderId="0" xfId="0" applyFont="1" applyFill="1"/>
    <xf numFmtId="0" fontId="134" fillId="0" borderId="0" xfId="0" applyFont="1"/>
    <xf numFmtId="0" fontId="39" fillId="0" borderId="0" xfId="0" applyFont="1" applyAlignment="1">
      <alignment horizontal="right"/>
    </xf>
    <xf numFmtId="10" fontId="39" fillId="0" borderId="0" xfId="0" applyNumberFormat="1" applyFont="1" applyAlignment="1">
      <alignment horizontal="right"/>
    </xf>
    <xf numFmtId="170" fontId="9" fillId="2" borderId="36" xfId="2" applyNumberFormat="1" applyFont="1" applyBorder="1" applyAlignment="1">
      <alignment horizontal="left" vertical="center" wrapText="1"/>
    </xf>
    <xf numFmtId="17" fontId="9" fillId="2" borderId="36" xfId="2" applyNumberFormat="1" applyFont="1" applyBorder="1" applyAlignment="1">
      <alignment horizontal="right" vertical="center" wrapText="1" indent="1"/>
    </xf>
    <xf numFmtId="170" fontId="9" fillId="5" borderId="37" xfId="2" applyNumberFormat="1" applyFont="1" applyFill="1" applyBorder="1" applyAlignment="1">
      <alignment horizontal="left" vertical="center" wrapText="1"/>
    </xf>
    <xf numFmtId="17" fontId="9" fillId="5" borderId="38" xfId="2" applyNumberFormat="1" applyFont="1" applyFill="1" applyBorder="1" applyAlignment="1">
      <alignment horizontal="right" vertical="center" wrapText="1" indent="1"/>
    </xf>
    <xf numFmtId="17" fontId="9" fillId="5" borderId="39" xfId="2" applyNumberFormat="1" applyFont="1" applyFill="1" applyBorder="1" applyAlignment="1">
      <alignment horizontal="right" vertical="center" wrapText="1" indent="1"/>
    </xf>
    <xf numFmtId="1" fontId="22" fillId="2" borderId="35" xfId="2" applyFont="1" applyBorder="1" applyAlignment="1">
      <alignment horizontal="left" vertical="center" indent="5"/>
    </xf>
    <xf numFmtId="3" fontId="22" fillId="2" borderId="40" xfId="3" applyNumberFormat="1" applyFont="1" applyFill="1" applyBorder="1" applyAlignment="1">
      <alignment horizontal="right" vertical="center" indent="1"/>
    </xf>
    <xf numFmtId="1" fontId="19" fillId="2" borderId="35" xfId="2" applyFont="1" applyBorder="1" applyAlignment="1">
      <alignment horizontal="left" vertical="center" indent="3"/>
    </xf>
    <xf numFmtId="3" fontId="19" fillId="2" borderId="40" xfId="3" applyNumberFormat="1" applyFont="1" applyFill="1" applyBorder="1" applyAlignment="1">
      <alignment horizontal="right" vertical="center" indent="1"/>
    </xf>
    <xf numFmtId="1" fontId="19" fillId="2" borderId="35" xfId="2" applyFont="1" applyBorder="1" applyAlignment="1">
      <alignment horizontal="left" vertical="center" indent="5"/>
    </xf>
    <xf numFmtId="1" fontId="22" fillId="2" borderId="35" xfId="2" applyFont="1" applyBorder="1" applyAlignment="1">
      <alignment horizontal="left" vertical="center" indent="3"/>
    </xf>
    <xf numFmtId="1" fontId="9" fillId="4" borderId="37" xfId="4" applyFont="1" applyFill="1" applyBorder="1" applyAlignment="1">
      <alignment horizontal="left" indent="1"/>
    </xf>
    <xf numFmtId="3" fontId="9" fillId="4" borderId="38" xfId="3" applyNumberFormat="1" applyFont="1" applyFill="1" applyBorder="1" applyAlignment="1">
      <alignment horizontal="right" indent="1"/>
    </xf>
    <xf numFmtId="3" fontId="9" fillId="4" borderId="39" xfId="3" applyNumberFormat="1" applyFont="1" applyFill="1" applyBorder="1" applyAlignment="1">
      <alignment horizontal="right" indent="1"/>
    </xf>
    <xf numFmtId="1" fontId="21" fillId="2" borderId="35" xfId="2" applyFont="1" applyBorder="1" applyAlignment="1">
      <alignment horizontal="left" vertical="center" indent="1"/>
    </xf>
    <xf numFmtId="3" fontId="21" fillId="2" borderId="40" xfId="3" applyNumberFormat="1" applyFont="1" applyFill="1" applyBorder="1" applyAlignment="1">
      <alignment horizontal="right" vertical="center" indent="1"/>
    </xf>
    <xf numFmtId="3" fontId="22" fillId="2" borderId="41" xfId="3" applyNumberFormat="1" applyFont="1" applyFill="1" applyBorder="1" applyAlignment="1">
      <alignment horizontal="right" vertical="center" indent="1"/>
    </xf>
    <xf numFmtId="1" fontId="9" fillId="4" borderId="0" xfId="4" applyFont="1" applyFill="1" applyAlignment="1">
      <alignment horizontal="left" indent="1"/>
    </xf>
    <xf numFmtId="1" fontId="10" fillId="4" borderId="36" xfId="2" applyFont="1" applyFill="1" applyBorder="1" applyAlignment="1">
      <alignment horizontal="right" vertical="top" wrapText="1" indent="1"/>
    </xf>
    <xf numFmtId="1" fontId="10" fillId="4" borderId="36" xfId="2" applyFont="1" applyFill="1" applyBorder="1">
      <alignment vertical="center"/>
    </xf>
    <xf numFmtId="0" fontId="9" fillId="5" borderId="42" xfId="2" applyNumberFormat="1" applyFont="1" applyFill="1" applyBorder="1" applyAlignment="1">
      <alignment horizontal="right" vertical="center" wrapText="1" indent="1"/>
    </xf>
    <xf numFmtId="0" fontId="9" fillId="5" borderId="43" xfId="2" applyNumberFormat="1" applyFont="1" applyFill="1" applyBorder="1" applyAlignment="1">
      <alignment horizontal="right" vertical="center" wrapText="1" indent="1"/>
    </xf>
    <xf numFmtId="3" fontId="9" fillId="4" borderId="44" xfId="3" applyNumberFormat="1" applyFont="1" applyFill="1" applyBorder="1" applyAlignment="1">
      <alignment horizontal="right" indent="1"/>
    </xf>
    <xf numFmtId="1" fontId="136" fillId="2" borderId="0" xfId="2" applyFont="1">
      <alignment vertical="center"/>
    </xf>
    <xf numFmtId="197" fontId="136" fillId="2" borderId="0" xfId="3" applyNumberFormat="1" applyFont="1" applyFill="1" applyBorder="1" applyAlignment="1">
      <alignment horizontal="right" vertical="center" indent="1"/>
    </xf>
    <xf numFmtId="3" fontId="136" fillId="2" borderId="0" xfId="3" applyNumberFormat="1" applyFont="1" applyFill="1" applyBorder="1" applyAlignment="1">
      <alignment horizontal="right" vertical="center" indent="1"/>
    </xf>
    <xf numFmtId="168" fontId="10" fillId="4" borderId="0" xfId="2" applyNumberFormat="1" applyFont="1" applyFill="1" applyAlignment="1">
      <alignment horizontal="right" vertical="center" indent="1"/>
    </xf>
    <xf numFmtId="168" fontId="10" fillId="4" borderId="0" xfId="2" applyNumberFormat="1" applyFont="1" applyFill="1">
      <alignment vertical="center"/>
    </xf>
    <xf numFmtId="170" fontId="9" fillId="5" borderId="45" xfId="2" applyNumberFormat="1" applyFont="1" applyFill="1" applyBorder="1" applyAlignment="1">
      <alignment horizontal="left" vertical="center" wrapText="1"/>
    </xf>
    <xf numFmtId="17" fontId="9" fillId="5" borderId="44" xfId="2" applyNumberFormat="1" applyFont="1" applyFill="1" applyBorder="1" applyAlignment="1">
      <alignment horizontal="right" vertical="center" wrapText="1" indent="1"/>
    </xf>
    <xf numFmtId="17" fontId="9" fillId="5" borderId="46" xfId="2" applyNumberFormat="1" applyFont="1" applyFill="1" applyBorder="1" applyAlignment="1">
      <alignment horizontal="right" vertical="center" wrapText="1" indent="1"/>
    </xf>
    <xf numFmtId="1" fontId="10" fillId="4" borderId="35" xfId="2" applyFont="1" applyFill="1" applyBorder="1" applyAlignment="1">
      <alignment horizontal="left" vertical="center" indent="1"/>
    </xf>
    <xf numFmtId="1" fontId="10" fillId="4" borderId="35" xfId="2" applyFont="1" applyFill="1" applyBorder="1" applyAlignment="1">
      <alignment horizontal="left" vertical="center" indent="3"/>
    </xf>
    <xf numFmtId="1" fontId="10" fillId="2" borderId="35" xfId="2" applyFont="1" applyBorder="1" applyAlignment="1">
      <alignment horizontal="left" vertical="center" indent="1"/>
    </xf>
    <xf numFmtId="1" fontId="9" fillId="4" borderId="45" xfId="4" applyFont="1" applyFill="1" applyBorder="1" applyAlignment="1">
      <alignment horizontal="left"/>
    </xf>
    <xf numFmtId="3" fontId="9" fillId="4" borderId="46" xfId="3" applyNumberFormat="1" applyFont="1" applyFill="1" applyBorder="1" applyAlignment="1">
      <alignment horizontal="right" indent="1"/>
    </xf>
    <xf numFmtId="171" fontId="10" fillId="4" borderId="35" xfId="2" applyNumberFormat="1" applyFont="1" applyFill="1" applyBorder="1" applyAlignment="1">
      <alignment horizontal="left" vertical="center" indent="3"/>
    </xf>
    <xf numFmtId="1" fontId="19" fillId="2" borderId="35" xfId="2" applyFont="1" applyBorder="1" applyAlignment="1">
      <alignment horizontal="left" vertical="center" indent="1"/>
    </xf>
    <xf numFmtId="3" fontId="22" fillId="2" borderId="47" xfId="3" applyNumberFormat="1" applyFont="1" applyFill="1" applyBorder="1" applyAlignment="1">
      <alignment horizontal="right" vertical="center" indent="1"/>
    </xf>
    <xf numFmtId="3" fontId="22" fillId="2" borderId="48" xfId="3" applyNumberFormat="1" applyFont="1" applyFill="1" applyBorder="1" applyAlignment="1">
      <alignment horizontal="right" vertical="center" indent="1"/>
    </xf>
    <xf numFmtId="3" fontId="22" fillId="2" borderId="49" xfId="3" applyNumberFormat="1" applyFont="1" applyFill="1" applyBorder="1" applyAlignment="1">
      <alignment horizontal="right" vertical="center" indent="1"/>
    </xf>
    <xf numFmtId="3" fontId="9" fillId="4" borderId="50" xfId="3" applyNumberFormat="1" applyFont="1" applyFill="1" applyBorder="1" applyAlignment="1">
      <alignment horizontal="right" indent="1"/>
    </xf>
    <xf numFmtId="3" fontId="19" fillId="2" borderId="49" xfId="3" applyNumberFormat="1" applyFont="1" applyFill="1" applyBorder="1" applyAlignment="1">
      <alignment horizontal="right" vertical="center" indent="1"/>
    </xf>
    <xf numFmtId="173" fontId="17" fillId="4" borderId="0" xfId="1" applyNumberFormat="1" applyFont="1" applyFill="1" applyBorder="1" applyAlignment="1">
      <alignment horizontal="left" vertical="center"/>
    </xf>
    <xf numFmtId="0" fontId="128" fillId="0" borderId="0" xfId="0" applyFont="1" applyAlignment="1">
      <alignment horizontal="left"/>
    </xf>
    <xf numFmtId="3" fontId="9" fillId="4" borderId="52" xfId="3" applyNumberFormat="1" applyFont="1" applyFill="1" applyBorder="1" applyAlignment="1">
      <alignment horizontal="right" indent="1"/>
    </xf>
    <xf numFmtId="1" fontId="19" fillId="2" borderId="37" xfId="2" applyFont="1" applyBorder="1" applyAlignment="1">
      <alignment horizontal="left" vertical="center"/>
    </xf>
    <xf numFmtId="166" fontId="137" fillId="2" borderId="0" xfId="2" applyNumberFormat="1" applyFont="1" applyAlignment="1">
      <alignment horizontal="left" vertical="center" wrapText="1"/>
    </xf>
    <xf numFmtId="1" fontId="36" fillId="3" borderId="0" xfId="2" applyFont="1" applyFill="1" applyAlignment="1">
      <alignment horizontal="right" vertical="center" wrapText="1"/>
    </xf>
    <xf numFmtId="1" fontId="44" fillId="4" borderId="0" xfId="5" applyNumberFormat="1" applyFill="1" applyBorder="1" applyAlignment="1">
      <alignment horizontal="right" vertical="top" wrapText="1"/>
    </xf>
    <xf numFmtId="9" fontId="22" fillId="2" borderId="39" xfId="1" applyFont="1" applyFill="1" applyBorder="1" applyAlignment="1">
      <alignment horizontal="left" vertical="top" wrapText="1" indent="1"/>
    </xf>
    <xf numFmtId="17" fontId="9" fillId="5" borderId="39" xfId="2" applyNumberFormat="1" applyFont="1" applyFill="1" applyBorder="1" applyAlignment="1">
      <alignment horizontal="left" vertical="center" indent="1"/>
    </xf>
    <xf numFmtId="1" fontId="9" fillId="4" borderId="52" xfId="4" applyFont="1" applyFill="1" applyBorder="1" applyAlignment="1">
      <alignment horizontal="left" indent="1"/>
    </xf>
    <xf numFmtId="0" fontId="72" fillId="0" borderId="0" xfId="0" applyFont="1" applyAlignment="1">
      <alignment horizontal="left" vertical="top" wrapText="1" indent="1"/>
    </xf>
    <xf numFmtId="0" fontId="0" fillId="0" borderId="0" xfId="0" applyAlignment="1">
      <alignment horizontal="left" vertical="top" wrapText="1" indent="1"/>
    </xf>
    <xf numFmtId="0" fontId="77" fillId="0" borderId="0" xfId="0" applyFont="1"/>
    <xf numFmtId="0" fontId="52" fillId="0" borderId="54" xfId="0" applyFont="1" applyBorder="1"/>
    <xf numFmtId="0" fontId="52" fillId="0" borderId="54" xfId="0" applyFont="1" applyBorder="1" applyAlignment="1">
      <alignment horizontal="right" indent="1"/>
    </xf>
    <xf numFmtId="0" fontId="52" fillId="0" borderId="0" xfId="0" applyFont="1"/>
    <xf numFmtId="0" fontId="53" fillId="0" borderId="0" xfId="0" applyFont="1" applyAlignment="1">
      <alignment horizontal="left"/>
    </xf>
    <xf numFmtId="3" fontId="53" fillId="0" borderId="0" xfId="0" applyNumberFormat="1" applyFont="1" applyAlignment="1">
      <alignment horizontal="right" indent="1"/>
    </xf>
    <xf numFmtId="3" fontId="52" fillId="66" borderId="0" xfId="0" applyNumberFormat="1" applyFont="1" applyFill="1" applyAlignment="1">
      <alignment horizontal="right" indent="1"/>
    </xf>
    <xf numFmtId="0" fontId="53" fillId="0" borderId="0" xfId="0" applyFont="1" applyAlignment="1">
      <alignment horizontal="left" indent="1"/>
    </xf>
    <xf numFmtId="3" fontId="52" fillId="67" borderId="54" xfId="0" applyNumberFormat="1" applyFont="1" applyFill="1" applyBorder="1" applyAlignment="1">
      <alignment horizontal="right" indent="1"/>
    </xf>
    <xf numFmtId="3" fontId="52" fillId="0" borderId="0" xfId="0" applyNumberFormat="1" applyFont="1" applyAlignment="1">
      <alignment horizontal="right" indent="1"/>
    </xf>
    <xf numFmtId="0" fontId="53" fillId="0" borderId="54" xfId="0" applyFont="1" applyBorder="1" applyAlignment="1">
      <alignment horizontal="left"/>
    </xf>
    <xf numFmtId="3" fontId="53" fillId="0" borderId="54" xfId="0" applyNumberFormat="1" applyFont="1" applyBorder="1" applyAlignment="1">
      <alignment horizontal="right" indent="1"/>
    </xf>
    <xf numFmtId="0" fontId="53" fillId="0" borderId="0" xfId="0" applyFont="1"/>
    <xf numFmtId="0" fontId="53" fillId="0" borderId="0" xfId="0" applyFont="1" applyAlignment="1">
      <alignment horizontal="right" indent="1"/>
    </xf>
    <xf numFmtId="173" fontId="53" fillId="0" borderId="0" xfId="1" applyNumberFormat="1" applyFont="1" applyFill="1" applyBorder="1" applyAlignment="1">
      <alignment horizontal="right" indent="1"/>
    </xf>
    <xf numFmtId="173" fontId="19" fillId="2" borderId="55" xfId="3" applyNumberFormat="1" applyFont="1" applyFill="1" applyBorder="1" applyAlignment="1">
      <alignment horizontal="right" vertical="center" indent="1"/>
    </xf>
    <xf numFmtId="173" fontId="19" fillId="2" borderId="40" xfId="3" applyNumberFormat="1" applyFont="1" applyFill="1" applyBorder="1" applyAlignment="1">
      <alignment horizontal="right" vertical="center" indent="1"/>
    </xf>
    <xf numFmtId="171" fontId="19" fillId="2" borderId="40" xfId="3" applyNumberFormat="1" applyFont="1" applyFill="1" applyBorder="1" applyAlignment="1">
      <alignment horizontal="right" vertical="center" indent="1"/>
    </xf>
    <xf numFmtId="9" fontId="19" fillId="2" borderId="0" xfId="1" applyFont="1" applyFill="1" applyBorder="1" applyAlignment="1">
      <alignment horizontal="right" vertical="center"/>
    </xf>
    <xf numFmtId="9" fontId="19" fillId="2" borderId="40" xfId="1" applyFont="1" applyFill="1" applyBorder="1" applyAlignment="1">
      <alignment horizontal="right" vertical="center" indent="1"/>
    </xf>
    <xf numFmtId="1" fontId="19" fillId="2" borderId="40" xfId="3" applyNumberFormat="1" applyFont="1" applyFill="1" applyBorder="1" applyAlignment="1">
      <alignment horizontal="right" vertical="center" indent="1"/>
    </xf>
    <xf numFmtId="3" fontId="47" fillId="2" borderId="0" xfId="1" applyNumberFormat="1" applyFont="1" applyFill="1" applyBorder="1" applyAlignment="1">
      <alignment horizontal="right" vertical="center"/>
    </xf>
    <xf numFmtId="3" fontId="19" fillId="2" borderId="41" xfId="3" applyNumberFormat="1" applyFont="1" applyFill="1" applyBorder="1" applyAlignment="1">
      <alignment horizontal="right" vertical="center" indent="1"/>
    </xf>
    <xf numFmtId="3" fontId="19" fillId="0" borderId="40" xfId="3" applyNumberFormat="1" applyFont="1" applyFill="1" applyBorder="1" applyAlignment="1">
      <alignment horizontal="right" vertical="center" indent="1"/>
    </xf>
    <xf numFmtId="172" fontId="19" fillId="2" borderId="40" xfId="3" applyNumberFormat="1" applyFont="1" applyFill="1" applyBorder="1" applyAlignment="1">
      <alignment horizontal="right" vertical="center" indent="1"/>
    </xf>
    <xf numFmtId="3" fontId="24" fillId="2" borderId="40" xfId="3" applyNumberFormat="1" applyFont="1" applyFill="1" applyBorder="1" applyAlignment="1">
      <alignment horizontal="right" vertical="center" indent="1"/>
    </xf>
    <xf numFmtId="3" fontId="19" fillId="0" borderId="0" xfId="1" applyNumberFormat="1" applyFont="1" applyFill="1" applyBorder="1" applyAlignment="1">
      <alignment horizontal="right" vertical="center"/>
    </xf>
    <xf numFmtId="3" fontId="19" fillId="0" borderId="0" xfId="1" applyNumberFormat="1" applyFont="1" applyFill="1" applyBorder="1" applyAlignment="1">
      <alignment horizontal="right" vertical="center" indent="1"/>
    </xf>
    <xf numFmtId="3" fontId="19" fillId="0" borderId="23" xfId="1" applyNumberFormat="1" applyFont="1" applyFill="1" applyBorder="1" applyAlignment="1">
      <alignment horizontal="right" vertical="center" indent="1"/>
    </xf>
    <xf numFmtId="1" fontId="9" fillId="4" borderId="35" xfId="4" applyFont="1" applyFill="1" applyBorder="1" applyAlignment="1">
      <alignment horizontal="left"/>
    </xf>
    <xf numFmtId="3" fontId="9" fillId="4" borderId="40" xfId="3" applyNumberFormat="1" applyFont="1" applyFill="1" applyBorder="1" applyAlignment="1">
      <alignment horizontal="right" indent="1"/>
    </xf>
    <xf numFmtId="1" fontId="10" fillId="4" borderId="57" xfId="2" applyFont="1" applyFill="1" applyBorder="1" applyAlignment="1">
      <alignment horizontal="left" vertical="center" indent="1"/>
    </xf>
    <xf numFmtId="3" fontId="22" fillId="2" borderId="42" xfId="3" applyNumberFormat="1" applyFont="1" applyFill="1" applyBorder="1" applyAlignment="1">
      <alignment horizontal="right" vertical="center" indent="1"/>
    </xf>
    <xf numFmtId="3" fontId="22" fillId="2" borderId="58" xfId="3" applyNumberFormat="1" applyFont="1" applyFill="1" applyBorder="1" applyAlignment="1">
      <alignment horizontal="right" vertical="center" indent="1"/>
    </xf>
    <xf numFmtId="0" fontId="0" fillId="2" borderId="0" xfId="0" applyFill="1"/>
    <xf numFmtId="0" fontId="52" fillId="0" borderId="54" xfId="0" applyFont="1" applyBorder="1" applyAlignment="1">
      <alignment horizontal="left" wrapText="1" indent="1"/>
    </xf>
    <xf numFmtId="0" fontId="52" fillId="0" borderId="54" xfId="0" applyFont="1" applyBorder="1" applyAlignment="1">
      <alignment wrapText="1"/>
    </xf>
    <xf numFmtId="17" fontId="52" fillId="0" borderId="54" xfId="0" applyNumberFormat="1" applyFont="1" applyBorder="1" applyAlignment="1">
      <alignment horizontal="right" indent="1"/>
    </xf>
    <xf numFmtId="170" fontId="9" fillId="2" borderId="0" xfId="2" applyNumberFormat="1" applyFont="1" applyAlignment="1">
      <alignment horizontal="left" vertical="center" wrapText="1"/>
    </xf>
    <xf numFmtId="17" fontId="9" fillId="2" borderId="0" xfId="2" applyNumberFormat="1" applyFont="1" applyAlignment="1">
      <alignment horizontal="right" vertical="center" wrapText="1" indent="1"/>
    </xf>
    <xf numFmtId="1" fontId="19" fillId="2" borderId="0" xfId="2" applyFont="1" applyAlignment="1">
      <alignment horizontal="left" vertical="center" indent="2"/>
    </xf>
    <xf numFmtId="14" fontId="22" fillId="2" borderId="0" xfId="3" applyNumberFormat="1" applyFont="1" applyFill="1" applyBorder="1" applyAlignment="1">
      <alignment horizontal="right" vertical="center" indent="1"/>
    </xf>
    <xf numFmtId="17" fontId="22" fillId="2" borderId="0" xfId="3" applyNumberFormat="1" applyFont="1" applyFill="1" applyBorder="1" applyAlignment="1">
      <alignment horizontal="right" vertical="center" indent="1"/>
    </xf>
    <xf numFmtId="1" fontId="10" fillId="2" borderId="0" xfId="2" applyFont="1" applyAlignment="1">
      <alignment horizontal="left" vertical="center" indent="2"/>
    </xf>
    <xf numFmtId="1" fontId="24" fillId="4" borderId="0" xfId="4" applyFont="1" applyFill="1" applyAlignment="1">
      <alignment horizontal="left" indent="2"/>
    </xf>
    <xf numFmtId="14" fontId="24" fillId="4" borderId="0" xfId="3" applyNumberFormat="1" applyFont="1" applyFill="1" applyBorder="1" applyAlignment="1">
      <alignment horizontal="right" indent="1"/>
    </xf>
    <xf numFmtId="17" fontId="24" fillId="4" borderId="0" xfId="3" applyNumberFormat="1" applyFont="1" applyFill="1" applyBorder="1" applyAlignment="1">
      <alignment horizontal="right" indent="1"/>
    </xf>
    <xf numFmtId="1" fontId="10" fillId="4" borderId="0" xfId="2" applyFont="1" applyFill="1" applyAlignment="1">
      <alignment vertical="center" wrapText="1"/>
    </xf>
    <xf numFmtId="1" fontId="10" fillId="2" borderId="35" xfId="2" applyFont="1" applyBorder="1" applyAlignment="1">
      <alignment horizontal="left" vertical="center" indent="3"/>
    </xf>
    <xf numFmtId="1" fontId="10" fillId="2" borderId="35" xfId="2" applyFont="1" applyBorder="1" applyAlignment="1">
      <alignment horizontal="left" vertical="center" indent="5"/>
    </xf>
    <xf numFmtId="1" fontId="9" fillId="2" borderId="35" xfId="2" applyFont="1" applyBorder="1" applyAlignment="1">
      <alignment horizontal="left" vertical="center" indent="1"/>
    </xf>
    <xf numFmtId="3" fontId="23" fillId="2" borderId="40" xfId="3" applyNumberFormat="1" applyFont="1" applyFill="1" applyBorder="1" applyAlignment="1">
      <alignment horizontal="right" vertical="center" indent="1"/>
    </xf>
    <xf numFmtId="1" fontId="9" fillId="2" borderId="37" xfId="2" applyFont="1" applyBorder="1" applyAlignment="1">
      <alignment horizontal="left" vertical="center" indent="1"/>
    </xf>
    <xf numFmtId="3" fontId="23" fillId="2" borderId="38" xfId="3" applyNumberFormat="1" applyFont="1" applyFill="1" applyBorder="1" applyAlignment="1">
      <alignment horizontal="right" vertical="center" indent="1"/>
    </xf>
    <xf numFmtId="3" fontId="23" fillId="2" borderId="39" xfId="3" applyNumberFormat="1" applyFont="1" applyFill="1" applyBorder="1" applyAlignment="1">
      <alignment horizontal="right" vertical="center" indent="1"/>
    </xf>
    <xf numFmtId="3" fontId="20" fillId="4" borderId="38" xfId="3" applyNumberFormat="1" applyFont="1" applyFill="1" applyBorder="1" applyAlignment="1">
      <alignment horizontal="right" indent="1"/>
    </xf>
    <xf numFmtId="3" fontId="20" fillId="4" borderId="0" xfId="3" applyNumberFormat="1" applyFont="1" applyFill="1" applyBorder="1" applyAlignment="1">
      <alignment horizontal="right" indent="1"/>
    </xf>
    <xf numFmtId="3" fontId="19" fillId="2" borderId="38" xfId="3" applyNumberFormat="1" applyFont="1" applyFill="1" applyBorder="1" applyAlignment="1">
      <alignment horizontal="right" vertical="center" indent="1"/>
    </xf>
    <xf numFmtId="1" fontId="9" fillId="4" borderId="51" xfId="4" applyFont="1" applyFill="1" applyBorder="1" applyAlignment="1">
      <alignment horizontal="left" indent="1"/>
    </xf>
    <xf numFmtId="10" fontId="23" fillId="2" borderId="52" xfId="1" applyNumberFormat="1" applyFont="1" applyFill="1" applyBorder="1" applyAlignment="1">
      <alignment horizontal="right" vertical="center" indent="1"/>
    </xf>
    <xf numFmtId="10" fontId="20" fillId="4" borderId="55" xfId="1" applyNumberFormat="1" applyFont="1" applyFill="1" applyBorder="1" applyAlignment="1">
      <alignment horizontal="right" indent="1"/>
    </xf>
    <xf numFmtId="10" fontId="19" fillId="2" borderId="40" xfId="1" applyNumberFormat="1" applyFont="1" applyFill="1" applyBorder="1" applyAlignment="1">
      <alignment horizontal="right" vertical="center" indent="1"/>
    </xf>
    <xf numFmtId="10" fontId="20" fillId="4" borderId="40" xfId="1" applyNumberFormat="1" applyFont="1" applyFill="1" applyBorder="1" applyAlignment="1">
      <alignment horizontal="right" indent="1"/>
    </xf>
    <xf numFmtId="10" fontId="23" fillId="2" borderId="40" xfId="1" applyNumberFormat="1" applyFont="1" applyFill="1" applyBorder="1" applyAlignment="1">
      <alignment horizontal="right" vertical="center" indent="1"/>
    </xf>
    <xf numFmtId="1" fontId="10" fillId="2" borderId="59" xfId="2" applyFont="1" applyBorder="1" applyAlignment="1">
      <alignment horizontal="left" vertical="center" indent="3"/>
    </xf>
    <xf numFmtId="10" fontId="19" fillId="2" borderId="60" xfId="1" applyNumberFormat="1" applyFont="1" applyFill="1" applyBorder="1" applyAlignment="1">
      <alignment horizontal="right" vertical="center" indent="1"/>
    </xf>
    <xf numFmtId="1" fontId="10" fillId="2" borderId="53" xfId="2" applyFont="1" applyBorder="1" applyAlignment="1">
      <alignment horizontal="left" vertical="center" indent="3"/>
    </xf>
    <xf numFmtId="10" fontId="19" fillId="2" borderId="61" xfId="1" applyNumberFormat="1" applyFont="1" applyFill="1" applyBorder="1" applyAlignment="1">
      <alignment horizontal="right" vertical="center" indent="1"/>
    </xf>
    <xf numFmtId="10" fontId="19" fillId="2" borderId="62" xfId="1" applyNumberFormat="1" applyFont="1" applyFill="1" applyBorder="1" applyAlignment="1">
      <alignment horizontal="right" vertical="center" indent="1"/>
    </xf>
    <xf numFmtId="1" fontId="34" fillId="4" borderId="0" xfId="2" applyFont="1" applyFill="1" applyAlignment="1">
      <alignment horizontal="left" vertical="top" indent="1"/>
    </xf>
    <xf numFmtId="1" fontId="19" fillId="2" borderId="35" xfId="2" applyFont="1" applyBorder="1" applyAlignment="1">
      <alignment horizontal="left" vertical="center" indent="4"/>
    </xf>
    <xf numFmtId="1" fontId="23" fillId="2" borderId="35" xfId="2" applyFont="1" applyBorder="1" applyAlignment="1">
      <alignment horizontal="left" vertical="center" indent="1"/>
    </xf>
    <xf numFmtId="1" fontId="23" fillId="2" borderId="37" xfId="2" applyFont="1" applyBorder="1" applyAlignment="1">
      <alignment horizontal="left" vertical="center" indent="1"/>
    </xf>
    <xf numFmtId="1" fontId="23" fillId="2" borderId="52" xfId="2" applyFont="1" applyBorder="1" applyAlignment="1">
      <alignment horizontal="left" vertical="center" indent="1"/>
    </xf>
    <xf numFmtId="173" fontId="23" fillId="2" borderId="52" xfId="1" applyNumberFormat="1" applyFont="1" applyFill="1" applyBorder="1" applyAlignment="1">
      <alignment horizontal="right" vertical="center" indent="1"/>
    </xf>
    <xf numFmtId="173" fontId="23" fillId="2" borderId="38" xfId="1" applyNumberFormat="1" applyFont="1" applyFill="1" applyBorder="1" applyAlignment="1">
      <alignment horizontal="right" vertical="center" indent="1"/>
    </xf>
    <xf numFmtId="1" fontId="20" fillId="4" borderId="51" xfId="4" applyFont="1" applyFill="1" applyBorder="1" applyAlignment="1">
      <alignment horizontal="left" indent="1"/>
    </xf>
    <xf numFmtId="10" fontId="23" fillId="2" borderId="55" xfId="1" applyNumberFormat="1" applyFont="1" applyFill="1" applyBorder="1" applyAlignment="1">
      <alignment horizontal="right" vertical="center" indent="1"/>
    </xf>
    <xf numFmtId="10" fontId="19" fillId="2" borderId="36" xfId="1" applyNumberFormat="1" applyFont="1" applyFill="1" applyBorder="1" applyAlignment="1">
      <alignment horizontal="right" vertical="center" indent="1"/>
    </xf>
    <xf numFmtId="10" fontId="19" fillId="2" borderId="41" xfId="1" applyNumberFormat="1" applyFont="1" applyFill="1" applyBorder="1" applyAlignment="1">
      <alignment horizontal="right" vertical="center" indent="1"/>
    </xf>
    <xf numFmtId="14" fontId="140" fillId="2" borderId="0" xfId="0" applyNumberFormat="1" applyFont="1" applyFill="1"/>
    <xf numFmtId="170" fontId="9" fillId="5" borderId="63" xfId="2" applyNumberFormat="1" applyFont="1" applyFill="1" applyBorder="1" applyAlignment="1">
      <alignment horizontal="left" vertical="center" wrapText="1"/>
    </xf>
    <xf numFmtId="170" fontId="9" fillId="5" borderId="57" xfId="2" applyNumberFormat="1" applyFont="1" applyFill="1" applyBorder="1" applyAlignment="1">
      <alignment horizontal="left" wrapText="1"/>
    </xf>
    <xf numFmtId="170" fontId="141" fillId="5" borderId="42" xfId="2" applyNumberFormat="1" applyFont="1" applyFill="1" applyBorder="1" applyAlignment="1">
      <alignment horizontal="center" vertical="top" wrapText="1"/>
    </xf>
    <xf numFmtId="170" fontId="141" fillId="5" borderId="64" xfId="2" applyNumberFormat="1" applyFont="1" applyFill="1" applyBorder="1" applyAlignment="1">
      <alignment horizontal="center" vertical="top" wrapText="1"/>
    </xf>
    <xf numFmtId="1" fontId="20" fillId="4" borderId="65" xfId="4" applyFont="1" applyFill="1" applyBorder="1" applyAlignment="1">
      <alignment horizontal="left"/>
    </xf>
    <xf numFmtId="3" fontId="20" fillId="4" borderId="44" xfId="1" applyNumberFormat="1" applyFont="1" applyFill="1" applyBorder="1" applyAlignment="1">
      <alignment horizontal="right" indent="1"/>
    </xf>
    <xf numFmtId="3" fontId="20" fillId="4" borderId="50" xfId="1" applyNumberFormat="1" applyFont="1" applyFill="1" applyBorder="1" applyAlignment="1">
      <alignment horizontal="right" indent="1"/>
    </xf>
    <xf numFmtId="1" fontId="24" fillId="4" borderId="59" xfId="4" applyFont="1" applyFill="1" applyBorder="1" applyAlignment="1">
      <alignment horizontal="left" indent="1"/>
    </xf>
    <xf numFmtId="3" fontId="22" fillId="2" borderId="60" xfId="3" applyNumberFormat="1" applyFont="1" applyFill="1" applyBorder="1" applyAlignment="1">
      <alignment horizontal="right" vertical="center" indent="1"/>
    </xf>
    <xf numFmtId="3" fontId="20" fillId="2" borderId="44" xfId="1" applyNumberFormat="1" applyFont="1" applyFill="1" applyBorder="1" applyAlignment="1">
      <alignment horizontal="right" indent="1"/>
    </xf>
    <xf numFmtId="3" fontId="24" fillId="2" borderId="0" xfId="1" applyNumberFormat="1" applyFont="1" applyFill="1" applyBorder="1" applyAlignment="1">
      <alignment horizontal="right" indent="1"/>
    </xf>
    <xf numFmtId="1" fontId="24" fillId="4" borderId="66" xfId="4" applyFont="1" applyFill="1" applyBorder="1" applyAlignment="1">
      <alignment horizontal="left" indent="1"/>
    </xf>
    <xf numFmtId="3" fontId="24" fillId="2" borderId="61" xfId="1" applyNumberFormat="1" applyFont="1" applyFill="1" applyBorder="1" applyAlignment="1">
      <alignment horizontal="right" indent="1"/>
    </xf>
    <xf numFmtId="3" fontId="22" fillId="2" borderId="61" xfId="3" applyNumberFormat="1" applyFont="1" applyFill="1" applyBorder="1" applyAlignment="1">
      <alignment horizontal="right" vertical="center" indent="1"/>
    </xf>
    <xf numFmtId="3" fontId="22" fillId="2" borderId="62" xfId="3" applyNumberFormat="1" applyFont="1" applyFill="1" applyBorder="1" applyAlignment="1">
      <alignment horizontal="right" vertical="center" indent="1"/>
    </xf>
    <xf numFmtId="170" fontId="9" fillId="5" borderId="51" xfId="2" applyNumberFormat="1" applyFont="1" applyFill="1" applyBorder="1" applyAlignment="1">
      <alignment horizontal="left" wrapText="1"/>
    </xf>
    <xf numFmtId="3" fontId="20" fillId="2" borderId="47" xfId="1" applyNumberFormat="1" applyFont="1" applyFill="1" applyBorder="1" applyAlignment="1">
      <alignment horizontal="right" indent="1"/>
    </xf>
    <xf numFmtId="3" fontId="20" fillId="2" borderId="68" xfId="1" applyNumberFormat="1" applyFont="1" applyFill="1" applyBorder="1" applyAlignment="1">
      <alignment horizontal="right" indent="1"/>
    </xf>
    <xf numFmtId="1" fontId="24" fillId="2" borderId="59" xfId="4" applyFont="1" applyBorder="1" applyAlignment="1">
      <alignment horizontal="left" indent="1"/>
    </xf>
    <xf numFmtId="3" fontId="20" fillId="2" borderId="0" xfId="1" applyNumberFormat="1" applyFont="1" applyFill="1" applyBorder="1" applyAlignment="1">
      <alignment horizontal="right" indent="1"/>
    </xf>
    <xf numFmtId="3" fontId="20" fillId="2" borderId="60" xfId="1" applyNumberFormat="1" applyFont="1" applyFill="1" applyBorder="1" applyAlignment="1">
      <alignment horizontal="right" indent="1"/>
    </xf>
    <xf numFmtId="3" fontId="24" fillId="2" borderId="60" xfId="1" applyNumberFormat="1" applyFont="1" applyFill="1" applyBorder="1" applyAlignment="1">
      <alignment horizontal="right" indent="1"/>
    </xf>
    <xf numFmtId="1" fontId="24" fillId="2" borderId="69" xfId="4" applyFont="1" applyBorder="1" applyAlignment="1">
      <alignment horizontal="left" indent="1"/>
    </xf>
    <xf numFmtId="3" fontId="24" fillId="2" borderId="42" xfId="1" applyNumberFormat="1" applyFont="1" applyFill="1" applyBorder="1" applyAlignment="1">
      <alignment horizontal="right" indent="1"/>
    </xf>
    <xf numFmtId="3" fontId="24" fillId="2" borderId="70" xfId="1" applyNumberFormat="1" applyFont="1" applyFill="1" applyBorder="1" applyAlignment="1">
      <alignment horizontal="right" indent="1"/>
    </xf>
    <xf numFmtId="0" fontId="140" fillId="2" borderId="0" xfId="0" applyFont="1" applyFill="1"/>
    <xf numFmtId="17" fontId="9" fillId="5" borderId="38" xfId="2" applyNumberFormat="1" applyFont="1" applyFill="1" applyBorder="1" applyAlignment="1">
      <alignment horizontal="right" vertical="center" wrapText="1"/>
    </xf>
    <xf numFmtId="170" fontId="9" fillId="0" borderId="35" xfId="2" applyNumberFormat="1" applyFont="1" applyFill="1" applyBorder="1" applyAlignment="1">
      <alignment horizontal="left" vertical="center" wrapText="1"/>
    </xf>
    <xf numFmtId="17" fontId="9" fillId="0" borderId="0" xfId="2" applyNumberFormat="1" applyFont="1" applyFill="1" applyAlignment="1">
      <alignment horizontal="right" vertical="center" wrapText="1"/>
    </xf>
    <xf numFmtId="17" fontId="9" fillId="0" borderId="40" xfId="2" applyNumberFormat="1" applyFont="1" applyFill="1" applyBorder="1" applyAlignment="1">
      <alignment horizontal="right" vertical="center" wrapText="1"/>
    </xf>
    <xf numFmtId="9" fontId="10" fillId="2" borderId="35" xfId="1" applyFont="1" applyFill="1" applyBorder="1" applyAlignment="1">
      <alignment horizontal="left" vertical="center" indent="2"/>
    </xf>
    <xf numFmtId="9" fontId="24" fillId="2" borderId="35" xfId="1" applyFont="1" applyFill="1" applyBorder="1" applyAlignment="1">
      <alignment horizontal="left" vertical="center" indent="2"/>
    </xf>
    <xf numFmtId="1" fontId="138" fillId="2" borderId="0" xfId="2" applyFont="1" applyAlignment="1">
      <alignment horizontal="left" vertical="center"/>
    </xf>
    <xf numFmtId="0" fontId="20" fillId="5" borderId="71" xfId="2" applyNumberFormat="1" applyFont="1" applyFill="1" applyBorder="1" applyAlignment="1">
      <alignment horizontal="right" vertical="center" wrapText="1"/>
    </xf>
    <xf numFmtId="170" fontId="24" fillId="0" borderId="35" xfId="2" applyNumberFormat="1" applyFont="1" applyFill="1" applyBorder="1" applyAlignment="1">
      <alignment horizontal="left" vertical="center" wrapText="1" indent="1"/>
    </xf>
    <xf numFmtId="3" fontId="24" fillId="0" borderId="0" xfId="2" applyNumberFormat="1" applyFont="1" applyFill="1" applyAlignment="1">
      <alignment horizontal="right" vertical="center" wrapText="1"/>
    </xf>
    <xf numFmtId="9" fontId="24" fillId="2" borderId="35" xfId="1" applyFont="1" applyFill="1" applyBorder="1" applyAlignment="1">
      <alignment horizontal="left" vertical="center" indent="3"/>
    </xf>
    <xf numFmtId="3" fontId="23" fillId="2" borderId="35" xfId="1" applyNumberFormat="1" applyFont="1" applyFill="1" applyBorder="1" applyAlignment="1">
      <alignment horizontal="left" vertical="center"/>
    </xf>
    <xf numFmtId="170" fontId="10" fillId="0" borderId="35" xfId="2" applyNumberFormat="1" applyFont="1" applyFill="1" applyBorder="1" applyAlignment="1">
      <alignment horizontal="left" vertical="center" wrapText="1" indent="3"/>
    </xf>
    <xf numFmtId="3" fontId="24" fillId="0" borderId="48" xfId="2" applyNumberFormat="1" applyFont="1" applyFill="1" applyBorder="1" applyAlignment="1">
      <alignment horizontal="right" vertical="center" wrapText="1"/>
    </xf>
    <xf numFmtId="3" fontId="24" fillId="0" borderId="49" xfId="2" applyNumberFormat="1" applyFont="1" applyFill="1" applyBorder="1" applyAlignment="1">
      <alignment horizontal="right" vertical="center" wrapText="1"/>
    </xf>
    <xf numFmtId="1" fontId="16" fillId="2" borderId="0" xfId="2" applyFont="1">
      <alignment vertical="center"/>
    </xf>
    <xf numFmtId="17" fontId="20" fillId="5" borderId="38" xfId="2" applyNumberFormat="1" applyFont="1" applyFill="1" applyBorder="1" applyAlignment="1">
      <alignment horizontal="right" vertical="center" wrapText="1"/>
    </xf>
    <xf numFmtId="1" fontId="22" fillId="2" borderId="35" xfId="2" applyFont="1" applyBorder="1" applyAlignment="1">
      <alignment horizontal="left" vertical="center" indent="1"/>
    </xf>
    <xf numFmtId="9" fontId="19" fillId="2" borderId="55" xfId="3" applyNumberFormat="1" applyFont="1" applyFill="1" applyBorder="1" applyAlignment="1">
      <alignment horizontal="right" vertical="center" indent="1"/>
    </xf>
    <xf numFmtId="1" fontId="19" fillId="2" borderId="72" xfId="2" applyFont="1" applyBorder="1" applyAlignment="1">
      <alignment horizontal="left" vertical="center" indent="1"/>
    </xf>
    <xf numFmtId="3" fontId="47" fillId="6" borderId="56" xfId="1" applyNumberFormat="1" applyFont="1" applyFill="1" applyBorder="1" applyAlignment="1">
      <alignment horizontal="right" vertical="center"/>
    </xf>
    <xf numFmtId="1" fontId="22" fillId="2" borderId="0" xfId="2" applyFont="1" applyAlignment="1">
      <alignment horizontal="left" vertical="center" indent="5"/>
    </xf>
    <xf numFmtId="9" fontId="19" fillId="2" borderId="51" xfId="1" applyFont="1" applyFill="1" applyBorder="1" applyAlignment="1">
      <alignment horizontal="left" vertical="center" indent="1"/>
    </xf>
    <xf numFmtId="9" fontId="19" fillId="2" borderId="35" xfId="1" applyFont="1" applyFill="1" applyBorder="1" applyAlignment="1">
      <alignment horizontal="left" vertical="center" indent="1"/>
    </xf>
    <xf numFmtId="9" fontId="22" fillId="2" borderId="35" xfId="1" applyFont="1" applyFill="1" applyBorder="1" applyAlignment="1">
      <alignment horizontal="left" vertical="center" indent="1"/>
    </xf>
    <xf numFmtId="9" fontId="19" fillId="2" borderId="53" xfId="1" applyFont="1" applyFill="1" applyBorder="1" applyAlignment="1">
      <alignment horizontal="left" vertical="center" indent="1"/>
    </xf>
    <xf numFmtId="3" fontId="47" fillId="6" borderId="73" xfId="1" applyNumberFormat="1" applyFont="1" applyFill="1" applyBorder="1" applyAlignment="1">
      <alignment horizontal="right" vertical="center"/>
    </xf>
    <xf numFmtId="1" fontId="19" fillId="2" borderId="41" xfId="3" applyNumberFormat="1" applyFont="1" applyFill="1" applyBorder="1" applyAlignment="1">
      <alignment horizontal="right" vertical="center" indent="1"/>
    </xf>
    <xf numFmtId="0" fontId="20" fillId="5" borderId="71" xfId="2" applyNumberFormat="1" applyFont="1" applyFill="1" applyBorder="1" applyAlignment="1">
      <alignment horizontal="right" vertical="center" wrapText="1" indent="1"/>
    </xf>
    <xf numFmtId="1" fontId="144" fillId="2" borderId="0" xfId="2" applyFont="1" applyAlignment="1">
      <alignment horizontal="left" vertical="center"/>
    </xf>
    <xf numFmtId="9" fontId="20" fillId="2" borderId="37" xfId="1" applyFont="1" applyFill="1" applyBorder="1" applyAlignment="1">
      <alignment horizontal="left" vertical="center"/>
    </xf>
    <xf numFmtId="198" fontId="9" fillId="5" borderId="44" xfId="2" applyNumberFormat="1" applyFont="1" applyFill="1" applyBorder="1" applyAlignment="1">
      <alignment horizontal="right" vertical="center" wrapText="1" indent="1"/>
    </xf>
    <xf numFmtId="198" fontId="9" fillId="5" borderId="71" xfId="2" applyNumberFormat="1" applyFont="1" applyFill="1" applyBorder="1" applyAlignment="1">
      <alignment horizontal="right" vertical="center" wrapText="1" indent="1"/>
    </xf>
    <xf numFmtId="198" fontId="9" fillId="5" borderId="43" xfId="2" applyNumberFormat="1" applyFont="1" applyFill="1" applyBorder="1" applyAlignment="1">
      <alignment horizontal="right" vertical="center" wrapText="1" indent="1"/>
    </xf>
    <xf numFmtId="173" fontId="22" fillId="0" borderId="0" xfId="1" applyNumberFormat="1" applyFont="1" applyFill="1" applyBorder="1" applyAlignment="1">
      <alignment horizontal="right" vertical="center" indent="1"/>
    </xf>
    <xf numFmtId="173" fontId="22" fillId="0" borderId="60" xfId="1" applyNumberFormat="1" applyFont="1" applyFill="1" applyBorder="1" applyAlignment="1">
      <alignment horizontal="right" vertical="center" indent="1"/>
    </xf>
    <xf numFmtId="173" fontId="22" fillId="0" borderId="0" xfId="1" applyNumberFormat="1" applyFont="1" applyFill="1" applyBorder="1" applyAlignment="1">
      <alignment horizontal="right" vertical="center" indent="2"/>
    </xf>
    <xf numFmtId="173" fontId="22" fillId="0" borderId="60" xfId="1" applyNumberFormat="1" applyFont="1" applyFill="1" applyBorder="1" applyAlignment="1">
      <alignment horizontal="right" vertical="center" indent="2"/>
    </xf>
    <xf numFmtId="173" fontId="22" fillId="0" borderId="61" xfId="1" applyNumberFormat="1" applyFont="1" applyFill="1" applyBorder="1" applyAlignment="1">
      <alignment horizontal="right" vertical="center" indent="1"/>
    </xf>
    <xf numFmtId="173" fontId="22" fillId="0" borderId="62" xfId="1" applyNumberFormat="1" applyFont="1" applyFill="1" applyBorder="1" applyAlignment="1">
      <alignment horizontal="right" vertical="center" indent="1"/>
    </xf>
    <xf numFmtId="173" fontId="22" fillId="0" borderId="60" xfId="1" applyNumberFormat="1" applyFont="1" applyFill="1" applyBorder="1" applyAlignment="1">
      <alignment horizontal="right" vertical="center"/>
    </xf>
    <xf numFmtId="198" fontId="20" fillId="2" borderId="67" xfId="4" applyNumberFormat="1" applyFont="1" applyBorder="1" applyAlignment="1">
      <alignment horizontal="left"/>
    </xf>
    <xf numFmtId="1" fontId="24" fillId="2" borderId="66" xfId="4" applyFont="1" applyBorder="1" applyAlignment="1">
      <alignment horizontal="left" indent="1"/>
    </xf>
    <xf numFmtId="198" fontId="20" fillId="2" borderId="59" xfId="4" applyNumberFormat="1" applyFont="1" applyBorder="1" applyAlignment="1">
      <alignment horizontal="left"/>
    </xf>
    <xf numFmtId="3" fontId="24" fillId="2" borderId="62" xfId="1" applyNumberFormat="1" applyFont="1" applyFill="1" applyBorder="1" applyAlignment="1">
      <alignment horizontal="right" indent="1"/>
    </xf>
    <xf numFmtId="198" fontId="9" fillId="5" borderId="28" xfId="2" applyNumberFormat="1" applyFont="1" applyFill="1" applyBorder="1" applyAlignment="1">
      <alignment horizontal="right" vertical="center" wrapText="1" indent="1"/>
    </xf>
    <xf numFmtId="198" fontId="9" fillId="5" borderId="29" xfId="2" applyNumberFormat="1" applyFont="1" applyFill="1" applyBorder="1" applyAlignment="1">
      <alignment horizontal="right" vertical="center" wrapText="1" indent="1"/>
    </xf>
    <xf numFmtId="3" fontId="20" fillId="0" borderId="40" xfId="2" applyNumberFormat="1" applyFont="1" applyFill="1" applyBorder="1" applyAlignment="1">
      <alignment horizontal="right" vertical="center" wrapText="1"/>
    </xf>
    <xf numFmtId="3" fontId="24" fillId="0" borderId="40" xfId="2" applyNumberFormat="1" applyFont="1" applyFill="1" applyBorder="1" applyAlignment="1">
      <alignment horizontal="right" vertical="center" wrapText="1"/>
    </xf>
    <xf numFmtId="3" fontId="20" fillId="0" borderId="0" xfId="2" applyNumberFormat="1" applyFont="1" applyFill="1" applyAlignment="1">
      <alignment horizontal="right" vertical="center" wrapText="1"/>
    </xf>
    <xf numFmtId="3" fontId="20" fillId="0" borderId="36" xfId="2" applyNumberFormat="1" applyFont="1" applyFill="1" applyBorder="1" applyAlignment="1">
      <alignment horizontal="right" vertical="center" wrapText="1"/>
    </xf>
    <xf numFmtId="3" fontId="20" fillId="0" borderId="41" xfId="2" applyNumberFormat="1" applyFont="1" applyFill="1" applyBorder="1" applyAlignment="1">
      <alignment horizontal="right" vertical="center" wrapText="1"/>
    </xf>
    <xf numFmtId="3" fontId="20" fillId="0" borderId="49" xfId="2" applyNumberFormat="1" applyFont="1" applyFill="1" applyBorder="1" applyAlignment="1">
      <alignment horizontal="right" vertical="center" wrapText="1"/>
    </xf>
    <xf numFmtId="170" fontId="77" fillId="0" borderId="51" xfId="2" applyNumberFormat="1" applyFont="1" applyFill="1" applyBorder="1" applyAlignment="1">
      <alignment horizontal="left" vertical="center" wrapText="1" indent="1"/>
    </xf>
    <xf numFmtId="3" fontId="24" fillId="0" borderId="52" xfId="2" applyNumberFormat="1" applyFont="1" applyFill="1" applyBorder="1" applyAlignment="1">
      <alignment horizontal="right" vertical="center" wrapText="1"/>
    </xf>
    <xf numFmtId="3" fontId="24" fillId="0" borderId="55" xfId="2" applyNumberFormat="1" applyFont="1" applyFill="1" applyBorder="1" applyAlignment="1">
      <alignment horizontal="right" vertical="center" wrapText="1"/>
    </xf>
    <xf numFmtId="170" fontId="77" fillId="0" borderId="35" xfId="2" applyNumberFormat="1" applyFont="1" applyFill="1" applyBorder="1" applyAlignment="1">
      <alignment horizontal="left" vertical="center" wrapText="1" indent="1"/>
    </xf>
    <xf numFmtId="170" fontId="77" fillId="0" borderId="35" xfId="2" applyNumberFormat="1" applyFont="1" applyFill="1" applyBorder="1" applyAlignment="1">
      <alignment horizontal="left" vertical="center" wrapText="1" indent="4"/>
    </xf>
    <xf numFmtId="3" fontId="139" fillId="0" borderId="0" xfId="2" applyNumberFormat="1" applyFont="1" applyFill="1" applyAlignment="1">
      <alignment horizontal="right" vertical="center" wrapText="1"/>
    </xf>
    <xf numFmtId="9" fontId="77" fillId="2" borderId="35" xfId="1" applyFont="1" applyFill="1" applyBorder="1" applyAlignment="1">
      <alignment horizontal="left" vertical="center" indent="4"/>
    </xf>
    <xf numFmtId="3" fontId="23" fillId="2" borderId="53" xfId="1" applyNumberFormat="1" applyFont="1" applyFill="1" applyBorder="1" applyAlignment="1">
      <alignment horizontal="left" vertical="center"/>
    </xf>
    <xf numFmtId="9" fontId="139" fillId="2" borderId="37" xfId="1" applyFont="1" applyFill="1" applyBorder="1" applyAlignment="1">
      <alignment horizontal="left" vertical="center"/>
    </xf>
    <xf numFmtId="3" fontId="9" fillId="4" borderId="55" xfId="3" applyNumberFormat="1" applyFont="1" applyFill="1" applyBorder="1" applyAlignment="1">
      <alignment horizontal="right" indent="1"/>
    </xf>
    <xf numFmtId="1" fontId="19" fillId="2" borderId="53" xfId="2" applyFont="1" applyBorder="1" applyAlignment="1">
      <alignment horizontal="left" vertical="center" indent="3"/>
    </xf>
    <xf numFmtId="3" fontId="19" fillId="2" borderId="36" xfId="3" applyNumberFormat="1" applyFont="1" applyFill="1" applyBorder="1" applyAlignment="1">
      <alignment horizontal="right" vertical="center" indent="1"/>
    </xf>
    <xf numFmtId="3" fontId="9" fillId="4" borderId="47" xfId="3" applyNumberFormat="1" applyFont="1" applyFill="1" applyBorder="1" applyAlignment="1">
      <alignment horizontal="right" indent="1"/>
    </xf>
    <xf numFmtId="3" fontId="9" fillId="2" borderId="47" xfId="3" applyNumberFormat="1" applyFont="1" applyFill="1" applyBorder="1" applyAlignment="1">
      <alignment horizontal="right" indent="1"/>
    </xf>
    <xf numFmtId="3" fontId="9" fillId="2" borderId="75" xfId="3" applyNumberFormat="1" applyFont="1" applyFill="1" applyBorder="1" applyAlignment="1">
      <alignment horizontal="right" indent="1"/>
    </xf>
    <xf numFmtId="3" fontId="24" fillId="2" borderId="0" xfId="3" applyNumberFormat="1" applyFont="1" applyFill="1" applyBorder="1" applyAlignment="1">
      <alignment horizontal="right" indent="1"/>
    </xf>
    <xf numFmtId="3" fontId="24" fillId="2" borderId="40" xfId="3" applyNumberFormat="1" applyFont="1" applyFill="1" applyBorder="1" applyAlignment="1">
      <alignment horizontal="right" indent="1"/>
    </xf>
    <xf numFmtId="1" fontId="19" fillId="2" borderId="0" xfId="2" applyFont="1" applyAlignment="1">
      <alignment horizontal="left" vertical="center" indent="3"/>
    </xf>
    <xf numFmtId="1" fontId="10" fillId="0" borderId="53" xfId="2" applyFont="1" applyFill="1" applyBorder="1" applyAlignment="1">
      <alignment horizontal="left" vertical="center" wrapText="1" indent="2"/>
    </xf>
    <xf numFmtId="3" fontId="19" fillId="2" borderId="0" xfId="1" applyNumberFormat="1" applyFont="1" applyFill="1" applyBorder="1" applyAlignment="1">
      <alignment horizontal="right" vertical="center"/>
    </xf>
    <xf numFmtId="3" fontId="19" fillId="2" borderId="40" xfId="1" applyNumberFormat="1" applyFont="1" applyFill="1" applyBorder="1" applyAlignment="1">
      <alignment horizontal="right" vertical="center" indent="1"/>
    </xf>
    <xf numFmtId="3" fontId="10" fillId="4" borderId="0" xfId="2" applyNumberFormat="1" applyFont="1" applyFill="1" applyAlignment="1">
      <alignment horizontal="right" vertical="center" indent="1"/>
    </xf>
    <xf numFmtId="3" fontId="10" fillId="4" borderId="0" xfId="2" applyNumberFormat="1" applyFont="1" applyFill="1">
      <alignment vertical="center"/>
    </xf>
    <xf numFmtId="3" fontId="18" fillId="4" borderId="0" xfId="2" applyNumberFormat="1" applyFont="1" applyFill="1">
      <alignment vertical="center"/>
    </xf>
    <xf numFmtId="3" fontId="11" fillId="4" borderId="0" xfId="2" applyNumberFormat="1" applyFont="1" applyFill="1">
      <alignment vertical="center"/>
    </xf>
    <xf numFmtId="3" fontId="10" fillId="2" borderId="0" xfId="2" applyNumberFormat="1" applyFont="1">
      <alignment vertical="center"/>
    </xf>
    <xf numFmtId="3" fontId="19" fillId="0" borderId="24" xfId="1" applyNumberFormat="1" applyFont="1" applyFill="1" applyBorder="1" applyAlignment="1">
      <alignment horizontal="left" vertical="center" indent="1"/>
    </xf>
    <xf numFmtId="3" fontId="19" fillId="2" borderId="26" xfId="1" applyNumberFormat="1" applyFont="1" applyFill="1" applyBorder="1" applyAlignment="1">
      <alignment horizontal="right" vertical="center" indent="1"/>
    </xf>
    <xf numFmtId="3" fontId="19" fillId="0" borderId="25" xfId="1" applyNumberFormat="1" applyFont="1" applyFill="1" applyBorder="1" applyAlignment="1">
      <alignment horizontal="right" vertical="center"/>
    </xf>
    <xf numFmtId="10" fontId="22" fillId="2" borderId="52" xfId="1" applyNumberFormat="1" applyFont="1" applyFill="1" applyBorder="1" applyAlignment="1">
      <alignment horizontal="right" vertical="center"/>
    </xf>
    <xf numFmtId="10" fontId="22" fillId="2" borderId="55" xfId="1" applyNumberFormat="1" applyFont="1" applyFill="1" applyBorder="1" applyAlignment="1">
      <alignment horizontal="right" vertical="center"/>
    </xf>
    <xf numFmtId="10" fontId="22" fillId="2" borderId="0" xfId="1" applyNumberFormat="1" applyFont="1" applyFill="1" applyBorder="1" applyAlignment="1">
      <alignment horizontal="right" vertical="center"/>
    </xf>
    <xf numFmtId="10" fontId="22" fillId="2" borderId="40" xfId="1" applyNumberFormat="1" applyFont="1" applyFill="1" applyBorder="1" applyAlignment="1">
      <alignment horizontal="right" vertical="center"/>
    </xf>
    <xf numFmtId="9" fontId="22" fillId="2" borderId="0" xfId="1" applyFont="1" applyFill="1" applyBorder="1" applyAlignment="1">
      <alignment horizontal="right" vertical="center"/>
    </xf>
    <xf numFmtId="9" fontId="22" fillId="2" borderId="40" xfId="1" applyFont="1" applyFill="1" applyBorder="1" applyAlignment="1">
      <alignment horizontal="right" vertical="center"/>
    </xf>
    <xf numFmtId="9" fontId="22" fillId="2" borderId="36" xfId="1" applyFont="1" applyFill="1" applyBorder="1" applyAlignment="1">
      <alignment horizontal="right" vertical="center"/>
    </xf>
    <xf numFmtId="9" fontId="22" fillId="2" borderId="41" xfId="1" applyFont="1" applyFill="1" applyBorder="1" applyAlignment="1">
      <alignment horizontal="right" vertical="center"/>
    </xf>
    <xf numFmtId="1" fontId="9" fillId="4" borderId="35" xfId="4" applyFont="1" applyFill="1" applyBorder="1" applyAlignment="1">
      <alignment horizontal="left" indent="1"/>
    </xf>
    <xf numFmtId="3" fontId="9" fillId="2" borderId="0" xfId="3" applyNumberFormat="1" applyFont="1" applyFill="1" applyBorder="1" applyAlignment="1">
      <alignment horizontal="right" indent="1"/>
    </xf>
    <xf numFmtId="3" fontId="9" fillId="2" borderId="40" xfId="3" applyNumberFormat="1" applyFont="1" applyFill="1" applyBorder="1" applyAlignment="1">
      <alignment horizontal="right" indent="1"/>
    </xf>
    <xf numFmtId="1" fontId="9" fillId="4" borderId="53" xfId="4" applyFont="1" applyFill="1" applyBorder="1" applyAlignment="1">
      <alignment horizontal="left" indent="1"/>
    </xf>
    <xf numFmtId="3" fontId="9" fillId="2" borderId="36" xfId="3" applyNumberFormat="1" applyFont="1" applyFill="1" applyBorder="1" applyAlignment="1">
      <alignment horizontal="right" indent="1"/>
    </xf>
    <xf numFmtId="3" fontId="9" fillId="2" borderId="41" xfId="3" applyNumberFormat="1" applyFont="1" applyFill="1" applyBorder="1" applyAlignment="1">
      <alignment horizontal="right" indent="1"/>
    </xf>
    <xf numFmtId="3" fontId="9" fillId="2" borderId="38" xfId="3" applyNumberFormat="1" applyFont="1" applyFill="1" applyBorder="1" applyAlignment="1">
      <alignment horizontal="right" indent="1"/>
    </xf>
    <xf numFmtId="3" fontId="9" fillId="2" borderId="39" xfId="3" applyNumberFormat="1" applyFont="1" applyFill="1" applyBorder="1" applyAlignment="1">
      <alignment horizontal="right" indent="1"/>
    </xf>
    <xf numFmtId="1" fontId="9" fillId="2" borderId="37" xfId="4" applyFont="1" applyBorder="1" applyAlignment="1">
      <alignment horizontal="left" indent="1"/>
    </xf>
    <xf numFmtId="3" fontId="19" fillId="2" borderId="68" xfId="3" applyNumberFormat="1" applyFont="1" applyFill="1" applyBorder="1" applyAlignment="1">
      <alignment horizontal="right" vertical="center" indent="1"/>
    </xf>
    <xf numFmtId="3" fontId="19" fillId="2" borderId="60" xfId="3" applyNumberFormat="1" applyFont="1" applyFill="1" applyBorder="1" applyAlignment="1">
      <alignment horizontal="right" vertical="center" indent="1"/>
    </xf>
    <xf numFmtId="3" fontId="9" fillId="2" borderId="60" xfId="3" applyNumberFormat="1" applyFont="1" applyFill="1" applyBorder="1" applyAlignment="1">
      <alignment horizontal="right" indent="1"/>
    </xf>
    <xf numFmtId="3" fontId="9" fillId="2" borderId="76" xfId="3" applyNumberFormat="1" applyFont="1" applyFill="1" applyBorder="1" applyAlignment="1">
      <alignment horizontal="right" indent="1"/>
    </xf>
    <xf numFmtId="3" fontId="9" fillId="2" borderId="77" xfId="3" applyNumberFormat="1" applyFont="1" applyFill="1" applyBorder="1" applyAlignment="1">
      <alignment horizontal="right" indent="1"/>
    </xf>
    <xf numFmtId="1" fontId="10" fillId="4" borderId="35" xfId="2" applyFont="1" applyFill="1" applyBorder="1" applyAlignment="1">
      <alignment horizontal="left" vertical="center" indent="2"/>
    </xf>
    <xf numFmtId="171" fontId="10" fillId="4" borderId="35" xfId="2" applyNumberFormat="1" applyFont="1" applyFill="1" applyBorder="1" applyAlignment="1">
      <alignment horizontal="left" vertical="center" indent="2"/>
    </xf>
    <xf numFmtId="1" fontId="9" fillId="4" borderId="78" xfId="4" applyFont="1" applyFill="1" applyBorder="1" applyAlignment="1">
      <alignment horizontal="left"/>
    </xf>
    <xf numFmtId="0" fontId="139" fillId="0" borderId="0" xfId="0" applyFont="1" applyAlignment="1">
      <alignment horizontal="right"/>
    </xf>
    <xf numFmtId="3" fontId="19" fillId="2" borderId="25" xfId="1" applyNumberFormat="1" applyFont="1" applyFill="1" applyBorder="1" applyAlignment="1">
      <alignment horizontal="right" vertical="center"/>
    </xf>
    <xf numFmtId="1" fontId="22" fillId="2" borderId="35" xfId="2" applyFont="1" applyBorder="1" applyAlignment="1">
      <alignment horizontal="left" vertical="center" indent="4"/>
    </xf>
    <xf numFmtId="0" fontId="128" fillId="2" borderId="0" xfId="0" applyFont="1" applyFill="1" applyAlignment="1">
      <alignment horizontal="right"/>
    </xf>
    <xf numFmtId="0" fontId="135" fillId="2" borderId="0" xfId="0" applyFont="1" applyFill="1" applyAlignment="1">
      <alignment horizontal="right"/>
    </xf>
    <xf numFmtId="1" fontId="10" fillId="4" borderId="22" xfId="2" applyFont="1" applyFill="1" applyBorder="1" applyAlignment="1">
      <alignment horizontal="left" vertical="center" wrapText="1" indent="3"/>
    </xf>
    <xf numFmtId="1" fontId="10" fillId="4" borderId="0" xfId="2" applyFont="1" applyFill="1" applyAlignment="1">
      <alignment horizontal="left" vertical="center" indent="2"/>
    </xf>
    <xf numFmtId="0" fontId="20" fillId="0" borderId="54" xfId="0" applyFont="1" applyBorder="1" applyAlignment="1">
      <alignment horizontal="right"/>
    </xf>
    <xf numFmtId="9" fontId="24" fillId="0" borderId="0" xfId="0" applyNumberFormat="1" applyFont="1"/>
    <xf numFmtId="9" fontId="20" fillId="66" borderId="0" xfId="0" applyNumberFormat="1" applyFont="1" applyFill="1"/>
    <xf numFmtId="9" fontId="20" fillId="0" borderId="0" xfId="0" applyNumberFormat="1" applyFont="1"/>
    <xf numFmtId="0" fontId="24" fillId="0" borderId="0" xfId="0" applyFont="1"/>
    <xf numFmtId="3" fontId="24" fillId="0" borderId="0" xfId="0" applyNumberFormat="1" applyFont="1"/>
    <xf numFmtId="3" fontId="24" fillId="0" borderId="0" xfId="0" applyNumberFormat="1" applyFont="1" applyAlignment="1">
      <alignment horizontal="right" indent="1"/>
    </xf>
    <xf numFmtId="1" fontId="138" fillId="2" borderId="0" xfId="2" applyFont="1" applyAlignment="1">
      <alignment vertical="top" wrapText="1"/>
    </xf>
    <xf numFmtId="170" fontId="9" fillId="5" borderId="37" xfId="2" applyNumberFormat="1" applyFont="1" applyFill="1" applyBorder="1" applyAlignment="1">
      <alignment horizontal="left" vertical="center"/>
    </xf>
    <xf numFmtId="17" fontId="9" fillId="5" borderId="38" xfId="2" applyNumberFormat="1" applyFont="1" applyFill="1" applyBorder="1">
      <alignment vertical="center"/>
    </xf>
    <xf numFmtId="3" fontId="22" fillId="2" borderId="0" xfId="3" applyNumberFormat="1" applyFont="1" applyFill="1" applyBorder="1" applyAlignment="1">
      <alignment horizontal="left" vertical="center" wrapText="1" indent="1"/>
    </xf>
    <xf numFmtId="3" fontId="22" fillId="2" borderId="40" xfId="3" applyNumberFormat="1" applyFont="1" applyFill="1" applyBorder="1" applyAlignment="1">
      <alignment horizontal="left" vertical="top" wrapText="1" indent="1"/>
    </xf>
    <xf numFmtId="3" fontId="22" fillId="2" borderId="0" xfId="3" applyNumberFormat="1" applyFont="1" applyFill="1" applyBorder="1" applyAlignment="1">
      <alignment horizontal="left" vertical="top" wrapText="1" indent="1"/>
    </xf>
    <xf numFmtId="3" fontId="19" fillId="2" borderId="0" xfId="3" applyNumberFormat="1" applyFont="1" applyFill="1" applyBorder="1" applyAlignment="1">
      <alignment horizontal="left" vertical="top" wrapText="1" indent="1"/>
    </xf>
    <xf numFmtId="3" fontId="19" fillId="2" borderId="40" xfId="3" applyNumberFormat="1" applyFont="1" applyFill="1" applyBorder="1" applyAlignment="1">
      <alignment horizontal="left" vertical="top" wrapText="1" indent="1"/>
    </xf>
    <xf numFmtId="3" fontId="19" fillId="2" borderId="36" xfId="3" applyNumberFormat="1" applyFont="1" applyFill="1" applyBorder="1" applyAlignment="1">
      <alignment horizontal="left" vertical="top" wrapText="1" indent="1"/>
    </xf>
    <xf numFmtId="3" fontId="19" fillId="2" borderId="41" xfId="3" applyNumberFormat="1" applyFont="1" applyFill="1" applyBorder="1" applyAlignment="1">
      <alignment horizontal="left" vertical="top" wrapText="1" indent="1"/>
    </xf>
    <xf numFmtId="3" fontId="19" fillId="2" borderId="38" xfId="3" applyNumberFormat="1" applyFont="1" applyFill="1" applyBorder="1" applyAlignment="1">
      <alignment horizontal="left" vertical="top" wrapText="1" indent="1"/>
    </xf>
    <xf numFmtId="3" fontId="19" fillId="2" borderId="39" xfId="3" applyNumberFormat="1" applyFont="1" applyFill="1" applyBorder="1" applyAlignment="1">
      <alignment horizontal="left" vertical="top" wrapText="1" indent="1"/>
    </xf>
    <xf numFmtId="3" fontId="22" fillId="2" borderId="36" xfId="3" applyNumberFormat="1" applyFont="1" applyFill="1" applyBorder="1" applyAlignment="1">
      <alignment horizontal="left" vertical="top" wrapText="1" indent="1"/>
    </xf>
    <xf numFmtId="3" fontId="22" fillId="2" borderId="41" xfId="3" applyNumberFormat="1" applyFont="1" applyFill="1" applyBorder="1" applyAlignment="1">
      <alignment horizontal="left" vertical="top" wrapText="1" indent="1"/>
    </xf>
    <xf numFmtId="3" fontId="22" fillId="2" borderId="38" xfId="3" applyNumberFormat="1" applyFont="1" applyFill="1" applyBorder="1" applyAlignment="1">
      <alignment horizontal="left" vertical="top" wrapText="1" indent="1"/>
    </xf>
    <xf numFmtId="3" fontId="22" fillId="2" borderId="39" xfId="3" applyNumberFormat="1" applyFont="1" applyFill="1" applyBorder="1" applyAlignment="1">
      <alignment horizontal="left" vertical="top" wrapText="1" indent="1"/>
    </xf>
    <xf numFmtId="3" fontId="9" fillId="4" borderId="52" xfId="3" applyNumberFormat="1" applyFont="1" applyFill="1" applyBorder="1" applyAlignment="1">
      <alignment horizontal="left" indent="1"/>
    </xf>
    <xf numFmtId="3" fontId="36" fillId="4" borderId="0" xfId="3" applyNumberFormat="1" applyFont="1" applyFill="1" applyBorder="1" applyAlignment="1">
      <alignment horizontal="right" wrapText="1"/>
    </xf>
    <xf numFmtId="17" fontId="9" fillId="5" borderId="44" xfId="2" applyNumberFormat="1" applyFont="1" applyFill="1" applyBorder="1" applyAlignment="1">
      <alignment horizontal="center" vertical="center" wrapText="1"/>
    </xf>
    <xf numFmtId="17" fontId="9" fillId="5" borderId="46" xfId="2" applyNumberFormat="1" applyFont="1" applyFill="1" applyBorder="1" applyAlignment="1">
      <alignment horizontal="center" vertical="center" wrapText="1"/>
    </xf>
    <xf numFmtId="0" fontId="0" fillId="0" borderId="35" xfId="0" applyBorder="1" applyAlignment="1">
      <alignment horizontal="left" vertical="top" wrapText="1" indent="1"/>
    </xf>
    <xf numFmtId="1" fontId="19" fillId="2" borderId="51" xfId="2" applyFont="1" applyBorder="1" applyAlignment="1">
      <alignment horizontal="left" vertical="center" wrapText="1"/>
    </xf>
    <xf numFmtId="1" fontId="19" fillId="2" borderId="35" xfId="2" applyFont="1" applyBorder="1" applyAlignment="1">
      <alignment horizontal="left" vertical="center" wrapText="1"/>
    </xf>
    <xf numFmtId="1" fontId="19" fillId="2" borderId="53" xfId="2" applyFont="1" applyBorder="1" applyAlignment="1">
      <alignment horizontal="left" vertical="center" wrapText="1"/>
    </xf>
    <xf numFmtId="1" fontId="138" fillId="2" borderId="0" xfId="2" applyFont="1" applyAlignment="1">
      <alignment horizontal="left" vertical="center" wrapText="1"/>
    </xf>
    <xf numFmtId="0" fontId="134" fillId="0" borderId="0" xfId="0" applyFont="1" applyAlignment="1">
      <alignment horizontal="left" vertical="center" wrapText="1" indent="1"/>
    </xf>
    <xf numFmtId="0" fontId="0" fillId="0" borderId="0" xfId="0" applyAlignment="1">
      <alignment horizontal="left" vertical="center" wrapText="1" indent="1"/>
    </xf>
    <xf numFmtId="173" fontId="20" fillId="0" borderId="36" xfId="1" applyNumberFormat="1" applyFont="1" applyFill="1" applyBorder="1" applyAlignment="1">
      <alignment horizontal="right" vertical="center"/>
    </xf>
    <xf numFmtId="173" fontId="20" fillId="0" borderId="41" xfId="1" applyNumberFormat="1" applyFont="1" applyFill="1" applyBorder="1" applyAlignment="1">
      <alignment horizontal="right" vertical="center"/>
    </xf>
    <xf numFmtId="173" fontId="20" fillId="0" borderId="38" xfId="1" applyNumberFormat="1" applyFont="1" applyFill="1" applyBorder="1" applyAlignment="1">
      <alignment horizontal="right" vertical="center"/>
    </xf>
    <xf numFmtId="173" fontId="20" fillId="0" borderId="74" xfId="1" applyNumberFormat="1" applyFont="1" applyFill="1" applyBorder="1" applyAlignment="1">
      <alignment horizontal="right" vertical="center"/>
    </xf>
    <xf numFmtId="173" fontId="20" fillId="2" borderId="38" xfId="1" applyNumberFormat="1" applyFont="1" applyFill="1" applyBorder="1" applyAlignment="1">
      <alignment horizontal="right" vertical="center"/>
    </xf>
    <xf numFmtId="173" fontId="20" fillId="2" borderId="39" xfId="1" applyNumberFormat="1" applyFont="1" applyFill="1" applyBorder="1" applyAlignment="1">
      <alignment horizontal="right" vertical="center"/>
    </xf>
    <xf numFmtId="173" fontId="20" fillId="0" borderId="39" xfId="1" applyNumberFormat="1" applyFont="1" applyFill="1" applyBorder="1" applyAlignment="1">
      <alignment horizontal="right" vertical="center"/>
    </xf>
    <xf numFmtId="173" fontId="22" fillId="2" borderId="47" xfId="1" applyNumberFormat="1" applyFont="1" applyFill="1" applyBorder="1" applyAlignment="1">
      <alignment horizontal="right" vertical="center" indent="1"/>
    </xf>
    <xf numFmtId="173" fontId="22" fillId="2" borderId="42" xfId="1" applyNumberFormat="1" applyFont="1" applyFill="1" applyBorder="1" applyAlignment="1">
      <alignment horizontal="right" vertical="center" indent="1"/>
    </xf>
  </cellXfs>
  <cellStyles count="57262">
    <cellStyle name="&quot;123&quot;" xfId="28613" xr:uid="{00000000-0005-0000-0000-000000000000}"/>
    <cellStyle name="20% - Accent1" xfId="21" builtinId="30" customBuiltin="1"/>
    <cellStyle name="20% - Accent1 10" xfId="5489" xr:uid="{00000000-0005-0000-0000-000002000000}"/>
    <cellStyle name="20% - Accent1 10 2" xfId="10817" xr:uid="{00000000-0005-0000-0000-000003000000}"/>
    <cellStyle name="20% - Accent1 10 2 2" xfId="24883" xr:uid="{00000000-0005-0000-0000-000004000000}"/>
    <cellStyle name="20% - Accent1 10 2 2 2" xfId="53417" xr:uid="{00000000-0005-0000-0000-000005000000}"/>
    <cellStyle name="20% - Accent1 10 2 3" xfId="39415" xr:uid="{00000000-0005-0000-0000-000006000000}"/>
    <cellStyle name="20% - Accent1 10 3" xfId="19583" xr:uid="{00000000-0005-0000-0000-000007000000}"/>
    <cellStyle name="20% - Accent1 10 3 2" xfId="48117" xr:uid="{00000000-0005-0000-0000-000008000000}"/>
    <cellStyle name="20% - Accent1 10 4" xfId="34109" xr:uid="{00000000-0005-0000-0000-000009000000}"/>
    <cellStyle name="20% - Accent1 11" xfId="5549" xr:uid="{00000000-0005-0000-0000-00000A000000}"/>
    <cellStyle name="20% - Accent1 11 2" xfId="19643" xr:uid="{00000000-0005-0000-0000-00000B000000}"/>
    <cellStyle name="20% - Accent1 11 2 2" xfId="48177" xr:uid="{00000000-0005-0000-0000-00000C000000}"/>
    <cellStyle name="20% - Accent1 11 3" xfId="34169" xr:uid="{00000000-0005-0000-0000-00000D000000}"/>
    <cellStyle name="20% - Accent1 12" xfId="10905" xr:uid="{00000000-0005-0000-0000-00000E000000}"/>
    <cellStyle name="20% - Accent1 12 2" xfId="24948" xr:uid="{00000000-0005-0000-0000-00000F000000}"/>
    <cellStyle name="20% - Accent1 12 2 2" xfId="53481" xr:uid="{00000000-0005-0000-0000-000010000000}"/>
    <cellStyle name="20% - Accent1 12 3" xfId="39485" xr:uid="{00000000-0005-0000-0000-000011000000}"/>
    <cellStyle name="20% - Accent1 13" xfId="10920" xr:uid="{00000000-0005-0000-0000-000012000000}"/>
    <cellStyle name="20% - Accent1 13 2" xfId="24963" xr:uid="{00000000-0005-0000-0000-000013000000}"/>
    <cellStyle name="20% - Accent1 13 2 2" xfId="53496" xr:uid="{00000000-0005-0000-0000-000014000000}"/>
    <cellStyle name="20% - Accent1 13 3" xfId="39500" xr:uid="{00000000-0005-0000-0000-000015000000}"/>
    <cellStyle name="20% - Accent1 14" xfId="10935" xr:uid="{00000000-0005-0000-0000-000016000000}"/>
    <cellStyle name="20% - Accent1 14 2" xfId="24978" xr:uid="{00000000-0005-0000-0000-000017000000}"/>
    <cellStyle name="20% - Accent1 14 2 2" xfId="53511" xr:uid="{00000000-0005-0000-0000-000018000000}"/>
    <cellStyle name="20% - Accent1 14 3" xfId="39515" xr:uid="{00000000-0005-0000-0000-000019000000}"/>
    <cellStyle name="20% - Accent1 15" xfId="14339" xr:uid="{00000000-0005-0000-0000-00001A000000}"/>
    <cellStyle name="20% - Accent1 15 2" xfId="42877" xr:uid="{00000000-0005-0000-0000-00001B000000}"/>
    <cellStyle name="20% - Accent1 16" xfId="28395" xr:uid="{00000000-0005-0000-0000-00001C000000}"/>
    <cellStyle name="20% - Accent1 16 2" xfId="56894" xr:uid="{00000000-0005-0000-0000-00001D000000}"/>
    <cellStyle name="20% - Accent1 17" xfId="28432" xr:uid="{00000000-0005-0000-0000-00001E000000}"/>
    <cellStyle name="20% - Accent1 17 2" xfId="56930" xr:uid="{00000000-0005-0000-0000-00001F000000}"/>
    <cellStyle name="20% - Accent1 18" xfId="28548" xr:uid="{00000000-0005-0000-0000-000020000000}"/>
    <cellStyle name="20% - Accent1 18 2" xfId="57041" xr:uid="{00000000-0005-0000-0000-000021000000}"/>
    <cellStyle name="20% - Accent1 19" xfId="28572" xr:uid="{00000000-0005-0000-0000-000022000000}"/>
    <cellStyle name="20% - Accent1 19 2" xfId="57063" xr:uid="{00000000-0005-0000-0000-000023000000}"/>
    <cellStyle name="20% - Accent1 2" xfId="1364" xr:uid="{00000000-0005-0000-0000-000024000000}"/>
    <cellStyle name="20% - Accent1 2 2" xfId="2640" xr:uid="{00000000-0005-0000-0000-000025000000}"/>
    <cellStyle name="20% - Accent1 2 2 2" xfId="5294" xr:uid="{00000000-0005-0000-0000-000026000000}"/>
    <cellStyle name="20% - Accent1 2 2 2 2" xfId="10626" xr:uid="{00000000-0005-0000-0000-000027000000}"/>
    <cellStyle name="20% - Accent1 2 2 2 2 2" xfId="24703" xr:uid="{00000000-0005-0000-0000-000028000000}"/>
    <cellStyle name="20% - Accent1 2 2 2 2 2 2" xfId="53237" xr:uid="{00000000-0005-0000-0000-000029000000}"/>
    <cellStyle name="20% - Accent1 2 2 2 2 3" xfId="39232" xr:uid="{00000000-0005-0000-0000-00002A000000}"/>
    <cellStyle name="20% - Accent1 2 2 2 3" xfId="19403" xr:uid="{00000000-0005-0000-0000-00002B000000}"/>
    <cellStyle name="20% - Accent1 2 2 2 3 2" xfId="47937" xr:uid="{00000000-0005-0000-0000-00002C000000}"/>
    <cellStyle name="20% - Accent1 2 2 2 4" xfId="33929" xr:uid="{00000000-0005-0000-0000-00002D000000}"/>
    <cellStyle name="20% - Accent1 2 2 3" xfId="8063" xr:uid="{00000000-0005-0000-0000-00002E000000}"/>
    <cellStyle name="20% - Accent1 2 2 3 2" xfId="22151" xr:uid="{00000000-0005-0000-0000-00002F000000}"/>
    <cellStyle name="20% - Accent1 2 2 3 2 2" xfId="50685" xr:uid="{00000000-0005-0000-0000-000030000000}"/>
    <cellStyle name="20% - Accent1 2 2 3 3" xfId="36677" xr:uid="{00000000-0005-0000-0000-000031000000}"/>
    <cellStyle name="20% - Accent1 2 2 4" xfId="16851" xr:uid="{00000000-0005-0000-0000-000032000000}"/>
    <cellStyle name="20% - Accent1 2 2 4 2" xfId="45385" xr:uid="{00000000-0005-0000-0000-000033000000}"/>
    <cellStyle name="20% - Accent1 2 2 5" xfId="31377" xr:uid="{00000000-0005-0000-0000-000034000000}"/>
    <cellStyle name="20% - Accent1 2 3" xfId="2670" xr:uid="{00000000-0005-0000-0000-000035000000}"/>
    <cellStyle name="20% - Accent1 2 4" xfId="4028" xr:uid="{00000000-0005-0000-0000-000036000000}"/>
    <cellStyle name="20% - Accent1 2 4 2" xfId="9360" xr:uid="{00000000-0005-0000-0000-000037000000}"/>
    <cellStyle name="20% - Accent1 2 4 2 2" xfId="23437" xr:uid="{00000000-0005-0000-0000-000038000000}"/>
    <cellStyle name="20% - Accent1 2 4 2 2 2" xfId="51971" xr:uid="{00000000-0005-0000-0000-000039000000}"/>
    <cellStyle name="20% - Accent1 2 4 2 3" xfId="37966" xr:uid="{00000000-0005-0000-0000-00003A000000}"/>
    <cellStyle name="20% - Accent1 2 4 3" xfId="18137" xr:uid="{00000000-0005-0000-0000-00003B000000}"/>
    <cellStyle name="20% - Accent1 2 4 3 2" xfId="46671" xr:uid="{00000000-0005-0000-0000-00003C000000}"/>
    <cellStyle name="20% - Accent1 2 4 4" xfId="32663" xr:uid="{00000000-0005-0000-0000-00003D000000}"/>
    <cellStyle name="20% - Accent1 2 5" xfId="6797" xr:uid="{00000000-0005-0000-0000-00003E000000}"/>
    <cellStyle name="20% - Accent1 2 5 2" xfId="20885" xr:uid="{00000000-0005-0000-0000-00003F000000}"/>
    <cellStyle name="20% - Accent1 2 5 2 2" xfId="49419" xr:uid="{00000000-0005-0000-0000-000040000000}"/>
    <cellStyle name="20% - Accent1 2 5 3" xfId="35411" xr:uid="{00000000-0005-0000-0000-000041000000}"/>
    <cellStyle name="20% - Accent1 2 6" xfId="15585" xr:uid="{00000000-0005-0000-0000-000042000000}"/>
    <cellStyle name="20% - Accent1 2 6 2" xfId="44119" xr:uid="{00000000-0005-0000-0000-000043000000}"/>
    <cellStyle name="20% - Accent1 2 7" xfId="30111" xr:uid="{00000000-0005-0000-0000-000044000000}"/>
    <cellStyle name="20% - Accent1 20" xfId="28809" xr:uid="{00000000-0005-0000-0000-000045000000}"/>
    <cellStyle name="20% - Accent1 20 2" xfId="57202" xr:uid="{00000000-0005-0000-0000-000046000000}"/>
    <cellStyle name="20% - Accent1 21" xfId="28845" xr:uid="{00000000-0005-0000-0000-000047000000}"/>
    <cellStyle name="20% - Accent1 21 2" xfId="57238" xr:uid="{00000000-0005-0000-0000-000048000000}"/>
    <cellStyle name="20% - Accent1 22" xfId="29480" xr:uid="{00000000-0005-0000-0000-000049000000}"/>
    <cellStyle name="20% - Accent1 3" xfId="1392" xr:uid="{00000000-0005-0000-0000-00004A000000}"/>
    <cellStyle name="20% - Accent1 3 2" xfId="2669" xr:uid="{00000000-0005-0000-0000-00004B000000}"/>
    <cellStyle name="20% - Accent1 3 3" xfId="4052" xr:uid="{00000000-0005-0000-0000-00004C000000}"/>
    <cellStyle name="20% - Accent1 3 3 2" xfId="9384" xr:uid="{00000000-0005-0000-0000-00004D000000}"/>
    <cellStyle name="20% - Accent1 3 3 2 2" xfId="23461" xr:uid="{00000000-0005-0000-0000-00004E000000}"/>
    <cellStyle name="20% - Accent1 3 3 2 2 2" xfId="51995" xr:uid="{00000000-0005-0000-0000-00004F000000}"/>
    <cellStyle name="20% - Accent1 3 3 2 3" xfId="37990" xr:uid="{00000000-0005-0000-0000-000050000000}"/>
    <cellStyle name="20% - Accent1 3 3 3" xfId="18161" xr:uid="{00000000-0005-0000-0000-000051000000}"/>
    <cellStyle name="20% - Accent1 3 3 3 2" xfId="46695" xr:uid="{00000000-0005-0000-0000-000052000000}"/>
    <cellStyle name="20% - Accent1 3 3 4" xfId="32687" xr:uid="{00000000-0005-0000-0000-000053000000}"/>
    <cellStyle name="20% - Accent1 3 4" xfId="6821" xr:uid="{00000000-0005-0000-0000-000054000000}"/>
    <cellStyle name="20% - Accent1 3 4 2" xfId="20909" xr:uid="{00000000-0005-0000-0000-000055000000}"/>
    <cellStyle name="20% - Accent1 3 4 2 2" xfId="49443" xr:uid="{00000000-0005-0000-0000-000056000000}"/>
    <cellStyle name="20% - Accent1 3 4 3" xfId="35435" xr:uid="{00000000-0005-0000-0000-000057000000}"/>
    <cellStyle name="20% - Accent1 3 5" xfId="15609" xr:uid="{00000000-0005-0000-0000-000058000000}"/>
    <cellStyle name="20% - Accent1 3 5 2" xfId="44143" xr:uid="{00000000-0005-0000-0000-000059000000}"/>
    <cellStyle name="20% - Accent1 3 6" xfId="30135" xr:uid="{00000000-0005-0000-0000-00005A000000}"/>
    <cellStyle name="20% - Accent1 4" xfId="2775" xr:uid="{00000000-0005-0000-0000-00005B000000}"/>
    <cellStyle name="20% - Accent1 4 2" xfId="5333" xr:uid="{00000000-0005-0000-0000-00005C000000}"/>
    <cellStyle name="20% - Accent1 4 2 2" xfId="10665" xr:uid="{00000000-0005-0000-0000-00005D000000}"/>
    <cellStyle name="20% - Accent1 4 2 2 2" xfId="24742" xr:uid="{00000000-0005-0000-0000-00005E000000}"/>
    <cellStyle name="20% - Accent1 4 2 2 2 2" xfId="53276" xr:uid="{00000000-0005-0000-0000-00005F000000}"/>
    <cellStyle name="20% - Accent1 4 2 2 3" xfId="39271" xr:uid="{00000000-0005-0000-0000-000060000000}"/>
    <cellStyle name="20% - Accent1 4 2 3" xfId="19442" xr:uid="{00000000-0005-0000-0000-000061000000}"/>
    <cellStyle name="20% - Accent1 4 2 3 2" xfId="47976" xr:uid="{00000000-0005-0000-0000-000062000000}"/>
    <cellStyle name="20% - Accent1 4 2 4" xfId="33968" xr:uid="{00000000-0005-0000-0000-000063000000}"/>
    <cellStyle name="20% - Accent1 4 3" xfId="8113" xr:uid="{00000000-0005-0000-0000-000064000000}"/>
    <cellStyle name="20% - Accent1 4 3 2" xfId="22190" xr:uid="{00000000-0005-0000-0000-000065000000}"/>
    <cellStyle name="20% - Accent1 4 3 2 2" xfId="50724" xr:uid="{00000000-0005-0000-0000-000066000000}"/>
    <cellStyle name="20% - Accent1 4 3 3" xfId="36719" xr:uid="{00000000-0005-0000-0000-000067000000}"/>
    <cellStyle name="20% - Accent1 4 4" xfId="16890" xr:uid="{00000000-0005-0000-0000-000068000000}"/>
    <cellStyle name="20% - Accent1 4 4 2" xfId="45424" xr:uid="{00000000-0005-0000-0000-000069000000}"/>
    <cellStyle name="20% - Accent1 4 5" xfId="31416" xr:uid="{00000000-0005-0000-0000-00006A000000}"/>
    <cellStyle name="20% - Accent1 5" xfId="2780" xr:uid="{00000000-0005-0000-0000-00006B000000}"/>
    <cellStyle name="20% - Accent1 5 2" xfId="8118" xr:uid="{00000000-0005-0000-0000-00006C000000}"/>
    <cellStyle name="20% - Accent1 5 2 2" xfId="22195" xr:uid="{00000000-0005-0000-0000-00006D000000}"/>
    <cellStyle name="20% - Accent1 5 2 2 2" xfId="50729" xr:uid="{00000000-0005-0000-0000-00006E000000}"/>
    <cellStyle name="20% - Accent1 5 2 3" xfId="36724" xr:uid="{00000000-0005-0000-0000-00006F000000}"/>
    <cellStyle name="20% - Accent1 5 3" xfId="16895" xr:uid="{00000000-0005-0000-0000-000070000000}"/>
    <cellStyle name="20% - Accent1 5 3 2" xfId="45429" xr:uid="{00000000-0005-0000-0000-000071000000}"/>
    <cellStyle name="20% - Accent1 5 4" xfId="31421" xr:uid="{00000000-0005-0000-0000-000072000000}"/>
    <cellStyle name="20% - Accent1 6" xfId="5350" xr:uid="{00000000-0005-0000-0000-000073000000}"/>
    <cellStyle name="20% - Accent1 6 2" xfId="10682" xr:uid="{00000000-0005-0000-0000-000074000000}"/>
    <cellStyle name="20% - Accent1 6 2 2" xfId="24748" xr:uid="{00000000-0005-0000-0000-000075000000}"/>
    <cellStyle name="20% - Accent1 6 2 2 2" xfId="53282" xr:uid="{00000000-0005-0000-0000-000076000000}"/>
    <cellStyle name="20% - Accent1 6 2 3" xfId="39280" xr:uid="{00000000-0005-0000-0000-000077000000}"/>
    <cellStyle name="20% - Accent1 6 3" xfId="19448" xr:uid="{00000000-0005-0000-0000-000078000000}"/>
    <cellStyle name="20% - Accent1 6 3 2" xfId="47982" xr:uid="{00000000-0005-0000-0000-000079000000}"/>
    <cellStyle name="20% - Accent1 6 4" xfId="33974" xr:uid="{00000000-0005-0000-0000-00007A000000}"/>
    <cellStyle name="20% - Accent1 7" xfId="5435" xr:uid="{00000000-0005-0000-0000-00007B000000}"/>
    <cellStyle name="20% - Accent1 7 2" xfId="10763" xr:uid="{00000000-0005-0000-0000-00007C000000}"/>
    <cellStyle name="20% - Accent1 7 2 2" xfId="24829" xr:uid="{00000000-0005-0000-0000-00007D000000}"/>
    <cellStyle name="20% - Accent1 7 2 2 2" xfId="53363" xr:uid="{00000000-0005-0000-0000-00007E000000}"/>
    <cellStyle name="20% - Accent1 7 2 3" xfId="39361" xr:uid="{00000000-0005-0000-0000-00007F000000}"/>
    <cellStyle name="20% - Accent1 7 3" xfId="19529" xr:uid="{00000000-0005-0000-0000-000080000000}"/>
    <cellStyle name="20% - Accent1 7 3 2" xfId="48063" xr:uid="{00000000-0005-0000-0000-000081000000}"/>
    <cellStyle name="20% - Accent1 7 4" xfId="34055" xr:uid="{00000000-0005-0000-0000-000082000000}"/>
    <cellStyle name="20% - Accent1 8" xfId="5456" xr:uid="{00000000-0005-0000-0000-000083000000}"/>
    <cellStyle name="20% - Accent1 8 2" xfId="10784" xr:uid="{00000000-0005-0000-0000-000084000000}"/>
    <cellStyle name="20% - Accent1 8 2 2" xfId="24850" xr:uid="{00000000-0005-0000-0000-000085000000}"/>
    <cellStyle name="20% - Accent1 8 2 2 2" xfId="53384" xr:uid="{00000000-0005-0000-0000-000086000000}"/>
    <cellStyle name="20% - Accent1 8 2 3" xfId="39382" xr:uid="{00000000-0005-0000-0000-000087000000}"/>
    <cellStyle name="20% - Accent1 8 3" xfId="19550" xr:uid="{00000000-0005-0000-0000-000088000000}"/>
    <cellStyle name="20% - Accent1 8 3 2" xfId="48084" xr:uid="{00000000-0005-0000-0000-000089000000}"/>
    <cellStyle name="20% - Accent1 8 4" xfId="34076" xr:uid="{00000000-0005-0000-0000-00008A000000}"/>
    <cellStyle name="20% - Accent1 9" xfId="5471" xr:uid="{00000000-0005-0000-0000-00008B000000}"/>
    <cellStyle name="20% - Accent1 9 2" xfId="10799" xr:uid="{00000000-0005-0000-0000-00008C000000}"/>
    <cellStyle name="20% - Accent1 9 2 2" xfId="24865" xr:uid="{00000000-0005-0000-0000-00008D000000}"/>
    <cellStyle name="20% - Accent1 9 2 2 2" xfId="53399" xr:uid="{00000000-0005-0000-0000-00008E000000}"/>
    <cellStyle name="20% - Accent1 9 2 3" xfId="39397" xr:uid="{00000000-0005-0000-0000-00008F000000}"/>
    <cellStyle name="20% - Accent1 9 3" xfId="19565" xr:uid="{00000000-0005-0000-0000-000090000000}"/>
    <cellStyle name="20% - Accent1 9 3 2" xfId="48099" xr:uid="{00000000-0005-0000-0000-000091000000}"/>
    <cellStyle name="20% - Accent1 9 4" xfId="34091" xr:uid="{00000000-0005-0000-0000-000092000000}"/>
    <cellStyle name="20% - Accent2" xfId="25" builtinId="34" customBuiltin="1"/>
    <cellStyle name="20% - Accent2 10" xfId="5491" xr:uid="{00000000-0005-0000-0000-000094000000}"/>
    <cellStyle name="20% - Accent2 10 2" xfId="10819" xr:uid="{00000000-0005-0000-0000-000095000000}"/>
    <cellStyle name="20% - Accent2 10 2 2" xfId="24885" xr:uid="{00000000-0005-0000-0000-000096000000}"/>
    <cellStyle name="20% - Accent2 10 2 2 2" xfId="53419" xr:uid="{00000000-0005-0000-0000-000097000000}"/>
    <cellStyle name="20% - Accent2 10 2 3" xfId="39417" xr:uid="{00000000-0005-0000-0000-000098000000}"/>
    <cellStyle name="20% - Accent2 10 3" xfId="19585" xr:uid="{00000000-0005-0000-0000-000099000000}"/>
    <cellStyle name="20% - Accent2 10 3 2" xfId="48119" xr:uid="{00000000-0005-0000-0000-00009A000000}"/>
    <cellStyle name="20% - Accent2 10 4" xfId="34111" xr:uid="{00000000-0005-0000-0000-00009B000000}"/>
    <cellStyle name="20% - Accent2 11" xfId="5551" xr:uid="{00000000-0005-0000-0000-00009C000000}"/>
    <cellStyle name="20% - Accent2 11 2" xfId="19645" xr:uid="{00000000-0005-0000-0000-00009D000000}"/>
    <cellStyle name="20% - Accent2 11 2 2" xfId="48179" xr:uid="{00000000-0005-0000-0000-00009E000000}"/>
    <cellStyle name="20% - Accent2 11 3" xfId="34171" xr:uid="{00000000-0005-0000-0000-00009F000000}"/>
    <cellStyle name="20% - Accent2 12" xfId="10907" xr:uid="{00000000-0005-0000-0000-0000A0000000}"/>
    <cellStyle name="20% - Accent2 12 2" xfId="24950" xr:uid="{00000000-0005-0000-0000-0000A1000000}"/>
    <cellStyle name="20% - Accent2 12 2 2" xfId="53483" xr:uid="{00000000-0005-0000-0000-0000A2000000}"/>
    <cellStyle name="20% - Accent2 12 3" xfId="39487" xr:uid="{00000000-0005-0000-0000-0000A3000000}"/>
    <cellStyle name="20% - Accent2 13" xfId="10922" xr:uid="{00000000-0005-0000-0000-0000A4000000}"/>
    <cellStyle name="20% - Accent2 13 2" xfId="24965" xr:uid="{00000000-0005-0000-0000-0000A5000000}"/>
    <cellStyle name="20% - Accent2 13 2 2" xfId="53498" xr:uid="{00000000-0005-0000-0000-0000A6000000}"/>
    <cellStyle name="20% - Accent2 13 3" xfId="39502" xr:uid="{00000000-0005-0000-0000-0000A7000000}"/>
    <cellStyle name="20% - Accent2 14" xfId="10937" xr:uid="{00000000-0005-0000-0000-0000A8000000}"/>
    <cellStyle name="20% - Accent2 14 2" xfId="24980" xr:uid="{00000000-0005-0000-0000-0000A9000000}"/>
    <cellStyle name="20% - Accent2 14 2 2" xfId="53513" xr:uid="{00000000-0005-0000-0000-0000AA000000}"/>
    <cellStyle name="20% - Accent2 14 3" xfId="39517" xr:uid="{00000000-0005-0000-0000-0000AB000000}"/>
    <cellStyle name="20% - Accent2 15" xfId="14341" xr:uid="{00000000-0005-0000-0000-0000AC000000}"/>
    <cellStyle name="20% - Accent2 15 2" xfId="42879" xr:uid="{00000000-0005-0000-0000-0000AD000000}"/>
    <cellStyle name="20% - Accent2 16" xfId="28397" xr:uid="{00000000-0005-0000-0000-0000AE000000}"/>
    <cellStyle name="20% - Accent2 16 2" xfId="56896" xr:uid="{00000000-0005-0000-0000-0000AF000000}"/>
    <cellStyle name="20% - Accent2 17" xfId="28434" xr:uid="{00000000-0005-0000-0000-0000B0000000}"/>
    <cellStyle name="20% - Accent2 17 2" xfId="56932" xr:uid="{00000000-0005-0000-0000-0000B1000000}"/>
    <cellStyle name="20% - Accent2 18" xfId="28550" xr:uid="{00000000-0005-0000-0000-0000B2000000}"/>
    <cellStyle name="20% - Accent2 18 2" xfId="57043" xr:uid="{00000000-0005-0000-0000-0000B3000000}"/>
    <cellStyle name="20% - Accent2 19" xfId="28574" xr:uid="{00000000-0005-0000-0000-0000B4000000}"/>
    <cellStyle name="20% - Accent2 19 2" xfId="57065" xr:uid="{00000000-0005-0000-0000-0000B5000000}"/>
    <cellStyle name="20% - Accent2 2" xfId="1366" xr:uid="{00000000-0005-0000-0000-0000B6000000}"/>
    <cellStyle name="20% - Accent2 2 2" xfId="2642" xr:uid="{00000000-0005-0000-0000-0000B7000000}"/>
    <cellStyle name="20% - Accent2 2 2 2" xfId="5296" xr:uid="{00000000-0005-0000-0000-0000B8000000}"/>
    <cellStyle name="20% - Accent2 2 2 2 2" xfId="10628" xr:uid="{00000000-0005-0000-0000-0000B9000000}"/>
    <cellStyle name="20% - Accent2 2 2 2 2 2" xfId="24705" xr:uid="{00000000-0005-0000-0000-0000BA000000}"/>
    <cellStyle name="20% - Accent2 2 2 2 2 2 2" xfId="53239" xr:uid="{00000000-0005-0000-0000-0000BB000000}"/>
    <cellStyle name="20% - Accent2 2 2 2 2 3" xfId="39234" xr:uid="{00000000-0005-0000-0000-0000BC000000}"/>
    <cellStyle name="20% - Accent2 2 2 2 3" xfId="19405" xr:uid="{00000000-0005-0000-0000-0000BD000000}"/>
    <cellStyle name="20% - Accent2 2 2 2 3 2" xfId="47939" xr:uid="{00000000-0005-0000-0000-0000BE000000}"/>
    <cellStyle name="20% - Accent2 2 2 2 4" xfId="33931" xr:uid="{00000000-0005-0000-0000-0000BF000000}"/>
    <cellStyle name="20% - Accent2 2 2 3" xfId="8065" xr:uid="{00000000-0005-0000-0000-0000C0000000}"/>
    <cellStyle name="20% - Accent2 2 2 3 2" xfId="22153" xr:uid="{00000000-0005-0000-0000-0000C1000000}"/>
    <cellStyle name="20% - Accent2 2 2 3 2 2" xfId="50687" xr:uid="{00000000-0005-0000-0000-0000C2000000}"/>
    <cellStyle name="20% - Accent2 2 2 3 3" xfId="36679" xr:uid="{00000000-0005-0000-0000-0000C3000000}"/>
    <cellStyle name="20% - Accent2 2 2 4" xfId="16853" xr:uid="{00000000-0005-0000-0000-0000C4000000}"/>
    <cellStyle name="20% - Accent2 2 2 4 2" xfId="45387" xr:uid="{00000000-0005-0000-0000-0000C5000000}"/>
    <cellStyle name="20% - Accent2 2 2 5" xfId="31379" xr:uid="{00000000-0005-0000-0000-0000C6000000}"/>
    <cellStyle name="20% - Accent2 2 3" xfId="2672" xr:uid="{00000000-0005-0000-0000-0000C7000000}"/>
    <cellStyle name="20% - Accent2 2 4" xfId="4030" xr:uid="{00000000-0005-0000-0000-0000C8000000}"/>
    <cellStyle name="20% - Accent2 2 4 2" xfId="9362" xr:uid="{00000000-0005-0000-0000-0000C9000000}"/>
    <cellStyle name="20% - Accent2 2 4 2 2" xfId="23439" xr:uid="{00000000-0005-0000-0000-0000CA000000}"/>
    <cellStyle name="20% - Accent2 2 4 2 2 2" xfId="51973" xr:uid="{00000000-0005-0000-0000-0000CB000000}"/>
    <cellStyle name="20% - Accent2 2 4 2 3" xfId="37968" xr:uid="{00000000-0005-0000-0000-0000CC000000}"/>
    <cellStyle name="20% - Accent2 2 4 3" xfId="18139" xr:uid="{00000000-0005-0000-0000-0000CD000000}"/>
    <cellStyle name="20% - Accent2 2 4 3 2" xfId="46673" xr:uid="{00000000-0005-0000-0000-0000CE000000}"/>
    <cellStyle name="20% - Accent2 2 4 4" xfId="32665" xr:uid="{00000000-0005-0000-0000-0000CF000000}"/>
    <cellStyle name="20% - Accent2 2 5" xfId="6799" xr:uid="{00000000-0005-0000-0000-0000D0000000}"/>
    <cellStyle name="20% - Accent2 2 5 2" xfId="20887" xr:uid="{00000000-0005-0000-0000-0000D1000000}"/>
    <cellStyle name="20% - Accent2 2 5 2 2" xfId="49421" xr:uid="{00000000-0005-0000-0000-0000D2000000}"/>
    <cellStyle name="20% - Accent2 2 5 3" xfId="35413" xr:uid="{00000000-0005-0000-0000-0000D3000000}"/>
    <cellStyle name="20% - Accent2 2 6" xfId="15587" xr:uid="{00000000-0005-0000-0000-0000D4000000}"/>
    <cellStyle name="20% - Accent2 2 6 2" xfId="44121" xr:uid="{00000000-0005-0000-0000-0000D5000000}"/>
    <cellStyle name="20% - Accent2 2 7" xfId="30113" xr:uid="{00000000-0005-0000-0000-0000D6000000}"/>
    <cellStyle name="20% - Accent2 20" xfId="28811" xr:uid="{00000000-0005-0000-0000-0000D7000000}"/>
    <cellStyle name="20% - Accent2 20 2" xfId="57204" xr:uid="{00000000-0005-0000-0000-0000D8000000}"/>
    <cellStyle name="20% - Accent2 21" xfId="28847" xr:uid="{00000000-0005-0000-0000-0000D9000000}"/>
    <cellStyle name="20% - Accent2 21 2" xfId="57240" xr:uid="{00000000-0005-0000-0000-0000DA000000}"/>
    <cellStyle name="20% - Accent2 22" xfId="29482" xr:uid="{00000000-0005-0000-0000-0000DB000000}"/>
    <cellStyle name="20% - Accent2 3" xfId="1394" xr:uid="{00000000-0005-0000-0000-0000DC000000}"/>
    <cellStyle name="20% - Accent2 3 2" xfId="2671" xr:uid="{00000000-0005-0000-0000-0000DD000000}"/>
    <cellStyle name="20% - Accent2 3 3" xfId="4054" xr:uid="{00000000-0005-0000-0000-0000DE000000}"/>
    <cellStyle name="20% - Accent2 3 3 2" xfId="9386" xr:uid="{00000000-0005-0000-0000-0000DF000000}"/>
    <cellStyle name="20% - Accent2 3 3 2 2" xfId="23463" xr:uid="{00000000-0005-0000-0000-0000E0000000}"/>
    <cellStyle name="20% - Accent2 3 3 2 2 2" xfId="51997" xr:uid="{00000000-0005-0000-0000-0000E1000000}"/>
    <cellStyle name="20% - Accent2 3 3 2 3" xfId="37992" xr:uid="{00000000-0005-0000-0000-0000E2000000}"/>
    <cellStyle name="20% - Accent2 3 3 3" xfId="18163" xr:uid="{00000000-0005-0000-0000-0000E3000000}"/>
    <cellStyle name="20% - Accent2 3 3 3 2" xfId="46697" xr:uid="{00000000-0005-0000-0000-0000E4000000}"/>
    <cellStyle name="20% - Accent2 3 3 4" xfId="32689" xr:uid="{00000000-0005-0000-0000-0000E5000000}"/>
    <cellStyle name="20% - Accent2 3 4" xfId="6823" xr:uid="{00000000-0005-0000-0000-0000E6000000}"/>
    <cellStyle name="20% - Accent2 3 4 2" xfId="20911" xr:uid="{00000000-0005-0000-0000-0000E7000000}"/>
    <cellStyle name="20% - Accent2 3 4 2 2" xfId="49445" xr:uid="{00000000-0005-0000-0000-0000E8000000}"/>
    <cellStyle name="20% - Accent2 3 4 3" xfId="35437" xr:uid="{00000000-0005-0000-0000-0000E9000000}"/>
    <cellStyle name="20% - Accent2 3 5" xfId="15611" xr:uid="{00000000-0005-0000-0000-0000EA000000}"/>
    <cellStyle name="20% - Accent2 3 5 2" xfId="44145" xr:uid="{00000000-0005-0000-0000-0000EB000000}"/>
    <cellStyle name="20% - Accent2 3 6" xfId="30137" xr:uid="{00000000-0005-0000-0000-0000EC000000}"/>
    <cellStyle name="20% - Accent2 4" xfId="2773" xr:uid="{00000000-0005-0000-0000-0000ED000000}"/>
    <cellStyle name="20% - Accent2 4 2" xfId="5331" xr:uid="{00000000-0005-0000-0000-0000EE000000}"/>
    <cellStyle name="20% - Accent2 4 2 2" xfId="10663" xr:uid="{00000000-0005-0000-0000-0000EF000000}"/>
    <cellStyle name="20% - Accent2 4 2 2 2" xfId="24740" xr:uid="{00000000-0005-0000-0000-0000F0000000}"/>
    <cellStyle name="20% - Accent2 4 2 2 2 2" xfId="53274" xr:uid="{00000000-0005-0000-0000-0000F1000000}"/>
    <cellStyle name="20% - Accent2 4 2 2 3" xfId="39269" xr:uid="{00000000-0005-0000-0000-0000F2000000}"/>
    <cellStyle name="20% - Accent2 4 2 3" xfId="19440" xr:uid="{00000000-0005-0000-0000-0000F3000000}"/>
    <cellStyle name="20% - Accent2 4 2 3 2" xfId="47974" xr:uid="{00000000-0005-0000-0000-0000F4000000}"/>
    <cellStyle name="20% - Accent2 4 2 4" xfId="33966" xr:uid="{00000000-0005-0000-0000-0000F5000000}"/>
    <cellStyle name="20% - Accent2 4 3" xfId="8111" xr:uid="{00000000-0005-0000-0000-0000F6000000}"/>
    <cellStyle name="20% - Accent2 4 3 2" xfId="22188" xr:uid="{00000000-0005-0000-0000-0000F7000000}"/>
    <cellStyle name="20% - Accent2 4 3 2 2" xfId="50722" xr:uid="{00000000-0005-0000-0000-0000F8000000}"/>
    <cellStyle name="20% - Accent2 4 3 3" xfId="36717" xr:uid="{00000000-0005-0000-0000-0000F9000000}"/>
    <cellStyle name="20% - Accent2 4 4" xfId="16888" xr:uid="{00000000-0005-0000-0000-0000FA000000}"/>
    <cellStyle name="20% - Accent2 4 4 2" xfId="45422" xr:uid="{00000000-0005-0000-0000-0000FB000000}"/>
    <cellStyle name="20% - Accent2 4 5" xfId="31414" xr:uid="{00000000-0005-0000-0000-0000FC000000}"/>
    <cellStyle name="20% - Accent2 5" xfId="2782" xr:uid="{00000000-0005-0000-0000-0000FD000000}"/>
    <cellStyle name="20% - Accent2 5 2" xfId="8120" xr:uid="{00000000-0005-0000-0000-0000FE000000}"/>
    <cellStyle name="20% - Accent2 5 2 2" xfId="22197" xr:uid="{00000000-0005-0000-0000-0000FF000000}"/>
    <cellStyle name="20% - Accent2 5 2 2 2" xfId="50731" xr:uid="{00000000-0005-0000-0000-000000010000}"/>
    <cellStyle name="20% - Accent2 5 2 3" xfId="36726" xr:uid="{00000000-0005-0000-0000-000001010000}"/>
    <cellStyle name="20% - Accent2 5 3" xfId="16897" xr:uid="{00000000-0005-0000-0000-000002010000}"/>
    <cellStyle name="20% - Accent2 5 3 2" xfId="45431" xr:uid="{00000000-0005-0000-0000-000003010000}"/>
    <cellStyle name="20% - Accent2 5 4" xfId="31423" xr:uid="{00000000-0005-0000-0000-000004010000}"/>
    <cellStyle name="20% - Accent2 6" xfId="5352" xr:uid="{00000000-0005-0000-0000-000005010000}"/>
    <cellStyle name="20% - Accent2 6 2" xfId="10684" xr:uid="{00000000-0005-0000-0000-000006010000}"/>
    <cellStyle name="20% - Accent2 6 2 2" xfId="24750" xr:uid="{00000000-0005-0000-0000-000007010000}"/>
    <cellStyle name="20% - Accent2 6 2 2 2" xfId="53284" xr:uid="{00000000-0005-0000-0000-000008010000}"/>
    <cellStyle name="20% - Accent2 6 2 3" xfId="39282" xr:uid="{00000000-0005-0000-0000-000009010000}"/>
    <cellStyle name="20% - Accent2 6 3" xfId="19450" xr:uid="{00000000-0005-0000-0000-00000A010000}"/>
    <cellStyle name="20% - Accent2 6 3 2" xfId="47984" xr:uid="{00000000-0005-0000-0000-00000B010000}"/>
    <cellStyle name="20% - Accent2 6 4" xfId="33976" xr:uid="{00000000-0005-0000-0000-00000C010000}"/>
    <cellStyle name="20% - Accent2 7" xfId="5437" xr:uid="{00000000-0005-0000-0000-00000D010000}"/>
    <cellStyle name="20% - Accent2 7 2" xfId="10765" xr:uid="{00000000-0005-0000-0000-00000E010000}"/>
    <cellStyle name="20% - Accent2 7 2 2" xfId="24831" xr:uid="{00000000-0005-0000-0000-00000F010000}"/>
    <cellStyle name="20% - Accent2 7 2 2 2" xfId="53365" xr:uid="{00000000-0005-0000-0000-000010010000}"/>
    <cellStyle name="20% - Accent2 7 2 3" xfId="39363" xr:uid="{00000000-0005-0000-0000-000011010000}"/>
    <cellStyle name="20% - Accent2 7 3" xfId="19531" xr:uid="{00000000-0005-0000-0000-000012010000}"/>
    <cellStyle name="20% - Accent2 7 3 2" xfId="48065" xr:uid="{00000000-0005-0000-0000-000013010000}"/>
    <cellStyle name="20% - Accent2 7 4" xfId="34057" xr:uid="{00000000-0005-0000-0000-000014010000}"/>
    <cellStyle name="20% - Accent2 8" xfId="5458" xr:uid="{00000000-0005-0000-0000-000015010000}"/>
    <cellStyle name="20% - Accent2 8 2" xfId="10786" xr:uid="{00000000-0005-0000-0000-000016010000}"/>
    <cellStyle name="20% - Accent2 8 2 2" xfId="24852" xr:uid="{00000000-0005-0000-0000-000017010000}"/>
    <cellStyle name="20% - Accent2 8 2 2 2" xfId="53386" xr:uid="{00000000-0005-0000-0000-000018010000}"/>
    <cellStyle name="20% - Accent2 8 2 3" xfId="39384" xr:uid="{00000000-0005-0000-0000-000019010000}"/>
    <cellStyle name="20% - Accent2 8 3" xfId="19552" xr:uid="{00000000-0005-0000-0000-00001A010000}"/>
    <cellStyle name="20% - Accent2 8 3 2" xfId="48086" xr:uid="{00000000-0005-0000-0000-00001B010000}"/>
    <cellStyle name="20% - Accent2 8 4" xfId="34078" xr:uid="{00000000-0005-0000-0000-00001C010000}"/>
    <cellStyle name="20% - Accent2 9" xfId="5473" xr:uid="{00000000-0005-0000-0000-00001D010000}"/>
    <cellStyle name="20% - Accent2 9 2" xfId="10801" xr:uid="{00000000-0005-0000-0000-00001E010000}"/>
    <cellStyle name="20% - Accent2 9 2 2" xfId="24867" xr:uid="{00000000-0005-0000-0000-00001F010000}"/>
    <cellStyle name="20% - Accent2 9 2 2 2" xfId="53401" xr:uid="{00000000-0005-0000-0000-000020010000}"/>
    <cellStyle name="20% - Accent2 9 2 3" xfId="39399" xr:uid="{00000000-0005-0000-0000-000021010000}"/>
    <cellStyle name="20% - Accent2 9 3" xfId="19567" xr:uid="{00000000-0005-0000-0000-000022010000}"/>
    <cellStyle name="20% - Accent2 9 3 2" xfId="48101" xr:uid="{00000000-0005-0000-0000-000023010000}"/>
    <cellStyle name="20% - Accent2 9 4" xfId="34093" xr:uid="{00000000-0005-0000-0000-000024010000}"/>
    <cellStyle name="20% - Accent3" xfId="29" builtinId="38" customBuiltin="1"/>
    <cellStyle name="20% - Accent3 10" xfId="5493" xr:uid="{00000000-0005-0000-0000-000026010000}"/>
    <cellStyle name="20% - Accent3 10 2" xfId="10821" xr:uid="{00000000-0005-0000-0000-000027010000}"/>
    <cellStyle name="20% - Accent3 10 2 2" xfId="24887" xr:uid="{00000000-0005-0000-0000-000028010000}"/>
    <cellStyle name="20% - Accent3 10 2 2 2" xfId="53421" xr:uid="{00000000-0005-0000-0000-000029010000}"/>
    <cellStyle name="20% - Accent3 10 2 3" xfId="39419" xr:uid="{00000000-0005-0000-0000-00002A010000}"/>
    <cellStyle name="20% - Accent3 10 3" xfId="19587" xr:uid="{00000000-0005-0000-0000-00002B010000}"/>
    <cellStyle name="20% - Accent3 10 3 2" xfId="48121" xr:uid="{00000000-0005-0000-0000-00002C010000}"/>
    <cellStyle name="20% - Accent3 10 4" xfId="34113" xr:uid="{00000000-0005-0000-0000-00002D010000}"/>
    <cellStyle name="20% - Accent3 11" xfId="5553" xr:uid="{00000000-0005-0000-0000-00002E010000}"/>
    <cellStyle name="20% - Accent3 11 2" xfId="19647" xr:uid="{00000000-0005-0000-0000-00002F010000}"/>
    <cellStyle name="20% - Accent3 11 2 2" xfId="48181" xr:uid="{00000000-0005-0000-0000-000030010000}"/>
    <cellStyle name="20% - Accent3 11 3" xfId="34173" xr:uid="{00000000-0005-0000-0000-000031010000}"/>
    <cellStyle name="20% - Accent3 12" xfId="10909" xr:uid="{00000000-0005-0000-0000-000032010000}"/>
    <cellStyle name="20% - Accent3 12 2" xfId="24952" xr:uid="{00000000-0005-0000-0000-000033010000}"/>
    <cellStyle name="20% - Accent3 12 2 2" xfId="53485" xr:uid="{00000000-0005-0000-0000-000034010000}"/>
    <cellStyle name="20% - Accent3 12 3" xfId="39489" xr:uid="{00000000-0005-0000-0000-000035010000}"/>
    <cellStyle name="20% - Accent3 13" xfId="10924" xr:uid="{00000000-0005-0000-0000-000036010000}"/>
    <cellStyle name="20% - Accent3 13 2" xfId="24967" xr:uid="{00000000-0005-0000-0000-000037010000}"/>
    <cellStyle name="20% - Accent3 13 2 2" xfId="53500" xr:uid="{00000000-0005-0000-0000-000038010000}"/>
    <cellStyle name="20% - Accent3 13 3" xfId="39504" xr:uid="{00000000-0005-0000-0000-000039010000}"/>
    <cellStyle name="20% - Accent3 14" xfId="10939" xr:uid="{00000000-0005-0000-0000-00003A010000}"/>
    <cellStyle name="20% - Accent3 14 2" xfId="24982" xr:uid="{00000000-0005-0000-0000-00003B010000}"/>
    <cellStyle name="20% - Accent3 14 2 2" xfId="53515" xr:uid="{00000000-0005-0000-0000-00003C010000}"/>
    <cellStyle name="20% - Accent3 14 3" xfId="39519" xr:uid="{00000000-0005-0000-0000-00003D010000}"/>
    <cellStyle name="20% - Accent3 15" xfId="14343" xr:uid="{00000000-0005-0000-0000-00003E010000}"/>
    <cellStyle name="20% - Accent3 15 2" xfId="42881" xr:uid="{00000000-0005-0000-0000-00003F010000}"/>
    <cellStyle name="20% - Accent3 16" xfId="28399" xr:uid="{00000000-0005-0000-0000-000040010000}"/>
    <cellStyle name="20% - Accent3 16 2" xfId="56898" xr:uid="{00000000-0005-0000-0000-000041010000}"/>
    <cellStyle name="20% - Accent3 17" xfId="28436" xr:uid="{00000000-0005-0000-0000-000042010000}"/>
    <cellStyle name="20% - Accent3 17 2" xfId="56934" xr:uid="{00000000-0005-0000-0000-000043010000}"/>
    <cellStyle name="20% - Accent3 18" xfId="28552" xr:uid="{00000000-0005-0000-0000-000044010000}"/>
    <cellStyle name="20% - Accent3 18 2" xfId="57045" xr:uid="{00000000-0005-0000-0000-000045010000}"/>
    <cellStyle name="20% - Accent3 19" xfId="28576" xr:uid="{00000000-0005-0000-0000-000046010000}"/>
    <cellStyle name="20% - Accent3 19 2" xfId="57067" xr:uid="{00000000-0005-0000-0000-000047010000}"/>
    <cellStyle name="20% - Accent3 2" xfId="1368" xr:uid="{00000000-0005-0000-0000-000048010000}"/>
    <cellStyle name="20% - Accent3 2 2" xfId="2644" xr:uid="{00000000-0005-0000-0000-000049010000}"/>
    <cellStyle name="20% - Accent3 2 2 2" xfId="5298" xr:uid="{00000000-0005-0000-0000-00004A010000}"/>
    <cellStyle name="20% - Accent3 2 2 2 2" xfId="10630" xr:uid="{00000000-0005-0000-0000-00004B010000}"/>
    <cellStyle name="20% - Accent3 2 2 2 2 2" xfId="24707" xr:uid="{00000000-0005-0000-0000-00004C010000}"/>
    <cellStyle name="20% - Accent3 2 2 2 2 2 2" xfId="53241" xr:uid="{00000000-0005-0000-0000-00004D010000}"/>
    <cellStyle name="20% - Accent3 2 2 2 2 3" xfId="39236" xr:uid="{00000000-0005-0000-0000-00004E010000}"/>
    <cellStyle name="20% - Accent3 2 2 2 3" xfId="19407" xr:uid="{00000000-0005-0000-0000-00004F010000}"/>
    <cellStyle name="20% - Accent3 2 2 2 3 2" xfId="47941" xr:uid="{00000000-0005-0000-0000-000050010000}"/>
    <cellStyle name="20% - Accent3 2 2 2 4" xfId="33933" xr:uid="{00000000-0005-0000-0000-000051010000}"/>
    <cellStyle name="20% - Accent3 2 2 3" xfId="8067" xr:uid="{00000000-0005-0000-0000-000052010000}"/>
    <cellStyle name="20% - Accent3 2 2 3 2" xfId="22155" xr:uid="{00000000-0005-0000-0000-000053010000}"/>
    <cellStyle name="20% - Accent3 2 2 3 2 2" xfId="50689" xr:uid="{00000000-0005-0000-0000-000054010000}"/>
    <cellStyle name="20% - Accent3 2 2 3 3" xfId="36681" xr:uid="{00000000-0005-0000-0000-000055010000}"/>
    <cellStyle name="20% - Accent3 2 2 4" xfId="16855" xr:uid="{00000000-0005-0000-0000-000056010000}"/>
    <cellStyle name="20% - Accent3 2 2 4 2" xfId="45389" xr:uid="{00000000-0005-0000-0000-000057010000}"/>
    <cellStyle name="20% - Accent3 2 2 5" xfId="31381" xr:uid="{00000000-0005-0000-0000-000058010000}"/>
    <cellStyle name="20% - Accent3 2 3" xfId="2674" xr:uid="{00000000-0005-0000-0000-000059010000}"/>
    <cellStyle name="20% - Accent3 2 4" xfId="4032" xr:uid="{00000000-0005-0000-0000-00005A010000}"/>
    <cellStyle name="20% - Accent3 2 4 2" xfId="9364" xr:uid="{00000000-0005-0000-0000-00005B010000}"/>
    <cellStyle name="20% - Accent3 2 4 2 2" xfId="23441" xr:uid="{00000000-0005-0000-0000-00005C010000}"/>
    <cellStyle name="20% - Accent3 2 4 2 2 2" xfId="51975" xr:uid="{00000000-0005-0000-0000-00005D010000}"/>
    <cellStyle name="20% - Accent3 2 4 2 3" xfId="37970" xr:uid="{00000000-0005-0000-0000-00005E010000}"/>
    <cellStyle name="20% - Accent3 2 4 3" xfId="18141" xr:uid="{00000000-0005-0000-0000-00005F010000}"/>
    <cellStyle name="20% - Accent3 2 4 3 2" xfId="46675" xr:uid="{00000000-0005-0000-0000-000060010000}"/>
    <cellStyle name="20% - Accent3 2 4 4" xfId="32667" xr:uid="{00000000-0005-0000-0000-000061010000}"/>
    <cellStyle name="20% - Accent3 2 5" xfId="6801" xr:uid="{00000000-0005-0000-0000-000062010000}"/>
    <cellStyle name="20% - Accent3 2 5 2" xfId="20889" xr:uid="{00000000-0005-0000-0000-000063010000}"/>
    <cellStyle name="20% - Accent3 2 5 2 2" xfId="49423" xr:uid="{00000000-0005-0000-0000-000064010000}"/>
    <cellStyle name="20% - Accent3 2 5 3" xfId="35415" xr:uid="{00000000-0005-0000-0000-000065010000}"/>
    <cellStyle name="20% - Accent3 2 6" xfId="15589" xr:uid="{00000000-0005-0000-0000-000066010000}"/>
    <cellStyle name="20% - Accent3 2 6 2" xfId="44123" xr:uid="{00000000-0005-0000-0000-000067010000}"/>
    <cellStyle name="20% - Accent3 2 7" xfId="30115" xr:uid="{00000000-0005-0000-0000-000068010000}"/>
    <cellStyle name="20% - Accent3 20" xfId="28813" xr:uid="{00000000-0005-0000-0000-000069010000}"/>
    <cellStyle name="20% - Accent3 20 2" xfId="57206" xr:uid="{00000000-0005-0000-0000-00006A010000}"/>
    <cellStyle name="20% - Accent3 21" xfId="28849" xr:uid="{00000000-0005-0000-0000-00006B010000}"/>
    <cellStyle name="20% - Accent3 21 2" xfId="57242" xr:uid="{00000000-0005-0000-0000-00006C010000}"/>
    <cellStyle name="20% - Accent3 22" xfId="29484" xr:uid="{00000000-0005-0000-0000-00006D010000}"/>
    <cellStyle name="20% - Accent3 3" xfId="1396" xr:uid="{00000000-0005-0000-0000-00006E010000}"/>
    <cellStyle name="20% - Accent3 3 2" xfId="2673" xr:uid="{00000000-0005-0000-0000-00006F010000}"/>
    <cellStyle name="20% - Accent3 3 3" xfId="4056" xr:uid="{00000000-0005-0000-0000-000070010000}"/>
    <cellStyle name="20% - Accent3 3 3 2" xfId="9388" xr:uid="{00000000-0005-0000-0000-000071010000}"/>
    <cellStyle name="20% - Accent3 3 3 2 2" xfId="23465" xr:uid="{00000000-0005-0000-0000-000072010000}"/>
    <cellStyle name="20% - Accent3 3 3 2 2 2" xfId="51999" xr:uid="{00000000-0005-0000-0000-000073010000}"/>
    <cellStyle name="20% - Accent3 3 3 2 3" xfId="37994" xr:uid="{00000000-0005-0000-0000-000074010000}"/>
    <cellStyle name="20% - Accent3 3 3 3" xfId="18165" xr:uid="{00000000-0005-0000-0000-000075010000}"/>
    <cellStyle name="20% - Accent3 3 3 3 2" xfId="46699" xr:uid="{00000000-0005-0000-0000-000076010000}"/>
    <cellStyle name="20% - Accent3 3 3 4" xfId="32691" xr:uid="{00000000-0005-0000-0000-000077010000}"/>
    <cellStyle name="20% - Accent3 3 4" xfId="6825" xr:uid="{00000000-0005-0000-0000-000078010000}"/>
    <cellStyle name="20% - Accent3 3 4 2" xfId="20913" xr:uid="{00000000-0005-0000-0000-000079010000}"/>
    <cellStyle name="20% - Accent3 3 4 2 2" xfId="49447" xr:uid="{00000000-0005-0000-0000-00007A010000}"/>
    <cellStyle name="20% - Accent3 3 4 3" xfId="35439" xr:uid="{00000000-0005-0000-0000-00007B010000}"/>
    <cellStyle name="20% - Accent3 3 5" xfId="15613" xr:uid="{00000000-0005-0000-0000-00007C010000}"/>
    <cellStyle name="20% - Accent3 3 5 2" xfId="44147" xr:uid="{00000000-0005-0000-0000-00007D010000}"/>
    <cellStyle name="20% - Accent3 3 6" xfId="30139" xr:uid="{00000000-0005-0000-0000-00007E010000}"/>
    <cellStyle name="20% - Accent3 4" xfId="2771" xr:uid="{00000000-0005-0000-0000-00007F010000}"/>
    <cellStyle name="20% - Accent3 4 2" xfId="5329" xr:uid="{00000000-0005-0000-0000-000080010000}"/>
    <cellStyle name="20% - Accent3 4 2 2" xfId="10661" xr:uid="{00000000-0005-0000-0000-000081010000}"/>
    <cellStyle name="20% - Accent3 4 2 2 2" xfId="24738" xr:uid="{00000000-0005-0000-0000-000082010000}"/>
    <cellStyle name="20% - Accent3 4 2 2 2 2" xfId="53272" xr:uid="{00000000-0005-0000-0000-000083010000}"/>
    <cellStyle name="20% - Accent3 4 2 2 3" xfId="39267" xr:uid="{00000000-0005-0000-0000-000084010000}"/>
    <cellStyle name="20% - Accent3 4 2 3" xfId="19438" xr:uid="{00000000-0005-0000-0000-000085010000}"/>
    <cellStyle name="20% - Accent3 4 2 3 2" xfId="47972" xr:uid="{00000000-0005-0000-0000-000086010000}"/>
    <cellStyle name="20% - Accent3 4 2 4" xfId="33964" xr:uid="{00000000-0005-0000-0000-000087010000}"/>
    <cellStyle name="20% - Accent3 4 3" xfId="8109" xr:uid="{00000000-0005-0000-0000-000088010000}"/>
    <cellStyle name="20% - Accent3 4 3 2" xfId="22186" xr:uid="{00000000-0005-0000-0000-000089010000}"/>
    <cellStyle name="20% - Accent3 4 3 2 2" xfId="50720" xr:uid="{00000000-0005-0000-0000-00008A010000}"/>
    <cellStyle name="20% - Accent3 4 3 3" xfId="36715" xr:uid="{00000000-0005-0000-0000-00008B010000}"/>
    <cellStyle name="20% - Accent3 4 4" xfId="16886" xr:uid="{00000000-0005-0000-0000-00008C010000}"/>
    <cellStyle name="20% - Accent3 4 4 2" xfId="45420" xr:uid="{00000000-0005-0000-0000-00008D010000}"/>
    <cellStyle name="20% - Accent3 4 5" xfId="31412" xr:uid="{00000000-0005-0000-0000-00008E010000}"/>
    <cellStyle name="20% - Accent3 5" xfId="2784" xr:uid="{00000000-0005-0000-0000-00008F010000}"/>
    <cellStyle name="20% - Accent3 5 2" xfId="8122" xr:uid="{00000000-0005-0000-0000-000090010000}"/>
    <cellStyle name="20% - Accent3 5 2 2" xfId="22199" xr:uid="{00000000-0005-0000-0000-000091010000}"/>
    <cellStyle name="20% - Accent3 5 2 2 2" xfId="50733" xr:uid="{00000000-0005-0000-0000-000092010000}"/>
    <cellStyle name="20% - Accent3 5 2 3" xfId="36728" xr:uid="{00000000-0005-0000-0000-000093010000}"/>
    <cellStyle name="20% - Accent3 5 3" xfId="16899" xr:uid="{00000000-0005-0000-0000-000094010000}"/>
    <cellStyle name="20% - Accent3 5 3 2" xfId="45433" xr:uid="{00000000-0005-0000-0000-000095010000}"/>
    <cellStyle name="20% - Accent3 5 4" xfId="31425" xr:uid="{00000000-0005-0000-0000-000096010000}"/>
    <cellStyle name="20% - Accent3 6" xfId="5354" xr:uid="{00000000-0005-0000-0000-000097010000}"/>
    <cellStyle name="20% - Accent3 6 2" xfId="10686" xr:uid="{00000000-0005-0000-0000-000098010000}"/>
    <cellStyle name="20% - Accent3 6 2 2" xfId="24752" xr:uid="{00000000-0005-0000-0000-000099010000}"/>
    <cellStyle name="20% - Accent3 6 2 2 2" xfId="53286" xr:uid="{00000000-0005-0000-0000-00009A010000}"/>
    <cellStyle name="20% - Accent3 6 2 3" xfId="39284" xr:uid="{00000000-0005-0000-0000-00009B010000}"/>
    <cellStyle name="20% - Accent3 6 3" xfId="19452" xr:uid="{00000000-0005-0000-0000-00009C010000}"/>
    <cellStyle name="20% - Accent3 6 3 2" xfId="47986" xr:uid="{00000000-0005-0000-0000-00009D010000}"/>
    <cellStyle name="20% - Accent3 6 4" xfId="33978" xr:uid="{00000000-0005-0000-0000-00009E010000}"/>
    <cellStyle name="20% - Accent3 7" xfId="5439" xr:uid="{00000000-0005-0000-0000-00009F010000}"/>
    <cellStyle name="20% - Accent3 7 2" xfId="10767" xr:uid="{00000000-0005-0000-0000-0000A0010000}"/>
    <cellStyle name="20% - Accent3 7 2 2" xfId="24833" xr:uid="{00000000-0005-0000-0000-0000A1010000}"/>
    <cellStyle name="20% - Accent3 7 2 2 2" xfId="53367" xr:uid="{00000000-0005-0000-0000-0000A2010000}"/>
    <cellStyle name="20% - Accent3 7 2 3" xfId="39365" xr:uid="{00000000-0005-0000-0000-0000A3010000}"/>
    <cellStyle name="20% - Accent3 7 3" xfId="19533" xr:uid="{00000000-0005-0000-0000-0000A4010000}"/>
    <cellStyle name="20% - Accent3 7 3 2" xfId="48067" xr:uid="{00000000-0005-0000-0000-0000A5010000}"/>
    <cellStyle name="20% - Accent3 7 4" xfId="34059" xr:uid="{00000000-0005-0000-0000-0000A6010000}"/>
    <cellStyle name="20% - Accent3 8" xfId="5460" xr:uid="{00000000-0005-0000-0000-0000A7010000}"/>
    <cellStyle name="20% - Accent3 8 2" xfId="10788" xr:uid="{00000000-0005-0000-0000-0000A8010000}"/>
    <cellStyle name="20% - Accent3 8 2 2" xfId="24854" xr:uid="{00000000-0005-0000-0000-0000A9010000}"/>
    <cellStyle name="20% - Accent3 8 2 2 2" xfId="53388" xr:uid="{00000000-0005-0000-0000-0000AA010000}"/>
    <cellStyle name="20% - Accent3 8 2 3" xfId="39386" xr:uid="{00000000-0005-0000-0000-0000AB010000}"/>
    <cellStyle name="20% - Accent3 8 3" xfId="19554" xr:uid="{00000000-0005-0000-0000-0000AC010000}"/>
    <cellStyle name="20% - Accent3 8 3 2" xfId="48088" xr:uid="{00000000-0005-0000-0000-0000AD010000}"/>
    <cellStyle name="20% - Accent3 8 4" xfId="34080" xr:uid="{00000000-0005-0000-0000-0000AE010000}"/>
    <cellStyle name="20% - Accent3 9" xfId="5475" xr:uid="{00000000-0005-0000-0000-0000AF010000}"/>
    <cellStyle name="20% - Accent3 9 2" xfId="10803" xr:uid="{00000000-0005-0000-0000-0000B0010000}"/>
    <cellStyle name="20% - Accent3 9 2 2" xfId="24869" xr:uid="{00000000-0005-0000-0000-0000B1010000}"/>
    <cellStyle name="20% - Accent3 9 2 2 2" xfId="53403" xr:uid="{00000000-0005-0000-0000-0000B2010000}"/>
    <cellStyle name="20% - Accent3 9 2 3" xfId="39401" xr:uid="{00000000-0005-0000-0000-0000B3010000}"/>
    <cellStyle name="20% - Accent3 9 3" xfId="19569" xr:uid="{00000000-0005-0000-0000-0000B4010000}"/>
    <cellStyle name="20% - Accent3 9 3 2" xfId="48103" xr:uid="{00000000-0005-0000-0000-0000B5010000}"/>
    <cellStyle name="20% - Accent3 9 4" xfId="34095" xr:uid="{00000000-0005-0000-0000-0000B6010000}"/>
    <cellStyle name="20% - Accent4" xfId="33" builtinId="42" customBuiltin="1"/>
    <cellStyle name="20% - Accent4 10" xfId="5495" xr:uid="{00000000-0005-0000-0000-0000B8010000}"/>
    <cellStyle name="20% - Accent4 10 2" xfId="10823" xr:uid="{00000000-0005-0000-0000-0000B9010000}"/>
    <cellStyle name="20% - Accent4 10 2 2" xfId="24889" xr:uid="{00000000-0005-0000-0000-0000BA010000}"/>
    <cellStyle name="20% - Accent4 10 2 2 2" xfId="53423" xr:uid="{00000000-0005-0000-0000-0000BB010000}"/>
    <cellStyle name="20% - Accent4 10 2 3" xfId="39421" xr:uid="{00000000-0005-0000-0000-0000BC010000}"/>
    <cellStyle name="20% - Accent4 10 3" xfId="19589" xr:uid="{00000000-0005-0000-0000-0000BD010000}"/>
    <cellStyle name="20% - Accent4 10 3 2" xfId="48123" xr:uid="{00000000-0005-0000-0000-0000BE010000}"/>
    <cellStyle name="20% - Accent4 10 4" xfId="34115" xr:uid="{00000000-0005-0000-0000-0000BF010000}"/>
    <cellStyle name="20% - Accent4 11" xfId="5555" xr:uid="{00000000-0005-0000-0000-0000C0010000}"/>
    <cellStyle name="20% - Accent4 11 2" xfId="19649" xr:uid="{00000000-0005-0000-0000-0000C1010000}"/>
    <cellStyle name="20% - Accent4 11 2 2" xfId="48183" xr:uid="{00000000-0005-0000-0000-0000C2010000}"/>
    <cellStyle name="20% - Accent4 11 3" xfId="34175" xr:uid="{00000000-0005-0000-0000-0000C3010000}"/>
    <cellStyle name="20% - Accent4 12" xfId="10911" xr:uid="{00000000-0005-0000-0000-0000C4010000}"/>
    <cellStyle name="20% - Accent4 12 2" xfId="24954" xr:uid="{00000000-0005-0000-0000-0000C5010000}"/>
    <cellStyle name="20% - Accent4 12 2 2" xfId="53487" xr:uid="{00000000-0005-0000-0000-0000C6010000}"/>
    <cellStyle name="20% - Accent4 12 3" xfId="39491" xr:uid="{00000000-0005-0000-0000-0000C7010000}"/>
    <cellStyle name="20% - Accent4 13" xfId="10926" xr:uid="{00000000-0005-0000-0000-0000C8010000}"/>
    <cellStyle name="20% - Accent4 13 2" xfId="24969" xr:uid="{00000000-0005-0000-0000-0000C9010000}"/>
    <cellStyle name="20% - Accent4 13 2 2" xfId="53502" xr:uid="{00000000-0005-0000-0000-0000CA010000}"/>
    <cellStyle name="20% - Accent4 13 3" xfId="39506" xr:uid="{00000000-0005-0000-0000-0000CB010000}"/>
    <cellStyle name="20% - Accent4 14" xfId="10941" xr:uid="{00000000-0005-0000-0000-0000CC010000}"/>
    <cellStyle name="20% - Accent4 14 2" xfId="24984" xr:uid="{00000000-0005-0000-0000-0000CD010000}"/>
    <cellStyle name="20% - Accent4 14 2 2" xfId="53517" xr:uid="{00000000-0005-0000-0000-0000CE010000}"/>
    <cellStyle name="20% - Accent4 14 3" xfId="39521" xr:uid="{00000000-0005-0000-0000-0000CF010000}"/>
    <cellStyle name="20% - Accent4 15" xfId="14345" xr:uid="{00000000-0005-0000-0000-0000D0010000}"/>
    <cellStyle name="20% - Accent4 15 2" xfId="42883" xr:uid="{00000000-0005-0000-0000-0000D1010000}"/>
    <cellStyle name="20% - Accent4 16" xfId="28401" xr:uid="{00000000-0005-0000-0000-0000D2010000}"/>
    <cellStyle name="20% - Accent4 16 2" xfId="56900" xr:uid="{00000000-0005-0000-0000-0000D3010000}"/>
    <cellStyle name="20% - Accent4 17" xfId="28438" xr:uid="{00000000-0005-0000-0000-0000D4010000}"/>
    <cellStyle name="20% - Accent4 17 2" xfId="56936" xr:uid="{00000000-0005-0000-0000-0000D5010000}"/>
    <cellStyle name="20% - Accent4 18" xfId="28554" xr:uid="{00000000-0005-0000-0000-0000D6010000}"/>
    <cellStyle name="20% - Accent4 18 2" xfId="57047" xr:uid="{00000000-0005-0000-0000-0000D7010000}"/>
    <cellStyle name="20% - Accent4 19" xfId="28578" xr:uid="{00000000-0005-0000-0000-0000D8010000}"/>
    <cellStyle name="20% - Accent4 19 2" xfId="57069" xr:uid="{00000000-0005-0000-0000-0000D9010000}"/>
    <cellStyle name="20% - Accent4 2" xfId="1370" xr:uid="{00000000-0005-0000-0000-0000DA010000}"/>
    <cellStyle name="20% - Accent4 2 2" xfId="2646" xr:uid="{00000000-0005-0000-0000-0000DB010000}"/>
    <cellStyle name="20% - Accent4 2 2 2" xfId="5300" xr:uid="{00000000-0005-0000-0000-0000DC010000}"/>
    <cellStyle name="20% - Accent4 2 2 2 2" xfId="10632" xr:uid="{00000000-0005-0000-0000-0000DD010000}"/>
    <cellStyle name="20% - Accent4 2 2 2 2 2" xfId="24709" xr:uid="{00000000-0005-0000-0000-0000DE010000}"/>
    <cellStyle name="20% - Accent4 2 2 2 2 2 2" xfId="53243" xr:uid="{00000000-0005-0000-0000-0000DF010000}"/>
    <cellStyle name="20% - Accent4 2 2 2 2 3" xfId="39238" xr:uid="{00000000-0005-0000-0000-0000E0010000}"/>
    <cellStyle name="20% - Accent4 2 2 2 3" xfId="19409" xr:uid="{00000000-0005-0000-0000-0000E1010000}"/>
    <cellStyle name="20% - Accent4 2 2 2 3 2" xfId="47943" xr:uid="{00000000-0005-0000-0000-0000E2010000}"/>
    <cellStyle name="20% - Accent4 2 2 2 4" xfId="33935" xr:uid="{00000000-0005-0000-0000-0000E3010000}"/>
    <cellStyle name="20% - Accent4 2 2 3" xfId="8069" xr:uid="{00000000-0005-0000-0000-0000E4010000}"/>
    <cellStyle name="20% - Accent4 2 2 3 2" xfId="22157" xr:uid="{00000000-0005-0000-0000-0000E5010000}"/>
    <cellStyle name="20% - Accent4 2 2 3 2 2" xfId="50691" xr:uid="{00000000-0005-0000-0000-0000E6010000}"/>
    <cellStyle name="20% - Accent4 2 2 3 3" xfId="36683" xr:uid="{00000000-0005-0000-0000-0000E7010000}"/>
    <cellStyle name="20% - Accent4 2 2 4" xfId="16857" xr:uid="{00000000-0005-0000-0000-0000E8010000}"/>
    <cellStyle name="20% - Accent4 2 2 4 2" xfId="45391" xr:uid="{00000000-0005-0000-0000-0000E9010000}"/>
    <cellStyle name="20% - Accent4 2 2 5" xfId="31383" xr:uid="{00000000-0005-0000-0000-0000EA010000}"/>
    <cellStyle name="20% - Accent4 2 3" xfId="2676" xr:uid="{00000000-0005-0000-0000-0000EB010000}"/>
    <cellStyle name="20% - Accent4 2 4" xfId="4034" xr:uid="{00000000-0005-0000-0000-0000EC010000}"/>
    <cellStyle name="20% - Accent4 2 4 2" xfId="9366" xr:uid="{00000000-0005-0000-0000-0000ED010000}"/>
    <cellStyle name="20% - Accent4 2 4 2 2" xfId="23443" xr:uid="{00000000-0005-0000-0000-0000EE010000}"/>
    <cellStyle name="20% - Accent4 2 4 2 2 2" xfId="51977" xr:uid="{00000000-0005-0000-0000-0000EF010000}"/>
    <cellStyle name="20% - Accent4 2 4 2 3" xfId="37972" xr:uid="{00000000-0005-0000-0000-0000F0010000}"/>
    <cellStyle name="20% - Accent4 2 4 3" xfId="18143" xr:uid="{00000000-0005-0000-0000-0000F1010000}"/>
    <cellStyle name="20% - Accent4 2 4 3 2" xfId="46677" xr:uid="{00000000-0005-0000-0000-0000F2010000}"/>
    <cellStyle name="20% - Accent4 2 4 4" xfId="32669" xr:uid="{00000000-0005-0000-0000-0000F3010000}"/>
    <cellStyle name="20% - Accent4 2 5" xfId="6803" xr:uid="{00000000-0005-0000-0000-0000F4010000}"/>
    <cellStyle name="20% - Accent4 2 5 2" xfId="20891" xr:uid="{00000000-0005-0000-0000-0000F5010000}"/>
    <cellStyle name="20% - Accent4 2 5 2 2" xfId="49425" xr:uid="{00000000-0005-0000-0000-0000F6010000}"/>
    <cellStyle name="20% - Accent4 2 5 3" xfId="35417" xr:uid="{00000000-0005-0000-0000-0000F7010000}"/>
    <cellStyle name="20% - Accent4 2 6" xfId="15591" xr:uid="{00000000-0005-0000-0000-0000F8010000}"/>
    <cellStyle name="20% - Accent4 2 6 2" xfId="44125" xr:uid="{00000000-0005-0000-0000-0000F9010000}"/>
    <cellStyle name="20% - Accent4 2 7" xfId="30117" xr:uid="{00000000-0005-0000-0000-0000FA010000}"/>
    <cellStyle name="20% - Accent4 20" xfId="28815" xr:uid="{00000000-0005-0000-0000-0000FB010000}"/>
    <cellStyle name="20% - Accent4 20 2" xfId="57208" xr:uid="{00000000-0005-0000-0000-0000FC010000}"/>
    <cellStyle name="20% - Accent4 21" xfId="28851" xr:uid="{00000000-0005-0000-0000-0000FD010000}"/>
    <cellStyle name="20% - Accent4 21 2" xfId="57244" xr:uid="{00000000-0005-0000-0000-0000FE010000}"/>
    <cellStyle name="20% - Accent4 22" xfId="29486" xr:uid="{00000000-0005-0000-0000-0000FF010000}"/>
    <cellStyle name="20% - Accent4 3" xfId="1398" xr:uid="{00000000-0005-0000-0000-000000020000}"/>
    <cellStyle name="20% - Accent4 3 2" xfId="2675" xr:uid="{00000000-0005-0000-0000-000001020000}"/>
    <cellStyle name="20% - Accent4 3 3" xfId="4058" xr:uid="{00000000-0005-0000-0000-000002020000}"/>
    <cellStyle name="20% - Accent4 3 3 2" xfId="9390" xr:uid="{00000000-0005-0000-0000-000003020000}"/>
    <cellStyle name="20% - Accent4 3 3 2 2" xfId="23467" xr:uid="{00000000-0005-0000-0000-000004020000}"/>
    <cellStyle name="20% - Accent4 3 3 2 2 2" xfId="52001" xr:uid="{00000000-0005-0000-0000-000005020000}"/>
    <cellStyle name="20% - Accent4 3 3 2 3" xfId="37996" xr:uid="{00000000-0005-0000-0000-000006020000}"/>
    <cellStyle name="20% - Accent4 3 3 3" xfId="18167" xr:uid="{00000000-0005-0000-0000-000007020000}"/>
    <cellStyle name="20% - Accent4 3 3 3 2" xfId="46701" xr:uid="{00000000-0005-0000-0000-000008020000}"/>
    <cellStyle name="20% - Accent4 3 3 4" xfId="32693" xr:uid="{00000000-0005-0000-0000-000009020000}"/>
    <cellStyle name="20% - Accent4 3 4" xfId="6827" xr:uid="{00000000-0005-0000-0000-00000A020000}"/>
    <cellStyle name="20% - Accent4 3 4 2" xfId="20915" xr:uid="{00000000-0005-0000-0000-00000B020000}"/>
    <cellStyle name="20% - Accent4 3 4 2 2" xfId="49449" xr:uid="{00000000-0005-0000-0000-00000C020000}"/>
    <cellStyle name="20% - Accent4 3 4 3" xfId="35441" xr:uid="{00000000-0005-0000-0000-00000D020000}"/>
    <cellStyle name="20% - Accent4 3 5" xfId="15615" xr:uid="{00000000-0005-0000-0000-00000E020000}"/>
    <cellStyle name="20% - Accent4 3 5 2" xfId="44149" xr:uid="{00000000-0005-0000-0000-00000F020000}"/>
    <cellStyle name="20% - Accent4 3 6" xfId="30141" xr:uid="{00000000-0005-0000-0000-000010020000}"/>
    <cellStyle name="20% - Accent4 4" xfId="2769" xr:uid="{00000000-0005-0000-0000-000011020000}"/>
    <cellStyle name="20% - Accent4 4 2" xfId="5327" xr:uid="{00000000-0005-0000-0000-000012020000}"/>
    <cellStyle name="20% - Accent4 4 2 2" xfId="10659" xr:uid="{00000000-0005-0000-0000-000013020000}"/>
    <cellStyle name="20% - Accent4 4 2 2 2" xfId="24736" xr:uid="{00000000-0005-0000-0000-000014020000}"/>
    <cellStyle name="20% - Accent4 4 2 2 2 2" xfId="53270" xr:uid="{00000000-0005-0000-0000-000015020000}"/>
    <cellStyle name="20% - Accent4 4 2 2 3" xfId="39265" xr:uid="{00000000-0005-0000-0000-000016020000}"/>
    <cellStyle name="20% - Accent4 4 2 3" xfId="19436" xr:uid="{00000000-0005-0000-0000-000017020000}"/>
    <cellStyle name="20% - Accent4 4 2 3 2" xfId="47970" xr:uid="{00000000-0005-0000-0000-000018020000}"/>
    <cellStyle name="20% - Accent4 4 2 4" xfId="33962" xr:uid="{00000000-0005-0000-0000-000019020000}"/>
    <cellStyle name="20% - Accent4 4 3" xfId="8107" xr:uid="{00000000-0005-0000-0000-00001A020000}"/>
    <cellStyle name="20% - Accent4 4 3 2" xfId="22184" xr:uid="{00000000-0005-0000-0000-00001B020000}"/>
    <cellStyle name="20% - Accent4 4 3 2 2" xfId="50718" xr:uid="{00000000-0005-0000-0000-00001C020000}"/>
    <cellStyle name="20% - Accent4 4 3 3" xfId="36713" xr:uid="{00000000-0005-0000-0000-00001D020000}"/>
    <cellStyle name="20% - Accent4 4 4" xfId="16884" xr:uid="{00000000-0005-0000-0000-00001E020000}"/>
    <cellStyle name="20% - Accent4 4 4 2" xfId="45418" xr:uid="{00000000-0005-0000-0000-00001F020000}"/>
    <cellStyle name="20% - Accent4 4 5" xfId="31410" xr:uid="{00000000-0005-0000-0000-000020020000}"/>
    <cellStyle name="20% - Accent4 5" xfId="2786" xr:uid="{00000000-0005-0000-0000-000021020000}"/>
    <cellStyle name="20% - Accent4 5 2" xfId="8124" xr:uid="{00000000-0005-0000-0000-000022020000}"/>
    <cellStyle name="20% - Accent4 5 2 2" xfId="22201" xr:uid="{00000000-0005-0000-0000-000023020000}"/>
    <cellStyle name="20% - Accent4 5 2 2 2" xfId="50735" xr:uid="{00000000-0005-0000-0000-000024020000}"/>
    <cellStyle name="20% - Accent4 5 2 3" xfId="36730" xr:uid="{00000000-0005-0000-0000-000025020000}"/>
    <cellStyle name="20% - Accent4 5 3" xfId="16901" xr:uid="{00000000-0005-0000-0000-000026020000}"/>
    <cellStyle name="20% - Accent4 5 3 2" xfId="45435" xr:uid="{00000000-0005-0000-0000-000027020000}"/>
    <cellStyle name="20% - Accent4 5 4" xfId="31427" xr:uid="{00000000-0005-0000-0000-000028020000}"/>
    <cellStyle name="20% - Accent4 6" xfId="5356" xr:uid="{00000000-0005-0000-0000-000029020000}"/>
    <cellStyle name="20% - Accent4 6 2" xfId="10688" xr:uid="{00000000-0005-0000-0000-00002A020000}"/>
    <cellStyle name="20% - Accent4 6 2 2" xfId="24754" xr:uid="{00000000-0005-0000-0000-00002B020000}"/>
    <cellStyle name="20% - Accent4 6 2 2 2" xfId="53288" xr:uid="{00000000-0005-0000-0000-00002C020000}"/>
    <cellStyle name="20% - Accent4 6 2 3" xfId="39286" xr:uid="{00000000-0005-0000-0000-00002D020000}"/>
    <cellStyle name="20% - Accent4 6 3" xfId="19454" xr:uid="{00000000-0005-0000-0000-00002E020000}"/>
    <cellStyle name="20% - Accent4 6 3 2" xfId="47988" xr:uid="{00000000-0005-0000-0000-00002F020000}"/>
    <cellStyle name="20% - Accent4 6 4" xfId="33980" xr:uid="{00000000-0005-0000-0000-000030020000}"/>
    <cellStyle name="20% - Accent4 7" xfId="5441" xr:uid="{00000000-0005-0000-0000-000031020000}"/>
    <cellStyle name="20% - Accent4 7 2" xfId="10769" xr:uid="{00000000-0005-0000-0000-000032020000}"/>
    <cellStyle name="20% - Accent4 7 2 2" xfId="24835" xr:uid="{00000000-0005-0000-0000-000033020000}"/>
    <cellStyle name="20% - Accent4 7 2 2 2" xfId="53369" xr:uid="{00000000-0005-0000-0000-000034020000}"/>
    <cellStyle name="20% - Accent4 7 2 3" xfId="39367" xr:uid="{00000000-0005-0000-0000-000035020000}"/>
    <cellStyle name="20% - Accent4 7 3" xfId="19535" xr:uid="{00000000-0005-0000-0000-000036020000}"/>
    <cellStyle name="20% - Accent4 7 3 2" xfId="48069" xr:uid="{00000000-0005-0000-0000-000037020000}"/>
    <cellStyle name="20% - Accent4 7 4" xfId="34061" xr:uid="{00000000-0005-0000-0000-000038020000}"/>
    <cellStyle name="20% - Accent4 8" xfId="5462" xr:uid="{00000000-0005-0000-0000-000039020000}"/>
    <cellStyle name="20% - Accent4 8 2" xfId="10790" xr:uid="{00000000-0005-0000-0000-00003A020000}"/>
    <cellStyle name="20% - Accent4 8 2 2" xfId="24856" xr:uid="{00000000-0005-0000-0000-00003B020000}"/>
    <cellStyle name="20% - Accent4 8 2 2 2" xfId="53390" xr:uid="{00000000-0005-0000-0000-00003C020000}"/>
    <cellStyle name="20% - Accent4 8 2 3" xfId="39388" xr:uid="{00000000-0005-0000-0000-00003D020000}"/>
    <cellStyle name="20% - Accent4 8 3" xfId="19556" xr:uid="{00000000-0005-0000-0000-00003E020000}"/>
    <cellStyle name="20% - Accent4 8 3 2" xfId="48090" xr:uid="{00000000-0005-0000-0000-00003F020000}"/>
    <cellStyle name="20% - Accent4 8 4" xfId="34082" xr:uid="{00000000-0005-0000-0000-000040020000}"/>
    <cellStyle name="20% - Accent4 9" xfId="5477" xr:uid="{00000000-0005-0000-0000-000041020000}"/>
    <cellStyle name="20% - Accent4 9 2" xfId="10805" xr:uid="{00000000-0005-0000-0000-000042020000}"/>
    <cellStyle name="20% - Accent4 9 2 2" xfId="24871" xr:uid="{00000000-0005-0000-0000-000043020000}"/>
    <cellStyle name="20% - Accent4 9 2 2 2" xfId="53405" xr:uid="{00000000-0005-0000-0000-000044020000}"/>
    <cellStyle name="20% - Accent4 9 2 3" xfId="39403" xr:uid="{00000000-0005-0000-0000-000045020000}"/>
    <cellStyle name="20% - Accent4 9 3" xfId="19571" xr:uid="{00000000-0005-0000-0000-000046020000}"/>
    <cellStyle name="20% - Accent4 9 3 2" xfId="48105" xr:uid="{00000000-0005-0000-0000-000047020000}"/>
    <cellStyle name="20% - Accent4 9 4" xfId="34097" xr:uid="{00000000-0005-0000-0000-000048020000}"/>
    <cellStyle name="20% - Accent5" xfId="37" builtinId="46" customBuiltin="1"/>
    <cellStyle name="20% - Accent5 10" xfId="5497" xr:uid="{00000000-0005-0000-0000-00004A020000}"/>
    <cellStyle name="20% - Accent5 10 2" xfId="10825" xr:uid="{00000000-0005-0000-0000-00004B020000}"/>
    <cellStyle name="20% - Accent5 10 2 2" xfId="24891" xr:uid="{00000000-0005-0000-0000-00004C020000}"/>
    <cellStyle name="20% - Accent5 10 2 2 2" xfId="53425" xr:uid="{00000000-0005-0000-0000-00004D020000}"/>
    <cellStyle name="20% - Accent5 10 2 3" xfId="39423" xr:uid="{00000000-0005-0000-0000-00004E020000}"/>
    <cellStyle name="20% - Accent5 10 3" xfId="19591" xr:uid="{00000000-0005-0000-0000-00004F020000}"/>
    <cellStyle name="20% - Accent5 10 3 2" xfId="48125" xr:uid="{00000000-0005-0000-0000-000050020000}"/>
    <cellStyle name="20% - Accent5 10 4" xfId="34117" xr:uid="{00000000-0005-0000-0000-000051020000}"/>
    <cellStyle name="20% - Accent5 11" xfId="5557" xr:uid="{00000000-0005-0000-0000-000052020000}"/>
    <cellStyle name="20% - Accent5 11 2" xfId="19651" xr:uid="{00000000-0005-0000-0000-000053020000}"/>
    <cellStyle name="20% - Accent5 11 2 2" xfId="48185" xr:uid="{00000000-0005-0000-0000-000054020000}"/>
    <cellStyle name="20% - Accent5 11 3" xfId="34177" xr:uid="{00000000-0005-0000-0000-000055020000}"/>
    <cellStyle name="20% - Accent5 12" xfId="10913" xr:uid="{00000000-0005-0000-0000-000056020000}"/>
    <cellStyle name="20% - Accent5 12 2" xfId="24956" xr:uid="{00000000-0005-0000-0000-000057020000}"/>
    <cellStyle name="20% - Accent5 12 2 2" xfId="53489" xr:uid="{00000000-0005-0000-0000-000058020000}"/>
    <cellStyle name="20% - Accent5 12 3" xfId="39493" xr:uid="{00000000-0005-0000-0000-000059020000}"/>
    <cellStyle name="20% - Accent5 13" xfId="10928" xr:uid="{00000000-0005-0000-0000-00005A020000}"/>
    <cellStyle name="20% - Accent5 13 2" xfId="24971" xr:uid="{00000000-0005-0000-0000-00005B020000}"/>
    <cellStyle name="20% - Accent5 13 2 2" xfId="53504" xr:uid="{00000000-0005-0000-0000-00005C020000}"/>
    <cellStyle name="20% - Accent5 13 3" xfId="39508" xr:uid="{00000000-0005-0000-0000-00005D020000}"/>
    <cellStyle name="20% - Accent5 14" xfId="10943" xr:uid="{00000000-0005-0000-0000-00005E020000}"/>
    <cellStyle name="20% - Accent5 14 2" xfId="24986" xr:uid="{00000000-0005-0000-0000-00005F020000}"/>
    <cellStyle name="20% - Accent5 14 2 2" xfId="53519" xr:uid="{00000000-0005-0000-0000-000060020000}"/>
    <cellStyle name="20% - Accent5 14 3" xfId="39523" xr:uid="{00000000-0005-0000-0000-000061020000}"/>
    <cellStyle name="20% - Accent5 15" xfId="14347" xr:uid="{00000000-0005-0000-0000-000062020000}"/>
    <cellStyle name="20% - Accent5 15 2" xfId="42885" xr:uid="{00000000-0005-0000-0000-000063020000}"/>
    <cellStyle name="20% - Accent5 16" xfId="28403" xr:uid="{00000000-0005-0000-0000-000064020000}"/>
    <cellStyle name="20% - Accent5 16 2" xfId="56902" xr:uid="{00000000-0005-0000-0000-000065020000}"/>
    <cellStyle name="20% - Accent5 17" xfId="28440" xr:uid="{00000000-0005-0000-0000-000066020000}"/>
    <cellStyle name="20% - Accent5 17 2" xfId="56938" xr:uid="{00000000-0005-0000-0000-000067020000}"/>
    <cellStyle name="20% - Accent5 18" xfId="28556" xr:uid="{00000000-0005-0000-0000-000068020000}"/>
    <cellStyle name="20% - Accent5 18 2" xfId="57049" xr:uid="{00000000-0005-0000-0000-000069020000}"/>
    <cellStyle name="20% - Accent5 19" xfId="28580" xr:uid="{00000000-0005-0000-0000-00006A020000}"/>
    <cellStyle name="20% - Accent5 19 2" xfId="57071" xr:uid="{00000000-0005-0000-0000-00006B020000}"/>
    <cellStyle name="20% - Accent5 2" xfId="1372" xr:uid="{00000000-0005-0000-0000-00006C020000}"/>
    <cellStyle name="20% - Accent5 2 2" xfId="2648" xr:uid="{00000000-0005-0000-0000-00006D020000}"/>
    <cellStyle name="20% - Accent5 2 2 2" xfId="5302" xr:uid="{00000000-0005-0000-0000-00006E020000}"/>
    <cellStyle name="20% - Accent5 2 2 2 2" xfId="10634" xr:uid="{00000000-0005-0000-0000-00006F020000}"/>
    <cellStyle name="20% - Accent5 2 2 2 2 2" xfId="24711" xr:uid="{00000000-0005-0000-0000-000070020000}"/>
    <cellStyle name="20% - Accent5 2 2 2 2 2 2" xfId="53245" xr:uid="{00000000-0005-0000-0000-000071020000}"/>
    <cellStyle name="20% - Accent5 2 2 2 2 3" xfId="39240" xr:uid="{00000000-0005-0000-0000-000072020000}"/>
    <cellStyle name="20% - Accent5 2 2 2 3" xfId="19411" xr:uid="{00000000-0005-0000-0000-000073020000}"/>
    <cellStyle name="20% - Accent5 2 2 2 3 2" xfId="47945" xr:uid="{00000000-0005-0000-0000-000074020000}"/>
    <cellStyle name="20% - Accent5 2 2 2 4" xfId="33937" xr:uid="{00000000-0005-0000-0000-000075020000}"/>
    <cellStyle name="20% - Accent5 2 2 3" xfId="8071" xr:uid="{00000000-0005-0000-0000-000076020000}"/>
    <cellStyle name="20% - Accent5 2 2 3 2" xfId="22159" xr:uid="{00000000-0005-0000-0000-000077020000}"/>
    <cellStyle name="20% - Accent5 2 2 3 2 2" xfId="50693" xr:uid="{00000000-0005-0000-0000-000078020000}"/>
    <cellStyle name="20% - Accent5 2 2 3 3" xfId="36685" xr:uid="{00000000-0005-0000-0000-000079020000}"/>
    <cellStyle name="20% - Accent5 2 2 4" xfId="16859" xr:uid="{00000000-0005-0000-0000-00007A020000}"/>
    <cellStyle name="20% - Accent5 2 2 4 2" xfId="45393" xr:uid="{00000000-0005-0000-0000-00007B020000}"/>
    <cellStyle name="20% - Accent5 2 2 5" xfId="31385" xr:uid="{00000000-0005-0000-0000-00007C020000}"/>
    <cellStyle name="20% - Accent5 2 3" xfId="2678" xr:uid="{00000000-0005-0000-0000-00007D020000}"/>
    <cellStyle name="20% - Accent5 2 4" xfId="4036" xr:uid="{00000000-0005-0000-0000-00007E020000}"/>
    <cellStyle name="20% - Accent5 2 4 2" xfId="9368" xr:uid="{00000000-0005-0000-0000-00007F020000}"/>
    <cellStyle name="20% - Accent5 2 4 2 2" xfId="23445" xr:uid="{00000000-0005-0000-0000-000080020000}"/>
    <cellStyle name="20% - Accent5 2 4 2 2 2" xfId="51979" xr:uid="{00000000-0005-0000-0000-000081020000}"/>
    <cellStyle name="20% - Accent5 2 4 2 3" xfId="37974" xr:uid="{00000000-0005-0000-0000-000082020000}"/>
    <cellStyle name="20% - Accent5 2 4 3" xfId="18145" xr:uid="{00000000-0005-0000-0000-000083020000}"/>
    <cellStyle name="20% - Accent5 2 4 3 2" xfId="46679" xr:uid="{00000000-0005-0000-0000-000084020000}"/>
    <cellStyle name="20% - Accent5 2 4 4" xfId="32671" xr:uid="{00000000-0005-0000-0000-000085020000}"/>
    <cellStyle name="20% - Accent5 2 5" xfId="6805" xr:uid="{00000000-0005-0000-0000-000086020000}"/>
    <cellStyle name="20% - Accent5 2 5 2" xfId="20893" xr:uid="{00000000-0005-0000-0000-000087020000}"/>
    <cellStyle name="20% - Accent5 2 5 2 2" xfId="49427" xr:uid="{00000000-0005-0000-0000-000088020000}"/>
    <cellStyle name="20% - Accent5 2 5 3" xfId="35419" xr:uid="{00000000-0005-0000-0000-000089020000}"/>
    <cellStyle name="20% - Accent5 2 6" xfId="15593" xr:uid="{00000000-0005-0000-0000-00008A020000}"/>
    <cellStyle name="20% - Accent5 2 6 2" xfId="44127" xr:uid="{00000000-0005-0000-0000-00008B020000}"/>
    <cellStyle name="20% - Accent5 2 7" xfId="30119" xr:uid="{00000000-0005-0000-0000-00008C020000}"/>
    <cellStyle name="20% - Accent5 20" xfId="28817" xr:uid="{00000000-0005-0000-0000-00008D020000}"/>
    <cellStyle name="20% - Accent5 20 2" xfId="57210" xr:uid="{00000000-0005-0000-0000-00008E020000}"/>
    <cellStyle name="20% - Accent5 21" xfId="28853" xr:uid="{00000000-0005-0000-0000-00008F020000}"/>
    <cellStyle name="20% - Accent5 21 2" xfId="57246" xr:uid="{00000000-0005-0000-0000-000090020000}"/>
    <cellStyle name="20% - Accent5 22" xfId="29488" xr:uid="{00000000-0005-0000-0000-000091020000}"/>
    <cellStyle name="20% - Accent5 3" xfId="1400" xr:uid="{00000000-0005-0000-0000-000092020000}"/>
    <cellStyle name="20% - Accent5 3 2" xfId="2677" xr:uid="{00000000-0005-0000-0000-000093020000}"/>
    <cellStyle name="20% - Accent5 3 3" xfId="4060" xr:uid="{00000000-0005-0000-0000-000094020000}"/>
    <cellStyle name="20% - Accent5 3 3 2" xfId="9392" xr:uid="{00000000-0005-0000-0000-000095020000}"/>
    <cellStyle name="20% - Accent5 3 3 2 2" xfId="23469" xr:uid="{00000000-0005-0000-0000-000096020000}"/>
    <cellStyle name="20% - Accent5 3 3 2 2 2" xfId="52003" xr:uid="{00000000-0005-0000-0000-000097020000}"/>
    <cellStyle name="20% - Accent5 3 3 2 3" xfId="37998" xr:uid="{00000000-0005-0000-0000-000098020000}"/>
    <cellStyle name="20% - Accent5 3 3 3" xfId="18169" xr:uid="{00000000-0005-0000-0000-000099020000}"/>
    <cellStyle name="20% - Accent5 3 3 3 2" xfId="46703" xr:uid="{00000000-0005-0000-0000-00009A020000}"/>
    <cellStyle name="20% - Accent5 3 3 4" xfId="32695" xr:uid="{00000000-0005-0000-0000-00009B020000}"/>
    <cellStyle name="20% - Accent5 3 4" xfId="6829" xr:uid="{00000000-0005-0000-0000-00009C020000}"/>
    <cellStyle name="20% - Accent5 3 4 2" xfId="20917" xr:uid="{00000000-0005-0000-0000-00009D020000}"/>
    <cellStyle name="20% - Accent5 3 4 2 2" xfId="49451" xr:uid="{00000000-0005-0000-0000-00009E020000}"/>
    <cellStyle name="20% - Accent5 3 4 3" xfId="35443" xr:uid="{00000000-0005-0000-0000-00009F020000}"/>
    <cellStyle name="20% - Accent5 3 5" xfId="15617" xr:uid="{00000000-0005-0000-0000-0000A0020000}"/>
    <cellStyle name="20% - Accent5 3 5 2" xfId="44151" xr:uid="{00000000-0005-0000-0000-0000A1020000}"/>
    <cellStyle name="20% - Accent5 3 6" xfId="30143" xr:uid="{00000000-0005-0000-0000-0000A2020000}"/>
    <cellStyle name="20% - Accent5 4" xfId="2767" xr:uid="{00000000-0005-0000-0000-0000A3020000}"/>
    <cellStyle name="20% - Accent5 4 2" xfId="5325" xr:uid="{00000000-0005-0000-0000-0000A4020000}"/>
    <cellStyle name="20% - Accent5 4 2 2" xfId="10657" xr:uid="{00000000-0005-0000-0000-0000A5020000}"/>
    <cellStyle name="20% - Accent5 4 2 2 2" xfId="24734" xr:uid="{00000000-0005-0000-0000-0000A6020000}"/>
    <cellStyle name="20% - Accent5 4 2 2 2 2" xfId="53268" xr:uid="{00000000-0005-0000-0000-0000A7020000}"/>
    <cellStyle name="20% - Accent5 4 2 2 3" xfId="39263" xr:uid="{00000000-0005-0000-0000-0000A8020000}"/>
    <cellStyle name="20% - Accent5 4 2 3" xfId="19434" xr:uid="{00000000-0005-0000-0000-0000A9020000}"/>
    <cellStyle name="20% - Accent5 4 2 3 2" xfId="47968" xr:uid="{00000000-0005-0000-0000-0000AA020000}"/>
    <cellStyle name="20% - Accent5 4 2 4" xfId="33960" xr:uid="{00000000-0005-0000-0000-0000AB020000}"/>
    <cellStyle name="20% - Accent5 4 3" xfId="8105" xr:uid="{00000000-0005-0000-0000-0000AC020000}"/>
    <cellStyle name="20% - Accent5 4 3 2" xfId="22182" xr:uid="{00000000-0005-0000-0000-0000AD020000}"/>
    <cellStyle name="20% - Accent5 4 3 2 2" xfId="50716" xr:uid="{00000000-0005-0000-0000-0000AE020000}"/>
    <cellStyle name="20% - Accent5 4 3 3" xfId="36711" xr:uid="{00000000-0005-0000-0000-0000AF020000}"/>
    <cellStyle name="20% - Accent5 4 4" xfId="16882" xr:uid="{00000000-0005-0000-0000-0000B0020000}"/>
    <cellStyle name="20% - Accent5 4 4 2" xfId="45416" xr:uid="{00000000-0005-0000-0000-0000B1020000}"/>
    <cellStyle name="20% - Accent5 4 5" xfId="31408" xr:uid="{00000000-0005-0000-0000-0000B2020000}"/>
    <cellStyle name="20% - Accent5 5" xfId="2788" xr:uid="{00000000-0005-0000-0000-0000B3020000}"/>
    <cellStyle name="20% - Accent5 5 2" xfId="8126" xr:uid="{00000000-0005-0000-0000-0000B4020000}"/>
    <cellStyle name="20% - Accent5 5 2 2" xfId="22203" xr:uid="{00000000-0005-0000-0000-0000B5020000}"/>
    <cellStyle name="20% - Accent5 5 2 2 2" xfId="50737" xr:uid="{00000000-0005-0000-0000-0000B6020000}"/>
    <cellStyle name="20% - Accent5 5 2 3" xfId="36732" xr:uid="{00000000-0005-0000-0000-0000B7020000}"/>
    <cellStyle name="20% - Accent5 5 3" xfId="16903" xr:uid="{00000000-0005-0000-0000-0000B8020000}"/>
    <cellStyle name="20% - Accent5 5 3 2" xfId="45437" xr:uid="{00000000-0005-0000-0000-0000B9020000}"/>
    <cellStyle name="20% - Accent5 5 4" xfId="31429" xr:uid="{00000000-0005-0000-0000-0000BA020000}"/>
    <cellStyle name="20% - Accent5 6" xfId="5358" xr:uid="{00000000-0005-0000-0000-0000BB020000}"/>
    <cellStyle name="20% - Accent5 6 2" xfId="10690" xr:uid="{00000000-0005-0000-0000-0000BC020000}"/>
    <cellStyle name="20% - Accent5 6 2 2" xfId="24756" xr:uid="{00000000-0005-0000-0000-0000BD020000}"/>
    <cellStyle name="20% - Accent5 6 2 2 2" xfId="53290" xr:uid="{00000000-0005-0000-0000-0000BE020000}"/>
    <cellStyle name="20% - Accent5 6 2 3" xfId="39288" xr:uid="{00000000-0005-0000-0000-0000BF020000}"/>
    <cellStyle name="20% - Accent5 6 3" xfId="19456" xr:uid="{00000000-0005-0000-0000-0000C0020000}"/>
    <cellStyle name="20% - Accent5 6 3 2" xfId="47990" xr:uid="{00000000-0005-0000-0000-0000C1020000}"/>
    <cellStyle name="20% - Accent5 6 4" xfId="33982" xr:uid="{00000000-0005-0000-0000-0000C2020000}"/>
    <cellStyle name="20% - Accent5 7" xfId="5443" xr:uid="{00000000-0005-0000-0000-0000C3020000}"/>
    <cellStyle name="20% - Accent5 7 2" xfId="10771" xr:uid="{00000000-0005-0000-0000-0000C4020000}"/>
    <cellStyle name="20% - Accent5 7 2 2" xfId="24837" xr:uid="{00000000-0005-0000-0000-0000C5020000}"/>
    <cellStyle name="20% - Accent5 7 2 2 2" xfId="53371" xr:uid="{00000000-0005-0000-0000-0000C6020000}"/>
    <cellStyle name="20% - Accent5 7 2 3" xfId="39369" xr:uid="{00000000-0005-0000-0000-0000C7020000}"/>
    <cellStyle name="20% - Accent5 7 3" xfId="19537" xr:uid="{00000000-0005-0000-0000-0000C8020000}"/>
    <cellStyle name="20% - Accent5 7 3 2" xfId="48071" xr:uid="{00000000-0005-0000-0000-0000C9020000}"/>
    <cellStyle name="20% - Accent5 7 4" xfId="34063" xr:uid="{00000000-0005-0000-0000-0000CA020000}"/>
    <cellStyle name="20% - Accent5 8" xfId="5464" xr:uid="{00000000-0005-0000-0000-0000CB020000}"/>
    <cellStyle name="20% - Accent5 8 2" xfId="10792" xr:uid="{00000000-0005-0000-0000-0000CC020000}"/>
    <cellStyle name="20% - Accent5 8 2 2" xfId="24858" xr:uid="{00000000-0005-0000-0000-0000CD020000}"/>
    <cellStyle name="20% - Accent5 8 2 2 2" xfId="53392" xr:uid="{00000000-0005-0000-0000-0000CE020000}"/>
    <cellStyle name="20% - Accent5 8 2 3" xfId="39390" xr:uid="{00000000-0005-0000-0000-0000CF020000}"/>
    <cellStyle name="20% - Accent5 8 3" xfId="19558" xr:uid="{00000000-0005-0000-0000-0000D0020000}"/>
    <cellStyle name="20% - Accent5 8 3 2" xfId="48092" xr:uid="{00000000-0005-0000-0000-0000D1020000}"/>
    <cellStyle name="20% - Accent5 8 4" xfId="34084" xr:uid="{00000000-0005-0000-0000-0000D2020000}"/>
    <cellStyle name="20% - Accent5 9" xfId="5479" xr:uid="{00000000-0005-0000-0000-0000D3020000}"/>
    <cellStyle name="20% - Accent5 9 2" xfId="10807" xr:uid="{00000000-0005-0000-0000-0000D4020000}"/>
    <cellStyle name="20% - Accent5 9 2 2" xfId="24873" xr:uid="{00000000-0005-0000-0000-0000D5020000}"/>
    <cellStyle name="20% - Accent5 9 2 2 2" xfId="53407" xr:uid="{00000000-0005-0000-0000-0000D6020000}"/>
    <cellStyle name="20% - Accent5 9 2 3" xfId="39405" xr:uid="{00000000-0005-0000-0000-0000D7020000}"/>
    <cellStyle name="20% - Accent5 9 3" xfId="19573" xr:uid="{00000000-0005-0000-0000-0000D8020000}"/>
    <cellStyle name="20% - Accent5 9 3 2" xfId="48107" xr:uid="{00000000-0005-0000-0000-0000D9020000}"/>
    <cellStyle name="20% - Accent5 9 4" xfId="34099" xr:uid="{00000000-0005-0000-0000-0000DA020000}"/>
    <cellStyle name="20% - Accent6" xfId="41" builtinId="50" customBuiltin="1"/>
    <cellStyle name="20% - Accent6 10" xfId="5499" xr:uid="{00000000-0005-0000-0000-0000DC020000}"/>
    <cellStyle name="20% - Accent6 10 2" xfId="10827" xr:uid="{00000000-0005-0000-0000-0000DD020000}"/>
    <cellStyle name="20% - Accent6 10 2 2" xfId="24893" xr:uid="{00000000-0005-0000-0000-0000DE020000}"/>
    <cellStyle name="20% - Accent6 10 2 2 2" xfId="53427" xr:uid="{00000000-0005-0000-0000-0000DF020000}"/>
    <cellStyle name="20% - Accent6 10 2 3" xfId="39425" xr:uid="{00000000-0005-0000-0000-0000E0020000}"/>
    <cellStyle name="20% - Accent6 10 3" xfId="19593" xr:uid="{00000000-0005-0000-0000-0000E1020000}"/>
    <cellStyle name="20% - Accent6 10 3 2" xfId="48127" xr:uid="{00000000-0005-0000-0000-0000E2020000}"/>
    <cellStyle name="20% - Accent6 10 4" xfId="34119" xr:uid="{00000000-0005-0000-0000-0000E3020000}"/>
    <cellStyle name="20% - Accent6 11" xfId="5559" xr:uid="{00000000-0005-0000-0000-0000E4020000}"/>
    <cellStyle name="20% - Accent6 11 2" xfId="19653" xr:uid="{00000000-0005-0000-0000-0000E5020000}"/>
    <cellStyle name="20% - Accent6 11 2 2" xfId="48187" xr:uid="{00000000-0005-0000-0000-0000E6020000}"/>
    <cellStyle name="20% - Accent6 11 3" xfId="34179" xr:uid="{00000000-0005-0000-0000-0000E7020000}"/>
    <cellStyle name="20% - Accent6 12" xfId="10915" xr:uid="{00000000-0005-0000-0000-0000E8020000}"/>
    <cellStyle name="20% - Accent6 12 2" xfId="24958" xr:uid="{00000000-0005-0000-0000-0000E9020000}"/>
    <cellStyle name="20% - Accent6 12 2 2" xfId="53491" xr:uid="{00000000-0005-0000-0000-0000EA020000}"/>
    <cellStyle name="20% - Accent6 12 3" xfId="39495" xr:uid="{00000000-0005-0000-0000-0000EB020000}"/>
    <cellStyle name="20% - Accent6 13" xfId="10930" xr:uid="{00000000-0005-0000-0000-0000EC020000}"/>
    <cellStyle name="20% - Accent6 13 2" xfId="24973" xr:uid="{00000000-0005-0000-0000-0000ED020000}"/>
    <cellStyle name="20% - Accent6 13 2 2" xfId="53506" xr:uid="{00000000-0005-0000-0000-0000EE020000}"/>
    <cellStyle name="20% - Accent6 13 3" xfId="39510" xr:uid="{00000000-0005-0000-0000-0000EF020000}"/>
    <cellStyle name="20% - Accent6 14" xfId="10945" xr:uid="{00000000-0005-0000-0000-0000F0020000}"/>
    <cellStyle name="20% - Accent6 14 2" xfId="24988" xr:uid="{00000000-0005-0000-0000-0000F1020000}"/>
    <cellStyle name="20% - Accent6 14 2 2" xfId="53521" xr:uid="{00000000-0005-0000-0000-0000F2020000}"/>
    <cellStyle name="20% - Accent6 14 3" xfId="39525" xr:uid="{00000000-0005-0000-0000-0000F3020000}"/>
    <cellStyle name="20% - Accent6 15" xfId="14349" xr:uid="{00000000-0005-0000-0000-0000F4020000}"/>
    <cellStyle name="20% - Accent6 15 2" xfId="42887" xr:uid="{00000000-0005-0000-0000-0000F5020000}"/>
    <cellStyle name="20% - Accent6 16" xfId="28405" xr:uid="{00000000-0005-0000-0000-0000F6020000}"/>
    <cellStyle name="20% - Accent6 16 2" xfId="56904" xr:uid="{00000000-0005-0000-0000-0000F7020000}"/>
    <cellStyle name="20% - Accent6 17" xfId="28442" xr:uid="{00000000-0005-0000-0000-0000F8020000}"/>
    <cellStyle name="20% - Accent6 17 2" xfId="56940" xr:uid="{00000000-0005-0000-0000-0000F9020000}"/>
    <cellStyle name="20% - Accent6 18" xfId="28558" xr:uid="{00000000-0005-0000-0000-0000FA020000}"/>
    <cellStyle name="20% - Accent6 18 2" xfId="57051" xr:uid="{00000000-0005-0000-0000-0000FB020000}"/>
    <cellStyle name="20% - Accent6 19" xfId="28582" xr:uid="{00000000-0005-0000-0000-0000FC020000}"/>
    <cellStyle name="20% - Accent6 19 2" xfId="57073" xr:uid="{00000000-0005-0000-0000-0000FD020000}"/>
    <cellStyle name="20% - Accent6 2" xfId="1374" xr:uid="{00000000-0005-0000-0000-0000FE020000}"/>
    <cellStyle name="20% - Accent6 2 2" xfId="2650" xr:uid="{00000000-0005-0000-0000-0000FF020000}"/>
    <cellStyle name="20% - Accent6 2 2 2" xfId="5304" xr:uid="{00000000-0005-0000-0000-000000030000}"/>
    <cellStyle name="20% - Accent6 2 2 2 2" xfId="10636" xr:uid="{00000000-0005-0000-0000-000001030000}"/>
    <cellStyle name="20% - Accent6 2 2 2 2 2" xfId="24713" xr:uid="{00000000-0005-0000-0000-000002030000}"/>
    <cellStyle name="20% - Accent6 2 2 2 2 2 2" xfId="53247" xr:uid="{00000000-0005-0000-0000-000003030000}"/>
    <cellStyle name="20% - Accent6 2 2 2 2 3" xfId="39242" xr:uid="{00000000-0005-0000-0000-000004030000}"/>
    <cellStyle name="20% - Accent6 2 2 2 3" xfId="19413" xr:uid="{00000000-0005-0000-0000-000005030000}"/>
    <cellStyle name="20% - Accent6 2 2 2 3 2" xfId="47947" xr:uid="{00000000-0005-0000-0000-000006030000}"/>
    <cellStyle name="20% - Accent6 2 2 2 4" xfId="33939" xr:uid="{00000000-0005-0000-0000-000007030000}"/>
    <cellStyle name="20% - Accent6 2 2 3" xfId="8073" xr:uid="{00000000-0005-0000-0000-000008030000}"/>
    <cellStyle name="20% - Accent6 2 2 3 2" xfId="22161" xr:uid="{00000000-0005-0000-0000-000009030000}"/>
    <cellStyle name="20% - Accent6 2 2 3 2 2" xfId="50695" xr:uid="{00000000-0005-0000-0000-00000A030000}"/>
    <cellStyle name="20% - Accent6 2 2 3 3" xfId="36687" xr:uid="{00000000-0005-0000-0000-00000B030000}"/>
    <cellStyle name="20% - Accent6 2 2 4" xfId="16861" xr:uid="{00000000-0005-0000-0000-00000C030000}"/>
    <cellStyle name="20% - Accent6 2 2 4 2" xfId="45395" xr:uid="{00000000-0005-0000-0000-00000D030000}"/>
    <cellStyle name="20% - Accent6 2 2 5" xfId="31387" xr:uid="{00000000-0005-0000-0000-00000E030000}"/>
    <cellStyle name="20% - Accent6 2 3" xfId="2680" xr:uid="{00000000-0005-0000-0000-00000F030000}"/>
    <cellStyle name="20% - Accent6 2 4" xfId="4038" xr:uid="{00000000-0005-0000-0000-000010030000}"/>
    <cellStyle name="20% - Accent6 2 4 2" xfId="9370" xr:uid="{00000000-0005-0000-0000-000011030000}"/>
    <cellStyle name="20% - Accent6 2 4 2 2" xfId="23447" xr:uid="{00000000-0005-0000-0000-000012030000}"/>
    <cellStyle name="20% - Accent6 2 4 2 2 2" xfId="51981" xr:uid="{00000000-0005-0000-0000-000013030000}"/>
    <cellStyle name="20% - Accent6 2 4 2 3" xfId="37976" xr:uid="{00000000-0005-0000-0000-000014030000}"/>
    <cellStyle name="20% - Accent6 2 4 3" xfId="18147" xr:uid="{00000000-0005-0000-0000-000015030000}"/>
    <cellStyle name="20% - Accent6 2 4 3 2" xfId="46681" xr:uid="{00000000-0005-0000-0000-000016030000}"/>
    <cellStyle name="20% - Accent6 2 4 4" xfId="32673" xr:uid="{00000000-0005-0000-0000-000017030000}"/>
    <cellStyle name="20% - Accent6 2 5" xfId="6807" xr:uid="{00000000-0005-0000-0000-000018030000}"/>
    <cellStyle name="20% - Accent6 2 5 2" xfId="20895" xr:uid="{00000000-0005-0000-0000-000019030000}"/>
    <cellStyle name="20% - Accent6 2 5 2 2" xfId="49429" xr:uid="{00000000-0005-0000-0000-00001A030000}"/>
    <cellStyle name="20% - Accent6 2 5 3" xfId="35421" xr:uid="{00000000-0005-0000-0000-00001B030000}"/>
    <cellStyle name="20% - Accent6 2 6" xfId="15595" xr:uid="{00000000-0005-0000-0000-00001C030000}"/>
    <cellStyle name="20% - Accent6 2 6 2" xfId="44129" xr:uid="{00000000-0005-0000-0000-00001D030000}"/>
    <cellStyle name="20% - Accent6 2 7" xfId="30121" xr:uid="{00000000-0005-0000-0000-00001E030000}"/>
    <cellStyle name="20% - Accent6 20" xfId="28819" xr:uid="{00000000-0005-0000-0000-00001F030000}"/>
    <cellStyle name="20% - Accent6 20 2" xfId="57212" xr:uid="{00000000-0005-0000-0000-000020030000}"/>
    <cellStyle name="20% - Accent6 21" xfId="28855" xr:uid="{00000000-0005-0000-0000-000021030000}"/>
    <cellStyle name="20% - Accent6 21 2" xfId="57248" xr:uid="{00000000-0005-0000-0000-000022030000}"/>
    <cellStyle name="20% - Accent6 22" xfId="29490" xr:uid="{00000000-0005-0000-0000-000023030000}"/>
    <cellStyle name="20% - Accent6 3" xfId="1402" xr:uid="{00000000-0005-0000-0000-000024030000}"/>
    <cellStyle name="20% - Accent6 3 2" xfId="2679" xr:uid="{00000000-0005-0000-0000-000025030000}"/>
    <cellStyle name="20% - Accent6 3 3" xfId="4062" xr:uid="{00000000-0005-0000-0000-000026030000}"/>
    <cellStyle name="20% - Accent6 3 3 2" xfId="9394" xr:uid="{00000000-0005-0000-0000-000027030000}"/>
    <cellStyle name="20% - Accent6 3 3 2 2" xfId="23471" xr:uid="{00000000-0005-0000-0000-000028030000}"/>
    <cellStyle name="20% - Accent6 3 3 2 2 2" xfId="52005" xr:uid="{00000000-0005-0000-0000-000029030000}"/>
    <cellStyle name="20% - Accent6 3 3 2 3" xfId="38000" xr:uid="{00000000-0005-0000-0000-00002A030000}"/>
    <cellStyle name="20% - Accent6 3 3 3" xfId="18171" xr:uid="{00000000-0005-0000-0000-00002B030000}"/>
    <cellStyle name="20% - Accent6 3 3 3 2" xfId="46705" xr:uid="{00000000-0005-0000-0000-00002C030000}"/>
    <cellStyle name="20% - Accent6 3 3 4" xfId="32697" xr:uid="{00000000-0005-0000-0000-00002D030000}"/>
    <cellStyle name="20% - Accent6 3 4" xfId="6831" xr:uid="{00000000-0005-0000-0000-00002E030000}"/>
    <cellStyle name="20% - Accent6 3 4 2" xfId="20919" xr:uid="{00000000-0005-0000-0000-00002F030000}"/>
    <cellStyle name="20% - Accent6 3 4 2 2" xfId="49453" xr:uid="{00000000-0005-0000-0000-000030030000}"/>
    <cellStyle name="20% - Accent6 3 4 3" xfId="35445" xr:uid="{00000000-0005-0000-0000-000031030000}"/>
    <cellStyle name="20% - Accent6 3 5" xfId="15619" xr:uid="{00000000-0005-0000-0000-000032030000}"/>
    <cellStyle name="20% - Accent6 3 5 2" xfId="44153" xr:uid="{00000000-0005-0000-0000-000033030000}"/>
    <cellStyle name="20% - Accent6 3 6" xfId="30145" xr:uid="{00000000-0005-0000-0000-000034030000}"/>
    <cellStyle name="20% - Accent6 4" xfId="2764" xr:uid="{00000000-0005-0000-0000-000035030000}"/>
    <cellStyle name="20% - Accent6 4 2" xfId="5323" xr:uid="{00000000-0005-0000-0000-000036030000}"/>
    <cellStyle name="20% - Accent6 4 2 2" xfId="10655" xr:uid="{00000000-0005-0000-0000-000037030000}"/>
    <cellStyle name="20% - Accent6 4 2 2 2" xfId="24732" xr:uid="{00000000-0005-0000-0000-000038030000}"/>
    <cellStyle name="20% - Accent6 4 2 2 2 2" xfId="53266" xr:uid="{00000000-0005-0000-0000-000039030000}"/>
    <cellStyle name="20% - Accent6 4 2 2 3" xfId="39261" xr:uid="{00000000-0005-0000-0000-00003A030000}"/>
    <cellStyle name="20% - Accent6 4 2 3" xfId="19432" xr:uid="{00000000-0005-0000-0000-00003B030000}"/>
    <cellStyle name="20% - Accent6 4 2 3 2" xfId="47966" xr:uid="{00000000-0005-0000-0000-00003C030000}"/>
    <cellStyle name="20% - Accent6 4 2 4" xfId="33958" xr:uid="{00000000-0005-0000-0000-00003D030000}"/>
    <cellStyle name="20% - Accent6 4 3" xfId="8103" xr:uid="{00000000-0005-0000-0000-00003E030000}"/>
    <cellStyle name="20% - Accent6 4 3 2" xfId="22180" xr:uid="{00000000-0005-0000-0000-00003F030000}"/>
    <cellStyle name="20% - Accent6 4 3 2 2" xfId="50714" xr:uid="{00000000-0005-0000-0000-000040030000}"/>
    <cellStyle name="20% - Accent6 4 3 3" xfId="36709" xr:uid="{00000000-0005-0000-0000-000041030000}"/>
    <cellStyle name="20% - Accent6 4 4" xfId="16880" xr:uid="{00000000-0005-0000-0000-000042030000}"/>
    <cellStyle name="20% - Accent6 4 4 2" xfId="45414" xr:uid="{00000000-0005-0000-0000-000043030000}"/>
    <cellStyle name="20% - Accent6 4 5" xfId="31406" xr:uid="{00000000-0005-0000-0000-000044030000}"/>
    <cellStyle name="20% - Accent6 5" xfId="2790" xr:uid="{00000000-0005-0000-0000-000045030000}"/>
    <cellStyle name="20% - Accent6 5 2" xfId="8128" xr:uid="{00000000-0005-0000-0000-000046030000}"/>
    <cellStyle name="20% - Accent6 5 2 2" xfId="22205" xr:uid="{00000000-0005-0000-0000-000047030000}"/>
    <cellStyle name="20% - Accent6 5 2 2 2" xfId="50739" xr:uid="{00000000-0005-0000-0000-000048030000}"/>
    <cellStyle name="20% - Accent6 5 2 3" xfId="36734" xr:uid="{00000000-0005-0000-0000-000049030000}"/>
    <cellStyle name="20% - Accent6 5 3" xfId="16905" xr:uid="{00000000-0005-0000-0000-00004A030000}"/>
    <cellStyle name="20% - Accent6 5 3 2" xfId="45439" xr:uid="{00000000-0005-0000-0000-00004B030000}"/>
    <cellStyle name="20% - Accent6 5 4" xfId="31431" xr:uid="{00000000-0005-0000-0000-00004C030000}"/>
    <cellStyle name="20% - Accent6 6" xfId="5360" xr:uid="{00000000-0005-0000-0000-00004D030000}"/>
    <cellStyle name="20% - Accent6 6 2" xfId="10692" xr:uid="{00000000-0005-0000-0000-00004E030000}"/>
    <cellStyle name="20% - Accent6 6 2 2" xfId="24758" xr:uid="{00000000-0005-0000-0000-00004F030000}"/>
    <cellStyle name="20% - Accent6 6 2 2 2" xfId="53292" xr:uid="{00000000-0005-0000-0000-000050030000}"/>
    <cellStyle name="20% - Accent6 6 2 3" xfId="39290" xr:uid="{00000000-0005-0000-0000-000051030000}"/>
    <cellStyle name="20% - Accent6 6 3" xfId="19458" xr:uid="{00000000-0005-0000-0000-000052030000}"/>
    <cellStyle name="20% - Accent6 6 3 2" xfId="47992" xr:uid="{00000000-0005-0000-0000-000053030000}"/>
    <cellStyle name="20% - Accent6 6 4" xfId="33984" xr:uid="{00000000-0005-0000-0000-000054030000}"/>
    <cellStyle name="20% - Accent6 7" xfId="5445" xr:uid="{00000000-0005-0000-0000-000055030000}"/>
    <cellStyle name="20% - Accent6 7 2" xfId="10773" xr:uid="{00000000-0005-0000-0000-000056030000}"/>
    <cellStyle name="20% - Accent6 7 2 2" xfId="24839" xr:uid="{00000000-0005-0000-0000-000057030000}"/>
    <cellStyle name="20% - Accent6 7 2 2 2" xfId="53373" xr:uid="{00000000-0005-0000-0000-000058030000}"/>
    <cellStyle name="20% - Accent6 7 2 3" xfId="39371" xr:uid="{00000000-0005-0000-0000-000059030000}"/>
    <cellStyle name="20% - Accent6 7 3" xfId="19539" xr:uid="{00000000-0005-0000-0000-00005A030000}"/>
    <cellStyle name="20% - Accent6 7 3 2" xfId="48073" xr:uid="{00000000-0005-0000-0000-00005B030000}"/>
    <cellStyle name="20% - Accent6 7 4" xfId="34065" xr:uid="{00000000-0005-0000-0000-00005C030000}"/>
    <cellStyle name="20% - Accent6 8" xfId="5466" xr:uid="{00000000-0005-0000-0000-00005D030000}"/>
    <cellStyle name="20% - Accent6 8 2" xfId="10794" xr:uid="{00000000-0005-0000-0000-00005E030000}"/>
    <cellStyle name="20% - Accent6 8 2 2" xfId="24860" xr:uid="{00000000-0005-0000-0000-00005F030000}"/>
    <cellStyle name="20% - Accent6 8 2 2 2" xfId="53394" xr:uid="{00000000-0005-0000-0000-000060030000}"/>
    <cellStyle name="20% - Accent6 8 2 3" xfId="39392" xr:uid="{00000000-0005-0000-0000-000061030000}"/>
    <cellStyle name="20% - Accent6 8 3" xfId="19560" xr:uid="{00000000-0005-0000-0000-000062030000}"/>
    <cellStyle name="20% - Accent6 8 3 2" xfId="48094" xr:uid="{00000000-0005-0000-0000-000063030000}"/>
    <cellStyle name="20% - Accent6 8 4" xfId="34086" xr:uid="{00000000-0005-0000-0000-000064030000}"/>
    <cellStyle name="20% - Accent6 9" xfId="5481" xr:uid="{00000000-0005-0000-0000-000065030000}"/>
    <cellStyle name="20% - Accent6 9 2" xfId="10809" xr:uid="{00000000-0005-0000-0000-000066030000}"/>
    <cellStyle name="20% - Accent6 9 2 2" xfId="24875" xr:uid="{00000000-0005-0000-0000-000067030000}"/>
    <cellStyle name="20% - Accent6 9 2 2 2" xfId="53409" xr:uid="{00000000-0005-0000-0000-000068030000}"/>
    <cellStyle name="20% - Accent6 9 2 3" xfId="39407" xr:uid="{00000000-0005-0000-0000-000069030000}"/>
    <cellStyle name="20% - Accent6 9 3" xfId="19575" xr:uid="{00000000-0005-0000-0000-00006A030000}"/>
    <cellStyle name="20% - Accent6 9 3 2" xfId="48109" xr:uid="{00000000-0005-0000-0000-00006B030000}"/>
    <cellStyle name="20% - Accent6 9 4" xfId="34101" xr:uid="{00000000-0005-0000-0000-00006C030000}"/>
    <cellStyle name="40% - Accent1" xfId="22" builtinId="31" customBuiltin="1"/>
    <cellStyle name="40% - Accent1 10" xfId="5490" xr:uid="{00000000-0005-0000-0000-00006E030000}"/>
    <cellStyle name="40% - Accent1 10 2" xfId="10818" xr:uid="{00000000-0005-0000-0000-00006F030000}"/>
    <cellStyle name="40% - Accent1 10 2 2" xfId="24884" xr:uid="{00000000-0005-0000-0000-000070030000}"/>
    <cellStyle name="40% - Accent1 10 2 2 2" xfId="53418" xr:uid="{00000000-0005-0000-0000-000071030000}"/>
    <cellStyle name="40% - Accent1 10 2 3" xfId="39416" xr:uid="{00000000-0005-0000-0000-000072030000}"/>
    <cellStyle name="40% - Accent1 10 3" xfId="19584" xr:uid="{00000000-0005-0000-0000-000073030000}"/>
    <cellStyle name="40% - Accent1 10 3 2" xfId="48118" xr:uid="{00000000-0005-0000-0000-000074030000}"/>
    <cellStyle name="40% - Accent1 10 4" xfId="34110" xr:uid="{00000000-0005-0000-0000-000075030000}"/>
    <cellStyle name="40% - Accent1 11" xfId="5550" xr:uid="{00000000-0005-0000-0000-000076030000}"/>
    <cellStyle name="40% - Accent1 11 2" xfId="19644" xr:uid="{00000000-0005-0000-0000-000077030000}"/>
    <cellStyle name="40% - Accent1 11 2 2" xfId="48178" xr:uid="{00000000-0005-0000-0000-000078030000}"/>
    <cellStyle name="40% - Accent1 11 3" xfId="34170" xr:uid="{00000000-0005-0000-0000-000079030000}"/>
    <cellStyle name="40% - Accent1 12" xfId="10906" xr:uid="{00000000-0005-0000-0000-00007A030000}"/>
    <cellStyle name="40% - Accent1 12 2" xfId="24949" xr:uid="{00000000-0005-0000-0000-00007B030000}"/>
    <cellStyle name="40% - Accent1 12 2 2" xfId="53482" xr:uid="{00000000-0005-0000-0000-00007C030000}"/>
    <cellStyle name="40% - Accent1 12 3" xfId="39486" xr:uid="{00000000-0005-0000-0000-00007D030000}"/>
    <cellStyle name="40% - Accent1 13" xfId="10921" xr:uid="{00000000-0005-0000-0000-00007E030000}"/>
    <cellStyle name="40% - Accent1 13 2" xfId="24964" xr:uid="{00000000-0005-0000-0000-00007F030000}"/>
    <cellStyle name="40% - Accent1 13 2 2" xfId="53497" xr:uid="{00000000-0005-0000-0000-000080030000}"/>
    <cellStyle name="40% - Accent1 13 3" xfId="39501" xr:uid="{00000000-0005-0000-0000-000081030000}"/>
    <cellStyle name="40% - Accent1 14" xfId="10936" xr:uid="{00000000-0005-0000-0000-000082030000}"/>
    <cellStyle name="40% - Accent1 14 2" xfId="24979" xr:uid="{00000000-0005-0000-0000-000083030000}"/>
    <cellStyle name="40% - Accent1 14 2 2" xfId="53512" xr:uid="{00000000-0005-0000-0000-000084030000}"/>
    <cellStyle name="40% - Accent1 14 3" xfId="39516" xr:uid="{00000000-0005-0000-0000-000085030000}"/>
    <cellStyle name="40% - Accent1 15" xfId="14340" xr:uid="{00000000-0005-0000-0000-000086030000}"/>
    <cellStyle name="40% - Accent1 15 2" xfId="42878" xr:uid="{00000000-0005-0000-0000-000087030000}"/>
    <cellStyle name="40% - Accent1 16" xfId="28396" xr:uid="{00000000-0005-0000-0000-000088030000}"/>
    <cellStyle name="40% - Accent1 16 2" xfId="56895" xr:uid="{00000000-0005-0000-0000-000089030000}"/>
    <cellStyle name="40% - Accent1 17" xfId="28433" xr:uid="{00000000-0005-0000-0000-00008A030000}"/>
    <cellStyle name="40% - Accent1 17 2" xfId="56931" xr:uid="{00000000-0005-0000-0000-00008B030000}"/>
    <cellStyle name="40% - Accent1 18" xfId="28549" xr:uid="{00000000-0005-0000-0000-00008C030000}"/>
    <cellStyle name="40% - Accent1 18 2" xfId="57042" xr:uid="{00000000-0005-0000-0000-00008D030000}"/>
    <cellStyle name="40% - Accent1 19" xfId="28573" xr:uid="{00000000-0005-0000-0000-00008E030000}"/>
    <cellStyle name="40% - Accent1 19 2" xfId="57064" xr:uid="{00000000-0005-0000-0000-00008F030000}"/>
    <cellStyle name="40% - Accent1 2" xfId="1365" xr:uid="{00000000-0005-0000-0000-000090030000}"/>
    <cellStyle name="40% - Accent1 2 2" xfId="2641" xr:uid="{00000000-0005-0000-0000-000091030000}"/>
    <cellStyle name="40% - Accent1 2 2 2" xfId="5295" xr:uid="{00000000-0005-0000-0000-000092030000}"/>
    <cellStyle name="40% - Accent1 2 2 2 2" xfId="10627" xr:uid="{00000000-0005-0000-0000-000093030000}"/>
    <cellStyle name="40% - Accent1 2 2 2 2 2" xfId="24704" xr:uid="{00000000-0005-0000-0000-000094030000}"/>
    <cellStyle name="40% - Accent1 2 2 2 2 2 2" xfId="53238" xr:uid="{00000000-0005-0000-0000-000095030000}"/>
    <cellStyle name="40% - Accent1 2 2 2 2 3" xfId="39233" xr:uid="{00000000-0005-0000-0000-000096030000}"/>
    <cellStyle name="40% - Accent1 2 2 2 3" xfId="19404" xr:uid="{00000000-0005-0000-0000-000097030000}"/>
    <cellStyle name="40% - Accent1 2 2 2 3 2" xfId="47938" xr:uid="{00000000-0005-0000-0000-000098030000}"/>
    <cellStyle name="40% - Accent1 2 2 2 4" xfId="33930" xr:uid="{00000000-0005-0000-0000-000099030000}"/>
    <cellStyle name="40% - Accent1 2 2 3" xfId="8064" xr:uid="{00000000-0005-0000-0000-00009A030000}"/>
    <cellStyle name="40% - Accent1 2 2 3 2" xfId="22152" xr:uid="{00000000-0005-0000-0000-00009B030000}"/>
    <cellStyle name="40% - Accent1 2 2 3 2 2" xfId="50686" xr:uid="{00000000-0005-0000-0000-00009C030000}"/>
    <cellStyle name="40% - Accent1 2 2 3 3" xfId="36678" xr:uid="{00000000-0005-0000-0000-00009D030000}"/>
    <cellStyle name="40% - Accent1 2 2 4" xfId="16852" xr:uid="{00000000-0005-0000-0000-00009E030000}"/>
    <cellStyle name="40% - Accent1 2 2 4 2" xfId="45386" xr:uid="{00000000-0005-0000-0000-00009F030000}"/>
    <cellStyle name="40% - Accent1 2 2 5" xfId="31378" xr:uid="{00000000-0005-0000-0000-0000A0030000}"/>
    <cellStyle name="40% - Accent1 2 3" xfId="2682" xr:uid="{00000000-0005-0000-0000-0000A1030000}"/>
    <cellStyle name="40% - Accent1 2 4" xfId="4029" xr:uid="{00000000-0005-0000-0000-0000A2030000}"/>
    <cellStyle name="40% - Accent1 2 4 2" xfId="9361" xr:uid="{00000000-0005-0000-0000-0000A3030000}"/>
    <cellStyle name="40% - Accent1 2 4 2 2" xfId="23438" xr:uid="{00000000-0005-0000-0000-0000A4030000}"/>
    <cellStyle name="40% - Accent1 2 4 2 2 2" xfId="51972" xr:uid="{00000000-0005-0000-0000-0000A5030000}"/>
    <cellStyle name="40% - Accent1 2 4 2 3" xfId="37967" xr:uid="{00000000-0005-0000-0000-0000A6030000}"/>
    <cellStyle name="40% - Accent1 2 4 3" xfId="18138" xr:uid="{00000000-0005-0000-0000-0000A7030000}"/>
    <cellStyle name="40% - Accent1 2 4 3 2" xfId="46672" xr:uid="{00000000-0005-0000-0000-0000A8030000}"/>
    <cellStyle name="40% - Accent1 2 4 4" xfId="32664" xr:uid="{00000000-0005-0000-0000-0000A9030000}"/>
    <cellStyle name="40% - Accent1 2 5" xfId="6798" xr:uid="{00000000-0005-0000-0000-0000AA030000}"/>
    <cellStyle name="40% - Accent1 2 5 2" xfId="20886" xr:uid="{00000000-0005-0000-0000-0000AB030000}"/>
    <cellStyle name="40% - Accent1 2 5 2 2" xfId="49420" xr:uid="{00000000-0005-0000-0000-0000AC030000}"/>
    <cellStyle name="40% - Accent1 2 5 3" xfId="35412" xr:uid="{00000000-0005-0000-0000-0000AD030000}"/>
    <cellStyle name="40% - Accent1 2 6" xfId="15586" xr:uid="{00000000-0005-0000-0000-0000AE030000}"/>
    <cellStyle name="40% - Accent1 2 6 2" xfId="44120" xr:uid="{00000000-0005-0000-0000-0000AF030000}"/>
    <cellStyle name="40% - Accent1 2 7" xfId="30112" xr:uid="{00000000-0005-0000-0000-0000B0030000}"/>
    <cellStyle name="40% - Accent1 20" xfId="28810" xr:uid="{00000000-0005-0000-0000-0000B1030000}"/>
    <cellStyle name="40% - Accent1 20 2" xfId="57203" xr:uid="{00000000-0005-0000-0000-0000B2030000}"/>
    <cellStyle name="40% - Accent1 21" xfId="28846" xr:uid="{00000000-0005-0000-0000-0000B3030000}"/>
    <cellStyle name="40% - Accent1 21 2" xfId="57239" xr:uid="{00000000-0005-0000-0000-0000B4030000}"/>
    <cellStyle name="40% - Accent1 22" xfId="29481" xr:uid="{00000000-0005-0000-0000-0000B5030000}"/>
    <cellStyle name="40% - Accent1 3" xfId="1393" xr:uid="{00000000-0005-0000-0000-0000B6030000}"/>
    <cellStyle name="40% - Accent1 3 2" xfId="2681" xr:uid="{00000000-0005-0000-0000-0000B7030000}"/>
    <cellStyle name="40% - Accent1 3 3" xfId="4053" xr:uid="{00000000-0005-0000-0000-0000B8030000}"/>
    <cellStyle name="40% - Accent1 3 3 2" xfId="9385" xr:uid="{00000000-0005-0000-0000-0000B9030000}"/>
    <cellStyle name="40% - Accent1 3 3 2 2" xfId="23462" xr:uid="{00000000-0005-0000-0000-0000BA030000}"/>
    <cellStyle name="40% - Accent1 3 3 2 2 2" xfId="51996" xr:uid="{00000000-0005-0000-0000-0000BB030000}"/>
    <cellStyle name="40% - Accent1 3 3 2 3" xfId="37991" xr:uid="{00000000-0005-0000-0000-0000BC030000}"/>
    <cellStyle name="40% - Accent1 3 3 3" xfId="18162" xr:uid="{00000000-0005-0000-0000-0000BD030000}"/>
    <cellStyle name="40% - Accent1 3 3 3 2" xfId="46696" xr:uid="{00000000-0005-0000-0000-0000BE030000}"/>
    <cellStyle name="40% - Accent1 3 3 4" xfId="32688" xr:uid="{00000000-0005-0000-0000-0000BF030000}"/>
    <cellStyle name="40% - Accent1 3 4" xfId="6822" xr:uid="{00000000-0005-0000-0000-0000C0030000}"/>
    <cellStyle name="40% - Accent1 3 4 2" xfId="20910" xr:uid="{00000000-0005-0000-0000-0000C1030000}"/>
    <cellStyle name="40% - Accent1 3 4 2 2" xfId="49444" xr:uid="{00000000-0005-0000-0000-0000C2030000}"/>
    <cellStyle name="40% - Accent1 3 4 3" xfId="35436" xr:uid="{00000000-0005-0000-0000-0000C3030000}"/>
    <cellStyle name="40% - Accent1 3 5" xfId="15610" xr:uid="{00000000-0005-0000-0000-0000C4030000}"/>
    <cellStyle name="40% - Accent1 3 5 2" xfId="44144" xr:uid="{00000000-0005-0000-0000-0000C5030000}"/>
    <cellStyle name="40% - Accent1 3 6" xfId="30136" xr:uid="{00000000-0005-0000-0000-0000C6030000}"/>
    <cellStyle name="40% - Accent1 4" xfId="2774" xr:uid="{00000000-0005-0000-0000-0000C7030000}"/>
    <cellStyle name="40% - Accent1 4 2" xfId="5332" xr:uid="{00000000-0005-0000-0000-0000C8030000}"/>
    <cellStyle name="40% - Accent1 4 2 2" xfId="10664" xr:uid="{00000000-0005-0000-0000-0000C9030000}"/>
    <cellStyle name="40% - Accent1 4 2 2 2" xfId="24741" xr:uid="{00000000-0005-0000-0000-0000CA030000}"/>
    <cellStyle name="40% - Accent1 4 2 2 2 2" xfId="53275" xr:uid="{00000000-0005-0000-0000-0000CB030000}"/>
    <cellStyle name="40% - Accent1 4 2 2 3" xfId="39270" xr:uid="{00000000-0005-0000-0000-0000CC030000}"/>
    <cellStyle name="40% - Accent1 4 2 3" xfId="19441" xr:uid="{00000000-0005-0000-0000-0000CD030000}"/>
    <cellStyle name="40% - Accent1 4 2 3 2" xfId="47975" xr:uid="{00000000-0005-0000-0000-0000CE030000}"/>
    <cellStyle name="40% - Accent1 4 2 4" xfId="33967" xr:uid="{00000000-0005-0000-0000-0000CF030000}"/>
    <cellStyle name="40% - Accent1 4 3" xfId="8112" xr:uid="{00000000-0005-0000-0000-0000D0030000}"/>
    <cellStyle name="40% - Accent1 4 3 2" xfId="22189" xr:uid="{00000000-0005-0000-0000-0000D1030000}"/>
    <cellStyle name="40% - Accent1 4 3 2 2" xfId="50723" xr:uid="{00000000-0005-0000-0000-0000D2030000}"/>
    <cellStyle name="40% - Accent1 4 3 3" xfId="36718" xr:uid="{00000000-0005-0000-0000-0000D3030000}"/>
    <cellStyle name="40% - Accent1 4 4" xfId="16889" xr:uid="{00000000-0005-0000-0000-0000D4030000}"/>
    <cellStyle name="40% - Accent1 4 4 2" xfId="45423" xr:uid="{00000000-0005-0000-0000-0000D5030000}"/>
    <cellStyle name="40% - Accent1 4 5" xfId="31415" xr:uid="{00000000-0005-0000-0000-0000D6030000}"/>
    <cellStyle name="40% - Accent1 5" xfId="2781" xr:uid="{00000000-0005-0000-0000-0000D7030000}"/>
    <cellStyle name="40% - Accent1 5 2" xfId="8119" xr:uid="{00000000-0005-0000-0000-0000D8030000}"/>
    <cellStyle name="40% - Accent1 5 2 2" xfId="22196" xr:uid="{00000000-0005-0000-0000-0000D9030000}"/>
    <cellStyle name="40% - Accent1 5 2 2 2" xfId="50730" xr:uid="{00000000-0005-0000-0000-0000DA030000}"/>
    <cellStyle name="40% - Accent1 5 2 3" xfId="36725" xr:uid="{00000000-0005-0000-0000-0000DB030000}"/>
    <cellStyle name="40% - Accent1 5 3" xfId="16896" xr:uid="{00000000-0005-0000-0000-0000DC030000}"/>
    <cellStyle name="40% - Accent1 5 3 2" xfId="45430" xr:uid="{00000000-0005-0000-0000-0000DD030000}"/>
    <cellStyle name="40% - Accent1 5 4" xfId="31422" xr:uid="{00000000-0005-0000-0000-0000DE030000}"/>
    <cellStyle name="40% - Accent1 6" xfId="5351" xr:uid="{00000000-0005-0000-0000-0000DF030000}"/>
    <cellStyle name="40% - Accent1 6 2" xfId="10683" xr:uid="{00000000-0005-0000-0000-0000E0030000}"/>
    <cellStyle name="40% - Accent1 6 2 2" xfId="24749" xr:uid="{00000000-0005-0000-0000-0000E1030000}"/>
    <cellStyle name="40% - Accent1 6 2 2 2" xfId="53283" xr:uid="{00000000-0005-0000-0000-0000E2030000}"/>
    <cellStyle name="40% - Accent1 6 2 3" xfId="39281" xr:uid="{00000000-0005-0000-0000-0000E3030000}"/>
    <cellStyle name="40% - Accent1 6 3" xfId="19449" xr:uid="{00000000-0005-0000-0000-0000E4030000}"/>
    <cellStyle name="40% - Accent1 6 3 2" xfId="47983" xr:uid="{00000000-0005-0000-0000-0000E5030000}"/>
    <cellStyle name="40% - Accent1 6 4" xfId="33975" xr:uid="{00000000-0005-0000-0000-0000E6030000}"/>
    <cellStyle name="40% - Accent1 7" xfId="5436" xr:uid="{00000000-0005-0000-0000-0000E7030000}"/>
    <cellStyle name="40% - Accent1 7 2" xfId="10764" xr:uid="{00000000-0005-0000-0000-0000E8030000}"/>
    <cellStyle name="40% - Accent1 7 2 2" xfId="24830" xr:uid="{00000000-0005-0000-0000-0000E9030000}"/>
    <cellStyle name="40% - Accent1 7 2 2 2" xfId="53364" xr:uid="{00000000-0005-0000-0000-0000EA030000}"/>
    <cellStyle name="40% - Accent1 7 2 3" xfId="39362" xr:uid="{00000000-0005-0000-0000-0000EB030000}"/>
    <cellStyle name="40% - Accent1 7 3" xfId="19530" xr:uid="{00000000-0005-0000-0000-0000EC030000}"/>
    <cellStyle name="40% - Accent1 7 3 2" xfId="48064" xr:uid="{00000000-0005-0000-0000-0000ED030000}"/>
    <cellStyle name="40% - Accent1 7 4" xfId="34056" xr:uid="{00000000-0005-0000-0000-0000EE030000}"/>
    <cellStyle name="40% - Accent1 8" xfId="5457" xr:uid="{00000000-0005-0000-0000-0000EF030000}"/>
    <cellStyle name="40% - Accent1 8 2" xfId="10785" xr:uid="{00000000-0005-0000-0000-0000F0030000}"/>
    <cellStyle name="40% - Accent1 8 2 2" xfId="24851" xr:uid="{00000000-0005-0000-0000-0000F1030000}"/>
    <cellStyle name="40% - Accent1 8 2 2 2" xfId="53385" xr:uid="{00000000-0005-0000-0000-0000F2030000}"/>
    <cellStyle name="40% - Accent1 8 2 3" xfId="39383" xr:uid="{00000000-0005-0000-0000-0000F3030000}"/>
    <cellStyle name="40% - Accent1 8 3" xfId="19551" xr:uid="{00000000-0005-0000-0000-0000F4030000}"/>
    <cellStyle name="40% - Accent1 8 3 2" xfId="48085" xr:uid="{00000000-0005-0000-0000-0000F5030000}"/>
    <cellStyle name="40% - Accent1 8 4" xfId="34077" xr:uid="{00000000-0005-0000-0000-0000F6030000}"/>
    <cellStyle name="40% - Accent1 9" xfId="5472" xr:uid="{00000000-0005-0000-0000-0000F7030000}"/>
    <cellStyle name="40% - Accent1 9 2" xfId="10800" xr:uid="{00000000-0005-0000-0000-0000F8030000}"/>
    <cellStyle name="40% - Accent1 9 2 2" xfId="24866" xr:uid="{00000000-0005-0000-0000-0000F9030000}"/>
    <cellStyle name="40% - Accent1 9 2 2 2" xfId="53400" xr:uid="{00000000-0005-0000-0000-0000FA030000}"/>
    <cellStyle name="40% - Accent1 9 2 3" xfId="39398" xr:uid="{00000000-0005-0000-0000-0000FB030000}"/>
    <cellStyle name="40% - Accent1 9 3" xfId="19566" xr:uid="{00000000-0005-0000-0000-0000FC030000}"/>
    <cellStyle name="40% - Accent1 9 3 2" xfId="48100" xr:uid="{00000000-0005-0000-0000-0000FD030000}"/>
    <cellStyle name="40% - Accent1 9 4" xfId="34092" xr:uid="{00000000-0005-0000-0000-0000FE030000}"/>
    <cellStyle name="40% - Accent2" xfId="26" builtinId="35" customBuiltin="1"/>
    <cellStyle name="40% - Accent2 10" xfId="5492" xr:uid="{00000000-0005-0000-0000-000000040000}"/>
    <cellStyle name="40% - Accent2 10 2" xfId="10820" xr:uid="{00000000-0005-0000-0000-000001040000}"/>
    <cellStyle name="40% - Accent2 10 2 2" xfId="24886" xr:uid="{00000000-0005-0000-0000-000002040000}"/>
    <cellStyle name="40% - Accent2 10 2 2 2" xfId="53420" xr:uid="{00000000-0005-0000-0000-000003040000}"/>
    <cellStyle name="40% - Accent2 10 2 3" xfId="39418" xr:uid="{00000000-0005-0000-0000-000004040000}"/>
    <cellStyle name="40% - Accent2 10 3" xfId="19586" xr:uid="{00000000-0005-0000-0000-000005040000}"/>
    <cellStyle name="40% - Accent2 10 3 2" xfId="48120" xr:uid="{00000000-0005-0000-0000-000006040000}"/>
    <cellStyle name="40% - Accent2 10 4" xfId="34112" xr:uid="{00000000-0005-0000-0000-000007040000}"/>
    <cellStyle name="40% - Accent2 11" xfId="5552" xr:uid="{00000000-0005-0000-0000-000008040000}"/>
    <cellStyle name="40% - Accent2 11 2" xfId="19646" xr:uid="{00000000-0005-0000-0000-000009040000}"/>
    <cellStyle name="40% - Accent2 11 2 2" xfId="48180" xr:uid="{00000000-0005-0000-0000-00000A040000}"/>
    <cellStyle name="40% - Accent2 11 3" xfId="34172" xr:uid="{00000000-0005-0000-0000-00000B040000}"/>
    <cellStyle name="40% - Accent2 12" xfId="10908" xr:uid="{00000000-0005-0000-0000-00000C040000}"/>
    <cellStyle name="40% - Accent2 12 2" xfId="24951" xr:uid="{00000000-0005-0000-0000-00000D040000}"/>
    <cellStyle name="40% - Accent2 12 2 2" xfId="53484" xr:uid="{00000000-0005-0000-0000-00000E040000}"/>
    <cellStyle name="40% - Accent2 12 3" xfId="39488" xr:uid="{00000000-0005-0000-0000-00000F040000}"/>
    <cellStyle name="40% - Accent2 13" xfId="10923" xr:uid="{00000000-0005-0000-0000-000010040000}"/>
    <cellStyle name="40% - Accent2 13 2" xfId="24966" xr:uid="{00000000-0005-0000-0000-000011040000}"/>
    <cellStyle name="40% - Accent2 13 2 2" xfId="53499" xr:uid="{00000000-0005-0000-0000-000012040000}"/>
    <cellStyle name="40% - Accent2 13 3" xfId="39503" xr:uid="{00000000-0005-0000-0000-000013040000}"/>
    <cellStyle name="40% - Accent2 14" xfId="10938" xr:uid="{00000000-0005-0000-0000-000014040000}"/>
    <cellStyle name="40% - Accent2 14 2" xfId="24981" xr:uid="{00000000-0005-0000-0000-000015040000}"/>
    <cellStyle name="40% - Accent2 14 2 2" xfId="53514" xr:uid="{00000000-0005-0000-0000-000016040000}"/>
    <cellStyle name="40% - Accent2 14 3" xfId="39518" xr:uid="{00000000-0005-0000-0000-000017040000}"/>
    <cellStyle name="40% - Accent2 15" xfId="14342" xr:uid="{00000000-0005-0000-0000-000018040000}"/>
    <cellStyle name="40% - Accent2 15 2" xfId="42880" xr:uid="{00000000-0005-0000-0000-000019040000}"/>
    <cellStyle name="40% - Accent2 16" xfId="28398" xr:uid="{00000000-0005-0000-0000-00001A040000}"/>
    <cellStyle name="40% - Accent2 16 2" xfId="56897" xr:uid="{00000000-0005-0000-0000-00001B040000}"/>
    <cellStyle name="40% - Accent2 17" xfId="28435" xr:uid="{00000000-0005-0000-0000-00001C040000}"/>
    <cellStyle name="40% - Accent2 17 2" xfId="56933" xr:uid="{00000000-0005-0000-0000-00001D040000}"/>
    <cellStyle name="40% - Accent2 18" xfId="28551" xr:uid="{00000000-0005-0000-0000-00001E040000}"/>
    <cellStyle name="40% - Accent2 18 2" xfId="57044" xr:uid="{00000000-0005-0000-0000-00001F040000}"/>
    <cellStyle name="40% - Accent2 19" xfId="28575" xr:uid="{00000000-0005-0000-0000-000020040000}"/>
    <cellStyle name="40% - Accent2 19 2" xfId="57066" xr:uid="{00000000-0005-0000-0000-000021040000}"/>
    <cellStyle name="40% - Accent2 2" xfId="1367" xr:uid="{00000000-0005-0000-0000-000022040000}"/>
    <cellStyle name="40% - Accent2 2 2" xfId="2643" xr:uid="{00000000-0005-0000-0000-000023040000}"/>
    <cellStyle name="40% - Accent2 2 2 2" xfId="5297" xr:uid="{00000000-0005-0000-0000-000024040000}"/>
    <cellStyle name="40% - Accent2 2 2 2 2" xfId="10629" xr:uid="{00000000-0005-0000-0000-000025040000}"/>
    <cellStyle name="40% - Accent2 2 2 2 2 2" xfId="24706" xr:uid="{00000000-0005-0000-0000-000026040000}"/>
    <cellStyle name="40% - Accent2 2 2 2 2 2 2" xfId="53240" xr:uid="{00000000-0005-0000-0000-000027040000}"/>
    <cellStyle name="40% - Accent2 2 2 2 2 3" xfId="39235" xr:uid="{00000000-0005-0000-0000-000028040000}"/>
    <cellStyle name="40% - Accent2 2 2 2 3" xfId="19406" xr:uid="{00000000-0005-0000-0000-000029040000}"/>
    <cellStyle name="40% - Accent2 2 2 2 3 2" xfId="47940" xr:uid="{00000000-0005-0000-0000-00002A040000}"/>
    <cellStyle name="40% - Accent2 2 2 2 4" xfId="33932" xr:uid="{00000000-0005-0000-0000-00002B040000}"/>
    <cellStyle name="40% - Accent2 2 2 3" xfId="8066" xr:uid="{00000000-0005-0000-0000-00002C040000}"/>
    <cellStyle name="40% - Accent2 2 2 3 2" xfId="22154" xr:uid="{00000000-0005-0000-0000-00002D040000}"/>
    <cellStyle name="40% - Accent2 2 2 3 2 2" xfId="50688" xr:uid="{00000000-0005-0000-0000-00002E040000}"/>
    <cellStyle name="40% - Accent2 2 2 3 3" xfId="36680" xr:uid="{00000000-0005-0000-0000-00002F040000}"/>
    <cellStyle name="40% - Accent2 2 2 4" xfId="16854" xr:uid="{00000000-0005-0000-0000-000030040000}"/>
    <cellStyle name="40% - Accent2 2 2 4 2" xfId="45388" xr:uid="{00000000-0005-0000-0000-000031040000}"/>
    <cellStyle name="40% - Accent2 2 2 5" xfId="31380" xr:uid="{00000000-0005-0000-0000-000032040000}"/>
    <cellStyle name="40% - Accent2 2 3" xfId="2684" xr:uid="{00000000-0005-0000-0000-000033040000}"/>
    <cellStyle name="40% - Accent2 2 4" xfId="4031" xr:uid="{00000000-0005-0000-0000-000034040000}"/>
    <cellStyle name="40% - Accent2 2 4 2" xfId="9363" xr:uid="{00000000-0005-0000-0000-000035040000}"/>
    <cellStyle name="40% - Accent2 2 4 2 2" xfId="23440" xr:uid="{00000000-0005-0000-0000-000036040000}"/>
    <cellStyle name="40% - Accent2 2 4 2 2 2" xfId="51974" xr:uid="{00000000-0005-0000-0000-000037040000}"/>
    <cellStyle name="40% - Accent2 2 4 2 3" xfId="37969" xr:uid="{00000000-0005-0000-0000-000038040000}"/>
    <cellStyle name="40% - Accent2 2 4 3" xfId="18140" xr:uid="{00000000-0005-0000-0000-000039040000}"/>
    <cellStyle name="40% - Accent2 2 4 3 2" xfId="46674" xr:uid="{00000000-0005-0000-0000-00003A040000}"/>
    <cellStyle name="40% - Accent2 2 4 4" xfId="32666" xr:uid="{00000000-0005-0000-0000-00003B040000}"/>
    <cellStyle name="40% - Accent2 2 5" xfId="6800" xr:uid="{00000000-0005-0000-0000-00003C040000}"/>
    <cellStyle name="40% - Accent2 2 5 2" xfId="20888" xr:uid="{00000000-0005-0000-0000-00003D040000}"/>
    <cellStyle name="40% - Accent2 2 5 2 2" xfId="49422" xr:uid="{00000000-0005-0000-0000-00003E040000}"/>
    <cellStyle name="40% - Accent2 2 5 3" xfId="35414" xr:uid="{00000000-0005-0000-0000-00003F040000}"/>
    <cellStyle name="40% - Accent2 2 6" xfId="15588" xr:uid="{00000000-0005-0000-0000-000040040000}"/>
    <cellStyle name="40% - Accent2 2 6 2" xfId="44122" xr:uid="{00000000-0005-0000-0000-000041040000}"/>
    <cellStyle name="40% - Accent2 2 7" xfId="30114" xr:uid="{00000000-0005-0000-0000-000042040000}"/>
    <cellStyle name="40% - Accent2 20" xfId="28812" xr:uid="{00000000-0005-0000-0000-000043040000}"/>
    <cellStyle name="40% - Accent2 20 2" xfId="57205" xr:uid="{00000000-0005-0000-0000-000044040000}"/>
    <cellStyle name="40% - Accent2 21" xfId="28848" xr:uid="{00000000-0005-0000-0000-000045040000}"/>
    <cellStyle name="40% - Accent2 21 2" xfId="57241" xr:uid="{00000000-0005-0000-0000-000046040000}"/>
    <cellStyle name="40% - Accent2 22" xfId="29483" xr:uid="{00000000-0005-0000-0000-000047040000}"/>
    <cellStyle name="40% - Accent2 3" xfId="1395" xr:uid="{00000000-0005-0000-0000-000048040000}"/>
    <cellStyle name="40% - Accent2 3 2" xfId="2683" xr:uid="{00000000-0005-0000-0000-000049040000}"/>
    <cellStyle name="40% - Accent2 3 3" xfId="4055" xr:uid="{00000000-0005-0000-0000-00004A040000}"/>
    <cellStyle name="40% - Accent2 3 3 2" xfId="9387" xr:uid="{00000000-0005-0000-0000-00004B040000}"/>
    <cellStyle name="40% - Accent2 3 3 2 2" xfId="23464" xr:uid="{00000000-0005-0000-0000-00004C040000}"/>
    <cellStyle name="40% - Accent2 3 3 2 2 2" xfId="51998" xr:uid="{00000000-0005-0000-0000-00004D040000}"/>
    <cellStyle name="40% - Accent2 3 3 2 3" xfId="37993" xr:uid="{00000000-0005-0000-0000-00004E040000}"/>
    <cellStyle name="40% - Accent2 3 3 3" xfId="18164" xr:uid="{00000000-0005-0000-0000-00004F040000}"/>
    <cellStyle name="40% - Accent2 3 3 3 2" xfId="46698" xr:uid="{00000000-0005-0000-0000-000050040000}"/>
    <cellStyle name="40% - Accent2 3 3 4" xfId="32690" xr:uid="{00000000-0005-0000-0000-000051040000}"/>
    <cellStyle name="40% - Accent2 3 4" xfId="6824" xr:uid="{00000000-0005-0000-0000-000052040000}"/>
    <cellStyle name="40% - Accent2 3 4 2" xfId="20912" xr:uid="{00000000-0005-0000-0000-000053040000}"/>
    <cellStyle name="40% - Accent2 3 4 2 2" xfId="49446" xr:uid="{00000000-0005-0000-0000-000054040000}"/>
    <cellStyle name="40% - Accent2 3 4 3" xfId="35438" xr:uid="{00000000-0005-0000-0000-000055040000}"/>
    <cellStyle name="40% - Accent2 3 5" xfId="15612" xr:uid="{00000000-0005-0000-0000-000056040000}"/>
    <cellStyle name="40% - Accent2 3 5 2" xfId="44146" xr:uid="{00000000-0005-0000-0000-000057040000}"/>
    <cellStyle name="40% - Accent2 3 6" xfId="30138" xr:uid="{00000000-0005-0000-0000-000058040000}"/>
    <cellStyle name="40% - Accent2 4" xfId="2772" xr:uid="{00000000-0005-0000-0000-000059040000}"/>
    <cellStyle name="40% - Accent2 4 2" xfId="5330" xr:uid="{00000000-0005-0000-0000-00005A040000}"/>
    <cellStyle name="40% - Accent2 4 2 2" xfId="10662" xr:uid="{00000000-0005-0000-0000-00005B040000}"/>
    <cellStyle name="40% - Accent2 4 2 2 2" xfId="24739" xr:uid="{00000000-0005-0000-0000-00005C040000}"/>
    <cellStyle name="40% - Accent2 4 2 2 2 2" xfId="53273" xr:uid="{00000000-0005-0000-0000-00005D040000}"/>
    <cellStyle name="40% - Accent2 4 2 2 3" xfId="39268" xr:uid="{00000000-0005-0000-0000-00005E040000}"/>
    <cellStyle name="40% - Accent2 4 2 3" xfId="19439" xr:uid="{00000000-0005-0000-0000-00005F040000}"/>
    <cellStyle name="40% - Accent2 4 2 3 2" xfId="47973" xr:uid="{00000000-0005-0000-0000-000060040000}"/>
    <cellStyle name="40% - Accent2 4 2 4" xfId="33965" xr:uid="{00000000-0005-0000-0000-000061040000}"/>
    <cellStyle name="40% - Accent2 4 3" xfId="8110" xr:uid="{00000000-0005-0000-0000-000062040000}"/>
    <cellStyle name="40% - Accent2 4 3 2" xfId="22187" xr:uid="{00000000-0005-0000-0000-000063040000}"/>
    <cellStyle name="40% - Accent2 4 3 2 2" xfId="50721" xr:uid="{00000000-0005-0000-0000-000064040000}"/>
    <cellStyle name="40% - Accent2 4 3 3" xfId="36716" xr:uid="{00000000-0005-0000-0000-000065040000}"/>
    <cellStyle name="40% - Accent2 4 4" xfId="16887" xr:uid="{00000000-0005-0000-0000-000066040000}"/>
    <cellStyle name="40% - Accent2 4 4 2" xfId="45421" xr:uid="{00000000-0005-0000-0000-000067040000}"/>
    <cellStyle name="40% - Accent2 4 5" xfId="31413" xr:uid="{00000000-0005-0000-0000-000068040000}"/>
    <cellStyle name="40% - Accent2 5" xfId="2783" xr:uid="{00000000-0005-0000-0000-000069040000}"/>
    <cellStyle name="40% - Accent2 5 2" xfId="8121" xr:uid="{00000000-0005-0000-0000-00006A040000}"/>
    <cellStyle name="40% - Accent2 5 2 2" xfId="22198" xr:uid="{00000000-0005-0000-0000-00006B040000}"/>
    <cellStyle name="40% - Accent2 5 2 2 2" xfId="50732" xr:uid="{00000000-0005-0000-0000-00006C040000}"/>
    <cellStyle name="40% - Accent2 5 2 3" xfId="36727" xr:uid="{00000000-0005-0000-0000-00006D040000}"/>
    <cellStyle name="40% - Accent2 5 3" xfId="16898" xr:uid="{00000000-0005-0000-0000-00006E040000}"/>
    <cellStyle name="40% - Accent2 5 3 2" xfId="45432" xr:uid="{00000000-0005-0000-0000-00006F040000}"/>
    <cellStyle name="40% - Accent2 5 4" xfId="31424" xr:uid="{00000000-0005-0000-0000-000070040000}"/>
    <cellStyle name="40% - Accent2 6" xfId="5353" xr:uid="{00000000-0005-0000-0000-000071040000}"/>
    <cellStyle name="40% - Accent2 6 2" xfId="10685" xr:uid="{00000000-0005-0000-0000-000072040000}"/>
    <cellStyle name="40% - Accent2 6 2 2" xfId="24751" xr:uid="{00000000-0005-0000-0000-000073040000}"/>
    <cellStyle name="40% - Accent2 6 2 2 2" xfId="53285" xr:uid="{00000000-0005-0000-0000-000074040000}"/>
    <cellStyle name="40% - Accent2 6 2 3" xfId="39283" xr:uid="{00000000-0005-0000-0000-000075040000}"/>
    <cellStyle name="40% - Accent2 6 3" xfId="19451" xr:uid="{00000000-0005-0000-0000-000076040000}"/>
    <cellStyle name="40% - Accent2 6 3 2" xfId="47985" xr:uid="{00000000-0005-0000-0000-000077040000}"/>
    <cellStyle name="40% - Accent2 6 4" xfId="33977" xr:uid="{00000000-0005-0000-0000-000078040000}"/>
    <cellStyle name="40% - Accent2 7" xfId="5438" xr:uid="{00000000-0005-0000-0000-000079040000}"/>
    <cellStyle name="40% - Accent2 7 2" xfId="10766" xr:uid="{00000000-0005-0000-0000-00007A040000}"/>
    <cellStyle name="40% - Accent2 7 2 2" xfId="24832" xr:uid="{00000000-0005-0000-0000-00007B040000}"/>
    <cellStyle name="40% - Accent2 7 2 2 2" xfId="53366" xr:uid="{00000000-0005-0000-0000-00007C040000}"/>
    <cellStyle name="40% - Accent2 7 2 3" xfId="39364" xr:uid="{00000000-0005-0000-0000-00007D040000}"/>
    <cellStyle name="40% - Accent2 7 3" xfId="19532" xr:uid="{00000000-0005-0000-0000-00007E040000}"/>
    <cellStyle name="40% - Accent2 7 3 2" xfId="48066" xr:uid="{00000000-0005-0000-0000-00007F040000}"/>
    <cellStyle name="40% - Accent2 7 4" xfId="34058" xr:uid="{00000000-0005-0000-0000-000080040000}"/>
    <cellStyle name="40% - Accent2 8" xfId="5459" xr:uid="{00000000-0005-0000-0000-000081040000}"/>
    <cellStyle name="40% - Accent2 8 2" xfId="10787" xr:uid="{00000000-0005-0000-0000-000082040000}"/>
    <cellStyle name="40% - Accent2 8 2 2" xfId="24853" xr:uid="{00000000-0005-0000-0000-000083040000}"/>
    <cellStyle name="40% - Accent2 8 2 2 2" xfId="53387" xr:uid="{00000000-0005-0000-0000-000084040000}"/>
    <cellStyle name="40% - Accent2 8 2 3" xfId="39385" xr:uid="{00000000-0005-0000-0000-000085040000}"/>
    <cellStyle name="40% - Accent2 8 3" xfId="19553" xr:uid="{00000000-0005-0000-0000-000086040000}"/>
    <cellStyle name="40% - Accent2 8 3 2" xfId="48087" xr:uid="{00000000-0005-0000-0000-000087040000}"/>
    <cellStyle name="40% - Accent2 8 4" xfId="34079" xr:uid="{00000000-0005-0000-0000-000088040000}"/>
    <cellStyle name="40% - Accent2 9" xfId="5474" xr:uid="{00000000-0005-0000-0000-000089040000}"/>
    <cellStyle name="40% - Accent2 9 2" xfId="10802" xr:uid="{00000000-0005-0000-0000-00008A040000}"/>
    <cellStyle name="40% - Accent2 9 2 2" xfId="24868" xr:uid="{00000000-0005-0000-0000-00008B040000}"/>
    <cellStyle name="40% - Accent2 9 2 2 2" xfId="53402" xr:uid="{00000000-0005-0000-0000-00008C040000}"/>
    <cellStyle name="40% - Accent2 9 2 3" xfId="39400" xr:uid="{00000000-0005-0000-0000-00008D040000}"/>
    <cellStyle name="40% - Accent2 9 3" xfId="19568" xr:uid="{00000000-0005-0000-0000-00008E040000}"/>
    <cellStyle name="40% - Accent2 9 3 2" xfId="48102" xr:uid="{00000000-0005-0000-0000-00008F040000}"/>
    <cellStyle name="40% - Accent2 9 4" xfId="34094" xr:uid="{00000000-0005-0000-0000-000090040000}"/>
    <cellStyle name="40% - Accent3" xfId="30" builtinId="39" customBuiltin="1"/>
    <cellStyle name="40% - Accent3 10" xfId="5494" xr:uid="{00000000-0005-0000-0000-000092040000}"/>
    <cellStyle name="40% - Accent3 10 2" xfId="10822" xr:uid="{00000000-0005-0000-0000-000093040000}"/>
    <cellStyle name="40% - Accent3 10 2 2" xfId="24888" xr:uid="{00000000-0005-0000-0000-000094040000}"/>
    <cellStyle name="40% - Accent3 10 2 2 2" xfId="53422" xr:uid="{00000000-0005-0000-0000-000095040000}"/>
    <cellStyle name="40% - Accent3 10 2 3" xfId="39420" xr:uid="{00000000-0005-0000-0000-000096040000}"/>
    <cellStyle name="40% - Accent3 10 3" xfId="19588" xr:uid="{00000000-0005-0000-0000-000097040000}"/>
    <cellStyle name="40% - Accent3 10 3 2" xfId="48122" xr:uid="{00000000-0005-0000-0000-000098040000}"/>
    <cellStyle name="40% - Accent3 10 4" xfId="34114" xr:uid="{00000000-0005-0000-0000-000099040000}"/>
    <cellStyle name="40% - Accent3 11" xfId="5554" xr:uid="{00000000-0005-0000-0000-00009A040000}"/>
    <cellStyle name="40% - Accent3 11 2" xfId="19648" xr:uid="{00000000-0005-0000-0000-00009B040000}"/>
    <cellStyle name="40% - Accent3 11 2 2" xfId="48182" xr:uid="{00000000-0005-0000-0000-00009C040000}"/>
    <cellStyle name="40% - Accent3 11 3" xfId="34174" xr:uid="{00000000-0005-0000-0000-00009D040000}"/>
    <cellStyle name="40% - Accent3 12" xfId="10910" xr:uid="{00000000-0005-0000-0000-00009E040000}"/>
    <cellStyle name="40% - Accent3 12 2" xfId="24953" xr:uid="{00000000-0005-0000-0000-00009F040000}"/>
    <cellStyle name="40% - Accent3 12 2 2" xfId="53486" xr:uid="{00000000-0005-0000-0000-0000A0040000}"/>
    <cellStyle name="40% - Accent3 12 3" xfId="39490" xr:uid="{00000000-0005-0000-0000-0000A1040000}"/>
    <cellStyle name="40% - Accent3 13" xfId="10925" xr:uid="{00000000-0005-0000-0000-0000A2040000}"/>
    <cellStyle name="40% - Accent3 13 2" xfId="24968" xr:uid="{00000000-0005-0000-0000-0000A3040000}"/>
    <cellStyle name="40% - Accent3 13 2 2" xfId="53501" xr:uid="{00000000-0005-0000-0000-0000A4040000}"/>
    <cellStyle name="40% - Accent3 13 3" xfId="39505" xr:uid="{00000000-0005-0000-0000-0000A5040000}"/>
    <cellStyle name="40% - Accent3 14" xfId="10940" xr:uid="{00000000-0005-0000-0000-0000A6040000}"/>
    <cellStyle name="40% - Accent3 14 2" xfId="24983" xr:uid="{00000000-0005-0000-0000-0000A7040000}"/>
    <cellStyle name="40% - Accent3 14 2 2" xfId="53516" xr:uid="{00000000-0005-0000-0000-0000A8040000}"/>
    <cellStyle name="40% - Accent3 14 3" xfId="39520" xr:uid="{00000000-0005-0000-0000-0000A9040000}"/>
    <cellStyle name="40% - Accent3 15" xfId="14344" xr:uid="{00000000-0005-0000-0000-0000AA040000}"/>
    <cellStyle name="40% - Accent3 15 2" xfId="42882" xr:uid="{00000000-0005-0000-0000-0000AB040000}"/>
    <cellStyle name="40% - Accent3 16" xfId="28400" xr:uid="{00000000-0005-0000-0000-0000AC040000}"/>
    <cellStyle name="40% - Accent3 16 2" xfId="56899" xr:uid="{00000000-0005-0000-0000-0000AD040000}"/>
    <cellStyle name="40% - Accent3 17" xfId="28437" xr:uid="{00000000-0005-0000-0000-0000AE040000}"/>
    <cellStyle name="40% - Accent3 17 2" xfId="56935" xr:uid="{00000000-0005-0000-0000-0000AF040000}"/>
    <cellStyle name="40% - Accent3 18" xfId="28553" xr:uid="{00000000-0005-0000-0000-0000B0040000}"/>
    <cellStyle name="40% - Accent3 18 2" xfId="57046" xr:uid="{00000000-0005-0000-0000-0000B1040000}"/>
    <cellStyle name="40% - Accent3 19" xfId="28577" xr:uid="{00000000-0005-0000-0000-0000B2040000}"/>
    <cellStyle name="40% - Accent3 19 2" xfId="57068" xr:uid="{00000000-0005-0000-0000-0000B3040000}"/>
    <cellStyle name="40% - Accent3 2" xfId="1369" xr:uid="{00000000-0005-0000-0000-0000B4040000}"/>
    <cellStyle name="40% - Accent3 2 2" xfId="2645" xr:uid="{00000000-0005-0000-0000-0000B5040000}"/>
    <cellStyle name="40% - Accent3 2 2 2" xfId="5299" xr:uid="{00000000-0005-0000-0000-0000B6040000}"/>
    <cellStyle name="40% - Accent3 2 2 2 2" xfId="10631" xr:uid="{00000000-0005-0000-0000-0000B7040000}"/>
    <cellStyle name="40% - Accent3 2 2 2 2 2" xfId="24708" xr:uid="{00000000-0005-0000-0000-0000B8040000}"/>
    <cellStyle name="40% - Accent3 2 2 2 2 2 2" xfId="53242" xr:uid="{00000000-0005-0000-0000-0000B9040000}"/>
    <cellStyle name="40% - Accent3 2 2 2 2 3" xfId="39237" xr:uid="{00000000-0005-0000-0000-0000BA040000}"/>
    <cellStyle name="40% - Accent3 2 2 2 3" xfId="19408" xr:uid="{00000000-0005-0000-0000-0000BB040000}"/>
    <cellStyle name="40% - Accent3 2 2 2 3 2" xfId="47942" xr:uid="{00000000-0005-0000-0000-0000BC040000}"/>
    <cellStyle name="40% - Accent3 2 2 2 4" xfId="33934" xr:uid="{00000000-0005-0000-0000-0000BD040000}"/>
    <cellStyle name="40% - Accent3 2 2 3" xfId="8068" xr:uid="{00000000-0005-0000-0000-0000BE040000}"/>
    <cellStyle name="40% - Accent3 2 2 3 2" xfId="22156" xr:uid="{00000000-0005-0000-0000-0000BF040000}"/>
    <cellStyle name="40% - Accent3 2 2 3 2 2" xfId="50690" xr:uid="{00000000-0005-0000-0000-0000C0040000}"/>
    <cellStyle name="40% - Accent3 2 2 3 3" xfId="36682" xr:uid="{00000000-0005-0000-0000-0000C1040000}"/>
    <cellStyle name="40% - Accent3 2 2 4" xfId="16856" xr:uid="{00000000-0005-0000-0000-0000C2040000}"/>
    <cellStyle name="40% - Accent3 2 2 4 2" xfId="45390" xr:uid="{00000000-0005-0000-0000-0000C3040000}"/>
    <cellStyle name="40% - Accent3 2 2 5" xfId="31382" xr:uid="{00000000-0005-0000-0000-0000C4040000}"/>
    <cellStyle name="40% - Accent3 2 3" xfId="2686" xr:uid="{00000000-0005-0000-0000-0000C5040000}"/>
    <cellStyle name="40% - Accent3 2 4" xfId="4033" xr:uid="{00000000-0005-0000-0000-0000C6040000}"/>
    <cellStyle name="40% - Accent3 2 4 2" xfId="9365" xr:uid="{00000000-0005-0000-0000-0000C7040000}"/>
    <cellStyle name="40% - Accent3 2 4 2 2" xfId="23442" xr:uid="{00000000-0005-0000-0000-0000C8040000}"/>
    <cellStyle name="40% - Accent3 2 4 2 2 2" xfId="51976" xr:uid="{00000000-0005-0000-0000-0000C9040000}"/>
    <cellStyle name="40% - Accent3 2 4 2 3" xfId="37971" xr:uid="{00000000-0005-0000-0000-0000CA040000}"/>
    <cellStyle name="40% - Accent3 2 4 3" xfId="18142" xr:uid="{00000000-0005-0000-0000-0000CB040000}"/>
    <cellStyle name="40% - Accent3 2 4 3 2" xfId="46676" xr:uid="{00000000-0005-0000-0000-0000CC040000}"/>
    <cellStyle name="40% - Accent3 2 4 4" xfId="32668" xr:uid="{00000000-0005-0000-0000-0000CD040000}"/>
    <cellStyle name="40% - Accent3 2 5" xfId="6802" xr:uid="{00000000-0005-0000-0000-0000CE040000}"/>
    <cellStyle name="40% - Accent3 2 5 2" xfId="20890" xr:uid="{00000000-0005-0000-0000-0000CF040000}"/>
    <cellStyle name="40% - Accent3 2 5 2 2" xfId="49424" xr:uid="{00000000-0005-0000-0000-0000D0040000}"/>
    <cellStyle name="40% - Accent3 2 5 3" xfId="35416" xr:uid="{00000000-0005-0000-0000-0000D1040000}"/>
    <cellStyle name="40% - Accent3 2 6" xfId="15590" xr:uid="{00000000-0005-0000-0000-0000D2040000}"/>
    <cellStyle name="40% - Accent3 2 6 2" xfId="44124" xr:uid="{00000000-0005-0000-0000-0000D3040000}"/>
    <cellStyle name="40% - Accent3 2 7" xfId="30116" xr:uid="{00000000-0005-0000-0000-0000D4040000}"/>
    <cellStyle name="40% - Accent3 20" xfId="28814" xr:uid="{00000000-0005-0000-0000-0000D5040000}"/>
    <cellStyle name="40% - Accent3 20 2" xfId="57207" xr:uid="{00000000-0005-0000-0000-0000D6040000}"/>
    <cellStyle name="40% - Accent3 21" xfId="28850" xr:uid="{00000000-0005-0000-0000-0000D7040000}"/>
    <cellStyle name="40% - Accent3 21 2" xfId="57243" xr:uid="{00000000-0005-0000-0000-0000D8040000}"/>
    <cellStyle name="40% - Accent3 22" xfId="29485" xr:uid="{00000000-0005-0000-0000-0000D9040000}"/>
    <cellStyle name="40% - Accent3 3" xfId="1397" xr:uid="{00000000-0005-0000-0000-0000DA040000}"/>
    <cellStyle name="40% - Accent3 3 2" xfId="2685" xr:uid="{00000000-0005-0000-0000-0000DB040000}"/>
    <cellStyle name="40% - Accent3 3 3" xfId="4057" xr:uid="{00000000-0005-0000-0000-0000DC040000}"/>
    <cellStyle name="40% - Accent3 3 3 2" xfId="9389" xr:uid="{00000000-0005-0000-0000-0000DD040000}"/>
    <cellStyle name="40% - Accent3 3 3 2 2" xfId="23466" xr:uid="{00000000-0005-0000-0000-0000DE040000}"/>
    <cellStyle name="40% - Accent3 3 3 2 2 2" xfId="52000" xr:uid="{00000000-0005-0000-0000-0000DF040000}"/>
    <cellStyle name="40% - Accent3 3 3 2 3" xfId="37995" xr:uid="{00000000-0005-0000-0000-0000E0040000}"/>
    <cellStyle name="40% - Accent3 3 3 3" xfId="18166" xr:uid="{00000000-0005-0000-0000-0000E1040000}"/>
    <cellStyle name="40% - Accent3 3 3 3 2" xfId="46700" xr:uid="{00000000-0005-0000-0000-0000E2040000}"/>
    <cellStyle name="40% - Accent3 3 3 4" xfId="32692" xr:uid="{00000000-0005-0000-0000-0000E3040000}"/>
    <cellStyle name="40% - Accent3 3 4" xfId="6826" xr:uid="{00000000-0005-0000-0000-0000E4040000}"/>
    <cellStyle name="40% - Accent3 3 4 2" xfId="20914" xr:uid="{00000000-0005-0000-0000-0000E5040000}"/>
    <cellStyle name="40% - Accent3 3 4 2 2" xfId="49448" xr:uid="{00000000-0005-0000-0000-0000E6040000}"/>
    <cellStyle name="40% - Accent3 3 4 3" xfId="35440" xr:uid="{00000000-0005-0000-0000-0000E7040000}"/>
    <cellStyle name="40% - Accent3 3 5" xfId="15614" xr:uid="{00000000-0005-0000-0000-0000E8040000}"/>
    <cellStyle name="40% - Accent3 3 5 2" xfId="44148" xr:uid="{00000000-0005-0000-0000-0000E9040000}"/>
    <cellStyle name="40% - Accent3 3 6" xfId="30140" xr:uid="{00000000-0005-0000-0000-0000EA040000}"/>
    <cellStyle name="40% - Accent3 4" xfId="2770" xr:uid="{00000000-0005-0000-0000-0000EB040000}"/>
    <cellStyle name="40% - Accent3 4 2" xfId="5328" xr:uid="{00000000-0005-0000-0000-0000EC040000}"/>
    <cellStyle name="40% - Accent3 4 2 2" xfId="10660" xr:uid="{00000000-0005-0000-0000-0000ED040000}"/>
    <cellStyle name="40% - Accent3 4 2 2 2" xfId="24737" xr:uid="{00000000-0005-0000-0000-0000EE040000}"/>
    <cellStyle name="40% - Accent3 4 2 2 2 2" xfId="53271" xr:uid="{00000000-0005-0000-0000-0000EF040000}"/>
    <cellStyle name="40% - Accent3 4 2 2 3" xfId="39266" xr:uid="{00000000-0005-0000-0000-0000F0040000}"/>
    <cellStyle name="40% - Accent3 4 2 3" xfId="19437" xr:uid="{00000000-0005-0000-0000-0000F1040000}"/>
    <cellStyle name="40% - Accent3 4 2 3 2" xfId="47971" xr:uid="{00000000-0005-0000-0000-0000F2040000}"/>
    <cellStyle name="40% - Accent3 4 2 4" xfId="33963" xr:uid="{00000000-0005-0000-0000-0000F3040000}"/>
    <cellStyle name="40% - Accent3 4 3" xfId="8108" xr:uid="{00000000-0005-0000-0000-0000F4040000}"/>
    <cellStyle name="40% - Accent3 4 3 2" xfId="22185" xr:uid="{00000000-0005-0000-0000-0000F5040000}"/>
    <cellStyle name="40% - Accent3 4 3 2 2" xfId="50719" xr:uid="{00000000-0005-0000-0000-0000F6040000}"/>
    <cellStyle name="40% - Accent3 4 3 3" xfId="36714" xr:uid="{00000000-0005-0000-0000-0000F7040000}"/>
    <cellStyle name="40% - Accent3 4 4" xfId="16885" xr:uid="{00000000-0005-0000-0000-0000F8040000}"/>
    <cellStyle name="40% - Accent3 4 4 2" xfId="45419" xr:uid="{00000000-0005-0000-0000-0000F9040000}"/>
    <cellStyle name="40% - Accent3 4 5" xfId="31411" xr:uid="{00000000-0005-0000-0000-0000FA040000}"/>
    <cellStyle name="40% - Accent3 5" xfId="2785" xr:uid="{00000000-0005-0000-0000-0000FB040000}"/>
    <cellStyle name="40% - Accent3 5 2" xfId="8123" xr:uid="{00000000-0005-0000-0000-0000FC040000}"/>
    <cellStyle name="40% - Accent3 5 2 2" xfId="22200" xr:uid="{00000000-0005-0000-0000-0000FD040000}"/>
    <cellStyle name="40% - Accent3 5 2 2 2" xfId="50734" xr:uid="{00000000-0005-0000-0000-0000FE040000}"/>
    <cellStyle name="40% - Accent3 5 2 3" xfId="36729" xr:uid="{00000000-0005-0000-0000-0000FF040000}"/>
    <cellStyle name="40% - Accent3 5 3" xfId="16900" xr:uid="{00000000-0005-0000-0000-000000050000}"/>
    <cellStyle name="40% - Accent3 5 3 2" xfId="45434" xr:uid="{00000000-0005-0000-0000-000001050000}"/>
    <cellStyle name="40% - Accent3 5 4" xfId="31426" xr:uid="{00000000-0005-0000-0000-000002050000}"/>
    <cellStyle name="40% - Accent3 6" xfId="5355" xr:uid="{00000000-0005-0000-0000-000003050000}"/>
    <cellStyle name="40% - Accent3 6 2" xfId="10687" xr:uid="{00000000-0005-0000-0000-000004050000}"/>
    <cellStyle name="40% - Accent3 6 2 2" xfId="24753" xr:uid="{00000000-0005-0000-0000-000005050000}"/>
    <cellStyle name="40% - Accent3 6 2 2 2" xfId="53287" xr:uid="{00000000-0005-0000-0000-000006050000}"/>
    <cellStyle name="40% - Accent3 6 2 3" xfId="39285" xr:uid="{00000000-0005-0000-0000-000007050000}"/>
    <cellStyle name="40% - Accent3 6 3" xfId="19453" xr:uid="{00000000-0005-0000-0000-000008050000}"/>
    <cellStyle name="40% - Accent3 6 3 2" xfId="47987" xr:uid="{00000000-0005-0000-0000-000009050000}"/>
    <cellStyle name="40% - Accent3 6 4" xfId="33979" xr:uid="{00000000-0005-0000-0000-00000A050000}"/>
    <cellStyle name="40% - Accent3 7" xfId="5440" xr:uid="{00000000-0005-0000-0000-00000B050000}"/>
    <cellStyle name="40% - Accent3 7 2" xfId="10768" xr:uid="{00000000-0005-0000-0000-00000C050000}"/>
    <cellStyle name="40% - Accent3 7 2 2" xfId="24834" xr:uid="{00000000-0005-0000-0000-00000D050000}"/>
    <cellStyle name="40% - Accent3 7 2 2 2" xfId="53368" xr:uid="{00000000-0005-0000-0000-00000E050000}"/>
    <cellStyle name="40% - Accent3 7 2 3" xfId="39366" xr:uid="{00000000-0005-0000-0000-00000F050000}"/>
    <cellStyle name="40% - Accent3 7 3" xfId="19534" xr:uid="{00000000-0005-0000-0000-000010050000}"/>
    <cellStyle name="40% - Accent3 7 3 2" xfId="48068" xr:uid="{00000000-0005-0000-0000-000011050000}"/>
    <cellStyle name="40% - Accent3 7 4" xfId="34060" xr:uid="{00000000-0005-0000-0000-000012050000}"/>
    <cellStyle name="40% - Accent3 8" xfId="5461" xr:uid="{00000000-0005-0000-0000-000013050000}"/>
    <cellStyle name="40% - Accent3 8 2" xfId="10789" xr:uid="{00000000-0005-0000-0000-000014050000}"/>
    <cellStyle name="40% - Accent3 8 2 2" xfId="24855" xr:uid="{00000000-0005-0000-0000-000015050000}"/>
    <cellStyle name="40% - Accent3 8 2 2 2" xfId="53389" xr:uid="{00000000-0005-0000-0000-000016050000}"/>
    <cellStyle name="40% - Accent3 8 2 3" xfId="39387" xr:uid="{00000000-0005-0000-0000-000017050000}"/>
    <cellStyle name="40% - Accent3 8 3" xfId="19555" xr:uid="{00000000-0005-0000-0000-000018050000}"/>
    <cellStyle name="40% - Accent3 8 3 2" xfId="48089" xr:uid="{00000000-0005-0000-0000-000019050000}"/>
    <cellStyle name="40% - Accent3 8 4" xfId="34081" xr:uid="{00000000-0005-0000-0000-00001A050000}"/>
    <cellStyle name="40% - Accent3 9" xfId="5476" xr:uid="{00000000-0005-0000-0000-00001B050000}"/>
    <cellStyle name="40% - Accent3 9 2" xfId="10804" xr:uid="{00000000-0005-0000-0000-00001C050000}"/>
    <cellStyle name="40% - Accent3 9 2 2" xfId="24870" xr:uid="{00000000-0005-0000-0000-00001D050000}"/>
    <cellStyle name="40% - Accent3 9 2 2 2" xfId="53404" xr:uid="{00000000-0005-0000-0000-00001E050000}"/>
    <cellStyle name="40% - Accent3 9 2 3" xfId="39402" xr:uid="{00000000-0005-0000-0000-00001F050000}"/>
    <cellStyle name="40% - Accent3 9 3" xfId="19570" xr:uid="{00000000-0005-0000-0000-000020050000}"/>
    <cellStyle name="40% - Accent3 9 3 2" xfId="48104" xr:uid="{00000000-0005-0000-0000-000021050000}"/>
    <cellStyle name="40% - Accent3 9 4" xfId="34096" xr:uid="{00000000-0005-0000-0000-000022050000}"/>
    <cellStyle name="40% - Accent4" xfId="34" builtinId="43" customBuiltin="1"/>
    <cellStyle name="40% - Accent4 10" xfId="5496" xr:uid="{00000000-0005-0000-0000-000024050000}"/>
    <cellStyle name="40% - Accent4 10 2" xfId="10824" xr:uid="{00000000-0005-0000-0000-000025050000}"/>
    <cellStyle name="40% - Accent4 10 2 2" xfId="24890" xr:uid="{00000000-0005-0000-0000-000026050000}"/>
    <cellStyle name="40% - Accent4 10 2 2 2" xfId="53424" xr:uid="{00000000-0005-0000-0000-000027050000}"/>
    <cellStyle name="40% - Accent4 10 2 3" xfId="39422" xr:uid="{00000000-0005-0000-0000-000028050000}"/>
    <cellStyle name="40% - Accent4 10 3" xfId="19590" xr:uid="{00000000-0005-0000-0000-000029050000}"/>
    <cellStyle name="40% - Accent4 10 3 2" xfId="48124" xr:uid="{00000000-0005-0000-0000-00002A050000}"/>
    <cellStyle name="40% - Accent4 10 4" xfId="34116" xr:uid="{00000000-0005-0000-0000-00002B050000}"/>
    <cellStyle name="40% - Accent4 11" xfId="5556" xr:uid="{00000000-0005-0000-0000-00002C050000}"/>
    <cellStyle name="40% - Accent4 11 2" xfId="19650" xr:uid="{00000000-0005-0000-0000-00002D050000}"/>
    <cellStyle name="40% - Accent4 11 2 2" xfId="48184" xr:uid="{00000000-0005-0000-0000-00002E050000}"/>
    <cellStyle name="40% - Accent4 11 3" xfId="34176" xr:uid="{00000000-0005-0000-0000-00002F050000}"/>
    <cellStyle name="40% - Accent4 12" xfId="10912" xr:uid="{00000000-0005-0000-0000-000030050000}"/>
    <cellStyle name="40% - Accent4 12 2" xfId="24955" xr:uid="{00000000-0005-0000-0000-000031050000}"/>
    <cellStyle name="40% - Accent4 12 2 2" xfId="53488" xr:uid="{00000000-0005-0000-0000-000032050000}"/>
    <cellStyle name="40% - Accent4 12 3" xfId="39492" xr:uid="{00000000-0005-0000-0000-000033050000}"/>
    <cellStyle name="40% - Accent4 13" xfId="10927" xr:uid="{00000000-0005-0000-0000-000034050000}"/>
    <cellStyle name="40% - Accent4 13 2" xfId="24970" xr:uid="{00000000-0005-0000-0000-000035050000}"/>
    <cellStyle name="40% - Accent4 13 2 2" xfId="53503" xr:uid="{00000000-0005-0000-0000-000036050000}"/>
    <cellStyle name="40% - Accent4 13 3" xfId="39507" xr:uid="{00000000-0005-0000-0000-000037050000}"/>
    <cellStyle name="40% - Accent4 14" xfId="10942" xr:uid="{00000000-0005-0000-0000-000038050000}"/>
    <cellStyle name="40% - Accent4 14 2" xfId="24985" xr:uid="{00000000-0005-0000-0000-000039050000}"/>
    <cellStyle name="40% - Accent4 14 2 2" xfId="53518" xr:uid="{00000000-0005-0000-0000-00003A050000}"/>
    <cellStyle name="40% - Accent4 14 3" xfId="39522" xr:uid="{00000000-0005-0000-0000-00003B050000}"/>
    <cellStyle name="40% - Accent4 15" xfId="14346" xr:uid="{00000000-0005-0000-0000-00003C050000}"/>
    <cellStyle name="40% - Accent4 15 2" xfId="42884" xr:uid="{00000000-0005-0000-0000-00003D050000}"/>
    <cellStyle name="40% - Accent4 16" xfId="28402" xr:uid="{00000000-0005-0000-0000-00003E050000}"/>
    <cellStyle name="40% - Accent4 16 2" xfId="56901" xr:uid="{00000000-0005-0000-0000-00003F050000}"/>
    <cellStyle name="40% - Accent4 17" xfId="28439" xr:uid="{00000000-0005-0000-0000-000040050000}"/>
    <cellStyle name="40% - Accent4 17 2" xfId="56937" xr:uid="{00000000-0005-0000-0000-000041050000}"/>
    <cellStyle name="40% - Accent4 18" xfId="28555" xr:uid="{00000000-0005-0000-0000-000042050000}"/>
    <cellStyle name="40% - Accent4 18 2" xfId="57048" xr:uid="{00000000-0005-0000-0000-000043050000}"/>
    <cellStyle name="40% - Accent4 19" xfId="28579" xr:uid="{00000000-0005-0000-0000-000044050000}"/>
    <cellStyle name="40% - Accent4 19 2" xfId="57070" xr:uid="{00000000-0005-0000-0000-000045050000}"/>
    <cellStyle name="40% - Accent4 2" xfId="1371" xr:uid="{00000000-0005-0000-0000-000046050000}"/>
    <cellStyle name="40% - Accent4 2 2" xfId="2647" xr:uid="{00000000-0005-0000-0000-000047050000}"/>
    <cellStyle name="40% - Accent4 2 2 2" xfId="5301" xr:uid="{00000000-0005-0000-0000-000048050000}"/>
    <cellStyle name="40% - Accent4 2 2 2 2" xfId="10633" xr:uid="{00000000-0005-0000-0000-000049050000}"/>
    <cellStyle name="40% - Accent4 2 2 2 2 2" xfId="24710" xr:uid="{00000000-0005-0000-0000-00004A050000}"/>
    <cellStyle name="40% - Accent4 2 2 2 2 2 2" xfId="53244" xr:uid="{00000000-0005-0000-0000-00004B050000}"/>
    <cellStyle name="40% - Accent4 2 2 2 2 3" xfId="39239" xr:uid="{00000000-0005-0000-0000-00004C050000}"/>
    <cellStyle name="40% - Accent4 2 2 2 3" xfId="19410" xr:uid="{00000000-0005-0000-0000-00004D050000}"/>
    <cellStyle name="40% - Accent4 2 2 2 3 2" xfId="47944" xr:uid="{00000000-0005-0000-0000-00004E050000}"/>
    <cellStyle name="40% - Accent4 2 2 2 4" xfId="33936" xr:uid="{00000000-0005-0000-0000-00004F050000}"/>
    <cellStyle name="40% - Accent4 2 2 3" xfId="8070" xr:uid="{00000000-0005-0000-0000-000050050000}"/>
    <cellStyle name="40% - Accent4 2 2 3 2" xfId="22158" xr:uid="{00000000-0005-0000-0000-000051050000}"/>
    <cellStyle name="40% - Accent4 2 2 3 2 2" xfId="50692" xr:uid="{00000000-0005-0000-0000-000052050000}"/>
    <cellStyle name="40% - Accent4 2 2 3 3" xfId="36684" xr:uid="{00000000-0005-0000-0000-000053050000}"/>
    <cellStyle name="40% - Accent4 2 2 4" xfId="16858" xr:uid="{00000000-0005-0000-0000-000054050000}"/>
    <cellStyle name="40% - Accent4 2 2 4 2" xfId="45392" xr:uid="{00000000-0005-0000-0000-000055050000}"/>
    <cellStyle name="40% - Accent4 2 2 5" xfId="31384" xr:uid="{00000000-0005-0000-0000-000056050000}"/>
    <cellStyle name="40% - Accent4 2 3" xfId="2688" xr:uid="{00000000-0005-0000-0000-000057050000}"/>
    <cellStyle name="40% - Accent4 2 4" xfId="4035" xr:uid="{00000000-0005-0000-0000-000058050000}"/>
    <cellStyle name="40% - Accent4 2 4 2" xfId="9367" xr:uid="{00000000-0005-0000-0000-000059050000}"/>
    <cellStyle name="40% - Accent4 2 4 2 2" xfId="23444" xr:uid="{00000000-0005-0000-0000-00005A050000}"/>
    <cellStyle name="40% - Accent4 2 4 2 2 2" xfId="51978" xr:uid="{00000000-0005-0000-0000-00005B050000}"/>
    <cellStyle name="40% - Accent4 2 4 2 3" xfId="37973" xr:uid="{00000000-0005-0000-0000-00005C050000}"/>
    <cellStyle name="40% - Accent4 2 4 3" xfId="18144" xr:uid="{00000000-0005-0000-0000-00005D050000}"/>
    <cellStyle name="40% - Accent4 2 4 3 2" xfId="46678" xr:uid="{00000000-0005-0000-0000-00005E050000}"/>
    <cellStyle name="40% - Accent4 2 4 4" xfId="32670" xr:uid="{00000000-0005-0000-0000-00005F050000}"/>
    <cellStyle name="40% - Accent4 2 5" xfId="6804" xr:uid="{00000000-0005-0000-0000-000060050000}"/>
    <cellStyle name="40% - Accent4 2 5 2" xfId="20892" xr:uid="{00000000-0005-0000-0000-000061050000}"/>
    <cellStyle name="40% - Accent4 2 5 2 2" xfId="49426" xr:uid="{00000000-0005-0000-0000-000062050000}"/>
    <cellStyle name="40% - Accent4 2 5 3" xfId="35418" xr:uid="{00000000-0005-0000-0000-000063050000}"/>
    <cellStyle name="40% - Accent4 2 6" xfId="15592" xr:uid="{00000000-0005-0000-0000-000064050000}"/>
    <cellStyle name="40% - Accent4 2 6 2" xfId="44126" xr:uid="{00000000-0005-0000-0000-000065050000}"/>
    <cellStyle name="40% - Accent4 2 7" xfId="30118" xr:uid="{00000000-0005-0000-0000-000066050000}"/>
    <cellStyle name="40% - Accent4 20" xfId="28816" xr:uid="{00000000-0005-0000-0000-000067050000}"/>
    <cellStyle name="40% - Accent4 20 2" xfId="57209" xr:uid="{00000000-0005-0000-0000-000068050000}"/>
    <cellStyle name="40% - Accent4 21" xfId="28852" xr:uid="{00000000-0005-0000-0000-000069050000}"/>
    <cellStyle name="40% - Accent4 21 2" xfId="57245" xr:uid="{00000000-0005-0000-0000-00006A050000}"/>
    <cellStyle name="40% - Accent4 22" xfId="29487" xr:uid="{00000000-0005-0000-0000-00006B050000}"/>
    <cellStyle name="40% - Accent4 3" xfId="1399" xr:uid="{00000000-0005-0000-0000-00006C050000}"/>
    <cellStyle name="40% - Accent4 3 2" xfId="2687" xr:uid="{00000000-0005-0000-0000-00006D050000}"/>
    <cellStyle name="40% - Accent4 3 3" xfId="4059" xr:uid="{00000000-0005-0000-0000-00006E050000}"/>
    <cellStyle name="40% - Accent4 3 3 2" xfId="9391" xr:uid="{00000000-0005-0000-0000-00006F050000}"/>
    <cellStyle name="40% - Accent4 3 3 2 2" xfId="23468" xr:uid="{00000000-0005-0000-0000-000070050000}"/>
    <cellStyle name="40% - Accent4 3 3 2 2 2" xfId="52002" xr:uid="{00000000-0005-0000-0000-000071050000}"/>
    <cellStyle name="40% - Accent4 3 3 2 3" xfId="37997" xr:uid="{00000000-0005-0000-0000-000072050000}"/>
    <cellStyle name="40% - Accent4 3 3 3" xfId="18168" xr:uid="{00000000-0005-0000-0000-000073050000}"/>
    <cellStyle name="40% - Accent4 3 3 3 2" xfId="46702" xr:uid="{00000000-0005-0000-0000-000074050000}"/>
    <cellStyle name="40% - Accent4 3 3 4" xfId="32694" xr:uid="{00000000-0005-0000-0000-000075050000}"/>
    <cellStyle name="40% - Accent4 3 4" xfId="6828" xr:uid="{00000000-0005-0000-0000-000076050000}"/>
    <cellStyle name="40% - Accent4 3 4 2" xfId="20916" xr:uid="{00000000-0005-0000-0000-000077050000}"/>
    <cellStyle name="40% - Accent4 3 4 2 2" xfId="49450" xr:uid="{00000000-0005-0000-0000-000078050000}"/>
    <cellStyle name="40% - Accent4 3 4 3" xfId="35442" xr:uid="{00000000-0005-0000-0000-000079050000}"/>
    <cellStyle name="40% - Accent4 3 5" xfId="15616" xr:uid="{00000000-0005-0000-0000-00007A050000}"/>
    <cellStyle name="40% - Accent4 3 5 2" xfId="44150" xr:uid="{00000000-0005-0000-0000-00007B050000}"/>
    <cellStyle name="40% - Accent4 3 6" xfId="30142" xr:uid="{00000000-0005-0000-0000-00007C050000}"/>
    <cellStyle name="40% - Accent4 4" xfId="2768" xr:uid="{00000000-0005-0000-0000-00007D050000}"/>
    <cellStyle name="40% - Accent4 4 2" xfId="5326" xr:uid="{00000000-0005-0000-0000-00007E050000}"/>
    <cellStyle name="40% - Accent4 4 2 2" xfId="10658" xr:uid="{00000000-0005-0000-0000-00007F050000}"/>
    <cellStyle name="40% - Accent4 4 2 2 2" xfId="24735" xr:uid="{00000000-0005-0000-0000-000080050000}"/>
    <cellStyle name="40% - Accent4 4 2 2 2 2" xfId="53269" xr:uid="{00000000-0005-0000-0000-000081050000}"/>
    <cellStyle name="40% - Accent4 4 2 2 3" xfId="39264" xr:uid="{00000000-0005-0000-0000-000082050000}"/>
    <cellStyle name="40% - Accent4 4 2 3" xfId="19435" xr:uid="{00000000-0005-0000-0000-000083050000}"/>
    <cellStyle name="40% - Accent4 4 2 3 2" xfId="47969" xr:uid="{00000000-0005-0000-0000-000084050000}"/>
    <cellStyle name="40% - Accent4 4 2 4" xfId="33961" xr:uid="{00000000-0005-0000-0000-000085050000}"/>
    <cellStyle name="40% - Accent4 4 3" xfId="8106" xr:uid="{00000000-0005-0000-0000-000086050000}"/>
    <cellStyle name="40% - Accent4 4 3 2" xfId="22183" xr:uid="{00000000-0005-0000-0000-000087050000}"/>
    <cellStyle name="40% - Accent4 4 3 2 2" xfId="50717" xr:uid="{00000000-0005-0000-0000-000088050000}"/>
    <cellStyle name="40% - Accent4 4 3 3" xfId="36712" xr:uid="{00000000-0005-0000-0000-000089050000}"/>
    <cellStyle name="40% - Accent4 4 4" xfId="16883" xr:uid="{00000000-0005-0000-0000-00008A050000}"/>
    <cellStyle name="40% - Accent4 4 4 2" xfId="45417" xr:uid="{00000000-0005-0000-0000-00008B050000}"/>
    <cellStyle name="40% - Accent4 4 5" xfId="31409" xr:uid="{00000000-0005-0000-0000-00008C050000}"/>
    <cellStyle name="40% - Accent4 5" xfId="2787" xr:uid="{00000000-0005-0000-0000-00008D050000}"/>
    <cellStyle name="40% - Accent4 5 2" xfId="8125" xr:uid="{00000000-0005-0000-0000-00008E050000}"/>
    <cellStyle name="40% - Accent4 5 2 2" xfId="22202" xr:uid="{00000000-0005-0000-0000-00008F050000}"/>
    <cellStyle name="40% - Accent4 5 2 2 2" xfId="50736" xr:uid="{00000000-0005-0000-0000-000090050000}"/>
    <cellStyle name="40% - Accent4 5 2 3" xfId="36731" xr:uid="{00000000-0005-0000-0000-000091050000}"/>
    <cellStyle name="40% - Accent4 5 3" xfId="16902" xr:uid="{00000000-0005-0000-0000-000092050000}"/>
    <cellStyle name="40% - Accent4 5 3 2" xfId="45436" xr:uid="{00000000-0005-0000-0000-000093050000}"/>
    <cellStyle name="40% - Accent4 5 4" xfId="31428" xr:uid="{00000000-0005-0000-0000-000094050000}"/>
    <cellStyle name="40% - Accent4 6" xfId="5357" xr:uid="{00000000-0005-0000-0000-000095050000}"/>
    <cellStyle name="40% - Accent4 6 2" xfId="10689" xr:uid="{00000000-0005-0000-0000-000096050000}"/>
    <cellStyle name="40% - Accent4 6 2 2" xfId="24755" xr:uid="{00000000-0005-0000-0000-000097050000}"/>
    <cellStyle name="40% - Accent4 6 2 2 2" xfId="53289" xr:uid="{00000000-0005-0000-0000-000098050000}"/>
    <cellStyle name="40% - Accent4 6 2 3" xfId="39287" xr:uid="{00000000-0005-0000-0000-000099050000}"/>
    <cellStyle name="40% - Accent4 6 3" xfId="19455" xr:uid="{00000000-0005-0000-0000-00009A050000}"/>
    <cellStyle name="40% - Accent4 6 3 2" xfId="47989" xr:uid="{00000000-0005-0000-0000-00009B050000}"/>
    <cellStyle name="40% - Accent4 6 4" xfId="33981" xr:uid="{00000000-0005-0000-0000-00009C050000}"/>
    <cellStyle name="40% - Accent4 7" xfId="5442" xr:uid="{00000000-0005-0000-0000-00009D050000}"/>
    <cellStyle name="40% - Accent4 7 2" xfId="10770" xr:uid="{00000000-0005-0000-0000-00009E050000}"/>
    <cellStyle name="40% - Accent4 7 2 2" xfId="24836" xr:uid="{00000000-0005-0000-0000-00009F050000}"/>
    <cellStyle name="40% - Accent4 7 2 2 2" xfId="53370" xr:uid="{00000000-0005-0000-0000-0000A0050000}"/>
    <cellStyle name="40% - Accent4 7 2 3" xfId="39368" xr:uid="{00000000-0005-0000-0000-0000A1050000}"/>
    <cellStyle name="40% - Accent4 7 3" xfId="19536" xr:uid="{00000000-0005-0000-0000-0000A2050000}"/>
    <cellStyle name="40% - Accent4 7 3 2" xfId="48070" xr:uid="{00000000-0005-0000-0000-0000A3050000}"/>
    <cellStyle name="40% - Accent4 7 4" xfId="34062" xr:uid="{00000000-0005-0000-0000-0000A4050000}"/>
    <cellStyle name="40% - Accent4 8" xfId="5463" xr:uid="{00000000-0005-0000-0000-0000A5050000}"/>
    <cellStyle name="40% - Accent4 8 2" xfId="10791" xr:uid="{00000000-0005-0000-0000-0000A6050000}"/>
    <cellStyle name="40% - Accent4 8 2 2" xfId="24857" xr:uid="{00000000-0005-0000-0000-0000A7050000}"/>
    <cellStyle name="40% - Accent4 8 2 2 2" xfId="53391" xr:uid="{00000000-0005-0000-0000-0000A8050000}"/>
    <cellStyle name="40% - Accent4 8 2 3" xfId="39389" xr:uid="{00000000-0005-0000-0000-0000A9050000}"/>
    <cellStyle name="40% - Accent4 8 3" xfId="19557" xr:uid="{00000000-0005-0000-0000-0000AA050000}"/>
    <cellStyle name="40% - Accent4 8 3 2" xfId="48091" xr:uid="{00000000-0005-0000-0000-0000AB050000}"/>
    <cellStyle name="40% - Accent4 8 4" xfId="34083" xr:uid="{00000000-0005-0000-0000-0000AC050000}"/>
    <cellStyle name="40% - Accent4 9" xfId="5478" xr:uid="{00000000-0005-0000-0000-0000AD050000}"/>
    <cellStyle name="40% - Accent4 9 2" xfId="10806" xr:uid="{00000000-0005-0000-0000-0000AE050000}"/>
    <cellStyle name="40% - Accent4 9 2 2" xfId="24872" xr:uid="{00000000-0005-0000-0000-0000AF050000}"/>
    <cellStyle name="40% - Accent4 9 2 2 2" xfId="53406" xr:uid="{00000000-0005-0000-0000-0000B0050000}"/>
    <cellStyle name="40% - Accent4 9 2 3" xfId="39404" xr:uid="{00000000-0005-0000-0000-0000B1050000}"/>
    <cellStyle name="40% - Accent4 9 3" xfId="19572" xr:uid="{00000000-0005-0000-0000-0000B2050000}"/>
    <cellStyle name="40% - Accent4 9 3 2" xfId="48106" xr:uid="{00000000-0005-0000-0000-0000B3050000}"/>
    <cellStyle name="40% - Accent4 9 4" xfId="34098" xr:uid="{00000000-0005-0000-0000-0000B4050000}"/>
    <cellStyle name="40% - Accent5" xfId="38" builtinId="47" customBuiltin="1"/>
    <cellStyle name="40% - Accent5 10" xfId="5498" xr:uid="{00000000-0005-0000-0000-0000B6050000}"/>
    <cellStyle name="40% - Accent5 10 2" xfId="10826" xr:uid="{00000000-0005-0000-0000-0000B7050000}"/>
    <cellStyle name="40% - Accent5 10 2 2" xfId="24892" xr:uid="{00000000-0005-0000-0000-0000B8050000}"/>
    <cellStyle name="40% - Accent5 10 2 2 2" xfId="53426" xr:uid="{00000000-0005-0000-0000-0000B9050000}"/>
    <cellStyle name="40% - Accent5 10 2 3" xfId="39424" xr:uid="{00000000-0005-0000-0000-0000BA050000}"/>
    <cellStyle name="40% - Accent5 10 3" xfId="19592" xr:uid="{00000000-0005-0000-0000-0000BB050000}"/>
    <cellStyle name="40% - Accent5 10 3 2" xfId="48126" xr:uid="{00000000-0005-0000-0000-0000BC050000}"/>
    <cellStyle name="40% - Accent5 10 4" xfId="34118" xr:uid="{00000000-0005-0000-0000-0000BD050000}"/>
    <cellStyle name="40% - Accent5 11" xfId="5558" xr:uid="{00000000-0005-0000-0000-0000BE050000}"/>
    <cellStyle name="40% - Accent5 11 2" xfId="19652" xr:uid="{00000000-0005-0000-0000-0000BF050000}"/>
    <cellStyle name="40% - Accent5 11 2 2" xfId="48186" xr:uid="{00000000-0005-0000-0000-0000C0050000}"/>
    <cellStyle name="40% - Accent5 11 3" xfId="34178" xr:uid="{00000000-0005-0000-0000-0000C1050000}"/>
    <cellStyle name="40% - Accent5 12" xfId="10914" xr:uid="{00000000-0005-0000-0000-0000C2050000}"/>
    <cellStyle name="40% - Accent5 12 2" xfId="24957" xr:uid="{00000000-0005-0000-0000-0000C3050000}"/>
    <cellStyle name="40% - Accent5 12 2 2" xfId="53490" xr:uid="{00000000-0005-0000-0000-0000C4050000}"/>
    <cellStyle name="40% - Accent5 12 3" xfId="39494" xr:uid="{00000000-0005-0000-0000-0000C5050000}"/>
    <cellStyle name="40% - Accent5 13" xfId="10929" xr:uid="{00000000-0005-0000-0000-0000C6050000}"/>
    <cellStyle name="40% - Accent5 13 2" xfId="24972" xr:uid="{00000000-0005-0000-0000-0000C7050000}"/>
    <cellStyle name="40% - Accent5 13 2 2" xfId="53505" xr:uid="{00000000-0005-0000-0000-0000C8050000}"/>
    <cellStyle name="40% - Accent5 13 3" xfId="39509" xr:uid="{00000000-0005-0000-0000-0000C9050000}"/>
    <cellStyle name="40% - Accent5 14" xfId="10944" xr:uid="{00000000-0005-0000-0000-0000CA050000}"/>
    <cellStyle name="40% - Accent5 14 2" xfId="24987" xr:uid="{00000000-0005-0000-0000-0000CB050000}"/>
    <cellStyle name="40% - Accent5 14 2 2" xfId="53520" xr:uid="{00000000-0005-0000-0000-0000CC050000}"/>
    <cellStyle name="40% - Accent5 14 3" xfId="39524" xr:uid="{00000000-0005-0000-0000-0000CD050000}"/>
    <cellStyle name="40% - Accent5 15" xfId="14348" xr:uid="{00000000-0005-0000-0000-0000CE050000}"/>
    <cellStyle name="40% - Accent5 15 2" xfId="42886" xr:uid="{00000000-0005-0000-0000-0000CF050000}"/>
    <cellStyle name="40% - Accent5 16" xfId="28404" xr:uid="{00000000-0005-0000-0000-0000D0050000}"/>
    <cellStyle name="40% - Accent5 16 2" xfId="56903" xr:uid="{00000000-0005-0000-0000-0000D1050000}"/>
    <cellStyle name="40% - Accent5 17" xfId="28441" xr:uid="{00000000-0005-0000-0000-0000D2050000}"/>
    <cellStyle name="40% - Accent5 17 2" xfId="56939" xr:uid="{00000000-0005-0000-0000-0000D3050000}"/>
    <cellStyle name="40% - Accent5 18" xfId="28557" xr:uid="{00000000-0005-0000-0000-0000D4050000}"/>
    <cellStyle name="40% - Accent5 18 2" xfId="57050" xr:uid="{00000000-0005-0000-0000-0000D5050000}"/>
    <cellStyle name="40% - Accent5 19" xfId="28581" xr:uid="{00000000-0005-0000-0000-0000D6050000}"/>
    <cellStyle name="40% - Accent5 19 2" xfId="57072" xr:uid="{00000000-0005-0000-0000-0000D7050000}"/>
    <cellStyle name="40% - Accent5 2" xfId="1373" xr:uid="{00000000-0005-0000-0000-0000D8050000}"/>
    <cellStyle name="40% - Accent5 2 2" xfId="2649" xr:uid="{00000000-0005-0000-0000-0000D9050000}"/>
    <cellStyle name="40% - Accent5 2 2 2" xfId="5303" xr:uid="{00000000-0005-0000-0000-0000DA050000}"/>
    <cellStyle name="40% - Accent5 2 2 2 2" xfId="10635" xr:uid="{00000000-0005-0000-0000-0000DB050000}"/>
    <cellStyle name="40% - Accent5 2 2 2 2 2" xfId="24712" xr:uid="{00000000-0005-0000-0000-0000DC050000}"/>
    <cellStyle name="40% - Accent5 2 2 2 2 2 2" xfId="53246" xr:uid="{00000000-0005-0000-0000-0000DD050000}"/>
    <cellStyle name="40% - Accent5 2 2 2 2 3" xfId="39241" xr:uid="{00000000-0005-0000-0000-0000DE050000}"/>
    <cellStyle name="40% - Accent5 2 2 2 3" xfId="19412" xr:uid="{00000000-0005-0000-0000-0000DF050000}"/>
    <cellStyle name="40% - Accent5 2 2 2 3 2" xfId="47946" xr:uid="{00000000-0005-0000-0000-0000E0050000}"/>
    <cellStyle name="40% - Accent5 2 2 2 4" xfId="33938" xr:uid="{00000000-0005-0000-0000-0000E1050000}"/>
    <cellStyle name="40% - Accent5 2 2 3" xfId="8072" xr:uid="{00000000-0005-0000-0000-0000E2050000}"/>
    <cellStyle name="40% - Accent5 2 2 3 2" xfId="22160" xr:uid="{00000000-0005-0000-0000-0000E3050000}"/>
    <cellStyle name="40% - Accent5 2 2 3 2 2" xfId="50694" xr:uid="{00000000-0005-0000-0000-0000E4050000}"/>
    <cellStyle name="40% - Accent5 2 2 3 3" xfId="36686" xr:uid="{00000000-0005-0000-0000-0000E5050000}"/>
    <cellStyle name="40% - Accent5 2 2 4" xfId="16860" xr:uid="{00000000-0005-0000-0000-0000E6050000}"/>
    <cellStyle name="40% - Accent5 2 2 4 2" xfId="45394" xr:uid="{00000000-0005-0000-0000-0000E7050000}"/>
    <cellStyle name="40% - Accent5 2 2 5" xfId="31386" xr:uid="{00000000-0005-0000-0000-0000E8050000}"/>
    <cellStyle name="40% - Accent5 2 3" xfId="2690" xr:uid="{00000000-0005-0000-0000-0000E9050000}"/>
    <cellStyle name="40% - Accent5 2 4" xfId="4037" xr:uid="{00000000-0005-0000-0000-0000EA050000}"/>
    <cellStyle name="40% - Accent5 2 4 2" xfId="9369" xr:uid="{00000000-0005-0000-0000-0000EB050000}"/>
    <cellStyle name="40% - Accent5 2 4 2 2" xfId="23446" xr:uid="{00000000-0005-0000-0000-0000EC050000}"/>
    <cellStyle name="40% - Accent5 2 4 2 2 2" xfId="51980" xr:uid="{00000000-0005-0000-0000-0000ED050000}"/>
    <cellStyle name="40% - Accent5 2 4 2 3" xfId="37975" xr:uid="{00000000-0005-0000-0000-0000EE050000}"/>
    <cellStyle name="40% - Accent5 2 4 3" xfId="18146" xr:uid="{00000000-0005-0000-0000-0000EF050000}"/>
    <cellStyle name="40% - Accent5 2 4 3 2" xfId="46680" xr:uid="{00000000-0005-0000-0000-0000F0050000}"/>
    <cellStyle name="40% - Accent5 2 4 4" xfId="32672" xr:uid="{00000000-0005-0000-0000-0000F1050000}"/>
    <cellStyle name="40% - Accent5 2 5" xfId="6806" xr:uid="{00000000-0005-0000-0000-0000F2050000}"/>
    <cellStyle name="40% - Accent5 2 5 2" xfId="20894" xr:uid="{00000000-0005-0000-0000-0000F3050000}"/>
    <cellStyle name="40% - Accent5 2 5 2 2" xfId="49428" xr:uid="{00000000-0005-0000-0000-0000F4050000}"/>
    <cellStyle name="40% - Accent5 2 5 3" xfId="35420" xr:uid="{00000000-0005-0000-0000-0000F5050000}"/>
    <cellStyle name="40% - Accent5 2 6" xfId="15594" xr:uid="{00000000-0005-0000-0000-0000F6050000}"/>
    <cellStyle name="40% - Accent5 2 6 2" xfId="44128" xr:uid="{00000000-0005-0000-0000-0000F7050000}"/>
    <cellStyle name="40% - Accent5 2 7" xfId="30120" xr:uid="{00000000-0005-0000-0000-0000F8050000}"/>
    <cellStyle name="40% - Accent5 20" xfId="28818" xr:uid="{00000000-0005-0000-0000-0000F9050000}"/>
    <cellStyle name="40% - Accent5 20 2" xfId="57211" xr:uid="{00000000-0005-0000-0000-0000FA050000}"/>
    <cellStyle name="40% - Accent5 21" xfId="28854" xr:uid="{00000000-0005-0000-0000-0000FB050000}"/>
    <cellStyle name="40% - Accent5 21 2" xfId="57247" xr:uid="{00000000-0005-0000-0000-0000FC050000}"/>
    <cellStyle name="40% - Accent5 22" xfId="29489" xr:uid="{00000000-0005-0000-0000-0000FD050000}"/>
    <cellStyle name="40% - Accent5 3" xfId="1401" xr:uid="{00000000-0005-0000-0000-0000FE050000}"/>
    <cellStyle name="40% - Accent5 3 2" xfId="2689" xr:uid="{00000000-0005-0000-0000-0000FF050000}"/>
    <cellStyle name="40% - Accent5 3 3" xfId="4061" xr:uid="{00000000-0005-0000-0000-000000060000}"/>
    <cellStyle name="40% - Accent5 3 3 2" xfId="9393" xr:uid="{00000000-0005-0000-0000-000001060000}"/>
    <cellStyle name="40% - Accent5 3 3 2 2" xfId="23470" xr:uid="{00000000-0005-0000-0000-000002060000}"/>
    <cellStyle name="40% - Accent5 3 3 2 2 2" xfId="52004" xr:uid="{00000000-0005-0000-0000-000003060000}"/>
    <cellStyle name="40% - Accent5 3 3 2 3" xfId="37999" xr:uid="{00000000-0005-0000-0000-000004060000}"/>
    <cellStyle name="40% - Accent5 3 3 3" xfId="18170" xr:uid="{00000000-0005-0000-0000-000005060000}"/>
    <cellStyle name="40% - Accent5 3 3 3 2" xfId="46704" xr:uid="{00000000-0005-0000-0000-000006060000}"/>
    <cellStyle name="40% - Accent5 3 3 4" xfId="32696" xr:uid="{00000000-0005-0000-0000-000007060000}"/>
    <cellStyle name="40% - Accent5 3 4" xfId="6830" xr:uid="{00000000-0005-0000-0000-000008060000}"/>
    <cellStyle name="40% - Accent5 3 4 2" xfId="20918" xr:uid="{00000000-0005-0000-0000-000009060000}"/>
    <cellStyle name="40% - Accent5 3 4 2 2" xfId="49452" xr:uid="{00000000-0005-0000-0000-00000A060000}"/>
    <cellStyle name="40% - Accent5 3 4 3" xfId="35444" xr:uid="{00000000-0005-0000-0000-00000B060000}"/>
    <cellStyle name="40% - Accent5 3 5" xfId="15618" xr:uid="{00000000-0005-0000-0000-00000C060000}"/>
    <cellStyle name="40% - Accent5 3 5 2" xfId="44152" xr:uid="{00000000-0005-0000-0000-00000D060000}"/>
    <cellStyle name="40% - Accent5 3 6" xfId="30144" xr:uid="{00000000-0005-0000-0000-00000E060000}"/>
    <cellStyle name="40% - Accent5 4" xfId="2765" xr:uid="{00000000-0005-0000-0000-00000F060000}"/>
    <cellStyle name="40% - Accent5 4 2" xfId="5324" xr:uid="{00000000-0005-0000-0000-000010060000}"/>
    <cellStyle name="40% - Accent5 4 2 2" xfId="10656" xr:uid="{00000000-0005-0000-0000-000011060000}"/>
    <cellStyle name="40% - Accent5 4 2 2 2" xfId="24733" xr:uid="{00000000-0005-0000-0000-000012060000}"/>
    <cellStyle name="40% - Accent5 4 2 2 2 2" xfId="53267" xr:uid="{00000000-0005-0000-0000-000013060000}"/>
    <cellStyle name="40% - Accent5 4 2 2 3" xfId="39262" xr:uid="{00000000-0005-0000-0000-000014060000}"/>
    <cellStyle name="40% - Accent5 4 2 3" xfId="19433" xr:uid="{00000000-0005-0000-0000-000015060000}"/>
    <cellStyle name="40% - Accent5 4 2 3 2" xfId="47967" xr:uid="{00000000-0005-0000-0000-000016060000}"/>
    <cellStyle name="40% - Accent5 4 2 4" xfId="33959" xr:uid="{00000000-0005-0000-0000-000017060000}"/>
    <cellStyle name="40% - Accent5 4 3" xfId="8104" xr:uid="{00000000-0005-0000-0000-000018060000}"/>
    <cellStyle name="40% - Accent5 4 3 2" xfId="22181" xr:uid="{00000000-0005-0000-0000-000019060000}"/>
    <cellStyle name="40% - Accent5 4 3 2 2" xfId="50715" xr:uid="{00000000-0005-0000-0000-00001A060000}"/>
    <cellStyle name="40% - Accent5 4 3 3" xfId="36710" xr:uid="{00000000-0005-0000-0000-00001B060000}"/>
    <cellStyle name="40% - Accent5 4 4" xfId="16881" xr:uid="{00000000-0005-0000-0000-00001C060000}"/>
    <cellStyle name="40% - Accent5 4 4 2" xfId="45415" xr:uid="{00000000-0005-0000-0000-00001D060000}"/>
    <cellStyle name="40% - Accent5 4 5" xfId="31407" xr:uid="{00000000-0005-0000-0000-00001E060000}"/>
    <cellStyle name="40% - Accent5 5" xfId="2789" xr:uid="{00000000-0005-0000-0000-00001F060000}"/>
    <cellStyle name="40% - Accent5 5 2" xfId="8127" xr:uid="{00000000-0005-0000-0000-000020060000}"/>
    <cellStyle name="40% - Accent5 5 2 2" xfId="22204" xr:uid="{00000000-0005-0000-0000-000021060000}"/>
    <cellStyle name="40% - Accent5 5 2 2 2" xfId="50738" xr:uid="{00000000-0005-0000-0000-000022060000}"/>
    <cellStyle name="40% - Accent5 5 2 3" xfId="36733" xr:uid="{00000000-0005-0000-0000-000023060000}"/>
    <cellStyle name="40% - Accent5 5 3" xfId="16904" xr:uid="{00000000-0005-0000-0000-000024060000}"/>
    <cellStyle name="40% - Accent5 5 3 2" xfId="45438" xr:uid="{00000000-0005-0000-0000-000025060000}"/>
    <cellStyle name="40% - Accent5 5 4" xfId="31430" xr:uid="{00000000-0005-0000-0000-000026060000}"/>
    <cellStyle name="40% - Accent5 6" xfId="5359" xr:uid="{00000000-0005-0000-0000-000027060000}"/>
    <cellStyle name="40% - Accent5 6 2" xfId="10691" xr:uid="{00000000-0005-0000-0000-000028060000}"/>
    <cellStyle name="40% - Accent5 6 2 2" xfId="24757" xr:uid="{00000000-0005-0000-0000-000029060000}"/>
    <cellStyle name="40% - Accent5 6 2 2 2" xfId="53291" xr:uid="{00000000-0005-0000-0000-00002A060000}"/>
    <cellStyle name="40% - Accent5 6 2 3" xfId="39289" xr:uid="{00000000-0005-0000-0000-00002B060000}"/>
    <cellStyle name="40% - Accent5 6 3" xfId="19457" xr:uid="{00000000-0005-0000-0000-00002C060000}"/>
    <cellStyle name="40% - Accent5 6 3 2" xfId="47991" xr:uid="{00000000-0005-0000-0000-00002D060000}"/>
    <cellStyle name="40% - Accent5 6 4" xfId="33983" xr:uid="{00000000-0005-0000-0000-00002E060000}"/>
    <cellStyle name="40% - Accent5 7" xfId="5444" xr:uid="{00000000-0005-0000-0000-00002F060000}"/>
    <cellStyle name="40% - Accent5 7 2" xfId="10772" xr:uid="{00000000-0005-0000-0000-000030060000}"/>
    <cellStyle name="40% - Accent5 7 2 2" xfId="24838" xr:uid="{00000000-0005-0000-0000-000031060000}"/>
    <cellStyle name="40% - Accent5 7 2 2 2" xfId="53372" xr:uid="{00000000-0005-0000-0000-000032060000}"/>
    <cellStyle name="40% - Accent5 7 2 3" xfId="39370" xr:uid="{00000000-0005-0000-0000-000033060000}"/>
    <cellStyle name="40% - Accent5 7 3" xfId="19538" xr:uid="{00000000-0005-0000-0000-000034060000}"/>
    <cellStyle name="40% - Accent5 7 3 2" xfId="48072" xr:uid="{00000000-0005-0000-0000-000035060000}"/>
    <cellStyle name="40% - Accent5 7 4" xfId="34064" xr:uid="{00000000-0005-0000-0000-000036060000}"/>
    <cellStyle name="40% - Accent5 8" xfId="5465" xr:uid="{00000000-0005-0000-0000-000037060000}"/>
    <cellStyle name="40% - Accent5 8 2" xfId="10793" xr:uid="{00000000-0005-0000-0000-000038060000}"/>
    <cellStyle name="40% - Accent5 8 2 2" xfId="24859" xr:uid="{00000000-0005-0000-0000-000039060000}"/>
    <cellStyle name="40% - Accent5 8 2 2 2" xfId="53393" xr:uid="{00000000-0005-0000-0000-00003A060000}"/>
    <cellStyle name="40% - Accent5 8 2 3" xfId="39391" xr:uid="{00000000-0005-0000-0000-00003B060000}"/>
    <cellStyle name="40% - Accent5 8 3" xfId="19559" xr:uid="{00000000-0005-0000-0000-00003C060000}"/>
    <cellStyle name="40% - Accent5 8 3 2" xfId="48093" xr:uid="{00000000-0005-0000-0000-00003D060000}"/>
    <cellStyle name="40% - Accent5 8 4" xfId="34085" xr:uid="{00000000-0005-0000-0000-00003E060000}"/>
    <cellStyle name="40% - Accent5 9" xfId="5480" xr:uid="{00000000-0005-0000-0000-00003F060000}"/>
    <cellStyle name="40% - Accent5 9 2" xfId="10808" xr:uid="{00000000-0005-0000-0000-000040060000}"/>
    <cellStyle name="40% - Accent5 9 2 2" xfId="24874" xr:uid="{00000000-0005-0000-0000-000041060000}"/>
    <cellStyle name="40% - Accent5 9 2 2 2" xfId="53408" xr:uid="{00000000-0005-0000-0000-000042060000}"/>
    <cellStyle name="40% - Accent5 9 2 3" xfId="39406" xr:uid="{00000000-0005-0000-0000-000043060000}"/>
    <cellStyle name="40% - Accent5 9 3" xfId="19574" xr:uid="{00000000-0005-0000-0000-000044060000}"/>
    <cellStyle name="40% - Accent5 9 3 2" xfId="48108" xr:uid="{00000000-0005-0000-0000-000045060000}"/>
    <cellStyle name="40% - Accent5 9 4" xfId="34100" xr:uid="{00000000-0005-0000-0000-000046060000}"/>
    <cellStyle name="40% - Accent6" xfId="42" builtinId="51" customBuiltin="1"/>
    <cellStyle name="40% - Accent6 10" xfId="5500" xr:uid="{00000000-0005-0000-0000-000048060000}"/>
    <cellStyle name="40% - Accent6 10 2" xfId="10828" xr:uid="{00000000-0005-0000-0000-000049060000}"/>
    <cellStyle name="40% - Accent6 10 2 2" xfId="24894" xr:uid="{00000000-0005-0000-0000-00004A060000}"/>
    <cellStyle name="40% - Accent6 10 2 2 2" xfId="53428" xr:uid="{00000000-0005-0000-0000-00004B060000}"/>
    <cellStyle name="40% - Accent6 10 2 3" xfId="39426" xr:uid="{00000000-0005-0000-0000-00004C060000}"/>
    <cellStyle name="40% - Accent6 10 3" xfId="19594" xr:uid="{00000000-0005-0000-0000-00004D060000}"/>
    <cellStyle name="40% - Accent6 10 3 2" xfId="48128" xr:uid="{00000000-0005-0000-0000-00004E060000}"/>
    <cellStyle name="40% - Accent6 10 4" xfId="34120" xr:uid="{00000000-0005-0000-0000-00004F060000}"/>
    <cellStyle name="40% - Accent6 11" xfId="5560" xr:uid="{00000000-0005-0000-0000-000050060000}"/>
    <cellStyle name="40% - Accent6 11 2" xfId="19654" xr:uid="{00000000-0005-0000-0000-000051060000}"/>
    <cellStyle name="40% - Accent6 11 2 2" xfId="48188" xr:uid="{00000000-0005-0000-0000-000052060000}"/>
    <cellStyle name="40% - Accent6 11 3" xfId="34180" xr:uid="{00000000-0005-0000-0000-000053060000}"/>
    <cellStyle name="40% - Accent6 12" xfId="10916" xr:uid="{00000000-0005-0000-0000-000054060000}"/>
    <cellStyle name="40% - Accent6 12 2" xfId="24959" xr:uid="{00000000-0005-0000-0000-000055060000}"/>
    <cellStyle name="40% - Accent6 12 2 2" xfId="53492" xr:uid="{00000000-0005-0000-0000-000056060000}"/>
    <cellStyle name="40% - Accent6 12 3" xfId="39496" xr:uid="{00000000-0005-0000-0000-000057060000}"/>
    <cellStyle name="40% - Accent6 13" xfId="10931" xr:uid="{00000000-0005-0000-0000-000058060000}"/>
    <cellStyle name="40% - Accent6 13 2" xfId="24974" xr:uid="{00000000-0005-0000-0000-000059060000}"/>
    <cellStyle name="40% - Accent6 13 2 2" xfId="53507" xr:uid="{00000000-0005-0000-0000-00005A060000}"/>
    <cellStyle name="40% - Accent6 13 3" xfId="39511" xr:uid="{00000000-0005-0000-0000-00005B060000}"/>
    <cellStyle name="40% - Accent6 14" xfId="10946" xr:uid="{00000000-0005-0000-0000-00005C060000}"/>
    <cellStyle name="40% - Accent6 14 2" xfId="24989" xr:uid="{00000000-0005-0000-0000-00005D060000}"/>
    <cellStyle name="40% - Accent6 14 2 2" xfId="53522" xr:uid="{00000000-0005-0000-0000-00005E060000}"/>
    <cellStyle name="40% - Accent6 14 3" xfId="39526" xr:uid="{00000000-0005-0000-0000-00005F060000}"/>
    <cellStyle name="40% - Accent6 15" xfId="14350" xr:uid="{00000000-0005-0000-0000-000060060000}"/>
    <cellStyle name="40% - Accent6 15 2" xfId="42888" xr:uid="{00000000-0005-0000-0000-000061060000}"/>
    <cellStyle name="40% - Accent6 16" xfId="28406" xr:uid="{00000000-0005-0000-0000-000062060000}"/>
    <cellStyle name="40% - Accent6 16 2" xfId="56905" xr:uid="{00000000-0005-0000-0000-000063060000}"/>
    <cellStyle name="40% - Accent6 17" xfId="28443" xr:uid="{00000000-0005-0000-0000-000064060000}"/>
    <cellStyle name="40% - Accent6 17 2" xfId="56941" xr:uid="{00000000-0005-0000-0000-000065060000}"/>
    <cellStyle name="40% - Accent6 18" xfId="28559" xr:uid="{00000000-0005-0000-0000-000066060000}"/>
    <cellStyle name="40% - Accent6 18 2" xfId="57052" xr:uid="{00000000-0005-0000-0000-000067060000}"/>
    <cellStyle name="40% - Accent6 19" xfId="28583" xr:uid="{00000000-0005-0000-0000-000068060000}"/>
    <cellStyle name="40% - Accent6 19 2" xfId="57074" xr:uid="{00000000-0005-0000-0000-000069060000}"/>
    <cellStyle name="40% - Accent6 2" xfId="1375" xr:uid="{00000000-0005-0000-0000-00006A060000}"/>
    <cellStyle name="40% - Accent6 2 2" xfId="2651" xr:uid="{00000000-0005-0000-0000-00006B060000}"/>
    <cellStyle name="40% - Accent6 2 2 2" xfId="5305" xr:uid="{00000000-0005-0000-0000-00006C060000}"/>
    <cellStyle name="40% - Accent6 2 2 2 2" xfId="10637" xr:uid="{00000000-0005-0000-0000-00006D060000}"/>
    <cellStyle name="40% - Accent6 2 2 2 2 2" xfId="24714" xr:uid="{00000000-0005-0000-0000-00006E060000}"/>
    <cellStyle name="40% - Accent6 2 2 2 2 2 2" xfId="53248" xr:uid="{00000000-0005-0000-0000-00006F060000}"/>
    <cellStyle name="40% - Accent6 2 2 2 2 3" xfId="39243" xr:uid="{00000000-0005-0000-0000-000070060000}"/>
    <cellStyle name="40% - Accent6 2 2 2 3" xfId="19414" xr:uid="{00000000-0005-0000-0000-000071060000}"/>
    <cellStyle name="40% - Accent6 2 2 2 3 2" xfId="47948" xr:uid="{00000000-0005-0000-0000-000072060000}"/>
    <cellStyle name="40% - Accent6 2 2 2 4" xfId="33940" xr:uid="{00000000-0005-0000-0000-000073060000}"/>
    <cellStyle name="40% - Accent6 2 2 3" xfId="8074" xr:uid="{00000000-0005-0000-0000-000074060000}"/>
    <cellStyle name="40% - Accent6 2 2 3 2" xfId="22162" xr:uid="{00000000-0005-0000-0000-000075060000}"/>
    <cellStyle name="40% - Accent6 2 2 3 2 2" xfId="50696" xr:uid="{00000000-0005-0000-0000-000076060000}"/>
    <cellStyle name="40% - Accent6 2 2 3 3" xfId="36688" xr:uid="{00000000-0005-0000-0000-000077060000}"/>
    <cellStyle name="40% - Accent6 2 2 4" xfId="16862" xr:uid="{00000000-0005-0000-0000-000078060000}"/>
    <cellStyle name="40% - Accent6 2 2 4 2" xfId="45396" xr:uid="{00000000-0005-0000-0000-000079060000}"/>
    <cellStyle name="40% - Accent6 2 2 5" xfId="31388" xr:uid="{00000000-0005-0000-0000-00007A060000}"/>
    <cellStyle name="40% - Accent6 2 3" xfId="2692" xr:uid="{00000000-0005-0000-0000-00007B060000}"/>
    <cellStyle name="40% - Accent6 2 4" xfId="4039" xr:uid="{00000000-0005-0000-0000-00007C060000}"/>
    <cellStyle name="40% - Accent6 2 4 2" xfId="9371" xr:uid="{00000000-0005-0000-0000-00007D060000}"/>
    <cellStyle name="40% - Accent6 2 4 2 2" xfId="23448" xr:uid="{00000000-0005-0000-0000-00007E060000}"/>
    <cellStyle name="40% - Accent6 2 4 2 2 2" xfId="51982" xr:uid="{00000000-0005-0000-0000-00007F060000}"/>
    <cellStyle name="40% - Accent6 2 4 2 3" xfId="37977" xr:uid="{00000000-0005-0000-0000-000080060000}"/>
    <cellStyle name="40% - Accent6 2 4 3" xfId="18148" xr:uid="{00000000-0005-0000-0000-000081060000}"/>
    <cellStyle name="40% - Accent6 2 4 3 2" xfId="46682" xr:uid="{00000000-0005-0000-0000-000082060000}"/>
    <cellStyle name="40% - Accent6 2 4 4" xfId="32674" xr:uid="{00000000-0005-0000-0000-000083060000}"/>
    <cellStyle name="40% - Accent6 2 5" xfId="6808" xr:uid="{00000000-0005-0000-0000-000084060000}"/>
    <cellStyle name="40% - Accent6 2 5 2" xfId="20896" xr:uid="{00000000-0005-0000-0000-000085060000}"/>
    <cellStyle name="40% - Accent6 2 5 2 2" xfId="49430" xr:uid="{00000000-0005-0000-0000-000086060000}"/>
    <cellStyle name="40% - Accent6 2 5 3" xfId="35422" xr:uid="{00000000-0005-0000-0000-000087060000}"/>
    <cellStyle name="40% - Accent6 2 6" xfId="15596" xr:uid="{00000000-0005-0000-0000-000088060000}"/>
    <cellStyle name="40% - Accent6 2 6 2" xfId="44130" xr:uid="{00000000-0005-0000-0000-000089060000}"/>
    <cellStyle name="40% - Accent6 2 7" xfId="30122" xr:uid="{00000000-0005-0000-0000-00008A060000}"/>
    <cellStyle name="40% - Accent6 20" xfId="28820" xr:uid="{00000000-0005-0000-0000-00008B060000}"/>
    <cellStyle name="40% - Accent6 20 2" xfId="57213" xr:uid="{00000000-0005-0000-0000-00008C060000}"/>
    <cellStyle name="40% - Accent6 21" xfId="28856" xr:uid="{00000000-0005-0000-0000-00008D060000}"/>
    <cellStyle name="40% - Accent6 21 2" xfId="57249" xr:uid="{00000000-0005-0000-0000-00008E060000}"/>
    <cellStyle name="40% - Accent6 22" xfId="29491" xr:uid="{00000000-0005-0000-0000-00008F060000}"/>
    <cellStyle name="40% - Accent6 3" xfId="1403" xr:uid="{00000000-0005-0000-0000-000090060000}"/>
    <cellStyle name="40% - Accent6 3 2" xfId="2691" xr:uid="{00000000-0005-0000-0000-000091060000}"/>
    <cellStyle name="40% - Accent6 3 3" xfId="4063" xr:uid="{00000000-0005-0000-0000-000092060000}"/>
    <cellStyle name="40% - Accent6 3 3 2" xfId="9395" xr:uid="{00000000-0005-0000-0000-000093060000}"/>
    <cellStyle name="40% - Accent6 3 3 2 2" xfId="23472" xr:uid="{00000000-0005-0000-0000-000094060000}"/>
    <cellStyle name="40% - Accent6 3 3 2 2 2" xfId="52006" xr:uid="{00000000-0005-0000-0000-000095060000}"/>
    <cellStyle name="40% - Accent6 3 3 2 3" xfId="38001" xr:uid="{00000000-0005-0000-0000-000096060000}"/>
    <cellStyle name="40% - Accent6 3 3 3" xfId="18172" xr:uid="{00000000-0005-0000-0000-000097060000}"/>
    <cellStyle name="40% - Accent6 3 3 3 2" xfId="46706" xr:uid="{00000000-0005-0000-0000-000098060000}"/>
    <cellStyle name="40% - Accent6 3 3 4" xfId="32698" xr:uid="{00000000-0005-0000-0000-000099060000}"/>
    <cellStyle name="40% - Accent6 3 4" xfId="6832" xr:uid="{00000000-0005-0000-0000-00009A060000}"/>
    <cellStyle name="40% - Accent6 3 4 2" xfId="20920" xr:uid="{00000000-0005-0000-0000-00009B060000}"/>
    <cellStyle name="40% - Accent6 3 4 2 2" xfId="49454" xr:uid="{00000000-0005-0000-0000-00009C060000}"/>
    <cellStyle name="40% - Accent6 3 4 3" xfId="35446" xr:uid="{00000000-0005-0000-0000-00009D060000}"/>
    <cellStyle name="40% - Accent6 3 5" xfId="15620" xr:uid="{00000000-0005-0000-0000-00009E060000}"/>
    <cellStyle name="40% - Accent6 3 5 2" xfId="44154" xr:uid="{00000000-0005-0000-0000-00009F060000}"/>
    <cellStyle name="40% - Accent6 3 6" xfId="30146" xr:uid="{00000000-0005-0000-0000-0000A0060000}"/>
    <cellStyle name="40% - Accent6 4" xfId="2763" xr:uid="{00000000-0005-0000-0000-0000A1060000}"/>
    <cellStyle name="40% - Accent6 4 2" xfId="5322" xr:uid="{00000000-0005-0000-0000-0000A2060000}"/>
    <cellStyle name="40% - Accent6 4 2 2" xfId="10654" xr:uid="{00000000-0005-0000-0000-0000A3060000}"/>
    <cellStyle name="40% - Accent6 4 2 2 2" xfId="24731" xr:uid="{00000000-0005-0000-0000-0000A4060000}"/>
    <cellStyle name="40% - Accent6 4 2 2 2 2" xfId="53265" xr:uid="{00000000-0005-0000-0000-0000A5060000}"/>
    <cellStyle name="40% - Accent6 4 2 2 3" xfId="39260" xr:uid="{00000000-0005-0000-0000-0000A6060000}"/>
    <cellStyle name="40% - Accent6 4 2 3" xfId="19431" xr:uid="{00000000-0005-0000-0000-0000A7060000}"/>
    <cellStyle name="40% - Accent6 4 2 3 2" xfId="47965" xr:uid="{00000000-0005-0000-0000-0000A8060000}"/>
    <cellStyle name="40% - Accent6 4 2 4" xfId="33957" xr:uid="{00000000-0005-0000-0000-0000A9060000}"/>
    <cellStyle name="40% - Accent6 4 3" xfId="8102" xr:uid="{00000000-0005-0000-0000-0000AA060000}"/>
    <cellStyle name="40% - Accent6 4 3 2" xfId="22179" xr:uid="{00000000-0005-0000-0000-0000AB060000}"/>
    <cellStyle name="40% - Accent6 4 3 2 2" xfId="50713" xr:uid="{00000000-0005-0000-0000-0000AC060000}"/>
    <cellStyle name="40% - Accent6 4 3 3" xfId="36708" xr:uid="{00000000-0005-0000-0000-0000AD060000}"/>
    <cellStyle name="40% - Accent6 4 4" xfId="16879" xr:uid="{00000000-0005-0000-0000-0000AE060000}"/>
    <cellStyle name="40% - Accent6 4 4 2" xfId="45413" xr:uid="{00000000-0005-0000-0000-0000AF060000}"/>
    <cellStyle name="40% - Accent6 4 5" xfId="31405" xr:uid="{00000000-0005-0000-0000-0000B0060000}"/>
    <cellStyle name="40% - Accent6 5" xfId="2791" xr:uid="{00000000-0005-0000-0000-0000B1060000}"/>
    <cellStyle name="40% - Accent6 5 2" xfId="8129" xr:uid="{00000000-0005-0000-0000-0000B2060000}"/>
    <cellStyle name="40% - Accent6 5 2 2" xfId="22206" xr:uid="{00000000-0005-0000-0000-0000B3060000}"/>
    <cellStyle name="40% - Accent6 5 2 2 2" xfId="50740" xr:uid="{00000000-0005-0000-0000-0000B4060000}"/>
    <cellStyle name="40% - Accent6 5 2 3" xfId="36735" xr:uid="{00000000-0005-0000-0000-0000B5060000}"/>
    <cellStyle name="40% - Accent6 5 3" xfId="16906" xr:uid="{00000000-0005-0000-0000-0000B6060000}"/>
    <cellStyle name="40% - Accent6 5 3 2" xfId="45440" xr:uid="{00000000-0005-0000-0000-0000B7060000}"/>
    <cellStyle name="40% - Accent6 5 4" xfId="31432" xr:uid="{00000000-0005-0000-0000-0000B8060000}"/>
    <cellStyle name="40% - Accent6 6" xfId="5361" xr:uid="{00000000-0005-0000-0000-0000B9060000}"/>
    <cellStyle name="40% - Accent6 6 2" xfId="10693" xr:uid="{00000000-0005-0000-0000-0000BA060000}"/>
    <cellStyle name="40% - Accent6 6 2 2" xfId="24759" xr:uid="{00000000-0005-0000-0000-0000BB060000}"/>
    <cellStyle name="40% - Accent6 6 2 2 2" xfId="53293" xr:uid="{00000000-0005-0000-0000-0000BC060000}"/>
    <cellStyle name="40% - Accent6 6 2 3" xfId="39291" xr:uid="{00000000-0005-0000-0000-0000BD060000}"/>
    <cellStyle name="40% - Accent6 6 3" xfId="19459" xr:uid="{00000000-0005-0000-0000-0000BE060000}"/>
    <cellStyle name="40% - Accent6 6 3 2" xfId="47993" xr:uid="{00000000-0005-0000-0000-0000BF060000}"/>
    <cellStyle name="40% - Accent6 6 4" xfId="33985" xr:uid="{00000000-0005-0000-0000-0000C0060000}"/>
    <cellStyle name="40% - Accent6 7" xfId="5446" xr:uid="{00000000-0005-0000-0000-0000C1060000}"/>
    <cellStyle name="40% - Accent6 7 2" xfId="10774" xr:uid="{00000000-0005-0000-0000-0000C2060000}"/>
    <cellStyle name="40% - Accent6 7 2 2" xfId="24840" xr:uid="{00000000-0005-0000-0000-0000C3060000}"/>
    <cellStyle name="40% - Accent6 7 2 2 2" xfId="53374" xr:uid="{00000000-0005-0000-0000-0000C4060000}"/>
    <cellStyle name="40% - Accent6 7 2 3" xfId="39372" xr:uid="{00000000-0005-0000-0000-0000C5060000}"/>
    <cellStyle name="40% - Accent6 7 3" xfId="19540" xr:uid="{00000000-0005-0000-0000-0000C6060000}"/>
    <cellStyle name="40% - Accent6 7 3 2" xfId="48074" xr:uid="{00000000-0005-0000-0000-0000C7060000}"/>
    <cellStyle name="40% - Accent6 7 4" xfId="34066" xr:uid="{00000000-0005-0000-0000-0000C8060000}"/>
    <cellStyle name="40% - Accent6 8" xfId="5467" xr:uid="{00000000-0005-0000-0000-0000C9060000}"/>
    <cellStyle name="40% - Accent6 8 2" xfId="10795" xr:uid="{00000000-0005-0000-0000-0000CA060000}"/>
    <cellStyle name="40% - Accent6 8 2 2" xfId="24861" xr:uid="{00000000-0005-0000-0000-0000CB060000}"/>
    <cellStyle name="40% - Accent6 8 2 2 2" xfId="53395" xr:uid="{00000000-0005-0000-0000-0000CC060000}"/>
    <cellStyle name="40% - Accent6 8 2 3" xfId="39393" xr:uid="{00000000-0005-0000-0000-0000CD060000}"/>
    <cellStyle name="40% - Accent6 8 3" xfId="19561" xr:uid="{00000000-0005-0000-0000-0000CE060000}"/>
    <cellStyle name="40% - Accent6 8 3 2" xfId="48095" xr:uid="{00000000-0005-0000-0000-0000CF060000}"/>
    <cellStyle name="40% - Accent6 8 4" xfId="34087" xr:uid="{00000000-0005-0000-0000-0000D0060000}"/>
    <cellStyle name="40% - Accent6 9" xfId="5482" xr:uid="{00000000-0005-0000-0000-0000D1060000}"/>
    <cellStyle name="40% - Accent6 9 2" xfId="10810" xr:uid="{00000000-0005-0000-0000-0000D2060000}"/>
    <cellStyle name="40% - Accent6 9 2 2" xfId="24876" xr:uid="{00000000-0005-0000-0000-0000D3060000}"/>
    <cellStyle name="40% - Accent6 9 2 2 2" xfId="53410" xr:uid="{00000000-0005-0000-0000-0000D4060000}"/>
    <cellStyle name="40% - Accent6 9 2 3" xfId="39408" xr:uid="{00000000-0005-0000-0000-0000D5060000}"/>
    <cellStyle name="40% - Accent6 9 3" xfId="19576" xr:uid="{00000000-0005-0000-0000-0000D6060000}"/>
    <cellStyle name="40% - Accent6 9 3 2" xfId="48110" xr:uid="{00000000-0005-0000-0000-0000D7060000}"/>
    <cellStyle name="40% - Accent6 9 4" xfId="34102" xr:uid="{00000000-0005-0000-0000-0000D8060000}"/>
    <cellStyle name="60% - Accent1" xfId="23" builtinId="32" customBuiltin="1"/>
    <cellStyle name="60% - Accent1 2" xfId="2694" xr:uid="{00000000-0005-0000-0000-0000DA060000}"/>
    <cellStyle name="60% - Accent1 3" xfId="2693" xr:uid="{00000000-0005-0000-0000-0000DB060000}"/>
    <cellStyle name="60% - Accent2" xfId="27" builtinId="36" customBuiltin="1"/>
    <cellStyle name="60% - Accent2 2" xfId="2696" xr:uid="{00000000-0005-0000-0000-0000DD060000}"/>
    <cellStyle name="60% - Accent2 3" xfId="2695" xr:uid="{00000000-0005-0000-0000-0000DE060000}"/>
    <cellStyle name="60% - Accent3" xfId="31" builtinId="40" customBuiltin="1"/>
    <cellStyle name="60% - Accent3 2" xfId="2698" xr:uid="{00000000-0005-0000-0000-0000E0060000}"/>
    <cellStyle name="60% - Accent3 3" xfId="2697" xr:uid="{00000000-0005-0000-0000-0000E1060000}"/>
    <cellStyle name="60% - Accent4" xfId="35" builtinId="44" customBuiltin="1"/>
    <cellStyle name="60% - Accent4 2" xfId="2700" xr:uid="{00000000-0005-0000-0000-0000E3060000}"/>
    <cellStyle name="60% - Accent4 3" xfId="2699" xr:uid="{00000000-0005-0000-0000-0000E4060000}"/>
    <cellStyle name="60% - Accent5" xfId="39" builtinId="48" customBuiltin="1"/>
    <cellStyle name="60% - Accent5 2" xfId="2702" xr:uid="{00000000-0005-0000-0000-0000E6060000}"/>
    <cellStyle name="60% - Accent5 3" xfId="2701" xr:uid="{00000000-0005-0000-0000-0000E7060000}"/>
    <cellStyle name="60% - Accent6" xfId="43" builtinId="52" customBuiltin="1"/>
    <cellStyle name="60% - Accent6 2" xfId="2704" xr:uid="{00000000-0005-0000-0000-0000E9060000}"/>
    <cellStyle name="60% - Accent6 3" xfId="2703" xr:uid="{00000000-0005-0000-0000-0000EA060000}"/>
    <cellStyle name="Accent1" xfId="20" builtinId="29" customBuiltin="1"/>
    <cellStyle name="Accent1 2" xfId="2706" xr:uid="{00000000-0005-0000-0000-0000EC060000}"/>
    <cellStyle name="Accent1 3" xfId="2705" xr:uid="{00000000-0005-0000-0000-0000ED060000}"/>
    <cellStyle name="Accent2" xfId="24" builtinId="33" customBuiltin="1"/>
    <cellStyle name="Accent2 2" xfId="2708" xr:uid="{00000000-0005-0000-0000-0000EF060000}"/>
    <cellStyle name="Accent2 3" xfId="2707" xr:uid="{00000000-0005-0000-0000-0000F0060000}"/>
    <cellStyle name="Accent3" xfId="28" builtinId="37" customBuiltin="1"/>
    <cellStyle name="Accent3 2" xfId="2710" xr:uid="{00000000-0005-0000-0000-0000F2060000}"/>
    <cellStyle name="Accent3 3" xfId="2709" xr:uid="{00000000-0005-0000-0000-0000F3060000}"/>
    <cellStyle name="Accent4" xfId="32" builtinId="41" customBuiltin="1"/>
    <cellStyle name="Accent4 2" xfId="2712" xr:uid="{00000000-0005-0000-0000-0000F5060000}"/>
    <cellStyle name="Accent4 3" xfId="2711" xr:uid="{00000000-0005-0000-0000-0000F6060000}"/>
    <cellStyle name="Accent5" xfId="36" builtinId="45" customBuiltin="1"/>
    <cellStyle name="Accent5 2" xfId="2714" xr:uid="{00000000-0005-0000-0000-0000F8060000}"/>
    <cellStyle name="Accent5 3" xfId="2713" xr:uid="{00000000-0005-0000-0000-0000F9060000}"/>
    <cellStyle name="Accent6" xfId="40" builtinId="49" customBuiltin="1"/>
    <cellStyle name="Accent6 2" xfId="2716" xr:uid="{00000000-0005-0000-0000-0000FB060000}"/>
    <cellStyle name="Accent6 3" xfId="2715" xr:uid="{00000000-0005-0000-0000-0000FC060000}"/>
    <cellStyle name="Accounting" xfId="28614" xr:uid="{00000000-0005-0000-0000-0000FD060000}"/>
    <cellStyle name="Accounting [()-]" xfId="28616" xr:uid="{00000000-0005-0000-0000-0000FE060000}"/>
    <cellStyle name="Accounting [-]" xfId="28615" xr:uid="{00000000-0005-0000-0000-0000FF060000}"/>
    <cellStyle name="Accounting [0]" xfId="28617" xr:uid="{00000000-0005-0000-0000-000000070000}"/>
    <cellStyle name="Bad" xfId="11" builtinId="27" customBuiltin="1"/>
    <cellStyle name="Bad 2" xfId="2718" xr:uid="{00000000-0005-0000-0000-000002070000}"/>
    <cellStyle name="Bad 3" xfId="2717" xr:uid="{00000000-0005-0000-0000-000003070000}"/>
    <cellStyle name="BWComma0" xfId="51" xr:uid="{00000000-0005-0000-0000-000004070000}"/>
    <cellStyle name="Calculation" xfId="14" builtinId="22" customBuiltin="1"/>
    <cellStyle name="Calculation 2" xfId="91" xr:uid="{00000000-0005-0000-0000-000006070000}"/>
    <cellStyle name="Calculation 2 2" xfId="2720" xr:uid="{00000000-0005-0000-0000-000007070000}"/>
    <cellStyle name="Calculation 2 2 2" xfId="5337" xr:uid="{00000000-0005-0000-0000-000008070000}"/>
    <cellStyle name="Calculation 2 2 2 2" xfId="10889" xr:uid="{00000000-0005-0000-0000-000009070000}"/>
    <cellStyle name="Calculation 2 2 2 2 2" xfId="28361" xr:uid="{00000000-0005-0000-0000-00000A070000}"/>
    <cellStyle name="Calculation 2 2 2 3" xfId="10669" xr:uid="{00000000-0005-0000-0000-00000B070000}"/>
    <cellStyle name="Calculation 2 2 2 3 2" xfId="28378" xr:uid="{00000000-0005-0000-0000-00000C070000}"/>
    <cellStyle name="Calculation 2 2 3" xfId="10878" xr:uid="{00000000-0005-0000-0000-00000D070000}"/>
    <cellStyle name="Calculation 2 2 3 2" xfId="28358" xr:uid="{00000000-0005-0000-0000-00000E070000}"/>
    <cellStyle name="Calculation 2 2 4" xfId="8091" xr:uid="{00000000-0005-0000-0000-00000F070000}"/>
    <cellStyle name="Calculation 2 2 4 2" xfId="28355" xr:uid="{00000000-0005-0000-0000-000010070000}"/>
    <cellStyle name="Calculation 3" xfId="2719" xr:uid="{00000000-0005-0000-0000-000011070000}"/>
    <cellStyle name="Calculation 3 2" xfId="5336" xr:uid="{00000000-0005-0000-0000-000012070000}"/>
    <cellStyle name="Calculation 3 2 2" xfId="10888" xr:uid="{00000000-0005-0000-0000-000013070000}"/>
    <cellStyle name="Calculation 3 2 2 2" xfId="28340" xr:uid="{00000000-0005-0000-0000-000014070000}"/>
    <cellStyle name="Calculation 3 2 3" xfId="10668" xr:uid="{00000000-0005-0000-0000-000015070000}"/>
    <cellStyle name="Calculation 3 2 3 2" xfId="28366" xr:uid="{00000000-0005-0000-0000-000016070000}"/>
    <cellStyle name="Calculation 3 3" xfId="10877" xr:uid="{00000000-0005-0000-0000-000017070000}"/>
    <cellStyle name="Calculation 3 3 2" xfId="28380" xr:uid="{00000000-0005-0000-0000-000018070000}"/>
    <cellStyle name="Calculation 3 4" xfId="8090" xr:uid="{00000000-0005-0000-0000-000019070000}"/>
    <cellStyle name="Calculation 3 4 2" xfId="28377" xr:uid="{00000000-0005-0000-0000-00001A070000}"/>
    <cellStyle name="Check Cell" xfId="16" builtinId="23" customBuiltin="1"/>
    <cellStyle name="Check Cell 2" xfId="2722" xr:uid="{00000000-0005-0000-0000-00001C070000}"/>
    <cellStyle name="Check Cell 3" xfId="2721" xr:uid="{00000000-0005-0000-0000-00001D070000}"/>
    <cellStyle name="Cognos" xfId="61" xr:uid="{00000000-0005-0000-0000-00001E070000}"/>
    <cellStyle name="Cognos2" xfId="62" xr:uid="{00000000-0005-0000-0000-00001F070000}"/>
    <cellStyle name="Cognos2 2" xfId="5369" xr:uid="{00000000-0005-0000-0000-000020070000}"/>
    <cellStyle name="Cognos2 2 2" xfId="10700" xr:uid="{00000000-0005-0000-0000-000021070000}"/>
    <cellStyle name="Cognos2 2 2 2" xfId="24766" xr:uid="{00000000-0005-0000-0000-000022070000}"/>
    <cellStyle name="Cognos2 2 2 2 2" xfId="53300" xr:uid="{00000000-0005-0000-0000-000023070000}"/>
    <cellStyle name="Cognos2 2 2 3" xfId="39298" xr:uid="{00000000-0005-0000-0000-000024070000}"/>
    <cellStyle name="Cognos2 2 3" xfId="19466" xr:uid="{00000000-0005-0000-0000-000025070000}"/>
    <cellStyle name="Cognos2 2 3 2" xfId="48000" xr:uid="{00000000-0005-0000-0000-000026070000}"/>
    <cellStyle name="Cognos2 2 4" xfId="28678" xr:uid="{00000000-0005-0000-0000-000027070000}"/>
    <cellStyle name="Cognos2 2 4 2" xfId="57108" xr:uid="{00000000-0005-0000-0000-000028070000}"/>
    <cellStyle name="Cognos2 2 5" xfId="28776" xr:uid="{00000000-0005-0000-0000-000029070000}"/>
    <cellStyle name="Cognos2 2 5 2" xfId="57174" xr:uid="{00000000-0005-0000-0000-00002A070000}"/>
    <cellStyle name="Cognos2 2 6" xfId="33992" xr:uid="{00000000-0005-0000-0000-00002B070000}"/>
    <cellStyle name="Cognos2 3" xfId="28671" xr:uid="{00000000-0005-0000-0000-00002C070000}"/>
    <cellStyle name="Cognos2 3 2" xfId="28771" xr:uid="{00000000-0005-0000-0000-00002D070000}"/>
    <cellStyle name="Cognos2 3 2 2" xfId="57169" xr:uid="{00000000-0005-0000-0000-00002E070000}"/>
    <cellStyle name="Cognos2 3 3" xfId="57103" xr:uid="{00000000-0005-0000-0000-00002F070000}"/>
    <cellStyle name="Cognos2 4" xfId="28689" xr:uid="{00000000-0005-0000-0000-000030070000}"/>
    <cellStyle name="Cognos2 5" xfId="28699" xr:uid="{00000000-0005-0000-0000-000031070000}"/>
    <cellStyle name="Comma [0] 10" xfId="200" xr:uid="{00000000-0005-0000-0000-000032070000}"/>
    <cellStyle name="Comma [0] 11" xfId="279" xr:uid="{00000000-0005-0000-0000-000033070000}"/>
    <cellStyle name="Comma [0] 12" xfId="431" xr:uid="{00000000-0005-0000-0000-000034070000}"/>
    <cellStyle name="Comma [0] 13" xfId="585" xr:uid="{00000000-0005-0000-0000-000035070000}"/>
    <cellStyle name="Comma [0] 14" xfId="59" xr:uid="{00000000-0005-0000-0000-000036070000}"/>
    <cellStyle name="Comma [0] 15" xfId="2019" xr:uid="{00000000-0005-0000-0000-000037070000}"/>
    <cellStyle name="Comma [0] 16" xfId="3407" xr:uid="{00000000-0005-0000-0000-000038070000}"/>
    <cellStyle name="Comma [0] 17" xfId="6176" xr:uid="{00000000-0005-0000-0000-000039070000}"/>
    <cellStyle name="Comma [0] 18" xfId="14965" xr:uid="{00000000-0005-0000-0000-00003A070000}"/>
    <cellStyle name="Comma [0] 19" xfId="736" xr:uid="{00000000-0005-0000-0000-00003B070000}"/>
    <cellStyle name="Comma [0] 2" xfId="3" xr:uid="{00000000-0005-0000-0000-00003C070000}"/>
    <cellStyle name="Comma [0] 2 10" xfId="10951" xr:uid="{00000000-0005-0000-0000-00003D070000}"/>
    <cellStyle name="Comma [0] 2 10 2" xfId="24990" xr:uid="{00000000-0005-0000-0000-00003E070000}"/>
    <cellStyle name="Comma [0] 2 10 2 2" xfId="53523" xr:uid="{00000000-0005-0000-0000-00003F070000}"/>
    <cellStyle name="Comma [0] 2 10 3" xfId="39527" xr:uid="{00000000-0005-0000-0000-000040070000}"/>
    <cellStyle name="Comma [0] 2 11" xfId="14355" xr:uid="{00000000-0005-0000-0000-000041070000}"/>
    <cellStyle name="Comma [0] 2 11 2" xfId="42892" xr:uid="{00000000-0005-0000-0000-000042070000}"/>
    <cellStyle name="Comma [0] 2 12" xfId="48" xr:uid="{00000000-0005-0000-0000-000043070000}"/>
    <cellStyle name="Comma [0] 2 2" xfId="87" xr:uid="{00000000-0005-0000-0000-000044070000}"/>
    <cellStyle name="Comma [0] 2 2 2" xfId="10995" xr:uid="{00000000-0005-0000-0000-000045070000}"/>
    <cellStyle name="Comma [0] 2 2 2 2" xfId="11048" xr:uid="{00000000-0005-0000-0000-000046070000}"/>
    <cellStyle name="Comma [0] 2 2 2 2 2" xfId="11153" xr:uid="{00000000-0005-0000-0000-000047070000}"/>
    <cellStyle name="Comma [0] 2 2 2 2 2 2" xfId="11362" xr:uid="{00000000-0005-0000-0000-000048070000}"/>
    <cellStyle name="Comma [0] 2 2 2 2 2 2 2" xfId="11778" xr:uid="{00000000-0005-0000-0000-000049070000}"/>
    <cellStyle name="Comma [0] 2 2 2 2 2 2 2 2" xfId="12623" xr:uid="{00000000-0005-0000-0000-00004A070000}"/>
    <cellStyle name="Comma [0] 2 2 2 2 2 2 2 2 2" xfId="14293" xr:uid="{00000000-0005-0000-0000-00004B070000}"/>
    <cellStyle name="Comma [0] 2 2 2 2 2 2 2 2 2 2" xfId="28301" xr:uid="{00000000-0005-0000-0000-00004C070000}"/>
    <cellStyle name="Comma [0] 2 2 2 2 2 2 2 2 2 2 2" xfId="56834" xr:uid="{00000000-0005-0000-0000-00004D070000}"/>
    <cellStyle name="Comma [0] 2 2 2 2 2 2 2 2 2 3" xfId="42838" xr:uid="{00000000-0005-0000-0000-00004E070000}"/>
    <cellStyle name="Comma [0] 2 2 2 2 2 2 2 2 3" xfId="26633" xr:uid="{00000000-0005-0000-0000-00004F070000}"/>
    <cellStyle name="Comma [0] 2 2 2 2 2 2 2 2 3 2" xfId="55166" xr:uid="{00000000-0005-0000-0000-000050070000}"/>
    <cellStyle name="Comma [0] 2 2 2 2 2 2 2 2 4" xfId="41170" xr:uid="{00000000-0005-0000-0000-000051070000}"/>
    <cellStyle name="Comma [0] 2 2 2 2 2 2 2 3" xfId="13459" xr:uid="{00000000-0005-0000-0000-000052070000}"/>
    <cellStyle name="Comma [0] 2 2 2 2 2 2 2 3 2" xfId="27467" xr:uid="{00000000-0005-0000-0000-000053070000}"/>
    <cellStyle name="Comma [0] 2 2 2 2 2 2 2 3 2 2" xfId="56000" xr:uid="{00000000-0005-0000-0000-000054070000}"/>
    <cellStyle name="Comma [0] 2 2 2 2 2 2 2 3 3" xfId="42004" xr:uid="{00000000-0005-0000-0000-000055070000}"/>
    <cellStyle name="Comma [0] 2 2 2 2 2 2 2 4" xfId="25799" xr:uid="{00000000-0005-0000-0000-000056070000}"/>
    <cellStyle name="Comma [0] 2 2 2 2 2 2 2 4 2" xfId="54332" xr:uid="{00000000-0005-0000-0000-000057070000}"/>
    <cellStyle name="Comma [0] 2 2 2 2 2 2 2 5" xfId="40336" xr:uid="{00000000-0005-0000-0000-000058070000}"/>
    <cellStyle name="Comma [0] 2 2 2 2 2 2 3" xfId="12211" xr:uid="{00000000-0005-0000-0000-000059070000}"/>
    <cellStyle name="Comma [0] 2 2 2 2 2 2 3 2" xfId="13881" xr:uid="{00000000-0005-0000-0000-00005A070000}"/>
    <cellStyle name="Comma [0] 2 2 2 2 2 2 3 2 2" xfId="27889" xr:uid="{00000000-0005-0000-0000-00005B070000}"/>
    <cellStyle name="Comma [0] 2 2 2 2 2 2 3 2 2 2" xfId="56422" xr:uid="{00000000-0005-0000-0000-00005C070000}"/>
    <cellStyle name="Comma [0] 2 2 2 2 2 2 3 2 3" xfId="42426" xr:uid="{00000000-0005-0000-0000-00005D070000}"/>
    <cellStyle name="Comma [0] 2 2 2 2 2 2 3 3" xfId="26221" xr:uid="{00000000-0005-0000-0000-00005E070000}"/>
    <cellStyle name="Comma [0] 2 2 2 2 2 2 3 3 2" xfId="54754" xr:uid="{00000000-0005-0000-0000-00005F070000}"/>
    <cellStyle name="Comma [0] 2 2 2 2 2 2 3 4" xfId="40758" xr:uid="{00000000-0005-0000-0000-000060070000}"/>
    <cellStyle name="Comma [0] 2 2 2 2 2 2 4" xfId="13047" xr:uid="{00000000-0005-0000-0000-000061070000}"/>
    <cellStyle name="Comma [0] 2 2 2 2 2 2 4 2" xfId="27055" xr:uid="{00000000-0005-0000-0000-000062070000}"/>
    <cellStyle name="Comma [0] 2 2 2 2 2 2 4 2 2" xfId="55588" xr:uid="{00000000-0005-0000-0000-000063070000}"/>
    <cellStyle name="Comma [0] 2 2 2 2 2 2 4 3" xfId="41592" xr:uid="{00000000-0005-0000-0000-000064070000}"/>
    <cellStyle name="Comma [0] 2 2 2 2 2 2 5" xfId="25387" xr:uid="{00000000-0005-0000-0000-000065070000}"/>
    <cellStyle name="Comma [0] 2 2 2 2 2 2 5 2" xfId="53920" xr:uid="{00000000-0005-0000-0000-000066070000}"/>
    <cellStyle name="Comma [0] 2 2 2 2 2 2 6" xfId="39924" xr:uid="{00000000-0005-0000-0000-000067070000}"/>
    <cellStyle name="Comma [0] 2 2 2 2 2 3" xfId="11571" xr:uid="{00000000-0005-0000-0000-000068070000}"/>
    <cellStyle name="Comma [0] 2 2 2 2 2 3 2" xfId="12417" xr:uid="{00000000-0005-0000-0000-000069070000}"/>
    <cellStyle name="Comma [0] 2 2 2 2 2 3 2 2" xfId="14087" xr:uid="{00000000-0005-0000-0000-00006A070000}"/>
    <cellStyle name="Comma [0] 2 2 2 2 2 3 2 2 2" xfId="28095" xr:uid="{00000000-0005-0000-0000-00006B070000}"/>
    <cellStyle name="Comma [0] 2 2 2 2 2 3 2 2 2 2" xfId="56628" xr:uid="{00000000-0005-0000-0000-00006C070000}"/>
    <cellStyle name="Comma [0] 2 2 2 2 2 3 2 2 3" xfId="42632" xr:uid="{00000000-0005-0000-0000-00006D070000}"/>
    <cellStyle name="Comma [0] 2 2 2 2 2 3 2 3" xfId="26427" xr:uid="{00000000-0005-0000-0000-00006E070000}"/>
    <cellStyle name="Comma [0] 2 2 2 2 2 3 2 3 2" xfId="54960" xr:uid="{00000000-0005-0000-0000-00006F070000}"/>
    <cellStyle name="Comma [0] 2 2 2 2 2 3 2 4" xfId="40964" xr:uid="{00000000-0005-0000-0000-000070070000}"/>
    <cellStyle name="Comma [0] 2 2 2 2 2 3 3" xfId="13253" xr:uid="{00000000-0005-0000-0000-000071070000}"/>
    <cellStyle name="Comma [0] 2 2 2 2 2 3 3 2" xfId="27261" xr:uid="{00000000-0005-0000-0000-000072070000}"/>
    <cellStyle name="Comma [0] 2 2 2 2 2 3 3 2 2" xfId="55794" xr:uid="{00000000-0005-0000-0000-000073070000}"/>
    <cellStyle name="Comma [0] 2 2 2 2 2 3 3 3" xfId="41798" xr:uid="{00000000-0005-0000-0000-000074070000}"/>
    <cellStyle name="Comma [0] 2 2 2 2 2 3 4" xfId="25593" xr:uid="{00000000-0005-0000-0000-000075070000}"/>
    <cellStyle name="Comma [0] 2 2 2 2 2 3 4 2" xfId="54126" xr:uid="{00000000-0005-0000-0000-000076070000}"/>
    <cellStyle name="Comma [0] 2 2 2 2 2 3 5" xfId="40130" xr:uid="{00000000-0005-0000-0000-000077070000}"/>
    <cellStyle name="Comma [0] 2 2 2 2 2 4" xfId="12004" xr:uid="{00000000-0005-0000-0000-000078070000}"/>
    <cellStyle name="Comma [0] 2 2 2 2 2 4 2" xfId="13675" xr:uid="{00000000-0005-0000-0000-000079070000}"/>
    <cellStyle name="Comma [0] 2 2 2 2 2 4 2 2" xfId="27683" xr:uid="{00000000-0005-0000-0000-00007A070000}"/>
    <cellStyle name="Comma [0] 2 2 2 2 2 4 2 2 2" xfId="56216" xr:uid="{00000000-0005-0000-0000-00007B070000}"/>
    <cellStyle name="Comma [0] 2 2 2 2 2 4 2 3" xfId="42220" xr:uid="{00000000-0005-0000-0000-00007C070000}"/>
    <cellStyle name="Comma [0] 2 2 2 2 2 4 3" xfId="26015" xr:uid="{00000000-0005-0000-0000-00007D070000}"/>
    <cellStyle name="Comma [0] 2 2 2 2 2 4 3 2" xfId="54548" xr:uid="{00000000-0005-0000-0000-00007E070000}"/>
    <cellStyle name="Comma [0] 2 2 2 2 2 4 4" xfId="40552" xr:uid="{00000000-0005-0000-0000-00007F070000}"/>
    <cellStyle name="Comma [0] 2 2 2 2 2 5" xfId="12840" xr:uid="{00000000-0005-0000-0000-000080070000}"/>
    <cellStyle name="Comma [0] 2 2 2 2 2 5 2" xfId="26849" xr:uid="{00000000-0005-0000-0000-000081070000}"/>
    <cellStyle name="Comma [0] 2 2 2 2 2 5 2 2" xfId="55382" xr:uid="{00000000-0005-0000-0000-000082070000}"/>
    <cellStyle name="Comma [0] 2 2 2 2 2 5 3" xfId="41386" xr:uid="{00000000-0005-0000-0000-000083070000}"/>
    <cellStyle name="Comma [0] 2 2 2 2 2 6" xfId="25181" xr:uid="{00000000-0005-0000-0000-000084070000}"/>
    <cellStyle name="Comma [0] 2 2 2 2 2 6 2" xfId="53714" xr:uid="{00000000-0005-0000-0000-000085070000}"/>
    <cellStyle name="Comma [0] 2 2 2 2 2 7" xfId="39718" xr:uid="{00000000-0005-0000-0000-000086070000}"/>
    <cellStyle name="Comma [0] 2 2 2 2 3" xfId="11259" xr:uid="{00000000-0005-0000-0000-000087070000}"/>
    <cellStyle name="Comma [0] 2 2 2 2 3 2" xfId="11675" xr:uid="{00000000-0005-0000-0000-000088070000}"/>
    <cellStyle name="Comma [0] 2 2 2 2 3 2 2" xfId="12520" xr:uid="{00000000-0005-0000-0000-000089070000}"/>
    <cellStyle name="Comma [0] 2 2 2 2 3 2 2 2" xfId="14190" xr:uid="{00000000-0005-0000-0000-00008A070000}"/>
    <cellStyle name="Comma [0] 2 2 2 2 3 2 2 2 2" xfId="28198" xr:uid="{00000000-0005-0000-0000-00008B070000}"/>
    <cellStyle name="Comma [0] 2 2 2 2 3 2 2 2 2 2" xfId="56731" xr:uid="{00000000-0005-0000-0000-00008C070000}"/>
    <cellStyle name="Comma [0] 2 2 2 2 3 2 2 2 3" xfId="42735" xr:uid="{00000000-0005-0000-0000-00008D070000}"/>
    <cellStyle name="Comma [0] 2 2 2 2 3 2 2 3" xfId="26530" xr:uid="{00000000-0005-0000-0000-00008E070000}"/>
    <cellStyle name="Comma [0] 2 2 2 2 3 2 2 3 2" xfId="55063" xr:uid="{00000000-0005-0000-0000-00008F070000}"/>
    <cellStyle name="Comma [0] 2 2 2 2 3 2 2 4" xfId="41067" xr:uid="{00000000-0005-0000-0000-000090070000}"/>
    <cellStyle name="Comma [0] 2 2 2 2 3 2 3" xfId="13356" xr:uid="{00000000-0005-0000-0000-000091070000}"/>
    <cellStyle name="Comma [0] 2 2 2 2 3 2 3 2" xfId="27364" xr:uid="{00000000-0005-0000-0000-000092070000}"/>
    <cellStyle name="Comma [0] 2 2 2 2 3 2 3 2 2" xfId="55897" xr:uid="{00000000-0005-0000-0000-000093070000}"/>
    <cellStyle name="Comma [0] 2 2 2 2 3 2 3 3" xfId="41901" xr:uid="{00000000-0005-0000-0000-000094070000}"/>
    <cellStyle name="Comma [0] 2 2 2 2 3 2 4" xfId="25696" xr:uid="{00000000-0005-0000-0000-000095070000}"/>
    <cellStyle name="Comma [0] 2 2 2 2 3 2 4 2" xfId="54229" xr:uid="{00000000-0005-0000-0000-000096070000}"/>
    <cellStyle name="Comma [0] 2 2 2 2 3 2 5" xfId="40233" xr:uid="{00000000-0005-0000-0000-000097070000}"/>
    <cellStyle name="Comma [0] 2 2 2 2 3 3" xfId="12108" xr:uid="{00000000-0005-0000-0000-000098070000}"/>
    <cellStyle name="Comma [0] 2 2 2 2 3 3 2" xfId="13778" xr:uid="{00000000-0005-0000-0000-000099070000}"/>
    <cellStyle name="Comma [0] 2 2 2 2 3 3 2 2" xfId="27786" xr:uid="{00000000-0005-0000-0000-00009A070000}"/>
    <cellStyle name="Comma [0] 2 2 2 2 3 3 2 2 2" xfId="56319" xr:uid="{00000000-0005-0000-0000-00009B070000}"/>
    <cellStyle name="Comma [0] 2 2 2 2 3 3 2 3" xfId="42323" xr:uid="{00000000-0005-0000-0000-00009C070000}"/>
    <cellStyle name="Comma [0] 2 2 2 2 3 3 3" xfId="26118" xr:uid="{00000000-0005-0000-0000-00009D070000}"/>
    <cellStyle name="Comma [0] 2 2 2 2 3 3 3 2" xfId="54651" xr:uid="{00000000-0005-0000-0000-00009E070000}"/>
    <cellStyle name="Comma [0] 2 2 2 2 3 3 4" xfId="40655" xr:uid="{00000000-0005-0000-0000-00009F070000}"/>
    <cellStyle name="Comma [0] 2 2 2 2 3 4" xfId="12944" xr:uid="{00000000-0005-0000-0000-0000A0070000}"/>
    <cellStyle name="Comma [0] 2 2 2 2 3 4 2" xfId="26952" xr:uid="{00000000-0005-0000-0000-0000A1070000}"/>
    <cellStyle name="Comma [0] 2 2 2 2 3 4 2 2" xfId="55485" xr:uid="{00000000-0005-0000-0000-0000A2070000}"/>
    <cellStyle name="Comma [0] 2 2 2 2 3 4 3" xfId="41489" xr:uid="{00000000-0005-0000-0000-0000A3070000}"/>
    <cellStyle name="Comma [0] 2 2 2 2 3 5" xfId="25284" xr:uid="{00000000-0005-0000-0000-0000A4070000}"/>
    <cellStyle name="Comma [0] 2 2 2 2 3 5 2" xfId="53817" xr:uid="{00000000-0005-0000-0000-0000A5070000}"/>
    <cellStyle name="Comma [0] 2 2 2 2 3 6" xfId="39821" xr:uid="{00000000-0005-0000-0000-0000A6070000}"/>
    <cellStyle name="Comma [0] 2 2 2 2 4" xfId="11468" xr:uid="{00000000-0005-0000-0000-0000A7070000}"/>
    <cellStyle name="Comma [0] 2 2 2 2 4 2" xfId="12314" xr:uid="{00000000-0005-0000-0000-0000A8070000}"/>
    <cellStyle name="Comma [0] 2 2 2 2 4 2 2" xfId="13984" xr:uid="{00000000-0005-0000-0000-0000A9070000}"/>
    <cellStyle name="Comma [0] 2 2 2 2 4 2 2 2" xfId="27992" xr:uid="{00000000-0005-0000-0000-0000AA070000}"/>
    <cellStyle name="Comma [0] 2 2 2 2 4 2 2 2 2" xfId="56525" xr:uid="{00000000-0005-0000-0000-0000AB070000}"/>
    <cellStyle name="Comma [0] 2 2 2 2 4 2 2 3" xfId="42529" xr:uid="{00000000-0005-0000-0000-0000AC070000}"/>
    <cellStyle name="Comma [0] 2 2 2 2 4 2 3" xfId="26324" xr:uid="{00000000-0005-0000-0000-0000AD070000}"/>
    <cellStyle name="Comma [0] 2 2 2 2 4 2 3 2" xfId="54857" xr:uid="{00000000-0005-0000-0000-0000AE070000}"/>
    <cellStyle name="Comma [0] 2 2 2 2 4 2 4" xfId="40861" xr:uid="{00000000-0005-0000-0000-0000AF070000}"/>
    <cellStyle name="Comma [0] 2 2 2 2 4 3" xfId="13150" xr:uid="{00000000-0005-0000-0000-0000B0070000}"/>
    <cellStyle name="Comma [0] 2 2 2 2 4 3 2" xfId="27158" xr:uid="{00000000-0005-0000-0000-0000B1070000}"/>
    <cellStyle name="Comma [0] 2 2 2 2 4 3 2 2" xfId="55691" xr:uid="{00000000-0005-0000-0000-0000B2070000}"/>
    <cellStyle name="Comma [0] 2 2 2 2 4 3 3" xfId="41695" xr:uid="{00000000-0005-0000-0000-0000B3070000}"/>
    <cellStyle name="Comma [0] 2 2 2 2 4 4" xfId="25490" xr:uid="{00000000-0005-0000-0000-0000B4070000}"/>
    <cellStyle name="Comma [0] 2 2 2 2 4 4 2" xfId="54023" xr:uid="{00000000-0005-0000-0000-0000B5070000}"/>
    <cellStyle name="Comma [0] 2 2 2 2 4 5" xfId="40027" xr:uid="{00000000-0005-0000-0000-0000B6070000}"/>
    <cellStyle name="Comma [0] 2 2 2 2 5" xfId="11901" xr:uid="{00000000-0005-0000-0000-0000B7070000}"/>
    <cellStyle name="Comma [0] 2 2 2 2 5 2" xfId="13572" xr:uid="{00000000-0005-0000-0000-0000B8070000}"/>
    <cellStyle name="Comma [0] 2 2 2 2 5 2 2" xfId="27580" xr:uid="{00000000-0005-0000-0000-0000B9070000}"/>
    <cellStyle name="Comma [0] 2 2 2 2 5 2 2 2" xfId="56113" xr:uid="{00000000-0005-0000-0000-0000BA070000}"/>
    <cellStyle name="Comma [0] 2 2 2 2 5 2 3" xfId="42117" xr:uid="{00000000-0005-0000-0000-0000BB070000}"/>
    <cellStyle name="Comma [0] 2 2 2 2 5 3" xfId="25912" xr:uid="{00000000-0005-0000-0000-0000BC070000}"/>
    <cellStyle name="Comma [0] 2 2 2 2 5 3 2" xfId="54445" xr:uid="{00000000-0005-0000-0000-0000BD070000}"/>
    <cellStyle name="Comma [0] 2 2 2 2 5 4" xfId="40449" xr:uid="{00000000-0005-0000-0000-0000BE070000}"/>
    <cellStyle name="Comma [0] 2 2 2 2 6" xfId="12737" xr:uid="{00000000-0005-0000-0000-0000BF070000}"/>
    <cellStyle name="Comma [0] 2 2 2 2 6 2" xfId="26746" xr:uid="{00000000-0005-0000-0000-0000C0070000}"/>
    <cellStyle name="Comma [0] 2 2 2 2 6 2 2" xfId="55279" xr:uid="{00000000-0005-0000-0000-0000C1070000}"/>
    <cellStyle name="Comma [0] 2 2 2 2 6 3" xfId="41283" xr:uid="{00000000-0005-0000-0000-0000C2070000}"/>
    <cellStyle name="Comma [0] 2 2 2 2 7" xfId="25078" xr:uid="{00000000-0005-0000-0000-0000C3070000}"/>
    <cellStyle name="Comma [0] 2 2 2 2 7 2" xfId="53611" xr:uid="{00000000-0005-0000-0000-0000C4070000}"/>
    <cellStyle name="Comma [0] 2 2 2 2 8" xfId="39615" xr:uid="{00000000-0005-0000-0000-0000C5070000}"/>
    <cellStyle name="Comma [0] 2 2 2 3" xfId="11102" xr:uid="{00000000-0005-0000-0000-0000C6070000}"/>
    <cellStyle name="Comma [0] 2 2 2 3 2" xfId="11311" xr:uid="{00000000-0005-0000-0000-0000C7070000}"/>
    <cellStyle name="Comma [0] 2 2 2 3 2 2" xfId="11727" xr:uid="{00000000-0005-0000-0000-0000C8070000}"/>
    <cellStyle name="Comma [0] 2 2 2 3 2 2 2" xfId="12572" xr:uid="{00000000-0005-0000-0000-0000C9070000}"/>
    <cellStyle name="Comma [0] 2 2 2 3 2 2 2 2" xfId="14242" xr:uid="{00000000-0005-0000-0000-0000CA070000}"/>
    <cellStyle name="Comma [0] 2 2 2 3 2 2 2 2 2" xfId="28250" xr:uid="{00000000-0005-0000-0000-0000CB070000}"/>
    <cellStyle name="Comma [0] 2 2 2 3 2 2 2 2 2 2" xfId="56783" xr:uid="{00000000-0005-0000-0000-0000CC070000}"/>
    <cellStyle name="Comma [0] 2 2 2 3 2 2 2 2 3" xfId="42787" xr:uid="{00000000-0005-0000-0000-0000CD070000}"/>
    <cellStyle name="Comma [0] 2 2 2 3 2 2 2 3" xfId="26582" xr:uid="{00000000-0005-0000-0000-0000CE070000}"/>
    <cellStyle name="Comma [0] 2 2 2 3 2 2 2 3 2" xfId="55115" xr:uid="{00000000-0005-0000-0000-0000CF070000}"/>
    <cellStyle name="Comma [0] 2 2 2 3 2 2 2 4" xfId="41119" xr:uid="{00000000-0005-0000-0000-0000D0070000}"/>
    <cellStyle name="Comma [0] 2 2 2 3 2 2 3" xfId="13408" xr:uid="{00000000-0005-0000-0000-0000D1070000}"/>
    <cellStyle name="Comma [0] 2 2 2 3 2 2 3 2" xfId="27416" xr:uid="{00000000-0005-0000-0000-0000D2070000}"/>
    <cellStyle name="Comma [0] 2 2 2 3 2 2 3 2 2" xfId="55949" xr:uid="{00000000-0005-0000-0000-0000D3070000}"/>
    <cellStyle name="Comma [0] 2 2 2 3 2 2 3 3" xfId="41953" xr:uid="{00000000-0005-0000-0000-0000D4070000}"/>
    <cellStyle name="Comma [0] 2 2 2 3 2 2 4" xfId="25748" xr:uid="{00000000-0005-0000-0000-0000D5070000}"/>
    <cellStyle name="Comma [0] 2 2 2 3 2 2 4 2" xfId="54281" xr:uid="{00000000-0005-0000-0000-0000D6070000}"/>
    <cellStyle name="Comma [0] 2 2 2 3 2 2 5" xfId="40285" xr:uid="{00000000-0005-0000-0000-0000D7070000}"/>
    <cellStyle name="Comma [0] 2 2 2 3 2 3" xfId="12160" xr:uid="{00000000-0005-0000-0000-0000D8070000}"/>
    <cellStyle name="Comma [0] 2 2 2 3 2 3 2" xfId="13830" xr:uid="{00000000-0005-0000-0000-0000D9070000}"/>
    <cellStyle name="Comma [0] 2 2 2 3 2 3 2 2" xfId="27838" xr:uid="{00000000-0005-0000-0000-0000DA070000}"/>
    <cellStyle name="Comma [0] 2 2 2 3 2 3 2 2 2" xfId="56371" xr:uid="{00000000-0005-0000-0000-0000DB070000}"/>
    <cellStyle name="Comma [0] 2 2 2 3 2 3 2 3" xfId="42375" xr:uid="{00000000-0005-0000-0000-0000DC070000}"/>
    <cellStyle name="Comma [0] 2 2 2 3 2 3 3" xfId="26170" xr:uid="{00000000-0005-0000-0000-0000DD070000}"/>
    <cellStyle name="Comma [0] 2 2 2 3 2 3 3 2" xfId="54703" xr:uid="{00000000-0005-0000-0000-0000DE070000}"/>
    <cellStyle name="Comma [0] 2 2 2 3 2 3 4" xfId="40707" xr:uid="{00000000-0005-0000-0000-0000DF070000}"/>
    <cellStyle name="Comma [0] 2 2 2 3 2 4" xfId="12996" xr:uid="{00000000-0005-0000-0000-0000E0070000}"/>
    <cellStyle name="Comma [0] 2 2 2 3 2 4 2" xfId="27004" xr:uid="{00000000-0005-0000-0000-0000E1070000}"/>
    <cellStyle name="Comma [0] 2 2 2 3 2 4 2 2" xfId="55537" xr:uid="{00000000-0005-0000-0000-0000E2070000}"/>
    <cellStyle name="Comma [0] 2 2 2 3 2 4 3" xfId="41541" xr:uid="{00000000-0005-0000-0000-0000E3070000}"/>
    <cellStyle name="Comma [0] 2 2 2 3 2 5" xfId="25336" xr:uid="{00000000-0005-0000-0000-0000E4070000}"/>
    <cellStyle name="Comma [0] 2 2 2 3 2 5 2" xfId="53869" xr:uid="{00000000-0005-0000-0000-0000E5070000}"/>
    <cellStyle name="Comma [0] 2 2 2 3 2 6" xfId="39873" xr:uid="{00000000-0005-0000-0000-0000E6070000}"/>
    <cellStyle name="Comma [0] 2 2 2 3 3" xfId="11520" xr:uid="{00000000-0005-0000-0000-0000E7070000}"/>
    <cellStyle name="Comma [0] 2 2 2 3 3 2" xfId="12366" xr:uid="{00000000-0005-0000-0000-0000E8070000}"/>
    <cellStyle name="Comma [0] 2 2 2 3 3 2 2" xfId="14036" xr:uid="{00000000-0005-0000-0000-0000E9070000}"/>
    <cellStyle name="Comma [0] 2 2 2 3 3 2 2 2" xfId="28044" xr:uid="{00000000-0005-0000-0000-0000EA070000}"/>
    <cellStyle name="Comma [0] 2 2 2 3 3 2 2 2 2" xfId="56577" xr:uid="{00000000-0005-0000-0000-0000EB070000}"/>
    <cellStyle name="Comma [0] 2 2 2 3 3 2 2 3" xfId="42581" xr:uid="{00000000-0005-0000-0000-0000EC070000}"/>
    <cellStyle name="Comma [0] 2 2 2 3 3 2 3" xfId="26376" xr:uid="{00000000-0005-0000-0000-0000ED070000}"/>
    <cellStyle name="Comma [0] 2 2 2 3 3 2 3 2" xfId="54909" xr:uid="{00000000-0005-0000-0000-0000EE070000}"/>
    <cellStyle name="Comma [0] 2 2 2 3 3 2 4" xfId="40913" xr:uid="{00000000-0005-0000-0000-0000EF070000}"/>
    <cellStyle name="Comma [0] 2 2 2 3 3 3" xfId="13202" xr:uid="{00000000-0005-0000-0000-0000F0070000}"/>
    <cellStyle name="Comma [0] 2 2 2 3 3 3 2" xfId="27210" xr:uid="{00000000-0005-0000-0000-0000F1070000}"/>
    <cellStyle name="Comma [0] 2 2 2 3 3 3 2 2" xfId="55743" xr:uid="{00000000-0005-0000-0000-0000F2070000}"/>
    <cellStyle name="Comma [0] 2 2 2 3 3 3 3" xfId="41747" xr:uid="{00000000-0005-0000-0000-0000F3070000}"/>
    <cellStyle name="Comma [0] 2 2 2 3 3 4" xfId="25542" xr:uid="{00000000-0005-0000-0000-0000F4070000}"/>
    <cellStyle name="Comma [0] 2 2 2 3 3 4 2" xfId="54075" xr:uid="{00000000-0005-0000-0000-0000F5070000}"/>
    <cellStyle name="Comma [0] 2 2 2 3 3 5" xfId="40079" xr:uid="{00000000-0005-0000-0000-0000F6070000}"/>
    <cellStyle name="Comma [0] 2 2 2 3 4" xfId="11953" xr:uid="{00000000-0005-0000-0000-0000F7070000}"/>
    <cellStyle name="Comma [0] 2 2 2 3 4 2" xfId="13624" xr:uid="{00000000-0005-0000-0000-0000F8070000}"/>
    <cellStyle name="Comma [0] 2 2 2 3 4 2 2" xfId="27632" xr:uid="{00000000-0005-0000-0000-0000F9070000}"/>
    <cellStyle name="Comma [0] 2 2 2 3 4 2 2 2" xfId="56165" xr:uid="{00000000-0005-0000-0000-0000FA070000}"/>
    <cellStyle name="Comma [0] 2 2 2 3 4 2 3" xfId="42169" xr:uid="{00000000-0005-0000-0000-0000FB070000}"/>
    <cellStyle name="Comma [0] 2 2 2 3 4 3" xfId="25964" xr:uid="{00000000-0005-0000-0000-0000FC070000}"/>
    <cellStyle name="Comma [0] 2 2 2 3 4 3 2" xfId="54497" xr:uid="{00000000-0005-0000-0000-0000FD070000}"/>
    <cellStyle name="Comma [0] 2 2 2 3 4 4" xfId="40501" xr:uid="{00000000-0005-0000-0000-0000FE070000}"/>
    <cellStyle name="Comma [0] 2 2 2 3 5" xfId="12789" xr:uid="{00000000-0005-0000-0000-0000FF070000}"/>
    <cellStyle name="Comma [0] 2 2 2 3 5 2" xfId="26798" xr:uid="{00000000-0005-0000-0000-000000080000}"/>
    <cellStyle name="Comma [0] 2 2 2 3 5 2 2" xfId="55331" xr:uid="{00000000-0005-0000-0000-000001080000}"/>
    <cellStyle name="Comma [0] 2 2 2 3 5 3" xfId="41335" xr:uid="{00000000-0005-0000-0000-000002080000}"/>
    <cellStyle name="Comma [0] 2 2 2 3 6" xfId="25130" xr:uid="{00000000-0005-0000-0000-000003080000}"/>
    <cellStyle name="Comma [0] 2 2 2 3 6 2" xfId="53663" xr:uid="{00000000-0005-0000-0000-000004080000}"/>
    <cellStyle name="Comma [0] 2 2 2 3 7" xfId="39667" xr:uid="{00000000-0005-0000-0000-000005080000}"/>
    <cellStyle name="Comma [0] 2 2 2 4" xfId="11208" xr:uid="{00000000-0005-0000-0000-000006080000}"/>
    <cellStyle name="Comma [0] 2 2 2 4 2" xfId="11624" xr:uid="{00000000-0005-0000-0000-000007080000}"/>
    <cellStyle name="Comma [0] 2 2 2 4 2 2" xfId="12469" xr:uid="{00000000-0005-0000-0000-000008080000}"/>
    <cellStyle name="Comma [0] 2 2 2 4 2 2 2" xfId="14139" xr:uid="{00000000-0005-0000-0000-000009080000}"/>
    <cellStyle name="Comma [0] 2 2 2 4 2 2 2 2" xfId="28147" xr:uid="{00000000-0005-0000-0000-00000A080000}"/>
    <cellStyle name="Comma [0] 2 2 2 4 2 2 2 2 2" xfId="56680" xr:uid="{00000000-0005-0000-0000-00000B080000}"/>
    <cellStyle name="Comma [0] 2 2 2 4 2 2 2 3" xfId="42684" xr:uid="{00000000-0005-0000-0000-00000C080000}"/>
    <cellStyle name="Comma [0] 2 2 2 4 2 2 3" xfId="26479" xr:uid="{00000000-0005-0000-0000-00000D080000}"/>
    <cellStyle name="Comma [0] 2 2 2 4 2 2 3 2" xfId="55012" xr:uid="{00000000-0005-0000-0000-00000E080000}"/>
    <cellStyle name="Comma [0] 2 2 2 4 2 2 4" xfId="41016" xr:uid="{00000000-0005-0000-0000-00000F080000}"/>
    <cellStyle name="Comma [0] 2 2 2 4 2 3" xfId="13305" xr:uid="{00000000-0005-0000-0000-000010080000}"/>
    <cellStyle name="Comma [0] 2 2 2 4 2 3 2" xfId="27313" xr:uid="{00000000-0005-0000-0000-000011080000}"/>
    <cellStyle name="Comma [0] 2 2 2 4 2 3 2 2" xfId="55846" xr:uid="{00000000-0005-0000-0000-000012080000}"/>
    <cellStyle name="Comma [0] 2 2 2 4 2 3 3" xfId="41850" xr:uid="{00000000-0005-0000-0000-000013080000}"/>
    <cellStyle name="Comma [0] 2 2 2 4 2 4" xfId="25645" xr:uid="{00000000-0005-0000-0000-000014080000}"/>
    <cellStyle name="Comma [0] 2 2 2 4 2 4 2" xfId="54178" xr:uid="{00000000-0005-0000-0000-000015080000}"/>
    <cellStyle name="Comma [0] 2 2 2 4 2 5" xfId="40182" xr:uid="{00000000-0005-0000-0000-000016080000}"/>
    <cellStyle name="Comma [0] 2 2 2 4 3" xfId="12057" xr:uid="{00000000-0005-0000-0000-000017080000}"/>
    <cellStyle name="Comma [0] 2 2 2 4 3 2" xfId="13727" xr:uid="{00000000-0005-0000-0000-000018080000}"/>
    <cellStyle name="Comma [0] 2 2 2 4 3 2 2" xfId="27735" xr:uid="{00000000-0005-0000-0000-000019080000}"/>
    <cellStyle name="Comma [0] 2 2 2 4 3 2 2 2" xfId="56268" xr:uid="{00000000-0005-0000-0000-00001A080000}"/>
    <cellStyle name="Comma [0] 2 2 2 4 3 2 3" xfId="42272" xr:uid="{00000000-0005-0000-0000-00001B080000}"/>
    <cellStyle name="Comma [0] 2 2 2 4 3 3" xfId="26067" xr:uid="{00000000-0005-0000-0000-00001C080000}"/>
    <cellStyle name="Comma [0] 2 2 2 4 3 3 2" xfId="54600" xr:uid="{00000000-0005-0000-0000-00001D080000}"/>
    <cellStyle name="Comma [0] 2 2 2 4 3 4" xfId="40604" xr:uid="{00000000-0005-0000-0000-00001E080000}"/>
    <cellStyle name="Comma [0] 2 2 2 4 4" xfId="12893" xr:uid="{00000000-0005-0000-0000-00001F080000}"/>
    <cellStyle name="Comma [0] 2 2 2 4 4 2" xfId="26901" xr:uid="{00000000-0005-0000-0000-000020080000}"/>
    <cellStyle name="Comma [0] 2 2 2 4 4 2 2" xfId="55434" xr:uid="{00000000-0005-0000-0000-000021080000}"/>
    <cellStyle name="Comma [0] 2 2 2 4 4 3" xfId="41438" xr:uid="{00000000-0005-0000-0000-000022080000}"/>
    <cellStyle name="Comma [0] 2 2 2 4 5" xfId="25233" xr:uid="{00000000-0005-0000-0000-000023080000}"/>
    <cellStyle name="Comma [0] 2 2 2 4 5 2" xfId="53766" xr:uid="{00000000-0005-0000-0000-000024080000}"/>
    <cellStyle name="Comma [0] 2 2 2 4 6" xfId="39770" xr:uid="{00000000-0005-0000-0000-000025080000}"/>
    <cellStyle name="Comma [0] 2 2 2 5" xfId="11417" xr:uid="{00000000-0005-0000-0000-000026080000}"/>
    <cellStyle name="Comma [0] 2 2 2 5 2" xfId="12263" xr:uid="{00000000-0005-0000-0000-000027080000}"/>
    <cellStyle name="Comma [0] 2 2 2 5 2 2" xfId="13933" xr:uid="{00000000-0005-0000-0000-000028080000}"/>
    <cellStyle name="Comma [0] 2 2 2 5 2 2 2" xfId="27941" xr:uid="{00000000-0005-0000-0000-000029080000}"/>
    <cellStyle name="Comma [0] 2 2 2 5 2 2 2 2" xfId="56474" xr:uid="{00000000-0005-0000-0000-00002A080000}"/>
    <cellStyle name="Comma [0] 2 2 2 5 2 2 3" xfId="42478" xr:uid="{00000000-0005-0000-0000-00002B080000}"/>
    <cellStyle name="Comma [0] 2 2 2 5 2 3" xfId="26273" xr:uid="{00000000-0005-0000-0000-00002C080000}"/>
    <cellStyle name="Comma [0] 2 2 2 5 2 3 2" xfId="54806" xr:uid="{00000000-0005-0000-0000-00002D080000}"/>
    <cellStyle name="Comma [0] 2 2 2 5 2 4" xfId="40810" xr:uid="{00000000-0005-0000-0000-00002E080000}"/>
    <cellStyle name="Comma [0] 2 2 2 5 3" xfId="13099" xr:uid="{00000000-0005-0000-0000-00002F080000}"/>
    <cellStyle name="Comma [0] 2 2 2 5 3 2" xfId="27107" xr:uid="{00000000-0005-0000-0000-000030080000}"/>
    <cellStyle name="Comma [0] 2 2 2 5 3 2 2" xfId="55640" xr:uid="{00000000-0005-0000-0000-000031080000}"/>
    <cellStyle name="Comma [0] 2 2 2 5 3 3" xfId="41644" xr:uid="{00000000-0005-0000-0000-000032080000}"/>
    <cellStyle name="Comma [0] 2 2 2 5 4" xfId="25439" xr:uid="{00000000-0005-0000-0000-000033080000}"/>
    <cellStyle name="Comma [0] 2 2 2 5 4 2" xfId="53972" xr:uid="{00000000-0005-0000-0000-000034080000}"/>
    <cellStyle name="Comma [0] 2 2 2 5 5" xfId="39976" xr:uid="{00000000-0005-0000-0000-000035080000}"/>
    <cellStyle name="Comma [0] 2 2 2 6" xfId="11850" xr:uid="{00000000-0005-0000-0000-000036080000}"/>
    <cellStyle name="Comma [0] 2 2 2 6 2" xfId="13521" xr:uid="{00000000-0005-0000-0000-000037080000}"/>
    <cellStyle name="Comma [0] 2 2 2 6 2 2" xfId="27529" xr:uid="{00000000-0005-0000-0000-000038080000}"/>
    <cellStyle name="Comma [0] 2 2 2 6 2 2 2" xfId="56062" xr:uid="{00000000-0005-0000-0000-000039080000}"/>
    <cellStyle name="Comma [0] 2 2 2 6 2 3" xfId="42066" xr:uid="{00000000-0005-0000-0000-00003A080000}"/>
    <cellStyle name="Comma [0] 2 2 2 6 3" xfId="25861" xr:uid="{00000000-0005-0000-0000-00003B080000}"/>
    <cellStyle name="Comma [0] 2 2 2 6 3 2" xfId="54394" xr:uid="{00000000-0005-0000-0000-00003C080000}"/>
    <cellStyle name="Comma [0] 2 2 2 6 4" xfId="40398" xr:uid="{00000000-0005-0000-0000-00003D080000}"/>
    <cellStyle name="Comma [0] 2 2 2 7" xfId="12686" xr:uid="{00000000-0005-0000-0000-00003E080000}"/>
    <cellStyle name="Comma [0] 2 2 2 7 2" xfId="26695" xr:uid="{00000000-0005-0000-0000-00003F080000}"/>
    <cellStyle name="Comma [0] 2 2 2 7 2 2" xfId="55228" xr:uid="{00000000-0005-0000-0000-000040080000}"/>
    <cellStyle name="Comma [0] 2 2 2 7 3" xfId="41232" xr:uid="{00000000-0005-0000-0000-000041080000}"/>
    <cellStyle name="Comma [0] 2 2 2 8" xfId="25027" xr:uid="{00000000-0005-0000-0000-000042080000}"/>
    <cellStyle name="Comma [0] 2 2 2 8 2" xfId="53560" xr:uid="{00000000-0005-0000-0000-000043080000}"/>
    <cellStyle name="Comma [0] 2 2 2 9" xfId="39564" xr:uid="{00000000-0005-0000-0000-000044080000}"/>
    <cellStyle name="Comma [0] 2 2 3" xfId="11023" xr:uid="{00000000-0005-0000-0000-000045080000}"/>
    <cellStyle name="Comma [0] 2 2 3 2" xfId="11128" xr:uid="{00000000-0005-0000-0000-000046080000}"/>
    <cellStyle name="Comma [0] 2 2 3 2 2" xfId="11337" xr:uid="{00000000-0005-0000-0000-000047080000}"/>
    <cellStyle name="Comma [0] 2 2 3 2 2 2" xfId="11753" xr:uid="{00000000-0005-0000-0000-000048080000}"/>
    <cellStyle name="Comma [0] 2 2 3 2 2 2 2" xfId="12598" xr:uid="{00000000-0005-0000-0000-000049080000}"/>
    <cellStyle name="Comma [0] 2 2 3 2 2 2 2 2" xfId="14268" xr:uid="{00000000-0005-0000-0000-00004A080000}"/>
    <cellStyle name="Comma [0] 2 2 3 2 2 2 2 2 2" xfId="28276" xr:uid="{00000000-0005-0000-0000-00004B080000}"/>
    <cellStyle name="Comma [0] 2 2 3 2 2 2 2 2 2 2" xfId="56809" xr:uid="{00000000-0005-0000-0000-00004C080000}"/>
    <cellStyle name="Comma [0] 2 2 3 2 2 2 2 2 3" xfId="42813" xr:uid="{00000000-0005-0000-0000-00004D080000}"/>
    <cellStyle name="Comma [0] 2 2 3 2 2 2 2 3" xfId="26608" xr:uid="{00000000-0005-0000-0000-00004E080000}"/>
    <cellStyle name="Comma [0] 2 2 3 2 2 2 2 3 2" xfId="55141" xr:uid="{00000000-0005-0000-0000-00004F080000}"/>
    <cellStyle name="Comma [0] 2 2 3 2 2 2 2 4" xfId="41145" xr:uid="{00000000-0005-0000-0000-000050080000}"/>
    <cellStyle name="Comma [0] 2 2 3 2 2 2 3" xfId="13434" xr:uid="{00000000-0005-0000-0000-000051080000}"/>
    <cellStyle name="Comma [0] 2 2 3 2 2 2 3 2" xfId="27442" xr:uid="{00000000-0005-0000-0000-000052080000}"/>
    <cellStyle name="Comma [0] 2 2 3 2 2 2 3 2 2" xfId="55975" xr:uid="{00000000-0005-0000-0000-000053080000}"/>
    <cellStyle name="Comma [0] 2 2 3 2 2 2 3 3" xfId="41979" xr:uid="{00000000-0005-0000-0000-000054080000}"/>
    <cellStyle name="Comma [0] 2 2 3 2 2 2 4" xfId="25774" xr:uid="{00000000-0005-0000-0000-000055080000}"/>
    <cellStyle name="Comma [0] 2 2 3 2 2 2 4 2" xfId="54307" xr:uid="{00000000-0005-0000-0000-000056080000}"/>
    <cellStyle name="Comma [0] 2 2 3 2 2 2 5" xfId="40311" xr:uid="{00000000-0005-0000-0000-000057080000}"/>
    <cellStyle name="Comma [0] 2 2 3 2 2 3" xfId="12186" xr:uid="{00000000-0005-0000-0000-000058080000}"/>
    <cellStyle name="Comma [0] 2 2 3 2 2 3 2" xfId="13856" xr:uid="{00000000-0005-0000-0000-000059080000}"/>
    <cellStyle name="Comma [0] 2 2 3 2 2 3 2 2" xfId="27864" xr:uid="{00000000-0005-0000-0000-00005A080000}"/>
    <cellStyle name="Comma [0] 2 2 3 2 2 3 2 2 2" xfId="56397" xr:uid="{00000000-0005-0000-0000-00005B080000}"/>
    <cellStyle name="Comma [0] 2 2 3 2 2 3 2 3" xfId="42401" xr:uid="{00000000-0005-0000-0000-00005C080000}"/>
    <cellStyle name="Comma [0] 2 2 3 2 2 3 3" xfId="26196" xr:uid="{00000000-0005-0000-0000-00005D080000}"/>
    <cellStyle name="Comma [0] 2 2 3 2 2 3 3 2" xfId="54729" xr:uid="{00000000-0005-0000-0000-00005E080000}"/>
    <cellStyle name="Comma [0] 2 2 3 2 2 3 4" xfId="40733" xr:uid="{00000000-0005-0000-0000-00005F080000}"/>
    <cellStyle name="Comma [0] 2 2 3 2 2 4" xfId="13022" xr:uid="{00000000-0005-0000-0000-000060080000}"/>
    <cellStyle name="Comma [0] 2 2 3 2 2 4 2" xfId="27030" xr:uid="{00000000-0005-0000-0000-000061080000}"/>
    <cellStyle name="Comma [0] 2 2 3 2 2 4 2 2" xfId="55563" xr:uid="{00000000-0005-0000-0000-000062080000}"/>
    <cellStyle name="Comma [0] 2 2 3 2 2 4 3" xfId="41567" xr:uid="{00000000-0005-0000-0000-000063080000}"/>
    <cellStyle name="Comma [0] 2 2 3 2 2 5" xfId="25362" xr:uid="{00000000-0005-0000-0000-000064080000}"/>
    <cellStyle name="Comma [0] 2 2 3 2 2 5 2" xfId="53895" xr:uid="{00000000-0005-0000-0000-000065080000}"/>
    <cellStyle name="Comma [0] 2 2 3 2 2 6" xfId="39899" xr:uid="{00000000-0005-0000-0000-000066080000}"/>
    <cellStyle name="Comma [0] 2 2 3 2 3" xfId="11546" xr:uid="{00000000-0005-0000-0000-000067080000}"/>
    <cellStyle name="Comma [0] 2 2 3 2 3 2" xfId="12392" xr:uid="{00000000-0005-0000-0000-000068080000}"/>
    <cellStyle name="Comma [0] 2 2 3 2 3 2 2" xfId="14062" xr:uid="{00000000-0005-0000-0000-000069080000}"/>
    <cellStyle name="Comma [0] 2 2 3 2 3 2 2 2" xfId="28070" xr:uid="{00000000-0005-0000-0000-00006A080000}"/>
    <cellStyle name="Comma [0] 2 2 3 2 3 2 2 2 2" xfId="56603" xr:uid="{00000000-0005-0000-0000-00006B080000}"/>
    <cellStyle name="Comma [0] 2 2 3 2 3 2 2 3" xfId="42607" xr:uid="{00000000-0005-0000-0000-00006C080000}"/>
    <cellStyle name="Comma [0] 2 2 3 2 3 2 3" xfId="26402" xr:uid="{00000000-0005-0000-0000-00006D080000}"/>
    <cellStyle name="Comma [0] 2 2 3 2 3 2 3 2" xfId="54935" xr:uid="{00000000-0005-0000-0000-00006E080000}"/>
    <cellStyle name="Comma [0] 2 2 3 2 3 2 4" xfId="40939" xr:uid="{00000000-0005-0000-0000-00006F080000}"/>
    <cellStyle name="Comma [0] 2 2 3 2 3 3" xfId="13228" xr:uid="{00000000-0005-0000-0000-000070080000}"/>
    <cellStyle name="Comma [0] 2 2 3 2 3 3 2" xfId="27236" xr:uid="{00000000-0005-0000-0000-000071080000}"/>
    <cellStyle name="Comma [0] 2 2 3 2 3 3 2 2" xfId="55769" xr:uid="{00000000-0005-0000-0000-000072080000}"/>
    <cellStyle name="Comma [0] 2 2 3 2 3 3 3" xfId="41773" xr:uid="{00000000-0005-0000-0000-000073080000}"/>
    <cellStyle name="Comma [0] 2 2 3 2 3 4" xfId="25568" xr:uid="{00000000-0005-0000-0000-000074080000}"/>
    <cellStyle name="Comma [0] 2 2 3 2 3 4 2" xfId="54101" xr:uid="{00000000-0005-0000-0000-000075080000}"/>
    <cellStyle name="Comma [0] 2 2 3 2 3 5" xfId="40105" xr:uid="{00000000-0005-0000-0000-000076080000}"/>
    <cellStyle name="Comma [0] 2 2 3 2 4" xfId="11979" xr:uid="{00000000-0005-0000-0000-000077080000}"/>
    <cellStyle name="Comma [0] 2 2 3 2 4 2" xfId="13650" xr:uid="{00000000-0005-0000-0000-000078080000}"/>
    <cellStyle name="Comma [0] 2 2 3 2 4 2 2" xfId="27658" xr:uid="{00000000-0005-0000-0000-000079080000}"/>
    <cellStyle name="Comma [0] 2 2 3 2 4 2 2 2" xfId="56191" xr:uid="{00000000-0005-0000-0000-00007A080000}"/>
    <cellStyle name="Comma [0] 2 2 3 2 4 2 3" xfId="42195" xr:uid="{00000000-0005-0000-0000-00007B080000}"/>
    <cellStyle name="Comma [0] 2 2 3 2 4 3" xfId="25990" xr:uid="{00000000-0005-0000-0000-00007C080000}"/>
    <cellStyle name="Comma [0] 2 2 3 2 4 3 2" xfId="54523" xr:uid="{00000000-0005-0000-0000-00007D080000}"/>
    <cellStyle name="Comma [0] 2 2 3 2 4 4" xfId="40527" xr:uid="{00000000-0005-0000-0000-00007E080000}"/>
    <cellStyle name="Comma [0] 2 2 3 2 5" xfId="12815" xr:uid="{00000000-0005-0000-0000-00007F080000}"/>
    <cellStyle name="Comma [0] 2 2 3 2 5 2" xfId="26824" xr:uid="{00000000-0005-0000-0000-000080080000}"/>
    <cellStyle name="Comma [0] 2 2 3 2 5 2 2" xfId="55357" xr:uid="{00000000-0005-0000-0000-000081080000}"/>
    <cellStyle name="Comma [0] 2 2 3 2 5 3" xfId="41361" xr:uid="{00000000-0005-0000-0000-000082080000}"/>
    <cellStyle name="Comma [0] 2 2 3 2 6" xfId="25156" xr:uid="{00000000-0005-0000-0000-000083080000}"/>
    <cellStyle name="Comma [0] 2 2 3 2 6 2" xfId="53689" xr:uid="{00000000-0005-0000-0000-000084080000}"/>
    <cellStyle name="Comma [0] 2 2 3 2 7" xfId="39693" xr:uid="{00000000-0005-0000-0000-000085080000}"/>
    <cellStyle name="Comma [0] 2 2 3 3" xfId="11234" xr:uid="{00000000-0005-0000-0000-000086080000}"/>
    <cellStyle name="Comma [0] 2 2 3 3 2" xfId="11650" xr:uid="{00000000-0005-0000-0000-000087080000}"/>
    <cellStyle name="Comma [0] 2 2 3 3 2 2" xfId="12495" xr:uid="{00000000-0005-0000-0000-000088080000}"/>
    <cellStyle name="Comma [0] 2 2 3 3 2 2 2" xfId="14165" xr:uid="{00000000-0005-0000-0000-000089080000}"/>
    <cellStyle name="Comma [0] 2 2 3 3 2 2 2 2" xfId="28173" xr:uid="{00000000-0005-0000-0000-00008A080000}"/>
    <cellStyle name="Comma [0] 2 2 3 3 2 2 2 2 2" xfId="56706" xr:uid="{00000000-0005-0000-0000-00008B080000}"/>
    <cellStyle name="Comma [0] 2 2 3 3 2 2 2 3" xfId="42710" xr:uid="{00000000-0005-0000-0000-00008C080000}"/>
    <cellStyle name="Comma [0] 2 2 3 3 2 2 3" xfId="26505" xr:uid="{00000000-0005-0000-0000-00008D080000}"/>
    <cellStyle name="Comma [0] 2 2 3 3 2 2 3 2" xfId="55038" xr:uid="{00000000-0005-0000-0000-00008E080000}"/>
    <cellStyle name="Comma [0] 2 2 3 3 2 2 4" xfId="41042" xr:uid="{00000000-0005-0000-0000-00008F080000}"/>
    <cellStyle name="Comma [0] 2 2 3 3 2 3" xfId="13331" xr:uid="{00000000-0005-0000-0000-000090080000}"/>
    <cellStyle name="Comma [0] 2 2 3 3 2 3 2" xfId="27339" xr:uid="{00000000-0005-0000-0000-000091080000}"/>
    <cellStyle name="Comma [0] 2 2 3 3 2 3 2 2" xfId="55872" xr:uid="{00000000-0005-0000-0000-000092080000}"/>
    <cellStyle name="Comma [0] 2 2 3 3 2 3 3" xfId="41876" xr:uid="{00000000-0005-0000-0000-000093080000}"/>
    <cellStyle name="Comma [0] 2 2 3 3 2 4" xfId="25671" xr:uid="{00000000-0005-0000-0000-000094080000}"/>
    <cellStyle name="Comma [0] 2 2 3 3 2 4 2" xfId="54204" xr:uid="{00000000-0005-0000-0000-000095080000}"/>
    <cellStyle name="Comma [0] 2 2 3 3 2 5" xfId="40208" xr:uid="{00000000-0005-0000-0000-000096080000}"/>
    <cellStyle name="Comma [0] 2 2 3 3 3" xfId="12083" xr:uid="{00000000-0005-0000-0000-000097080000}"/>
    <cellStyle name="Comma [0] 2 2 3 3 3 2" xfId="13753" xr:uid="{00000000-0005-0000-0000-000098080000}"/>
    <cellStyle name="Comma [0] 2 2 3 3 3 2 2" xfId="27761" xr:uid="{00000000-0005-0000-0000-000099080000}"/>
    <cellStyle name="Comma [0] 2 2 3 3 3 2 2 2" xfId="56294" xr:uid="{00000000-0005-0000-0000-00009A080000}"/>
    <cellStyle name="Comma [0] 2 2 3 3 3 2 3" xfId="42298" xr:uid="{00000000-0005-0000-0000-00009B080000}"/>
    <cellStyle name="Comma [0] 2 2 3 3 3 3" xfId="26093" xr:uid="{00000000-0005-0000-0000-00009C080000}"/>
    <cellStyle name="Comma [0] 2 2 3 3 3 3 2" xfId="54626" xr:uid="{00000000-0005-0000-0000-00009D080000}"/>
    <cellStyle name="Comma [0] 2 2 3 3 3 4" xfId="40630" xr:uid="{00000000-0005-0000-0000-00009E080000}"/>
    <cellStyle name="Comma [0] 2 2 3 3 4" xfId="12919" xr:uid="{00000000-0005-0000-0000-00009F080000}"/>
    <cellStyle name="Comma [0] 2 2 3 3 4 2" xfId="26927" xr:uid="{00000000-0005-0000-0000-0000A0080000}"/>
    <cellStyle name="Comma [0] 2 2 3 3 4 2 2" xfId="55460" xr:uid="{00000000-0005-0000-0000-0000A1080000}"/>
    <cellStyle name="Comma [0] 2 2 3 3 4 3" xfId="41464" xr:uid="{00000000-0005-0000-0000-0000A2080000}"/>
    <cellStyle name="Comma [0] 2 2 3 3 5" xfId="25259" xr:uid="{00000000-0005-0000-0000-0000A3080000}"/>
    <cellStyle name="Comma [0] 2 2 3 3 5 2" xfId="53792" xr:uid="{00000000-0005-0000-0000-0000A4080000}"/>
    <cellStyle name="Comma [0] 2 2 3 3 6" xfId="39796" xr:uid="{00000000-0005-0000-0000-0000A5080000}"/>
    <cellStyle name="Comma [0] 2 2 3 4" xfId="11443" xr:uid="{00000000-0005-0000-0000-0000A6080000}"/>
    <cellStyle name="Comma [0] 2 2 3 4 2" xfId="12289" xr:uid="{00000000-0005-0000-0000-0000A7080000}"/>
    <cellStyle name="Comma [0] 2 2 3 4 2 2" xfId="13959" xr:uid="{00000000-0005-0000-0000-0000A8080000}"/>
    <cellStyle name="Comma [0] 2 2 3 4 2 2 2" xfId="27967" xr:uid="{00000000-0005-0000-0000-0000A9080000}"/>
    <cellStyle name="Comma [0] 2 2 3 4 2 2 2 2" xfId="56500" xr:uid="{00000000-0005-0000-0000-0000AA080000}"/>
    <cellStyle name="Comma [0] 2 2 3 4 2 2 3" xfId="42504" xr:uid="{00000000-0005-0000-0000-0000AB080000}"/>
    <cellStyle name="Comma [0] 2 2 3 4 2 3" xfId="26299" xr:uid="{00000000-0005-0000-0000-0000AC080000}"/>
    <cellStyle name="Comma [0] 2 2 3 4 2 3 2" xfId="54832" xr:uid="{00000000-0005-0000-0000-0000AD080000}"/>
    <cellStyle name="Comma [0] 2 2 3 4 2 4" xfId="40836" xr:uid="{00000000-0005-0000-0000-0000AE080000}"/>
    <cellStyle name="Comma [0] 2 2 3 4 3" xfId="13125" xr:uid="{00000000-0005-0000-0000-0000AF080000}"/>
    <cellStyle name="Comma [0] 2 2 3 4 3 2" xfId="27133" xr:uid="{00000000-0005-0000-0000-0000B0080000}"/>
    <cellStyle name="Comma [0] 2 2 3 4 3 2 2" xfId="55666" xr:uid="{00000000-0005-0000-0000-0000B1080000}"/>
    <cellStyle name="Comma [0] 2 2 3 4 3 3" xfId="41670" xr:uid="{00000000-0005-0000-0000-0000B2080000}"/>
    <cellStyle name="Comma [0] 2 2 3 4 4" xfId="25465" xr:uid="{00000000-0005-0000-0000-0000B3080000}"/>
    <cellStyle name="Comma [0] 2 2 3 4 4 2" xfId="53998" xr:uid="{00000000-0005-0000-0000-0000B4080000}"/>
    <cellStyle name="Comma [0] 2 2 3 4 5" xfId="40002" xr:uid="{00000000-0005-0000-0000-0000B5080000}"/>
    <cellStyle name="Comma [0] 2 2 3 5" xfId="11876" xr:uid="{00000000-0005-0000-0000-0000B6080000}"/>
    <cellStyle name="Comma [0] 2 2 3 5 2" xfId="13547" xr:uid="{00000000-0005-0000-0000-0000B7080000}"/>
    <cellStyle name="Comma [0] 2 2 3 5 2 2" xfId="27555" xr:uid="{00000000-0005-0000-0000-0000B8080000}"/>
    <cellStyle name="Comma [0] 2 2 3 5 2 2 2" xfId="56088" xr:uid="{00000000-0005-0000-0000-0000B9080000}"/>
    <cellStyle name="Comma [0] 2 2 3 5 2 3" xfId="42092" xr:uid="{00000000-0005-0000-0000-0000BA080000}"/>
    <cellStyle name="Comma [0] 2 2 3 5 3" xfId="25887" xr:uid="{00000000-0005-0000-0000-0000BB080000}"/>
    <cellStyle name="Comma [0] 2 2 3 5 3 2" xfId="54420" xr:uid="{00000000-0005-0000-0000-0000BC080000}"/>
    <cellStyle name="Comma [0] 2 2 3 5 4" xfId="40424" xr:uid="{00000000-0005-0000-0000-0000BD080000}"/>
    <cellStyle name="Comma [0] 2 2 3 6" xfId="12712" xr:uid="{00000000-0005-0000-0000-0000BE080000}"/>
    <cellStyle name="Comma [0] 2 2 3 6 2" xfId="26721" xr:uid="{00000000-0005-0000-0000-0000BF080000}"/>
    <cellStyle name="Comma [0] 2 2 3 6 2 2" xfId="55254" xr:uid="{00000000-0005-0000-0000-0000C0080000}"/>
    <cellStyle name="Comma [0] 2 2 3 6 3" xfId="41258" xr:uid="{00000000-0005-0000-0000-0000C1080000}"/>
    <cellStyle name="Comma [0] 2 2 3 7" xfId="25053" xr:uid="{00000000-0005-0000-0000-0000C2080000}"/>
    <cellStyle name="Comma [0] 2 2 3 7 2" xfId="53586" xr:uid="{00000000-0005-0000-0000-0000C3080000}"/>
    <cellStyle name="Comma [0] 2 2 3 8" xfId="39590" xr:uid="{00000000-0005-0000-0000-0000C4080000}"/>
    <cellStyle name="Comma [0] 2 2 4" xfId="11077" xr:uid="{00000000-0005-0000-0000-0000C5080000}"/>
    <cellStyle name="Comma [0] 2 2 4 2" xfId="11286" xr:uid="{00000000-0005-0000-0000-0000C6080000}"/>
    <cellStyle name="Comma [0] 2 2 4 2 2" xfId="11702" xr:uid="{00000000-0005-0000-0000-0000C7080000}"/>
    <cellStyle name="Comma [0] 2 2 4 2 2 2" xfId="12547" xr:uid="{00000000-0005-0000-0000-0000C8080000}"/>
    <cellStyle name="Comma [0] 2 2 4 2 2 2 2" xfId="14217" xr:uid="{00000000-0005-0000-0000-0000C9080000}"/>
    <cellStyle name="Comma [0] 2 2 4 2 2 2 2 2" xfId="28225" xr:uid="{00000000-0005-0000-0000-0000CA080000}"/>
    <cellStyle name="Comma [0] 2 2 4 2 2 2 2 2 2" xfId="56758" xr:uid="{00000000-0005-0000-0000-0000CB080000}"/>
    <cellStyle name="Comma [0] 2 2 4 2 2 2 2 3" xfId="42762" xr:uid="{00000000-0005-0000-0000-0000CC080000}"/>
    <cellStyle name="Comma [0] 2 2 4 2 2 2 3" xfId="26557" xr:uid="{00000000-0005-0000-0000-0000CD080000}"/>
    <cellStyle name="Comma [0] 2 2 4 2 2 2 3 2" xfId="55090" xr:uid="{00000000-0005-0000-0000-0000CE080000}"/>
    <cellStyle name="Comma [0] 2 2 4 2 2 2 4" xfId="41094" xr:uid="{00000000-0005-0000-0000-0000CF080000}"/>
    <cellStyle name="Comma [0] 2 2 4 2 2 3" xfId="13383" xr:uid="{00000000-0005-0000-0000-0000D0080000}"/>
    <cellStyle name="Comma [0] 2 2 4 2 2 3 2" xfId="27391" xr:uid="{00000000-0005-0000-0000-0000D1080000}"/>
    <cellStyle name="Comma [0] 2 2 4 2 2 3 2 2" xfId="55924" xr:uid="{00000000-0005-0000-0000-0000D2080000}"/>
    <cellStyle name="Comma [0] 2 2 4 2 2 3 3" xfId="41928" xr:uid="{00000000-0005-0000-0000-0000D3080000}"/>
    <cellStyle name="Comma [0] 2 2 4 2 2 4" xfId="25723" xr:uid="{00000000-0005-0000-0000-0000D4080000}"/>
    <cellStyle name="Comma [0] 2 2 4 2 2 4 2" xfId="54256" xr:uid="{00000000-0005-0000-0000-0000D5080000}"/>
    <cellStyle name="Comma [0] 2 2 4 2 2 5" xfId="40260" xr:uid="{00000000-0005-0000-0000-0000D6080000}"/>
    <cellStyle name="Comma [0] 2 2 4 2 3" xfId="12135" xr:uid="{00000000-0005-0000-0000-0000D7080000}"/>
    <cellStyle name="Comma [0] 2 2 4 2 3 2" xfId="13805" xr:uid="{00000000-0005-0000-0000-0000D8080000}"/>
    <cellStyle name="Comma [0] 2 2 4 2 3 2 2" xfId="27813" xr:uid="{00000000-0005-0000-0000-0000D9080000}"/>
    <cellStyle name="Comma [0] 2 2 4 2 3 2 2 2" xfId="56346" xr:uid="{00000000-0005-0000-0000-0000DA080000}"/>
    <cellStyle name="Comma [0] 2 2 4 2 3 2 3" xfId="42350" xr:uid="{00000000-0005-0000-0000-0000DB080000}"/>
    <cellStyle name="Comma [0] 2 2 4 2 3 3" xfId="26145" xr:uid="{00000000-0005-0000-0000-0000DC080000}"/>
    <cellStyle name="Comma [0] 2 2 4 2 3 3 2" xfId="54678" xr:uid="{00000000-0005-0000-0000-0000DD080000}"/>
    <cellStyle name="Comma [0] 2 2 4 2 3 4" xfId="40682" xr:uid="{00000000-0005-0000-0000-0000DE080000}"/>
    <cellStyle name="Comma [0] 2 2 4 2 4" xfId="12971" xr:uid="{00000000-0005-0000-0000-0000DF080000}"/>
    <cellStyle name="Comma [0] 2 2 4 2 4 2" xfId="26979" xr:uid="{00000000-0005-0000-0000-0000E0080000}"/>
    <cellStyle name="Comma [0] 2 2 4 2 4 2 2" xfId="55512" xr:uid="{00000000-0005-0000-0000-0000E1080000}"/>
    <cellStyle name="Comma [0] 2 2 4 2 4 3" xfId="41516" xr:uid="{00000000-0005-0000-0000-0000E2080000}"/>
    <cellStyle name="Comma [0] 2 2 4 2 5" xfId="25311" xr:uid="{00000000-0005-0000-0000-0000E3080000}"/>
    <cellStyle name="Comma [0] 2 2 4 2 5 2" xfId="53844" xr:uid="{00000000-0005-0000-0000-0000E4080000}"/>
    <cellStyle name="Comma [0] 2 2 4 2 6" xfId="39848" xr:uid="{00000000-0005-0000-0000-0000E5080000}"/>
    <cellStyle name="Comma [0] 2 2 4 3" xfId="11495" xr:uid="{00000000-0005-0000-0000-0000E6080000}"/>
    <cellStyle name="Comma [0] 2 2 4 3 2" xfId="12341" xr:uid="{00000000-0005-0000-0000-0000E7080000}"/>
    <cellStyle name="Comma [0] 2 2 4 3 2 2" xfId="14011" xr:uid="{00000000-0005-0000-0000-0000E8080000}"/>
    <cellStyle name="Comma [0] 2 2 4 3 2 2 2" xfId="28019" xr:uid="{00000000-0005-0000-0000-0000E9080000}"/>
    <cellStyle name="Comma [0] 2 2 4 3 2 2 2 2" xfId="56552" xr:uid="{00000000-0005-0000-0000-0000EA080000}"/>
    <cellStyle name="Comma [0] 2 2 4 3 2 2 3" xfId="42556" xr:uid="{00000000-0005-0000-0000-0000EB080000}"/>
    <cellStyle name="Comma [0] 2 2 4 3 2 3" xfId="26351" xr:uid="{00000000-0005-0000-0000-0000EC080000}"/>
    <cellStyle name="Comma [0] 2 2 4 3 2 3 2" xfId="54884" xr:uid="{00000000-0005-0000-0000-0000ED080000}"/>
    <cellStyle name="Comma [0] 2 2 4 3 2 4" xfId="40888" xr:uid="{00000000-0005-0000-0000-0000EE080000}"/>
    <cellStyle name="Comma [0] 2 2 4 3 3" xfId="13177" xr:uid="{00000000-0005-0000-0000-0000EF080000}"/>
    <cellStyle name="Comma [0] 2 2 4 3 3 2" xfId="27185" xr:uid="{00000000-0005-0000-0000-0000F0080000}"/>
    <cellStyle name="Comma [0] 2 2 4 3 3 2 2" xfId="55718" xr:uid="{00000000-0005-0000-0000-0000F1080000}"/>
    <cellStyle name="Comma [0] 2 2 4 3 3 3" xfId="41722" xr:uid="{00000000-0005-0000-0000-0000F2080000}"/>
    <cellStyle name="Comma [0] 2 2 4 3 4" xfId="25517" xr:uid="{00000000-0005-0000-0000-0000F3080000}"/>
    <cellStyle name="Comma [0] 2 2 4 3 4 2" xfId="54050" xr:uid="{00000000-0005-0000-0000-0000F4080000}"/>
    <cellStyle name="Comma [0] 2 2 4 3 5" xfId="40054" xr:uid="{00000000-0005-0000-0000-0000F5080000}"/>
    <cellStyle name="Comma [0] 2 2 4 4" xfId="11928" xr:uid="{00000000-0005-0000-0000-0000F6080000}"/>
    <cellStyle name="Comma [0] 2 2 4 4 2" xfId="13599" xr:uid="{00000000-0005-0000-0000-0000F7080000}"/>
    <cellStyle name="Comma [0] 2 2 4 4 2 2" xfId="27607" xr:uid="{00000000-0005-0000-0000-0000F8080000}"/>
    <cellStyle name="Comma [0] 2 2 4 4 2 2 2" xfId="56140" xr:uid="{00000000-0005-0000-0000-0000F9080000}"/>
    <cellStyle name="Comma [0] 2 2 4 4 2 3" xfId="42144" xr:uid="{00000000-0005-0000-0000-0000FA080000}"/>
    <cellStyle name="Comma [0] 2 2 4 4 3" xfId="25939" xr:uid="{00000000-0005-0000-0000-0000FB080000}"/>
    <cellStyle name="Comma [0] 2 2 4 4 3 2" xfId="54472" xr:uid="{00000000-0005-0000-0000-0000FC080000}"/>
    <cellStyle name="Comma [0] 2 2 4 4 4" xfId="40476" xr:uid="{00000000-0005-0000-0000-0000FD080000}"/>
    <cellStyle name="Comma [0] 2 2 4 5" xfId="12764" xr:uid="{00000000-0005-0000-0000-0000FE080000}"/>
    <cellStyle name="Comma [0] 2 2 4 5 2" xfId="26773" xr:uid="{00000000-0005-0000-0000-0000FF080000}"/>
    <cellStyle name="Comma [0] 2 2 4 5 2 2" xfId="55306" xr:uid="{00000000-0005-0000-0000-000000090000}"/>
    <cellStyle name="Comma [0] 2 2 4 5 3" xfId="41310" xr:uid="{00000000-0005-0000-0000-000001090000}"/>
    <cellStyle name="Comma [0] 2 2 4 6" xfId="25105" xr:uid="{00000000-0005-0000-0000-000002090000}"/>
    <cellStyle name="Comma [0] 2 2 4 6 2" xfId="53638" xr:uid="{00000000-0005-0000-0000-000003090000}"/>
    <cellStyle name="Comma [0] 2 2 4 7" xfId="39642" xr:uid="{00000000-0005-0000-0000-000004090000}"/>
    <cellStyle name="Comma [0] 2 2 5" xfId="11183" xr:uid="{00000000-0005-0000-0000-000005090000}"/>
    <cellStyle name="Comma [0] 2 2 5 2" xfId="11599" xr:uid="{00000000-0005-0000-0000-000006090000}"/>
    <cellStyle name="Comma [0] 2 2 5 2 2" xfId="12444" xr:uid="{00000000-0005-0000-0000-000007090000}"/>
    <cellStyle name="Comma [0] 2 2 5 2 2 2" xfId="14114" xr:uid="{00000000-0005-0000-0000-000008090000}"/>
    <cellStyle name="Comma [0] 2 2 5 2 2 2 2" xfId="28122" xr:uid="{00000000-0005-0000-0000-000009090000}"/>
    <cellStyle name="Comma [0] 2 2 5 2 2 2 2 2" xfId="56655" xr:uid="{00000000-0005-0000-0000-00000A090000}"/>
    <cellStyle name="Comma [0] 2 2 5 2 2 2 3" xfId="42659" xr:uid="{00000000-0005-0000-0000-00000B090000}"/>
    <cellStyle name="Comma [0] 2 2 5 2 2 3" xfId="26454" xr:uid="{00000000-0005-0000-0000-00000C090000}"/>
    <cellStyle name="Comma [0] 2 2 5 2 2 3 2" xfId="54987" xr:uid="{00000000-0005-0000-0000-00000D090000}"/>
    <cellStyle name="Comma [0] 2 2 5 2 2 4" xfId="40991" xr:uid="{00000000-0005-0000-0000-00000E090000}"/>
    <cellStyle name="Comma [0] 2 2 5 2 3" xfId="13280" xr:uid="{00000000-0005-0000-0000-00000F090000}"/>
    <cellStyle name="Comma [0] 2 2 5 2 3 2" xfId="27288" xr:uid="{00000000-0005-0000-0000-000010090000}"/>
    <cellStyle name="Comma [0] 2 2 5 2 3 2 2" xfId="55821" xr:uid="{00000000-0005-0000-0000-000011090000}"/>
    <cellStyle name="Comma [0] 2 2 5 2 3 3" xfId="41825" xr:uid="{00000000-0005-0000-0000-000012090000}"/>
    <cellStyle name="Comma [0] 2 2 5 2 4" xfId="25620" xr:uid="{00000000-0005-0000-0000-000013090000}"/>
    <cellStyle name="Comma [0] 2 2 5 2 4 2" xfId="54153" xr:uid="{00000000-0005-0000-0000-000014090000}"/>
    <cellStyle name="Comma [0] 2 2 5 2 5" xfId="40157" xr:uid="{00000000-0005-0000-0000-000015090000}"/>
    <cellStyle name="Comma [0] 2 2 5 3" xfId="12032" xr:uid="{00000000-0005-0000-0000-000016090000}"/>
    <cellStyle name="Comma [0] 2 2 5 3 2" xfId="13702" xr:uid="{00000000-0005-0000-0000-000017090000}"/>
    <cellStyle name="Comma [0] 2 2 5 3 2 2" xfId="27710" xr:uid="{00000000-0005-0000-0000-000018090000}"/>
    <cellStyle name="Comma [0] 2 2 5 3 2 2 2" xfId="56243" xr:uid="{00000000-0005-0000-0000-000019090000}"/>
    <cellStyle name="Comma [0] 2 2 5 3 2 3" xfId="42247" xr:uid="{00000000-0005-0000-0000-00001A090000}"/>
    <cellStyle name="Comma [0] 2 2 5 3 3" xfId="26042" xr:uid="{00000000-0005-0000-0000-00001B090000}"/>
    <cellStyle name="Comma [0] 2 2 5 3 3 2" xfId="54575" xr:uid="{00000000-0005-0000-0000-00001C090000}"/>
    <cellStyle name="Comma [0] 2 2 5 3 4" xfId="40579" xr:uid="{00000000-0005-0000-0000-00001D090000}"/>
    <cellStyle name="Comma [0] 2 2 5 4" xfId="12868" xr:uid="{00000000-0005-0000-0000-00001E090000}"/>
    <cellStyle name="Comma [0] 2 2 5 4 2" xfId="26876" xr:uid="{00000000-0005-0000-0000-00001F090000}"/>
    <cellStyle name="Comma [0] 2 2 5 4 2 2" xfId="55409" xr:uid="{00000000-0005-0000-0000-000020090000}"/>
    <cellStyle name="Comma [0] 2 2 5 4 3" xfId="41413" xr:uid="{00000000-0005-0000-0000-000021090000}"/>
    <cellStyle name="Comma [0] 2 2 5 5" xfId="25208" xr:uid="{00000000-0005-0000-0000-000022090000}"/>
    <cellStyle name="Comma [0] 2 2 5 5 2" xfId="53741" xr:uid="{00000000-0005-0000-0000-000023090000}"/>
    <cellStyle name="Comma [0] 2 2 5 6" xfId="39745" xr:uid="{00000000-0005-0000-0000-000024090000}"/>
    <cellStyle name="Comma [0] 2 2 6" xfId="11392" xr:uid="{00000000-0005-0000-0000-000025090000}"/>
    <cellStyle name="Comma [0] 2 2 6 2" xfId="12238" xr:uid="{00000000-0005-0000-0000-000026090000}"/>
    <cellStyle name="Comma [0] 2 2 6 2 2" xfId="13908" xr:uid="{00000000-0005-0000-0000-000027090000}"/>
    <cellStyle name="Comma [0] 2 2 6 2 2 2" xfId="27916" xr:uid="{00000000-0005-0000-0000-000028090000}"/>
    <cellStyle name="Comma [0] 2 2 6 2 2 2 2" xfId="56449" xr:uid="{00000000-0005-0000-0000-000029090000}"/>
    <cellStyle name="Comma [0] 2 2 6 2 2 3" xfId="42453" xr:uid="{00000000-0005-0000-0000-00002A090000}"/>
    <cellStyle name="Comma [0] 2 2 6 2 3" xfId="26248" xr:uid="{00000000-0005-0000-0000-00002B090000}"/>
    <cellStyle name="Comma [0] 2 2 6 2 3 2" xfId="54781" xr:uid="{00000000-0005-0000-0000-00002C090000}"/>
    <cellStyle name="Comma [0] 2 2 6 2 4" xfId="40785" xr:uid="{00000000-0005-0000-0000-00002D090000}"/>
    <cellStyle name="Comma [0] 2 2 6 3" xfId="13074" xr:uid="{00000000-0005-0000-0000-00002E090000}"/>
    <cellStyle name="Comma [0] 2 2 6 3 2" xfId="27082" xr:uid="{00000000-0005-0000-0000-00002F090000}"/>
    <cellStyle name="Comma [0] 2 2 6 3 2 2" xfId="55615" xr:uid="{00000000-0005-0000-0000-000030090000}"/>
    <cellStyle name="Comma [0] 2 2 6 3 3" xfId="41619" xr:uid="{00000000-0005-0000-0000-000031090000}"/>
    <cellStyle name="Comma [0] 2 2 6 4" xfId="25414" xr:uid="{00000000-0005-0000-0000-000032090000}"/>
    <cellStyle name="Comma [0] 2 2 6 4 2" xfId="53947" xr:uid="{00000000-0005-0000-0000-000033090000}"/>
    <cellStyle name="Comma [0] 2 2 6 5" xfId="39951" xr:uid="{00000000-0005-0000-0000-000034090000}"/>
    <cellStyle name="Comma [0] 2 2 7" xfId="11825" xr:uid="{00000000-0005-0000-0000-000035090000}"/>
    <cellStyle name="Comma [0] 2 2 7 2" xfId="13496" xr:uid="{00000000-0005-0000-0000-000036090000}"/>
    <cellStyle name="Comma [0] 2 2 7 2 2" xfId="27504" xr:uid="{00000000-0005-0000-0000-000037090000}"/>
    <cellStyle name="Comma [0] 2 2 7 2 2 2" xfId="56037" xr:uid="{00000000-0005-0000-0000-000038090000}"/>
    <cellStyle name="Comma [0] 2 2 7 2 3" xfId="42041" xr:uid="{00000000-0005-0000-0000-000039090000}"/>
    <cellStyle name="Comma [0] 2 2 7 3" xfId="25836" xr:uid="{00000000-0005-0000-0000-00003A090000}"/>
    <cellStyle name="Comma [0] 2 2 7 3 2" xfId="54369" xr:uid="{00000000-0005-0000-0000-00003B090000}"/>
    <cellStyle name="Comma [0] 2 2 7 4" xfId="40373" xr:uid="{00000000-0005-0000-0000-00003C090000}"/>
    <cellStyle name="Comma [0] 2 2 8" xfId="12661" xr:uid="{00000000-0005-0000-0000-00003D090000}"/>
    <cellStyle name="Comma [0] 2 2 8 2" xfId="26670" xr:uid="{00000000-0005-0000-0000-00003E090000}"/>
    <cellStyle name="Comma [0] 2 2 8 2 2" xfId="55203" xr:uid="{00000000-0005-0000-0000-00003F090000}"/>
    <cellStyle name="Comma [0] 2 2 8 3" xfId="41207" xr:uid="{00000000-0005-0000-0000-000040090000}"/>
    <cellStyle name="Comma [0] 2 2 9" xfId="10968" xr:uid="{00000000-0005-0000-0000-000041090000}"/>
    <cellStyle name="Comma [0] 2 2 9 2" xfId="25002" xr:uid="{00000000-0005-0000-0000-000042090000}"/>
    <cellStyle name="Comma [0] 2 2 9 2 2" xfId="53535" xr:uid="{00000000-0005-0000-0000-000043090000}"/>
    <cellStyle name="Comma [0] 2 2 9 3" xfId="39539" xr:uid="{00000000-0005-0000-0000-000044090000}"/>
    <cellStyle name="Comma [0] 2 3" xfId="755" xr:uid="{00000000-0005-0000-0000-000045090000}"/>
    <cellStyle name="Comma [0] 2 3 10" xfId="29503" xr:uid="{00000000-0005-0000-0000-000046090000}"/>
    <cellStyle name="Comma [0] 2 3 2" xfId="2032" xr:uid="{00000000-0005-0000-0000-000047090000}"/>
    <cellStyle name="Comma [0] 2 3 2 2" xfId="4686" xr:uid="{00000000-0005-0000-0000-000048090000}"/>
    <cellStyle name="Comma [0] 2 3 2 2 2" xfId="10018" xr:uid="{00000000-0005-0000-0000-000049090000}"/>
    <cellStyle name="Comma [0] 2 3 2 2 2 2" xfId="11766" xr:uid="{00000000-0005-0000-0000-00004A090000}"/>
    <cellStyle name="Comma [0] 2 3 2 2 2 2 2" xfId="12611" xr:uid="{00000000-0005-0000-0000-00004B090000}"/>
    <cellStyle name="Comma [0] 2 3 2 2 2 2 2 2" xfId="14281" xr:uid="{00000000-0005-0000-0000-00004C090000}"/>
    <cellStyle name="Comma [0] 2 3 2 2 2 2 2 2 2" xfId="28289" xr:uid="{00000000-0005-0000-0000-00004D090000}"/>
    <cellStyle name="Comma [0] 2 3 2 2 2 2 2 2 2 2" xfId="56822" xr:uid="{00000000-0005-0000-0000-00004E090000}"/>
    <cellStyle name="Comma [0] 2 3 2 2 2 2 2 2 3" xfId="42826" xr:uid="{00000000-0005-0000-0000-00004F090000}"/>
    <cellStyle name="Comma [0] 2 3 2 2 2 2 2 3" xfId="26621" xr:uid="{00000000-0005-0000-0000-000050090000}"/>
    <cellStyle name="Comma [0] 2 3 2 2 2 2 2 3 2" xfId="55154" xr:uid="{00000000-0005-0000-0000-000051090000}"/>
    <cellStyle name="Comma [0] 2 3 2 2 2 2 2 4" xfId="41158" xr:uid="{00000000-0005-0000-0000-000052090000}"/>
    <cellStyle name="Comma [0] 2 3 2 2 2 2 3" xfId="13447" xr:uid="{00000000-0005-0000-0000-000053090000}"/>
    <cellStyle name="Comma [0] 2 3 2 2 2 2 3 2" xfId="27455" xr:uid="{00000000-0005-0000-0000-000054090000}"/>
    <cellStyle name="Comma [0] 2 3 2 2 2 2 3 2 2" xfId="55988" xr:uid="{00000000-0005-0000-0000-000055090000}"/>
    <cellStyle name="Comma [0] 2 3 2 2 2 2 3 3" xfId="41992" xr:uid="{00000000-0005-0000-0000-000056090000}"/>
    <cellStyle name="Comma [0] 2 3 2 2 2 2 4" xfId="25787" xr:uid="{00000000-0005-0000-0000-000057090000}"/>
    <cellStyle name="Comma [0] 2 3 2 2 2 2 4 2" xfId="54320" xr:uid="{00000000-0005-0000-0000-000058090000}"/>
    <cellStyle name="Comma [0] 2 3 2 2 2 2 5" xfId="40324" xr:uid="{00000000-0005-0000-0000-000059090000}"/>
    <cellStyle name="Comma [0] 2 3 2 2 2 3" xfId="12199" xr:uid="{00000000-0005-0000-0000-00005A090000}"/>
    <cellStyle name="Comma [0] 2 3 2 2 2 3 2" xfId="13869" xr:uid="{00000000-0005-0000-0000-00005B090000}"/>
    <cellStyle name="Comma [0] 2 3 2 2 2 3 2 2" xfId="27877" xr:uid="{00000000-0005-0000-0000-00005C090000}"/>
    <cellStyle name="Comma [0] 2 3 2 2 2 3 2 2 2" xfId="56410" xr:uid="{00000000-0005-0000-0000-00005D090000}"/>
    <cellStyle name="Comma [0] 2 3 2 2 2 3 2 3" xfId="42414" xr:uid="{00000000-0005-0000-0000-00005E090000}"/>
    <cellStyle name="Comma [0] 2 3 2 2 2 3 3" xfId="26209" xr:uid="{00000000-0005-0000-0000-00005F090000}"/>
    <cellStyle name="Comma [0] 2 3 2 2 2 3 3 2" xfId="54742" xr:uid="{00000000-0005-0000-0000-000060090000}"/>
    <cellStyle name="Comma [0] 2 3 2 2 2 3 4" xfId="40746" xr:uid="{00000000-0005-0000-0000-000061090000}"/>
    <cellStyle name="Comma [0] 2 3 2 2 2 4" xfId="13035" xr:uid="{00000000-0005-0000-0000-000062090000}"/>
    <cellStyle name="Comma [0] 2 3 2 2 2 4 2" xfId="27043" xr:uid="{00000000-0005-0000-0000-000063090000}"/>
    <cellStyle name="Comma [0] 2 3 2 2 2 4 2 2" xfId="55576" xr:uid="{00000000-0005-0000-0000-000064090000}"/>
    <cellStyle name="Comma [0] 2 3 2 2 2 4 3" xfId="41580" xr:uid="{00000000-0005-0000-0000-000065090000}"/>
    <cellStyle name="Comma [0] 2 3 2 2 2 5" xfId="11350" xr:uid="{00000000-0005-0000-0000-000066090000}"/>
    <cellStyle name="Comma [0] 2 3 2 2 2 5 2" xfId="25375" xr:uid="{00000000-0005-0000-0000-000067090000}"/>
    <cellStyle name="Comma [0] 2 3 2 2 2 5 2 2" xfId="53908" xr:uid="{00000000-0005-0000-0000-000068090000}"/>
    <cellStyle name="Comma [0] 2 3 2 2 2 5 3" xfId="39912" xr:uid="{00000000-0005-0000-0000-000069090000}"/>
    <cellStyle name="Comma [0] 2 3 2 2 2 6" xfId="24095" xr:uid="{00000000-0005-0000-0000-00006A090000}"/>
    <cellStyle name="Comma [0] 2 3 2 2 2 6 2" xfId="52629" xr:uid="{00000000-0005-0000-0000-00006B090000}"/>
    <cellStyle name="Comma [0] 2 3 2 2 2 7" xfId="38624" xr:uid="{00000000-0005-0000-0000-00006C090000}"/>
    <cellStyle name="Comma [0] 2 3 2 2 3" xfId="11559" xr:uid="{00000000-0005-0000-0000-00006D090000}"/>
    <cellStyle name="Comma [0] 2 3 2 2 3 2" xfId="12405" xr:uid="{00000000-0005-0000-0000-00006E090000}"/>
    <cellStyle name="Comma [0] 2 3 2 2 3 2 2" xfId="14075" xr:uid="{00000000-0005-0000-0000-00006F090000}"/>
    <cellStyle name="Comma [0] 2 3 2 2 3 2 2 2" xfId="28083" xr:uid="{00000000-0005-0000-0000-000070090000}"/>
    <cellStyle name="Comma [0] 2 3 2 2 3 2 2 2 2" xfId="56616" xr:uid="{00000000-0005-0000-0000-000071090000}"/>
    <cellStyle name="Comma [0] 2 3 2 2 3 2 2 3" xfId="42620" xr:uid="{00000000-0005-0000-0000-000072090000}"/>
    <cellStyle name="Comma [0] 2 3 2 2 3 2 3" xfId="26415" xr:uid="{00000000-0005-0000-0000-000073090000}"/>
    <cellStyle name="Comma [0] 2 3 2 2 3 2 3 2" xfId="54948" xr:uid="{00000000-0005-0000-0000-000074090000}"/>
    <cellStyle name="Comma [0] 2 3 2 2 3 2 4" xfId="40952" xr:uid="{00000000-0005-0000-0000-000075090000}"/>
    <cellStyle name="Comma [0] 2 3 2 2 3 3" xfId="13241" xr:uid="{00000000-0005-0000-0000-000076090000}"/>
    <cellStyle name="Comma [0] 2 3 2 2 3 3 2" xfId="27249" xr:uid="{00000000-0005-0000-0000-000077090000}"/>
    <cellStyle name="Comma [0] 2 3 2 2 3 3 2 2" xfId="55782" xr:uid="{00000000-0005-0000-0000-000078090000}"/>
    <cellStyle name="Comma [0] 2 3 2 2 3 3 3" xfId="41786" xr:uid="{00000000-0005-0000-0000-000079090000}"/>
    <cellStyle name="Comma [0] 2 3 2 2 3 4" xfId="25581" xr:uid="{00000000-0005-0000-0000-00007A090000}"/>
    <cellStyle name="Comma [0] 2 3 2 2 3 4 2" xfId="54114" xr:uid="{00000000-0005-0000-0000-00007B090000}"/>
    <cellStyle name="Comma [0] 2 3 2 2 3 5" xfId="40118" xr:uid="{00000000-0005-0000-0000-00007C090000}"/>
    <cellStyle name="Comma [0] 2 3 2 2 4" xfId="11992" xr:uid="{00000000-0005-0000-0000-00007D090000}"/>
    <cellStyle name="Comma [0] 2 3 2 2 4 2" xfId="13663" xr:uid="{00000000-0005-0000-0000-00007E090000}"/>
    <cellStyle name="Comma [0] 2 3 2 2 4 2 2" xfId="27671" xr:uid="{00000000-0005-0000-0000-00007F090000}"/>
    <cellStyle name="Comma [0] 2 3 2 2 4 2 2 2" xfId="56204" xr:uid="{00000000-0005-0000-0000-000080090000}"/>
    <cellStyle name="Comma [0] 2 3 2 2 4 2 3" xfId="42208" xr:uid="{00000000-0005-0000-0000-000081090000}"/>
    <cellStyle name="Comma [0] 2 3 2 2 4 3" xfId="26003" xr:uid="{00000000-0005-0000-0000-000082090000}"/>
    <cellStyle name="Comma [0] 2 3 2 2 4 3 2" xfId="54536" xr:uid="{00000000-0005-0000-0000-000083090000}"/>
    <cellStyle name="Comma [0] 2 3 2 2 4 4" xfId="40540" xr:uid="{00000000-0005-0000-0000-000084090000}"/>
    <cellStyle name="Comma [0] 2 3 2 2 5" xfId="12828" xr:uid="{00000000-0005-0000-0000-000085090000}"/>
    <cellStyle name="Comma [0] 2 3 2 2 5 2" xfId="26837" xr:uid="{00000000-0005-0000-0000-000086090000}"/>
    <cellStyle name="Comma [0] 2 3 2 2 5 2 2" xfId="55370" xr:uid="{00000000-0005-0000-0000-000087090000}"/>
    <cellStyle name="Comma [0] 2 3 2 2 5 3" xfId="41374" xr:uid="{00000000-0005-0000-0000-000088090000}"/>
    <cellStyle name="Comma [0] 2 3 2 2 6" xfId="11141" xr:uid="{00000000-0005-0000-0000-000089090000}"/>
    <cellStyle name="Comma [0] 2 3 2 2 6 2" xfId="25169" xr:uid="{00000000-0005-0000-0000-00008A090000}"/>
    <cellStyle name="Comma [0] 2 3 2 2 6 2 2" xfId="53702" xr:uid="{00000000-0005-0000-0000-00008B090000}"/>
    <cellStyle name="Comma [0] 2 3 2 2 6 3" xfId="39706" xr:uid="{00000000-0005-0000-0000-00008C090000}"/>
    <cellStyle name="Comma [0] 2 3 2 2 7" xfId="18795" xr:uid="{00000000-0005-0000-0000-00008D090000}"/>
    <cellStyle name="Comma [0] 2 3 2 2 7 2" xfId="47329" xr:uid="{00000000-0005-0000-0000-00008E090000}"/>
    <cellStyle name="Comma [0] 2 3 2 2 8" xfId="33321" xr:uid="{00000000-0005-0000-0000-00008F090000}"/>
    <cellStyle name="Comma [0] 2 3 2 3" xfId="7455" xr:uid="{00000000-0005-0000-0000-000090090000}"/>
    <cellStyle name="Comma [0] 2 3 2 3 2" xfId="11663" xr:uid="{00000000-0005-0000-0000-000091090000}"/>
    <cellStyle name="Comma [0] 2 3 2 3 2 2" xfId="12508" xr:uid="{00000000-0005-0000-0000-000092090000}"/>
    <cellStyle name="Comma [0] 2 3 2 3 2 2 2" xfId="14178" xr:uid="{00000000-0005-0000-0000-000093090000}"/>
    <cellStyle name="Comma [0] 2 3 2 3 2 2 2 2" xfId="28186" xr:uid="{00000000-0005-0000-0000-000094090000}"/>
    <cellStyle name="Comma [0] 2 3 2 3 2 2 2 2 2" xfId="56719" xr:uid="{00000000-0005-0000-0000-000095090000}"/>
    <cellStyle name="Comma [0] 2 3 2 3 2 2 2 3" xfId="42723" xr:uid="{00000000-0005-0000-0000-000096090000}"/>
    <cellStyle name="Comma [0] 2 3 2 3 2 2 3" xfId="26518" xr:uid="{00000000-0005-0000-0000-000097090000}"/>
    <cellStyle name="Comma [0] 2 3 2 3 2 2 3 2" xfId="55051" xr:uid="{00000000-0005-0000-0000-000098090000}"/>
    <cellStyle name="Comma [0] 2 3 2 3 2 2 4" xfId="41055" xr:uid="{00000000-0005-0000-0000-000099090000}"/>
    <cellStyle name="Comma [0] 2 3 2 3 2 3" xfId="13344" xr:uid="{00000000-0005-0000-0000-00009A090000}"/>
    <cellStyle name="Comma [0] 2 3 2 3 2 3 2" xfId="27352" xr:uid="{00000000-0005-0000-0000-00009B090000}"/>
    <cellStyle name="Comma [0] 2 3 2 3 2 3 2 2" xfId="55885" xr:uid="{00000000-0005-0000-0000-00009C090000}"/>
    <cellStyle name="Comma [0] 2 3 2 3 2 3 3" xfId="41889" xr:uid="{00000000-0005-0000-0000-00009D090000}"/>
    <cellStyle name="Comma [0] 2 3 2 3 2 4" xfId="25684" xr:uid="{00000000-0005-0000-0000-00009E090000}"/>
    <cellStyle name="Comma [0] 2 3 2 3 2 4 2" xfId="54217" xr:uid="{00000000-0005-0000-0000-00009F090000}"/>
    <cellStyle name="Comma [0] 2 3 2 3 2 5" xfId="40221" xr:uid="{00000000-0005-0000-0000-0000A0090000}"/>
    <cellStyle name="Comma [0] 2 3 2 3 3" xfId="12096" xr:uid="{00000000-0005-0000-0000-0000A1090000}"/>
    <cellStyle name="Comma [0] 2 3 2 3 3 2" xfId="13766" xr:uid="{00000000-0005-0000-0000-0000A2090000}"/>
    <cellStyle name="Comma [0] 2 3 2 3 3 2 2" xfId="27774" xr:uid="{00000000-0005-0000-0000-0000A3090000}"/>
    <cellStyle name="Comma [0] 2 3 2 3 3 2 2 2" xfId="56307" xr:uid="{00000000-0005-0000-0000-0000A4090000}"/>
    <cellStyle name="Comma [0] 2 3 2 3 3 2 3" xfId="42311" xr:uid="{00000000-0005-0000-0000-0000A5090000}"/>
    <cellStyle name="Comma [0] 2 3 2 3 3 3" xfId="26106" xr:uid="{00000000-0005-0000-0000-0000A6090000}"/>
    <cellStyle name="Comma [0] 2 3 2 3 3 3 2" xfId="54639" xr:uid="{00000000-0005-0000-0000-0000A7090000}"/>
    <cellStyle name="Comma [0] 2 3 2 3 3 4" xfId="40643" xr:uid="{00000000-0005-0000-0000-0000A8090000}"/>
    <cellStyle name="Comma [0] 2 3 2 3 4" xfId="12932" xr:uid="{00000000-0005-0000-0000-0000A9090000}"/>
    <cellStyle name="Comma [0] 2 3 2 3 4 2" xfId="26940" xr:uid="{00000000-0005-0000-0000-0000AA090000}"/>
    <cellStyle name="Comma [0] 2 3 2 3 4 2 2" xfId="55473" xr:uid="{00000000-0005-0000-0000-0000AB090000}"/>
    <cellStyle name="Comma [0] 2 3 2 3 4 3" xfId="41477" xr:uid="{00000000-0005-0000-0000-0000AC090000}"/>
    <cellStyle name="Comma [0] 2 3 2 3 5" xfId="11247" xr:uid="{00000000-0005-0000-0000-0000AD090000}"/>
    <cellStyle name="Comma [0] 2 3 2 3 5 2" xfId="25272" xr:uid="{00000000-0005-0000-0000-0000AE090000}"/>
    <cellStyle name="Comma [0] 2 3 2 3 5 2 2" xfId="53805" xr:uid="{00000000-0005-0000-0000-0000AF090000}"/>
    <cellStyle name="Comma [0] 2 3 2 3 5 3" xfId="39809" xr:uid="{00000000-0005-0000-0000-0000B0090000}"/>
    <cellStyle name="Comma [0] 2 3 2 3 6" xfId="21543" xr:uid="{00000000-0005-0000-0000-0000B1090000}"/>
    <cellStyle name="Comma [0] 2 3 2 3 6 2" xfId="50077" xr:uid="{00000000-0005-0000-0000-0000B2090000}"/>
    <cellStyle name="Comma [0] 2 3 2 3 7" xfId="36069" xr:uid="{00000000-0005-0000-0000-0000B3090000}"/>
    <cellStyle name="Comma [0] 2 3 2 4" xfId="11456" xr:uid="{00000000-0005-0000-0000-0000B4090000}"/>
    <cellStyle name="Comma [0] 2 3 2 4 2" xfId="12302" xr:uid="{00000000-0005-0000-0000-0000B5090000}"/>
    <cellStyle name="Comma [0] 2 3 2 4 2 2" xfId="13972" xr:uid="{00000000-0005-0000-0000-0000B6090000}"/>
    <cellStyle name="Comma [0] 2 3 2 4 2 2 2" xfId="27980" xr:uid="{00000000-0005-0000-0000-0000B7090000}"/>
    <cellStyle name="Comma [0] 2 3 2 4 2 2 2 2" xfId="56513" xr:uid="{00000000-0005-0000-0000-0000B8090000}"/>
    <cellStyle name="Comma [0] 2 3 2 4 2 2 3" xfId="42517" xr:uid="{00000000-0005-0000-0000-0000B9090000}"/>
    <cellStyle name="Comma [0] 2 3 2 4 2 3" xfId="26312" xr:uid="{00000000-0005-0000-0000-0000BA090000}"/>
    <cellStyle name="Comma [0] 2 3 2 4 2 3 2" xfId="54845" xr:uid="{00000000-0005-0000-0000-0000BB090000}"/>
    <cellStyle name="Comma [0] 2 3 2 4 2 4" xfId="40849" xr:uid="{00000000-0005-0000-0000-0000BC090000}"/>
    <cellStyle name="Comma [0] 2 3 2 4 3" xfId="13138" xr:uid="{00000000-0005-0000-0000-0000BD090000}"/>
    <cellStyle name="Comma [0] 2 3 2 4 3 2" xfId="27146" xr:uid="{00000000-0005-0000-0000-0000BE090000}"/>
    <cellStyle name="Comma [0] 2 3 2 4 3 2 2" xfId="55679" xr:uid="{00000000-0005-0000-0000-0000BF090000}"/>
    <cellStyle name="Comma [0] 2 3 2 4 3 3" xfId="41683" xr:uid="{00000000-0005-0000-0000-0000C0090000}"/>
    <cellStyle name="Comma [0] 2 3 2 4 4" xfId="25478" xr:uid="{00000000-0005-0000-0000-0000C1090000}"/>
    <cellStyle name="Comma [0] 2 3 2 4 4 2" xfId="54011" xr:uid="{00000000-0005-0000-0000-0000C2090000}"/>
    <cellStyle name="Comma [0] 2 3 2 4 5" xfId="40015" xr:uid="{00000000-0005-0000-0000-0000C3090000}"/>
    <cellStyle name="Comma [0] 2 3 2 5" xfId="11889" xr:uid="{00000000-0005-0000-0000-0000C4090000}"/>
    <cellStyle name="Comma [0] 2 3 2 5 2" xfId="13560" xr:uid="{00000000-0005-0000-0000-0000C5090000}"/>
    <cellStyle name="Comma [0] 2 3 2 5 2 2" xfId="27568" xr:uid="{00000000-0005-0000-0000-0000C6090000}"/>
    <cellStyle name="Comma [0] 2 3 2 5 2 2 2" xfId="56101" xr:uid="{00000000-0005-0000-0000-0000C7090000}"/>
    <cellStyle name="Comma [0] 2 3 2 5 2 3" xfId="42105" xr:uid="{00000000-0005-0000-0000-0000C8090000}"/>
    <cellStyle name="Comma [0] 2 3 2 5 3" xfId="25900" xr:uid="{00000000-0005-0000-0000-0000C9090000}"/>
    <cellStyle name="Comma [0] 2 3 2 5 3 2" xfId="54433" xr:uid="{00000000-0005-0000-0000-0000CA090000}"/>
    <cellStyle name="Comma [0] 2 3 2 5 4" xfId="40437" xr:uid="{00000000-0005-0000-0000-0000CB090000}"/>
    <cellStyle name="Comma [0] 2 3 2 6" xfId="12725" xr:uid="{00000000-0005-0000-0000-0000CC090000}"/>
    <cellStyle name="Comma [0] 2 3 2 6 2" xfId="26734" xr:uid="{00000000-0005-0000-0000-0000CD090000}"/>
    <cellStyle name="Comma [0] 2 3 2 6 2 2" xfId="55267" xr:uid="{00000000-0005-0000-0000-0000CE090000}"/>
    <cellStyle name="Comma [0] 2 3 2 6 3" xfId="41271" xr:uid="{00000000-0005-0000-0000-0000CF090000}"/>
    <cellStyle name="Comma [0] 2 3 2 7" xfId="11036" xr:uid="{00000000-0005-0000-0000-0000D0090000}"/>
    <cellStyle name="Comma [0] 2 3 2 7 2" xfId="25066" xr:uid="{00000000-0005-0000-0000-0000D1090000}"/>
    <cellStyle name="Comma [0] 2 3 2 7 2 2" xfId="53599" xr:uid="{00000000-0005-0000-0000-0000D2090000}"/>
    <cellStyle name="Comma [0] 2 3 2 7 3" xfId="39603" xr:uid="{00000000-0005-0000-0000-0000D3090000}"/>
    <cellStyle name="Comma [0] 2 3 2 8" xfId="16243" xr:uid="{00000000-0005-0000-0000-0000D4090000}"/>
    <cellStyle name="Comma [0] 2 3 2 8 2" xfId="44777" xr:uid="{00000000-0005-0000-0000-0000D5090000}"/>
    <cellStyle name="Comma [0] 2 3 2 9" xfId="30769" xr:uid="{00000000-0005-0000-0000-0000D6090000}"/>
    <cellStyle name="Comma [0] 2 3 3" xfId="3420" xr:uid="{00000000-0005-0000-0000-0000D7090000}"/>
    <cellStyle name="Comma [0] 2 3 3 2" xfId="8752" xr:uid="{00000000-0005-0000-0000-0000D8090000}"/>
    <cellStyle name="Comma [0] 2 3 3 2 2" xfId="11715" xr:uid="{00000000-0005-0000-0000-0000D9090000}"/>
    <cellStyle name="Comma [0] 2 3 3 2 2 2" xfId="12560" xr:uid="{00000000-0005-0000-0000-0000DA090000}"/>
    <cellStyle name="Comma [0] 2 3 3 2 2 2 2" xfId="14230" xr:uid="{00000000-0005-0000-0000-0000DB090000}"/>
    <cellStyle name="Comma [0] 2 3 3 2 2 2 2 2" xfId="28238" xr:uid="{00000000-0005-0000-0000-0000DC090000}"/>
    <cellStyle name="Comma [0] 2 3 3 2 2 2 2 2 2" xfId="56771" xr:uid="{00000000-0005-0000-0000-0000DD090000}"/>
    <cellStyle name="Comma [0] 2 3 3 2 2 2 2 3" xfId="42775" xr:uid="{00000000-0005-0000-0000-0000DE090000}"/>
    <cellStyle name="Comma [0] 2 3 3 2 2 2 3" xfId="26570" xr:uid="{00000000-0005-0000-0000-0000DF090000}"/>
    <cellStyle name="Comma [0] 2 3 3 2 2 2 3 2" xfId="55103" xr:uid="{00000000-0005-0000-0000-0000E0090000}"/>
    <cellStyle name="Comma [0] 2 3 3 2 2 2 4" xfId="41107" xr:uid="{00000000-0005-0000-0000-0000E1090000}"/>
    <cellStyle name="Comma [0] 2 3 3 2 2 3" xfId="13396" xr:uid="{00000000-0005-0000-0000-0000E2090000}"/>
    <cellStyle name="Comma [0] 2 3 3 2 2 3 2" xfId="27404" xr:uid="{00000000-0005-0000-0000-0000E3090000}"/>
    <cellStyle name="Comma [0] 2 3 3 2 2 3 2 2" xfId="55937" xr:uid="{00000000-0005-0000-0000-0000E4090000}"/>
    <cellStyle name="Comma [0] 2 3 3 2 2 3 3" xfId="41941" xr:uid="{00000000-0005-0000-0000-0000E5090000}"/>
    <cellStyle name="Comma [0] 2 3 3 2 2 4" xfId="25736" xr:uid="{00000000-0005-0000-0000-0000E6090000}"/>
    <cellStyle name="Comma [0] 2 3 3 2 2 4 2" xfId="54269" xr:uid="{00000000-0005-0000-0000-0000E7090000}"/>
    <cellStyle name="Comma [0] 2 3 3 2 2 5" xfId="40273" xr:uid="{00000000-0005-0000-0000-0000E8090000}"/>
    <cellStyle name="Comma [0] 2 3 3 2 3" xfId="12148" xr:uid="{00000000-0005-0000-0000-0000E9090000}"/>
    <cellStyle name="Comma [0] 2 3 3 2 3 2" xfId="13818" xr:uid="{00000000-0005-0000-0000-0000EA090000}"/>
    <cellStyle name="Comma [0] 2 3 3 2 3 2 2" xfId="27826" xr:uid="{00000000-0005-0000-0000-0000EB090000}"/>
    <cellStyle name="Comma [0] 2 3 3 2 3 2 2 2" xfId="56359" xr:uid="{00000000-0005-0000-0000-0000EC090000}"/>
    <cellStyle name="Comma [0] 2 3 3 2 3 2 3" xfId="42363" xr:uid="{00000000-0005-0000-0000-0000ED090000}"/>
    <cellStyle name="Comma [0] 2 3 3 2 3 3" xfId="26158" xr:uid="{00000000-0005-0000-0000-0000EE090000}"/>
    <cellStyle name="Comma [0] 2 3 3 2 3 3 2" xfId="54691" xr:uid="{00000000-0005-0000-0000-0000EF090000}"/>
    <cellStyle name="Comma [0] 2 3 3 2 3 4" xfId="40695" xr:uid="{00000000-0005-0000-0000-0000F0090000}"/>
    <cellStyle name="Comma [0] 2 3 3 2 4" xfId="12984" xr:uid="{00000000-0005-0000-0000-0000F1090000}"/>
    <cellStyle name="Comma [0] 2 3 3 2 4 2" xfId="26992" xr:uid="{00000000-0005-0000-0000-0000F2090000}"/>
    <cellStyle name="Comma [0] 2 3 3 2 4 2 2" xfId="55525" xr:uid="{00000000-0005-0000-0000-0000F3090000}"/>
    <cellStyle name="Comma [0] 2 3 3 2 4 3" xfId="41529" xr:uid="{00000000-0005-0000-0000-0000F4090000}"/>
    <cellStyle name="Comma [0] 2 3 3 2 5" xfId="11299" xr:uid="{00000000-0005-0000-0000-0000F5090000}"/>
    <cellStyle name="Comma [0] 2 3 3 2 5 2" xfId="25324" xr:uid="{00000000-0005-0000-0000-0000F6090000}"/>
    <cellStyle name="Comma [0] 2 3 3 2 5 2 2" xfId="53857" xr:uid="{00000000-0005-0000-0000-0000F7090000}"/>
    <cellStyle name="Comma [0] 2 3 3 2 5 3" xfId="39861" xr:uid="{00000000-0005-0000-0000-0000F8090000}"/>
    <cellStyle name="Comma [0] 2 3 3 2 6" xfId="22829" xr:uid="{00000000-0005-0000-0000-0000F9090000}"/>
    <cellStyle name="Comma [0] 2 3 3 2 6 2" xfId="51363" xr:uid="{00000000-0005-0000-0000-0000FA090000}"/>
    <cellStyle name="Comma [0] 2 3 3 2 7" xfId="37358" xr:uid="{00000000-0005-0000-0000-0000FB090000}"/>
    <cellStyle name="Comma [0] 2 3 3 3" xfId="11508" xr:uid="{00000000-0005-0000-0000-0000FC090000}"/>
    <cellStyle name="Comma [0] 2 3 3 3 2" xfId="12354" xr:uid="{00000000-0005-0000-0000-0000FD090000}"/>
    <cellStyle name="Comma [0] 2 3 3 3 2 2" xfId="14024" xr:uid="{00000000-0005-0000-0000-0000FE090000}"/>
    <cellStyle name="Comma [0] 2 3 3 3 2 2 2" xfId="28032" xr:uid="{00000000-0005-0000-0000-0000FF090000}"/>
    <cellStyle name="Comma [0] 2 3 3 3 2 2 2 2" xfId="56565" xr:uid="{00000000-0005-0000-0000-0000000A0000}"/>
    <cellStyle name="Comma [0] 2 3 3 3 2 2 3" xfId="42569" xr:uid="{00000000-0005-0000-0000-0000010A0000}"/>
    <cellStyle name="Comma [0] 2 3 3 3 2 3" xfId="26364" xr:uid="{00000000-0005-0000-0000-0000020A0000}"/>
    <cellStyle name="Comma [0] 2 3 3 3 2 3 2" xfId="54897" xr:uid="{00000000-0005-0000-0000-0000030A0000}"/>
    <cellStyle name="Comma [0] 2 3 3 3 2 4" xfId="40901" xr:uid="{00000000-0005-0000-0000-0000040A0000}"/>
    <cellStyle name="Comma [0] 2 3 3 3 3" xfId="13190" xr:uid="{00000000-0005-0000-0000-0000050A0000}"/>
    <cellStyle name="Comma [0] 2 3 3 3 3 2" xfId="27198" xr:uid="{00000000-0005-0000-0000-0000060A0000}"/>
    <cellStyle name="Comma [0] 2 3 3 3 3 2 2" xfId="55731" xr:uid="{00000000-0005-0000-0000-0000070A0000}"/>
    <cellStyle name="Comma [0] 2 3 3 3 3 3" xfId="41735" xr:uid="{00000000-0005-0000-0000-0000080A0000}"/>
    <cellStyle name="Comma [0] 2 3 3 3 4" xfId="25530" xr:uid="{00000000-0005-0000-0000-0000090A0000}"/>
    <cellStyle name="Comma [0] 2 3 3 3 4 2" xfId="54063" xr:uid="{00000000-0005-0000-0000-00000A0A0000}"/>
    <cellStyle name="Comma [0] 2 3 3 3 5" xfId="40067" xr:uid="{00000000-0005-0000-0000-00000B0A0000}"/>
    <cellStyle name="Comma [0] 2 3 3 4" xfId="11941" xr:uid="{00000000-0005-0000-0000-00000C0A0000}"/>
    <cellStyle name="Comma [0] 2 3 3 4 2" xfId="13612" xr:uid="{00000000-0005-0000-0000-00000D0A0000}"/>
    <cellStyle name="Comma [0] 2 3 3 4 2 2" xfId="27620" xr:uid="{00000000-0005-0000-0000-00000E0A0000}"/>
    <cellStyle name="Comma [0] 2 3 3 4 2 2 2" xfId="56153" xr:uid="{00000000-0005-0000-0000-00000F0A0000}"/>
    <cellStyle name="Comma [0] 2 3 3 4 2 3" xfId="42157" xr:uid="{00000000-0005-0000-0000-0000100A0000}"/>
    <cellStyle name="Comma [0] 2 3 3 4 3" xfId="25952" xr:uid="{00000000-0005-0000-0000-0000110A0000}"/>
    <cellStyle name="Comma [0] 2 3 3 4 3 2" xfId="54485" xr:uid="{00000000-0005-0000-0000-0000120A0000}"/>
    <cellStyle name="Comma [0] 2 3 3 4 4" xfId="40489" xr:uid="{00000000-0005-0000-0000-0000130A0000}"/>
    <cellStyle name="Comma [0] 2 3 3 5" xfId="12777" xr:uid="{00000000-0005-0000-0000-0000140A0000}"/>
    <cellStyle name="Comma [0] 2 3 3 5 2" xfId="26786" xr:uid="{00000000-0005-0000-0000-0000150A0000}"/>
    <cellStyle name="Comma [0] 2 3 3 5 2 2" xfId="55319" xr:uid="{00000000-0005-0000-0000-0000160A0000}"/>
    <cellStyle name="Comma [0] 2 3 3 5 3" xfId="41323" xr:uid="{00000000-0005-0000-0000-0000170A0000}"/>
    <cellStyle name="Comma [0] 2 3 3 6" xfId="11090" xr:uid="{00000000-0005-0000-0000-0000180A0000}"/>
    <cellStyle name="Comma [0] 2 3 3 6 2" xfId="25118" xr:uid="{00000000-0005-0000-0000-0000190A0000}"/>
    <cellStyle name="Comma [0] 2 3 3 6 2 2" xfId="53651" xr:uid="{00000000-0005-0000-0000-00001A0A0000}"/>
    <cellStyle name="Comma [0] 2 3 3 6 3" xfId="39655" xr:uid="{00000000-0005-0000-0000-00001B0A0000}"/>
    <cellStyle name="Comma [0] 2 3 3 7" xfId="17529" xr:uid="{00000000-0005-0000-0000-00001C0A0000}"/>
    <cellStyle name="Comma [0] 2 3 3 7 2" xfId="46063" xr:uid="{00000000-0005-0000-0000-00001D0A0000}"/>
    <cellStyle name="Comma [0] 2 3 3 8" xfId="32055" xr:uid="{00000000-0005-0000-0000-00001E0A0000}"/>
    <cellStyle name="Comma [0] 2 3 4" xfId="6189" xr:uid="{00000000-0005-0000-0000-00001F0A0000}"/>
    <cellStyle name="Comma [0] 2 3 4 2" xfId="11612" xr:uid="{00000000-0005-0000-0000-0000200A0000}"/>
    <cellStyle name="Comma [0] 2 3 4 2 2" xfId="12457" xr:uid="{00000000-0005-0000-0000-0000210A0000}"/>
    <cellStyle name="Comma [0] 2 3 4 2 2 2" xfId="14127" xr:uid="{00000000-0005-0000-0000-0000220A0000}"/>
    <cellStyle name="Comma [0] 2 3 4 2 2 2 2" xfId="28135" xr:uid="{00000000-0005-0000-0000-0000230A0000}"/>
    <cellStyle name="Comma [0] 2 3 4 2 2 2 2 2" xfId="56668" xr:uid="{00000000-0005-0000-0000-0000240A0000}"/>
    <cellStyle name="Comma [0] 2 3 4 2 2 2 3" xfId="42672" xr:uid="{00000000-0005-0000-0000-0000250A0000}"/>
    <cellStyle name="Comma [0] 2 3 4 2 2 3" xfId="26467" xr:uid="{00000000-0005-0000-0000-0000260A0000}"/>
    <cellStyle name="Comma [0] 2 3 4 2 2 3 2" xfId="55000" xr:uid="{00000000-0005-0000-0000-0000270A0000}"/>
    <cellStyle name="Comma [0] 2 3 4 2 2 4" xfId="41004" xr:uid="{00000000-0005-0000-0000-0000280A0000}"/>
    <cellStyle name="Comma [0] 2 3 4 2 3" xfId="13293" xr:uid="{00000000-0005-0000-0000-0000290A0000}"/>
    <cellStyle name="Comma [0] 2 3 4 2 3 2" xfId="27301" xr:uid="{00000000-0005-0000-0000-00002A0A0000}"/>
    <cellStyle name="Comma [0] 2 3 4 2 3 2 2" xfId="55834" xr:uid="{00000000-0005-0000-0000-00002B0A0000}"/>
    <cellStyle name="Comma [0] 2 3 4 2 3 3" xfId="41838" xr:uid="{00000000-0005-0000-0000-00002C0A0000}"/>
    <cellStyle name="Comma [0] 2 3 4 2 4" xfId="25633" xr:uid="{00000000-0005-0000-0000-00002D0A0000}"/>
    <cellStyle name="Comma [0] 2 3 4 2 4 2" xfId="54166" xr:uid="{00000000-0005-0000-0000-00002E0A0000}"/>
    <cellStyle name="Comma [0] 2 3 4 2 5" xfId="40170" xr:uid="{00000000-0005-0000-0000-00002F0A0000}"/>
    <cellStyle name="Comma [0] 2 3 4 3" xfId="12045" xr:uid="{00000000-0005-0000-0000-0000300A0000}"/>
    <cellStyle name="Comma [0] 2 3 4 3 2" xfId="13715" xr:uid="{00000000-0005-0000-0000-0000310A0000}"/>
    <cellStyle name="Comma [0] 2 3 4 3 2 2" xfId="27723" xr:uid="{00000000-0005-0000-0000-0000320A0000}"/>
    <cellStyle name="Comma [0] 2 3 4 3 2 2 2" xfId="56256" xr:uid="{00000000-0005-0000-0000-0000330A0000}"/>
    <cellStyle name="Comma [0] 2 3 4 3 2 3" xfId="42260" xr:uid="{00000000-0005-0000-0000-0000340A0000}"/>
    <cellStyle name="Comma [0] 2 3 4 3 3" xfId="26055" xr:uid="{00000000-0005-0000-0000-0000350A0000}"/>
    <cellStyle name="Comma [0] 2 3 4 3 3 2" xfId="54588" xr:uid="{00000000-0005-0000-0000-0000360A0000}"/>
    <cellStyle name="Comma [0] 2 3 4 3 4" xfId="40592" xr:uid="{00000000-0005-0000-0000-0000370A0000}"/>
    <cellStyle name="Comma [0] 2 3 4 4" xfId="12881" xr:uid="{00000000-0005-0000-0000-0000380A0000}"/>
    <cellStyle name="Comma [0] 2 3 4 4 2" xfId="26889" xr:uid="{00000000-0005-0000-0000-0000390A0000}"/>
    <cellStyle name="Comma [0] 2 3 4 4 2 2" xfId="55422" xr:uid="{00000000-0005-0000-0000-00003A0A0000}"/>
    <cellStyle name="Comma [0] 2 3 4 4 3" xfId="41426" xr:uid="{00000000-0005-0000-0000-00003B0A0000}"/>
    <cellStyle name="Comma [0] 2 3 4 5" xfId="11196" xr:uid="{00000000-0005-0000-0000-00003C0A0000}"/>
    <cellStyle name="Comma [0] 2 3 4 5 2" xfId="25221" xr:uid="{00000000-0005-0000-0000-00003D0A0000}"/>
    <cellStyle name="Comma [0] 2 3 4 5 2 2" xfId="53754" xr:uid="{00000000-0005-0000-0000-00003E0A0000}"/>
    <cellStyle name="Comma [0] 2 3 4 5 3" xfId="39758" xr:uid="{00000000-0005-0000-0000-00003F0A0000}"/>
    <cellStyle name="Comma [0] 2 3 4 6" xfId="20277" xr:uid="{00000000-0005-0000-0000-0000400A0000}"/>
    <cellStyle name="Comma [0] 2 3 4 6 2" xfId="48811" xr:uid="{00000000-0005-0000-0000-0000410A0000}"/>
    <cellStyle name="Comma [0] 2 3 4 7" xfId="34803" xr:uid="{00000000-0005-0000-0000-0000420A0000}"/>
    <cellStyle name="Comma [0] 2 3 5" xfId="11405" xr:uid="{00000000-0005-0000-0000-0000430A0000}"/>
    <cellStyle name="Comma [0] 2 3 5 2" xfId="12251" xr:uid="{00000000-0005-0000-0000-0000440A0000}"/>
    <cellStyle name="Comma [0] 2 3 5 2 2" xfId="13921" xr:uid="{00000000-0005-0000-0000-0000450A0000}"/>
    <cellStyle name="Comma [0] 2 3 5 2 2 2" xfId="27929" xr:uid="{00000000-0005-0000-0000-0000460A0000}"/>
    <cellStyle name="Comma [0] 2 3 5 2 2 2 2" xfId="56462" xr:uid="{00000000-0005-0000-0000-0000470A0000}"/>
    <cellStyle name="Comma [0] 2 3 5 2 2 3" xfId="42466" xr:uid="{00000000-0005-0000-0000-0000480A0000}"/>
    <cellStyle name="Comma [0] 2 3 5 2 3" xfId="26261" xr:uid="{00000000-0005-0000-0000-0000490A0000}"/>
    <cellStyle name="Comma [0] 2 3 5 2 3 2" xfId="54794" xr:uid="{00000000-0005-0000-0000-00004A0A0000}"/>
    <cellStyle name="Comma [0] 2 3 5 2 4" xfId="40798" xr:uid="{00000000-0005-0000-0000-00004B0A0000}"/>
    <cellStyle name="Comma [0] 2 3 5 3" xfId="13087" xr:uid="{00000000-0005-0000-0000-00004C0A0000}"/>
    <cellStyle name="Comma [0] 2 3 5 3 2" xfId="27095" xr:uid="{00000000-0005-0000-0000-00004D0A0000}"/>
    <cellStyle name="Comma [0] 2 3 5 3 2 2" xfId="55628" xr:uid="{00000000-0005-0000-0000-00004E0A0000}"/>
    <cellStyle name="Comma [0] 2 3 5 3 3" xfId="41632" xr:uid="{00000000-0005-0000-0000-00004F0A0000}"/>
    <cellStyle name="Comma [0] 2 3 5 4" xfId="25427" xr:uid="{00000000-0005-0000-0000-0000500A0000}"/>
    <cellStyle name="Comma [0] 2 3 5 4 2" xfId="53960" xr:uid="{00000000-0005-0000-0000-0000510A0000}"/>
    <cellStyle name="Comma [0] 2 3 5 5" xfId="39964" xr:uid="{00000000-0005-0000-0000-0000520A0000}"/>
    <cellStyle name="Comma [0] 2 3 6" xfId="11838" xr:uid="{00000000-0005-0000-0000-0000530A0000}"/>
    <cellStyle name="Comma [0] 2 3 6 2" xfId="13509" xr:uid="{00000000-0005-0000-0000-0000540A0000}"/>
    <cellStyle name="Comma [0] 2 3 6 2 2" xfId="27517" xr:uid="{00000000-0005-0000-0000-0000550A0000}"/>
    <cellStyle name="Comma [0] 2 3 6 2 2 2" xfId="56050" xr:uid="{00000000-0005-0000-0000-0000560A0000}"/>
    <cellStyle name="Comma [0] 2 3 6 2 3" xfId="42054" xr:uid="{00000000-0005-0000-0000-0000570A0000}"/>
    <cellStyle name="Comma [0] 2 3 6 3" xfId="25849" xr:uid="{00000000-0005-0000-0000-0000580A0000}"/>
    <cellStyle name="Comma [0] 2 3 6 3 2" xfId="54382" xr:uid="{00000000-0005-0000-0000-0000590A0000}"/>
    <cellStyle name="Comma [0] 2 3 6 4" xfId="40386" xr:uid="{00000000-0005-0000-0000-00005A0A0000}"/>
    <cellStyle name="Comma [0] 2 3 7" xfId="12674" xr:uid="{00000000-0005-0000-0000-00005B0A0000}"/>
    <cellStyle name="Comma [0] 2 3 7 2" xfId="26683" xr:uid="{00000000-0005-0000-0000-00005C0A0000}"/>
    <cellStyle name="Comma [0] 2 3 7 2 2" xfId="55216" xr:uid="{00000000-0005-0000-0000-00005D0A0000}"/>
    <cellStyle name="Comma [0] 2 3 7 3" xfId="41220" xr:uid="{00000000-0005-0000-0000-00005E0A0000}"/>
    <cellStyle name="Comma [0] 2 3 8" xfId="10983" xr:uid="{00000000-0005-0000-0000-00005F0A0000}"/>
    <cellStyle name="Comma [0] 2 3 8 2" xfId="25015" xr:uid="{00000000-0005-0000-0000-0000600A0000}"/>
    <cellStyle name="Comma [0] 2 3 8 2 2" xfId="53548" xr:uid="{00000000-0005-0000-0000-0000610A0000}"/>
    <cellStyle name="Comma [0] 2 3 8 3" xfId="39552" xr:uid="{00000000-0005-0000-0000-0000620A0000}"/>
    <cellStyle name="Comma [0] 2 3 9" xfId="14977" xr:uid="{00000000-0005-0000-0000-0000630A0000}"/>
    <cellStyle name="Comma [0] 2 3 9 2" xfId="43511" xr:uid="{00000000-0005-0000-0000-0000640A0000}"/>
    <cellStyle name="Comma [0] 2 4" xfId="1408" xr:uid="{00000000-0005-0000-0000-0000650A0000}"/>
    <cellStyle name="Comma [0] 2 4 2" xfId="4067" xr:uid="{00000000-0005-0000-0000-0000660A0000}"/>
    <cellStyle name="Comma [0] 2 4 2 2" xfId="9399" xr:uid="{00000000-0005-0000-0000-0000670A0000}"/>
    <cellStyle name="Comma [0] 2 4 2 2 2" xfId="11741" xr:uid="{00000000-0005-0000-0000-0000680A0000}"/>
    <cellStyle name="Comma [0] 2 4 2 2 2 2" xfId="12586" xr:uid="{00000000-0005-0000-0000-0000690A0000}"/>
    <cellStyle name="Comma [0] 2 4 2 2 2 2 2" xfId="14256" xr:uid="{00000000-0005-0000-0000-00006A0A0000}"/>
    <cellStyle name="Comma [0] 2 4 2 2 2 2 2 2" xfId="28264" xr:uid="{00000000-0005-0000-0000-00006B0A0000}"/>
    <cellStyle name="Comma [0] 2 4 2 2 2 2 2 2 2" xfId="56797" xr:uid="{00000000-0005-0000-0000-00006C0A0000}"/>
    <cellStyle name="Comma [0] 2 4 2 2 2 2 2 3" xfId="42801" xr:uid="{00000000-0005-0000-0000-00006D0A0000}"/>
    <cellStyle name="Comma [0] 2 4 2 2 2 2 3" xfId="26596" xr:uid="{00000000-0005-0000-0000-00006E0A0000}"/>
    <cellStyle name="Comma [0] 2 4 2 2 2 2 3 2" xfId="55129" xr:uid="{00000000-0005-0000-0000-00006F0A0000}"/>
    <cellStyle name="Comma [0] 2 4 2 2 2 2 4" xfId="41133" xr:uid="{00000000-0005-0000-0000-0000700A0000}"/>
    <cellStyle name="Comma [0] 2 4 2 2 2 3" xfId="13422" xr:uid="{00000000-0005-0000-0000-0000710A0000}"/>
    <cellStyle name="Comma [0] 2 4 2 2 2 3 2" xfId="27430" xr:uid="{00000000-0005-0000-0000-0000720A0000}"/>
    <cellStyle name="Comma [0] 2 4 2 2 2 3 2 2" xfId="55963" xr:uid="{00000000-0005-0000-0000-0000730A0000}"/>
    <cellStyle name="Comma [0] 2 4 2 2 2 3 3" xfId="41967" xr:uid="{00000000-0005-0000-0000-0000740A0000}"/>
    <cellStyle name="Comma [0] 2 4 2 2 2 4" xfId="25762" xr:uid="{00000000-0005-0000-0000-0000750A0000}"/>
    <cellStyle name="Comma [0] 2 4 2 2 2 4 2" xfId="54295" xr:uid="{00000000-0005-0000-0000-0000760A0000}"/>
    <cellStyle name="Comma [0] 2 4 2 2 2 5" xfId="40299" xr:uid="{00000000-0005-0000-0000-0000770A0000}"/>
    <cellStyle name="Comma [0] 2 4 2 2 3" xfId="12174" xr:uid="{00000000-0005-0000-0000-0000780A0000}"/>
    <cellStyle name="Comma [0] 2 4 2 2 3 2" xfId="13844" xr:uid="{00000000-0005-0000-0000-0000790A0000}"/>
    <cellStyle name="Comma [0] 2 4 2 2 3 2 2" xfId="27852" xr:uid="{00000000-0005-0000-0000-00007A0A0000}"/>
    <cellStyle name="Comma [0] 2 4 2 2 3 2 2 2" xfId="56385" xr:uid="{00000000-0005-0000-0000-00007B0A0000}"/>
    <cellStyle name="Comma [0] 2 4 2 2 3 2 3" xfId="42389" xr:uid="{00000000-0005-0000-0000-00007C0A0000}"/>
    <cellStyle name="Comma [0] 2 4 2 2 3 3" xfId="26184" xr:uid="{00000000-0005-0000-0000-00007D0A0000}"/>
    <cellStyle name="Comma [0] 2 4 2 2 3 3 2" xfId="54717" xr:uid="{00000000-0005-0000-0000-00007E0A0000}"/>
    <cellStyle name="Comma [0] 2 4 2 2 3 4" xfId="40721" xr:uid="{00000000-0005-0000-0000-00007F0A0000}"/>
    <cellStyle name="Comma [0] 2 4 2 2 4" xfId="13010" xr:uid="{00000000-0005-0000-0000-0000800A0000}"/>
    <cellStyle name="Comma [0] 2 4 2 2 4 2" xfId="27018" xr:uid="{00000000-0005-0000-0000-0000810A0000}"/>
    <cellStyle name="Comma [0] 2 4 2 2 4 2 2" xfId="55551" xr:uid="{00000000-0005-0000-0000-0000820A0000}"/>
    <cellStyle name="Comma [0] 2 4 2 2 4 3" xfId="41555" xr:uid="{00000000-0005-0000-0000-0000830A0000}"/>
    <cellStyle name="Comma [0] 2 4 2 2 5" xfId="11325" xr:uid="{00000000-0005-0000-0000-0000840A0000}"/>
    <cellStyle name="Comma [0] 2 4 2 2 5 2" xfId="25350" xr:uid="{00000000-0005-0000-0000-0000850A0000}"/>
    <cellStyle name="Comma [0] 2 4 2 2 5 2 2" xfId="53883" xr:uid="{00000000-0005-0000-0000-0000860A0000}"/>
    <cellStyle name="Comma [0] 2 4 2 2 5 3" xfId="39887" xr:uid="{00000000-0005-0000-0000-0000870A0000}"/>
    <cellStyle name="Comma [0] 2 4 2 2 6" xfId="23476" xr:uid="{00000000-0005-0000-0000-0000880A0000}"/>
    <cellStyle name="Comma [0] 2 4 2 2 6 2" xfId="52010" xr:uid="{00000000-0005-0000-0000-0000890A0000}"/>
    <cellStyle name="Comma [0] 2 4 2 2 7" xfId="38005" xr:uid="{00000000-0005-0000-0000-00008A0A0000}"/>
    <cellStyle name="Comma [0] 2 4 2 3" xfId="11534" xr:uid="{00000000-0005-0000-0000-00008B0A0000}"/>
    <cellStyle name="Comma [0] 2 4 2 3 2" xfId="12380" xr:uid="{00000000-0005-0000-0000-00008C0A0000}"/>
    <cellStyle name="Comma [0] 2 4 2 3 2 2" xfId="14050" xr:uid="{00000000-0005-0000-0000-00008D0A0000}"/>
    <cellStyle name="Comma [0] 2 4 2 3 2 2 2" xfId="28058" xr:uid="{00000000-0005-0000-0000-00008E0A0000}"/>
    <cellStyle name="Comma [0] 2 4 2 3 2 2 2 2" xfId="56591" xr:uid="{00000000-0005-0000-0000-00008F0A0000}"/>
    <cellStyle name="Comma [0] 2 4 2 3 2 2 3" xfId="42595" xr:uid="{00000000-0005-0000-0000-0000900A0000}"/>
    <cellStyle name="Comma [0] 2 4 2 3 2 3" xfId="26390" xr:uid="{00000000-0005-0000-0000-0000910A0000}"/>
    <cellStyle name="Comma [0] 2 4 2 3 2 3 2" xfId="54923" xr:uid="{00000000-0005-0000-0000-0000920A0000}"/>
    <cellStyle name="Comma [0] 2 4 2 3 2 4" xfId="40927" xr:uid="{00000000-0005-0000-0000-0000930A0000}"/>
    <cellStyle name="Comma [0] 2 4 2 3 3" xfId="13216" xr:uid="{00000000-0005-0000-0000-0000940A0000}"/>
    <cellStyle name="Comma [0] 2 4 2 3 3 2" xfId="27224" xr:uid="{00000000-0005-0000-0000-0000950A0000}"/>
    <cellStyle name="Comma [0] 2 4 2 3 3 2 2" xfId="55757" xr:uid="{00000000-0005-0000-0000-0000960A0000}"/>
    <cellStyle name="Comma [0] 2 4 2 3 3 3" xfId="41761" xr:uid="{00000000-0005-0000-0000-0000970A0000}"/>
    <cellStyle name="Comma [0] 2 4 2 3 4" xfId="25556" xr:uid="{00000000-0005-0000-0000-0000980A0000}"/>
    <cellStyle name="Comma [0] 2 4 2 3 4 2" xfId="54089" xr:uid="{00000000-0005-0000-0000-0000990A0000}"/>
    <cellStyle name="Comma [0] 2 4 2 3 5" xfId="40093" xr:uid="{00000000-0005-0000-0000-00009A0A0000}"/>
    <cellStyle name="Comma [0] 2 4 2 4" xfId="11967" xr:uid="{00000000-0005-0000-0000-00009B0A0000}"/>
    <cellStyle name="Comma [0] 2 4 2 4 2" xfId="13638" xr:uid="{00000000-0005-0000-0000-00009C0A0000}"/>
    <cellStyle name="Comma [0] 2 4 2 4 2 2" xfId="27646" xr:uid="{00000000-0005-0000-0000-00009D0A0000}"/>
    <cellStyle name="Comma [0] 2 4 2 4 2 2 2" xfId="56179" xr:uid="{00000000-0005-0000-0000-00009E0A0000}"/>
    <cellStyle name="Comma [0] 2 4 2 4 2 3" xfId="42183" xr:uid="{00000000-0005-0000-0000-00009F0A0000}"/>
    <cellStyle name="Comma [0] 2 4 2 4 3" xfId="25978" xr:uid="{00000000-0005-0000-0000-0000A00A0000}"/>
    <cellStyle name="Comma [0] 2 4 2 4 3 2" xfId="54511" xr:uid="{00000000-0005-0000-0000-0000A10A0000}"/>
    <cellStyle name="Comma [0] 2 4 2 4 4" xfId="40515" xr:uid="{00000000-0005-0000-0000-0000A20A0000}"/>
    <cellStyle name="Comma [0] 2 4 2 5" xfId="12803" xr:uid="{00000000-0005-0000-0000-0000A30A0000}"/>
    <cellStyle name="Comma [0] 2 4 2 5 2" xfId="26812" xr:uid="{00000000-0005-0000-0000-0000A40A0000}"/>
    <cellStyle name="Comma [0] 2 4 2 5 2 2" xfId="55345" xr:uid="{00000000-0005-0000-0000-0000A50A0000}"/>
    <cellStyle name="Comma [0] 2 4 2 5 3" xfId="41349" xr:uid="{00000000-0005-0000-0000-0000A60A0000}"/>
    <cellStyle name="Comma [0] 2 4 2 6" xfId="11116" xr:uid="{00000000-0005-0000-0000-0000A70A0000}"/>
    <cellStyle name="Comma [0] 2 4 2 6 2" xfId="25144" xr:uid="{00000000-0005-0000-0000-0000A80A0000}"/>
    <cellStyle name="Comma [0] 2 4 2 6 2 2" xfId="53677" xr:uid="{00000000-0005-0000-0000-0000A90A0000}"/>
    <cellStyle name="Comma [0] 2 4 2 6 3" xfId="39681" xr:uid="{00000000-0005-0000-0000-0000AA0A0000}"/>
    <cellStyle name="Comma [0] 2 4 2 7" xfId="18176" xr:uid="{00000000-0005-0000-0000-0000AB0A0000}"/>
    <cellStyle name="Comma [0] 2 4 2 7 2" xfId="46710" xr:uid="{00000000-0005-0000-0000-0000AC0A0000}"/>
    <cellStyle name="Comma [0] 2 4 2 8" xfId="32702" xr:uid="{00000000-0005-0000-0000-0000AD0A0000}"/>
    <cellStyle name="Comma [0] 2 4 3" xfId="6836" xr:uid="{00000000-0005-0000-0000-0000AE0A0000}"/>
    <cellStyle name="Comma [0] 2 4 3 2" xfId="11638" xr:uid="{00000000-0005-0000-0000-0000AF0A0000}"/>
    <cellStyle name="Comma [0] 2 4 3 2 2" xfId="12483" xr:uid="{00000000-0005-0000-0000-0000B00A0000}"/>
    <cellStyle name="Comma [0] 2 4 3 2 2 2" xfId="14153" xr:uid="{00000000-0005-0000-0000-0000B10A0000}"/>
    <cellStyle name="Comma [0] 2 4 3 2 2 2 2" xfId="28161" xr:uid="{00000000-0005-0000-0000-0000B20A0000}"/>
    <cellStyle name="Comma [0] 2 4 3 2 2 2 2 2" xfId="56694" xr:uid="{00000000-0005-0000-0000-0000B30A0000}"/>
    <cellStyle name="Comma [0] 2 4 3 2 2 2 3" xfId="42698" xr:uid="{00000000-0005-0000-0000-0000B40A0000}"/>
    <cellStyle name="Comma [0] 2 4 3 2 2 3" xfId="26493" xr:uid="{00000000-0005-0000-0000-0000B50A0000}"/>
    <cellStyle name="Comma [0] 2 4 3 2 2 3 2" xfId="55026" xr:uid="{00000000-0005-0000-0000-0000B60A0000}"/>
    <cellStyle name="Comma [0] 2 4 3 2 2 4" xfId="41030" xr:uid="{00000000-0005-0000-0000-0000B70A0000}"/>
    <cellStyle name="Comma [0] 2 4 3 2 3" xfId="13319" xr:uid="{00000000-0005-0000-0000-0000B80A0000}"/>
    <cellStyle name="Comma [0] 2 4 3 2 3 2" xfId="27327" xr:uid="{00000000-0005-0000-0000-0000B90A0000}"/>
    <cellStyle name="Comma [0] 2 4 3 2 3 2 2" xfId="55860" xr:uid="{00000000-0005-0000-0000-0000BA0A0000}"/>
    <cellStyle name="Comma [0] 2 4 3 2 3 3" xfId="41864" xr:uid="{00000000-0005-0000-0000-0000BB0A0000}"/>
    <cellStyle name="Comma [0] 2 4 3 2 4" xfId="25659" xr:uid="{00000000-0005-0000-0000-0000BC0A0000}"/>
    <cellStyle name="Comma [0] 2 4 3 2 4 2" xfId="54192" xr:uid="{00000000-0005-0000-0000-0000BD0A0000}"/>
    <cellStyle name="Comma [0] 2 4 3 2 5" xfId="40196" xr:uid="{00000000-0005-0000-0000-0000BE0A0000}"/>
    <cellStyle name="Comma [0] 2 4 3 3" xfId="12071" xr:uid="{00000000-0005-0000-0000-0000BF0A0000}"/>
    <cellStyle name="Comma [0] 2 4 3 3 2" xfId="13741" xr:uid="{00000000-0005-0000-0000-0000C00A0000}"/>
    <cellStyle name="Comma [0] 2 4 3 3 2 2" xfId="27749" xr:uid="{00000000-0005-0000-0000-0000C10A0000}"/>
    <cellStyle name="Comma [0] 2 4 3 3 2 2 2" xfId="56282" xr:uid="{00000000-0005-0000-0000-0000C20A0000}"/>
    <cellStyle name="Comma [0] 2 4 3 3 2 3" xfId="42286" xr:uid="{00000000-0005-0000-0000-0000C30A0000}"/>
    <cellStyle name="Comma [0] 2 4 3 3 3" xfId="26081" xr:uid="{00000000-0005-0000-0000-0000C40A0000}"/>
    <cellStyle name="Comma [0] 2 4 3 3 3 2" xfId="54614" xr:uid="{00000000-0005-0000-0000-0000C50A0000}"/>
    <cellStyle name="Comma [0] 2 4 3 3 4" xfId="40618" xr:uid="{00000000-0005-0000-0000-0000C60A0000}"/>
    <cellStyle name="Comma [0] 2 4 3 4" xfId="12907" xr:uid="{00000000-0005-0000-0000-0000C70A0000}"/>
    <cellStyle name="Comma [0] 2 4 3 4 2" xfId="26915" xr:uid="{00000000-0005-0000-0000-0000C80A0000}"/>
    <cellStyle name="Comma [0] 2 4 3 4 2 2" xfId="55448" xr:uid="{00000000-0005-0000-0000-0000C90A0000}"/>
    <cellStyle name="Comma [0] 2 4 3 4 3" xfId="41452" xr:uid="{00000000-0005-0000-0000-0000CA0A0000}"/>
    <cellStyle name="Comma [0] 2 4 3 5" xfId="11222" xr:uid="{00000000-0005-0000-0000-0000CB0A0000}"/>
    <cellStyle name="Comma [0] 2 4 3 5 2" xfId="25247" xr:uid="{00000000-0005-0000-0000-0000CC0A0000}"/>
    <cellStyle name="Comma [0] 2 4 3 5 2 2" xfId="53780" xr:uid="{00000000-0005-0000-0000-0000CD0A0000}"/>
    <cellStyle name="Comma [0] 2 4 3 5 3" xfId="39784" xr:uid="{00000000-0005-0000-0000-0000CE0A0000}"/>
    <cellStyle name="Comma [0] 2 4 3 6" xfId="20924" xr:uid="{00000000-0005-0000-0000-0000CF0A0000}"/>
    <cellStyle name="Comma [0] 2 4 3 6 2" xfId="49458" xr:uid="{00000000-0005-0000-0000-0000D00A0000}"/>
    <cellStyle name="Comma [0] 2 4 3 7" xfId="35450" xr:uid="{00000000-0005-0000-0000-0000D10A0000}"/>
    <cellStyle name="Comma [0] 2 4 4" xfId="11431" xr:uid="{00000000-0005-0000-0000-0000D20A0000}"/>
    <cellStyle name="Comma [0] 2 4 4 2" xfId="12277" xr:uid="{00000000-0005-0000-0000-0000D30A0000}"/>
    <cellStyle name="Comma [0] 2 4 4 2 2" xfId="13947" xr:uid="{00000000-0005-0000-0000-0000D40A0000}"/>
    <cellStyle name="Comma [0] 2 4 4 2 2 2" xfId="27955" xr:uid="{00000000-0005-0000-0000-0000D50A0000}"/>
    <cellStyle name="Comma [0] 2 4 4 2 2 2 2" xfId="56488" xr:uid="{00000000-0005-0000-0000-0000D60A0000}"/>
    <cellStyle name="Comma [0] 2 4 4 2 2 3" xfId="42492" xr:uid="{00000000-0005-0000-0000-0000D70A0000}"/>
    <cellStyle name="Comma [0] 2 4 4 2 3" xfId="26287" xr:uid="{00000000-0005-0000-0000-0000D80A0000}"/>
    <cellStyle name="Comma [0] 2 4 4 2 3 2" xfId="54820" xr:uid="{00000000-0005-0000-0000-0000D90A0000}"/>
    <cellStyle name="Comma [0] 2 4 4 2 4" xfId="40824" xr:uid="{00000000-0005-0000-0000-0000DA0A0000}"/>
    <cellStyle name="Comma [0] 2 4 4 3" xfId="13113" xr:uid="{00000000-0005-0000-0000-0000DB0A0000}"/>
    <cellStyle name="Comma [0] 2 4 4 3 2" xfId="27121" xr:uid="{00000000-0005-0000-0000-0000DC0A0000}"/>
    <cellStyle name="Comma [0] 2 4 4 3 2 2" xfId="55654" xr:uid="{00000000-0005-0000-0000-0000DD0A0000}"/>
    <cellStyle name="Comma [0] 2 4 4 3 3" xfId="41658" xr:uid="{00000000-0005-0000-0000-0000DE0A0000}"/>
    <cellStyle name="Comma [0] 2 4 4 4" xfId="25453" xr:uid="{00000000-0005-0000-0000-0000DF0A0000}"/>
    <cellStyle name="Comma [0] 2 4 4 4 2" xfId="53986" xr:uid="{00000000-0005-0000-0000-0000E00A0000}"/>
    <cellStyle name="Comma [0] 2 4 4 5" xfId="39990" xr:uid="{00000000-0005-0000-0000-0000E10A0000}"/>
    <cellStyle name="Comma [0] 2 4 5" xfId="11864" xr:uid="{00000000-0005-0000-0000-0000E20A0000}"/>
    <cellStyle name="Comma [0] 2 4 5 2" xfId="13535" xr:uid="{00000000-0005-0000-0000-0000E30A0000}"/>
    <cellStyle name="Comma [0] 2 4 5 2 2" xfId="27543" xr:uid="{00000000-0005-0000-0000-0000E40A0000}"/>
    <cellStyle name="Comma [0] 2 4 5 2 2 2" xfId="56076" xr:uid="{00000000-0005-0000-0000-0000E50A0000}"/>
    <cellStyle name="Comma [0] 2 4 5 2 3" xfId="42080" xr:uid="{00000000-0005-0000-0000-0000E60A0000}"/>
    <cellStyle name="Comma [0] 2 4 5 3" xfId="25875" xr:uid="{00000000-0005-0000-0000-0000E70A0000}"/>
    <cellStyle name="Comma [0] 2 4 5 3 2" xfId="54408" xr:uid="{00000000-0005-0000-0000-0000E80A0000}"/>
    <cellStyle name="Comma [0] 2 4 5 4" xfId="40412" xr:uid="{00000000-0005-0000-0000-0000E90A0000}"/>
    <cellStyle name="Comma [0] 2 4 6" xfId="12700" xr:uid="{00000000-0005-0000-0000-0000EA0A0000}"/>
    <cellStyle name="Comma [0] 2 4 6 2" xfId="26709" xr:uid="{00000000-0005-0000-0000-0000EB0A0000}"/>
    <cellStyle name="Comma [0] 2 4 6 2 2" xfId="55242" xr:uid="{00000000-0005-0000-0000-0000EC0A0000}"/>
    <cellStyle name="Comma [0] 2 4 6 3" xfId="41246" xr:uid="{00000000-0005-0000-0000-0000ED0A0000}"/>
    <cellStyle name="Comma [0] 2 4 7" xfId="11011" xr:uid="{00000000-0005-0000-0000-0000EE0A0000}"/>
    <cellStyle name="Comma [0] 2 4 7 2" xfId="25041" xr:uid="{00000000-0005-0000-0000-0000EF0A0000}"/>
    <cellStyle name="Comma [0] 2 4 7 2 2" xfId="53574" xr:uid="{00000000-0005-0000-0000-0000F00A0000}"/>
    <cellStyle name="Comma [0] 2 4 7 3" xfId="39578" xr:uid="{00000000-0005-0000-0000-0000F10A0000}"/>
    <cellStyle name="Comma [0] 2 4 8" xfId="15624" xr:uid="{00000000-0005-0000-0000-0000F20A0000}"/>
    <cellStyle name="Comma [0] 2 4 8 2" xfId="44158" xr:uid="{00000000-0005-0000-0000-0000F30A0000}"/>
    <cellStyle name="Comma [0] 2 4 9" xfId="30150" xr:uid="{00000000-0005-0000-0000-0000F40A0000}"/>
    <cellStyle name="Comma [0] 2 5" xfId="2796" xr:uid="{00000000-0005-0000-0000-0000F50A0000}"/>
    <cellStyle name="Comma [0] 2 5 2" xfId="8133" xr:uid="{00000000-0005-0000-0000-0000F60A0000}"/>
    <cellStyle name="Comma [0] 2 5 2 2" xfId="11690" xr:uid="{00000000-0005-0000-0000-0000F70A0000}"/>
    <cellStyle name="Comma [0] 2 5 2 2 2" xfId="12535" xr:uid="{00000000-0005-0000-0000-0000F80A0000}"/>
    <cellStyle name="Comma [0] 2 5 2 2 2 2" xfId="14205" xr:uid="{00000000-0005-0000-0000-0000F90A0000}"/>
    <cellStyle name="Comma [0] 2 5 2 2 2 2 2" xfId="28213" xr:uid="{00000000-0005-0000-0000-0000FA0A0000}"/>
    <cellStyle name="Comma [0] 2 5 2 2 2 2 2 2" xfId="56746" xr:uid="{00000000-0005-0000-0000-0000FB0A0000}"/>
    <cellStyle name="Comma [0] 2 5 2 2 2 2 3" xfId="42750" xr:uid="{00000000-0005-0000-0000-0000FC0A0000}"/>
    <cellStyle name="Comma [0] 2 5 2 2 2 3" xfId="26545" xr:uid="{00000000-0005-0000-0000-0000FD0A0000}"/>
    <cellStyle name="Comma [0] 2 5 2 2 2 3 2" xfId="55078" xr:uid="{00000000-0005-0000-0000-0000FE0A0000}"/>
    <cellStyle name="Comma [0] 2 5 2 2 2 4" xfId="41082" xr:uid="{00000000-0005-0000-0000-0000FF0A0000}"/>
    <cellStyle name="Comma [0] 2 5 2 2 3" xfId="13371" xr:uid="{00000000-0005-0000-0000-0000000B0000}"/>
    <cellStyle name="Comma [0] 2 5 2 2 3 2" xfId="27379" xr:uid="{00000000-0005-0000-0000-0000010B0000}"/>
    <cellStyle name="Comma [0] 2 5 2 2 3 2 2" xfId="55912" xr:uid="{00000000-0005-0000-0000-0000020B0000}"/>
    <cellStyle name="Comma [0] 2 5 2 2 3 3" xfId="41916" xr:uid="{00000000-0005-0000-0000-0000030B0000}"/>
    <cellStyle name="Comma [0] 2 5 2 2 4" xfId="25711" xr:uid="{00000000-0005-0000-0000-0000040B0000}"/>
    <cellStyle name="Comma [0] 2 5 2 2 4 2" xfId="54244" xr:uid="{00000000-0005-0000-0000-0000050B0000}"/>
    <cellStyle name="Comma [0] 2 5 2 2 5" xfId="40248" xr:uid="{00000000-0005-0000-0000-0000060B0000}"/>
    <cellStyle name="Comma [0] 2 5 2 3" xfId="12123" xr:uid="{00000000-0005-0000-0000-0000070B0000}"/>
    <cellStyle name="Comma [0] 2 5 2 3 2" xfId="13793" xr:uid="{00000000-0005-0000-0000-0000080B0000}"/>
    <cellStyle name="Comma [0] 2 5 2 3 2 2" xfId="27801" xr:uid="{00000000-0005-0000-0000-0000090B0000}"/>
    <cellStyle name="Comma [0] 2 5 2 3 2 2 2" xfId="56334" xr:uid="{00000000-0005-0000-0000-00000A0B0000}"/>
    <cellStyle name="Comma [0] 2 5 2 3 2 3" xfId="42338" xr:uid="{00000000-0005-0000-0000-00000B0B0000}"/>
    <cellStyle name="Comma [0] 2 5 2 3 3" xfId="26133" xr:uid="{00000000-0005-0000-0000-00000C0B0000}"/>
    <cellStyle name="Comma [0] 2 5 2 3 3 2" xfId="54666" xr:uid="{00000000-0005-0000-0000-00000D0B0000}"/>
    <cellStyle name="Comma [0] 2 5 2 3 4" xfId="40670" xr:uid="{00000000-0005-0000-0000-00000E0B0000}"/>
    <cellStyle name="Comma [0] 2 5 2 4" xfId="12959" xr:uid="{00000000-0005-0000-0000-00000F0B0000}"/>
    <cellStyle name="Comma [0] 2 5 2 4 2" xfId="26967" xr:uid="{00000000-0005-0000-0000-0000100B0000}"/>
    <cellStyle name="Comma [0] 2 5 2 4 2 2" xfId="55500" xr:uid="{00000000-0005-0000-0000-0000110B0000}"/>
    <cellStyle name="Comma [0] 2 5 2 4 3" xfId="41504" xr:uid="{00000000-0005-0000-0000-0000120B0000}"/>
    <cellStyle name="Comma [0] 2 5 2 5" xfId="11274" xr:uid="{00000000-0005-0000-0000-0000130B0000}"/>
    <cellStyle name="Comma [0] 2 5 2 5 2" xfId="25299" xr:uid="{00000000-0005-0000-0000-0000140B0000}"/>
    <cellStyle name="Comma [0] 2 5 2 5 2 2" xfId="53832" xr:uid="{00000000-0005-0000-0000-0000150B0000}"/>
    <cellStyle name="Comma [0] 2 5 2 5 3" xfId="39836" xr:uid="{00000000-0005-0000-0000-0000160B0000}"/>
    <cellStyle name="Comma [0] 2 5 2 6" xfId="22210" xr:uid="{00000000-0005-0000-0000-0000170B0000}"/>
    <cellStyle name="Comma [0] 2 5 2 6 2" xfId="50744" xr:uid="{00000000-0005-0000-0000-0000180B0000}"/>
    <cellStyle name="Comma [0] 2 5 2 7" xfId="36739" xr:uid="{00000000-0005-0000-0000-0000190B0000}"/>
    <cellStyle name="Comma [0] 2 5 3" xfId="11483" xr:uid="{00000000-0005-0000-0000-00001A0B0000}"/>
    <cellStyle name="Comma [0] 2 5 3 2" xfId="12329" xr:uid="{00000000-0005-0000-0000-00001B0B0000}"/>
    <cellStyle name="Comma [0] 2 5 3 2 2" xfId="13999" xr:uid="{00000000-0005-0000-0000-00001C0B0000}"/>
    <cellStyle name="Comma [0] 2 5 3 2 2 2" xfId="28007" xr:uid="{00000000-0005-0000-0000-00001D0B0000}"/>
    <cellStyle name="Comma [0] 2 5 3 2 2 2 2" xfId="56540" xr:uid="{00000000-0005-0000-0000-00001E0B0000}"/>
    <cellStyle name="Comma [0] 2 5 3 2 2 3" xfId="42544" xr:uid="{00000000-0005-0000-0000-00001F0B0000}"/>
    <cellStyle name="Comma [0] 2 5 3 2 3" xfId="26339" xr:uid="{00000000-0005-0000-0000-0000200B0000}"/>
    <cellStyle name="Comma [0] 2 5 3 2 3 2" xfId="54872" xr:uid="{00000000-0005-0000-0000-0000210B0000}"/>
    <cellStyle name="Comma [0] 2 5 3 2 4" xfId="40876" xr:uid="{00000000-0005-0000-0000-0000220B0000}"/>
    <cellStyle name="Comma [0] 2 5 3 3" xfId="13165" xr:uid="{00000000-0005-0000-0000-0000230B0000}"/>
    <cellStyle name="Comma [0] 2 5 3 3 2" xfId="27173" xr:uid="{00000000-0005-0000-0000-0000240B0000}"/>
    <cellStyle name="Comma [0] 2 5 3 3 2 2" xfId="55706" xr:uid="{00000000-0005-0000-0000-0000250B0000}"/>
    <cellStyle name="Comma [0] 2 5 3 3 3" xfId="41710" xr:uid="{00000000-0005-0000-0000-0000260B0000}"/>
    <cellStyle name="Comma [0] 2 5 3 4" xfId="25505" xr:uid="{00000000-0005-0000-0000-0000270B0000}"/>
    <cellStyle name="Comma [0] 2 5 3 4 2" xfId="54038" xr:uid="{00000000-0005-0000-0000-0000280B0000}"/>
    <cellStyle name="Comma [0] 2 5 3 5" xfId="40042" xr:uid="{00000000-0005-0000-0000-0000290B0000}"/>
    <cellStyle name="Comma [0] 2 5 4" xfId="11916" xr:uid="{00000000-0005-0000-0000-00002A0B0000}"/>
    <cellStyle name="Comma [0] 2 5 4 2" xfId="13587" xr:uid="{00000000-0005-0000-0000-00002B0B0000}"/>
    <cellStyle name="Comma [0] 2 5 4 2 2" xfId="27595" xr:uid="{00000000-0005-0000-0000-00002C0B0000}"/>
    <cellStyle name="Comma [0] 2 5 4 2 2 2" xfId="56128" xr:uid="{00000000-0005-0000-0000-00002D0B0000}"/>
    <cellStyle name="Comma [0] 2 5 4 2 3" xfId="42132" xr:uid="{00000000-0005-0000-0000-00002E0B0000}"/>
    <cellStyle name="Comma [0] 2 5 4 3" xfId="25927" xr:uid="{00000000-0005-0000-0000-00002F0B0000}"/>
    <cellStyle name="Comma [0] 2 5 4 3 2" xfId="54460" xr:uid="{00000000-0005-0000-0000-0000300B0000}"/>
    <cellStyle name="Comma [0] 2 5 4 4" xfId="40464" xr:uid="{00000000-0005-0000-0000-0000310B0000}"/>
    <cellStyle name="Comma [0] 2 5 5" xfId="12752" xr:uid="{00000000-0005-0000-0000-0000320B0000}"/>
    <cellStyle name="Comma [0] 2 5 5 2" xfId="26761" xr:uid="{00000000-0005-0000-0000-0000330B0000}"/>
    <cellStyle name="Comma [0] 2 5 5 2 2" xfId="55294" xr:uid="{00000000-0005-0000-0000-0000340B0000}"/>
    <cellStyle name="Comma [0] 2 5 5 3" xfId="41298" xr:uid="{00000000-0005-0000-0000-0000350B0000}"/>
    <cellStyle name="Comma [0] 2 5 6" xfId="11065" xr:uid="{00000000-0005-0000-0000-0000360B0000}"/>
    <cellStyle name="Comma [0] 2 5 6 2" xfId="25093" xr:uid="{00000000-0005-0000-0000-0000370B0000}"/>
    <cellStyle name="Comma [0] 2 5 6 2 2" xfId="53626" xr:uid="{00000000-0005-0000-0000-0000380B0000}"/>
    <cellStyle name="Comma [0] 2 5 6 3" xfId="39630" xr:uid="{00000000-0005-0000-0000-0000390B0000}"/>
    <cellStyle name="Comma [0] 2 5 7" xfId="16910" xr:uid="{00000000-0005-0000-0000-00003A0B0000}"/>
    <cellStyle name="Comma [0] 2 5 7 2" xfId="45444" xr:uid="{00000000-0005-0000-0000-00003B0B0000}"/>
    <cellStyle name="Comma [0] 2 5 8" xfId="31436" xr:uid="{00000000-0005-0000-0000-00003C0B0000}"/>
    <cellStyle name="Comma [0] 2 6" xfId="5565" xr:uid="{00000000-0005-0000-0000-00003D0B0000}"/>
    <cellStyle name="Comma [0] 2 6 2" xfId="11587" xr:uid="{00000000-0005-0000-0000-00003E0B0000}"/>
    <cellStyle name="Comma [0] 2 6 2 2" xfId="12432" xr:uid="{00000000-0005-0000-0000-00003F0B0000}"/>
    <cellStyle name="Comma [0] 2 6 2 2 2" xfId="14102" xr:uid="{00000000-0005-0000-0000-0000400B0000}"/>
    <cellStyle name="Comma [0] 2 6 2 2 2 2" xfId="28110" xr:uid="{00000000-0005-0000-0000-0000410B0000}"/>
    <cellStyle name="Comma [0] 2 6 2 2 2 2 2" xfId="56643" xr:uid="{00000000-0005-0000-0000-0000420B0000}"/>
    <cellStyle name="Comma [0] 2 6 2 2 2 3" xfId="42647" xr:uid="{00000000-0005-0000-0000-0000430B0000}"/>
    <cellStyle name="Comma [0] 2 6 2 2 3" xfId="26442" xr:uid="{00000000-0005-0000-0000-0000440B0000}"/>
    <cellStyle name="Comma [0] 2 6 2 2 3 2" xfId="54975" xr:uid="{00000000-0005-0000-0000-0000450B0000}"/>
    <cellStyle name="Comma [0] 2 6 2 2 4" xfId="40979" xr:uid="{00000000-0005-0000-0000-0000460B0000}"/>
    <cellStyle name="Comma [0] 2 6 2 3" xfId="13268" xr:uid="{00000000-0005-0000-0000-0000470B0000}"/>
    <cellStyle name="Comma [0] 2 6 2 3 2" xfId="27276" xr:uid="{00000000-0005-0000-0000-0000480B0000}"/>
    <cellStyle name="Comma [0] 2 6 2 3 2 2" xfId="55809" xr:uid="{00000000-0005-0000-0000-0000490B0000}"/>
    <cellStyle name="Comma [0] 2 6 2 3 3" xfId="41813" xr:uid="{00000000-0005-0000-0000-00004A0B0000}"/>
    <cellStyle name="Comma [0] 2 6 2 4" xfId="25608" xr:uid="{00000000-0005-0000-0000-00004B0B0000}"/>
    <cellStyle name="Comma [0] 2 6 2 4 2" xfId="54141" xr:uid="{00000000-0005-0000-0000-00004C0B0000}"/>
    <cellStyle name="Comma [0] 2 6 2 5" xfId="40145" xr:uid="{00000000-0005-0000-0000-00004D0B0000}"/>
    <cellStyle name="Comma [0] 2 6 3" xfId="12020" xr:uid="{00000000-0005-0000-0000-00004E0B0000}"/>
    <cellStyle name="Comma [0] 2 6 3 2" xfId="13690" xr:uid="{00000000-0005-0000-0000-00004F0B0000}"/>
    <cellStyle name="Comma [0] 2 6 3 2 2" xfId="27698" xr:uid="{00000000-0005-0000-0000-0000500B0000}"/>
    <cellStyle name="Comma [0] 2 6 3 2 2 2" xfId="56231" xr:uid="{00000000-0005-0000-0000-0000510B0000}"/>
    <cellStyle name="Comma [0] 2 6 3 2 3" xfId="42235" xr:uid="{00000000-0005-0000-0000-0000520B0000}"/>
    <cellStyle name="Comma [0] 2 6 3 3" xfId="26030" xr:uid="{00000000-0005-0000-0000-0000530B0000}"/>
    <cellStyle name="Comma [0] 2 6 3 3 2" xfId="54563" xr:uid="{00000000-0005-0000-0000-0000540B0000}"/>
    <cellStyle name="Comma [0] 2 6 3 4" xfId="40567" xr:uid="{00000000-0005-0000-0000-0000550B0000}"/>
    <cellStyle name="Comma [0] 2 6 4" xfId="12856" xr:uid="{00000000-0005-0000-0000-0000560B0000}"/>
    <cellStyle name="Comma [0] 2 6 4 2" xfId="26864" xr:uid="{00000000-0005-0000-0000-0000570B0000}"/>
    <cellStyle name="Comma [0] 2 6 4 2 2" xfId="55397" xr:uid="{00000000-0005-0000-0000-0000580B0000}"/>
    <cellStyle name="Comma [0] 2 6 4 3" xfId="41401" xr:uid="{00000000-0005-0000-0000-0000590B0000}"/>
    <cellStyle name="Comma [0] 2 6 5" xfId="11171" xr:uid="{00000000-0005-0000-0000-00005A0B0000}"/>
    <cellStyle name="Comma [0] 2 6 5 2" xfId="25196" xr:uid="{00000000-0005-0000-0000-00005B0B0000}"/>
    <cellStyle name="Comma [0] 2 6 5 2 2" xfId="53729" xr:uid="{00000000-0005-0000-0000-00005C0B0000}"/>
    <cellStyle name="Comma [0] 2 6 5 3" xfId="39733" xr:uid="{00000000-0005-0000-0000-00005D0B0000}"/>
    <cellStyle name="Comma [0] 2 6 6" xfId="19658" xr:uid="{00000000-0005-0000-0000-00005E0B0000}"/>
    <cellStyle name="Comma [0] 2 6 6 2" xfId="48192" xr:uid="{00000000-0005-0000-0000-00005F0B0000}"/>
    <cellStyle name="Comma [0] 2 6 7" xfId="34184" xr:uid="{00000000-0005-0000-0000-0000600B0000}"/>
    <cellStyle name="Comma [0] 2 7" xfId="11380" xr:uid="{00000000-0005-0000-0000-0000610B0000}"/>
    <cellStyle name="Comma [0] 2 7 2" xfId="12226" xr:uid="{00000000-0005-0000-0000-0000620B0000}"/>
    <cellStyle name="Comma [0] 2 7 2 2" xfId="13896" xr:uid="{00000000-0005-0000-0000-0000630B0000}"/>
    <cellStyle name="Comma [0] 2 7 2 2 2" xfId="27904" xr:uid="{00000000-0005-0000-0000-0000640B0000}"/>
    <cellStyle name="Comma [0] 2 7 2 2 2 2" xfId="56437" xr:uid="{00000000-0005-0000-0000-0000650B0000}"/>
    <cellStyle name="Comma [0] 2 7 2 2 3" xfId="42441" xr:uid="{00000000-0005-0000-0000-0000660B0000}"/>
    <cellStyle name="Comma [0] 2 7 2 3" xfId="26236" xr:uid="{00000000-0005-0000-0000-0000670B0000}"/>
    <cellStyle name="Comma [0] 2 7 2 3 2" xfId="54769" xr:uid="{00000000-0005-0000-0000-0000680B0000}"/>
    <cellStyle name="Comma [0] 2 7 2 4" xfId="40773" xr:uid="{00000000-0005-0000-0000-0000690B0000}"/>
    <cellStyle name="Comma [0] 2 7 3" xfId="13062" xr:uid="{00000000-0005-0000-0000-00006A0B0000}"/>
    <cellStyle name="Comma [0] 2 7 3 2" xfId="27070" xr:uid="{00000000-0005-0000-0000-00006B0B0000}"/>
    <cellStyle name="Comma [0] 2 7 3 2 2" xfId="55603" xr:uid="{00000000-0005-0000-0000-00006C0B0000}"/>
    <cellStyle name="Comma [0] 2 7 3 3" xfId="41607" xr:uid="{00000000-0005-0000-0000-00006D0B0000}"/>
    <cellStyle name="Comma [0] 2 7 4" xfId="25402" xr:uid="{00000000-0005-0000-0000-00006E0B0000}"/>
    <cellStyle name="Comma [0] 2 7 4 2" xfId="53935" xr:uid="{00000000-0005-0000-0000-00006F0B0000}"/>
    <cellStyle name="Comma [0] 2 7 5" xfId="39939" xr:uid="{00000000-0005-0000-0000-0000700B0000}"/>
    <cellStyle name="Comma [0] 2 8" xfId="11813" xr:uid="{00000000-0005-0000-0000-0000710B0000}"/>
    <cellStyle name="Comma [0] 2 8 2" xfId="13484" xr:uid="{00000000-0005-0000-0000-0000720B0000}"/>
    <cellStyle name="Comma [0] 2 8 2 2" xfId="27492" xr:uid="{00000000-0005-0000-0000-0000730B0000}"/>
    <cellStyle name="Comma [0] 2 8 2 2 2" xfId="56025" xr:uid="{00000000-0005-0000-0000-0000740B0000}"/>
    <cellStyle name="Comma [0] 2 8 2 3" xfId="42029" xr:uid="{00000000-0005-0000-0000-0000750B0000}"/>
    <cellStyle name="Comma [0] 2 8 3" xfId="25824" xr:uid="{00000000-0005-0000-0000-0000760B0000}"/>
    <cellStyle name="Comma [0] 2 8 3 2" xfId="54357" xr:uid="{00000000-0005-0000-0000-0000770B0000}"/>
    <cellStyle name="Comma [0] 2 8 4" xfId="40361" xr:uid="{00000000-0005-0000-0000-0000780B0000}"/>
    <cellStyle name="Comma [0] 2 9" xfId="12649" xr:uid="{00000000-0005-0000-0000-0000790B0000}"/>
    <cellStyle name="Comma [0] 2 9 2" xfId="26658" xr:uid="{00000000-0005-0000-0000-00007A0B0000}"/>
    <cellStyle name="Comma [0] 2 9 2 2" xfId="55191" xr:uid="{00000000-0005-0000-0000-00007B0B0000}"/>
    <cellStyle name="Comma [0] 2 9 3" xfId="41195" xr:uid="{00000000-0005-0000-0000-00007C0B0000}"/>
    <cellStyle name="Comma [0] 3" xfId="94" xr:uid="{00000000-0005-0000-0000-00007D0B0000}"/>
    <cellStyle name="Comma [0] 3 2" xfId="5375" xr:uid="{00000000-0005-0000-0000-00007E0B0000}"/>
    <cellStyle name="Comma [0] 3 2 2" xfId="10706" xr:uid="{00000000-0005-0000-0000-00007F0B0000}"/>
    <cellStyle name="Comma [0] 3 2 2 2" xfId="11791" xr:uid="{00000000-0005-0000-0000-0000800B0000}"/>
    <cellStyle name="Comma [0] 3 2 2 2 2" xfId="12636" xr:uid="{00000000-0005-0000-0000-0000810B0000}"/>
    <cellStyle name="Comma [0] 3 2 2 2 2 2" xfId="14306" xr:uid="{00000000-0005-0000-0000-0000820B0000}"/>
    <cellStyle name="Comma [0] 3 2 2 2 2 2 2" xfId="28314" xr:uid="{00000000-0005-0000-0000-0000830B0000}"/>
    <cellStyle name="Comma [0] 3 2 2 2 2 2 2 2" xfId="56847" xr:uid="{00000000-0005-0000-0000-0000840B0000}"/>
    <cellStyle name="Comma [0] 3 2 2 2 2 2 3" xfId="42851" xr:uid="{00000000-0005-0000-0000-0000850B0000}"/>
    <cellStyle name="Comma [0] 3 2 2 2 2 3" xfId="26646" xr:uid="{00000000-0005-0000-0000-0000860B0000}"/>
    <cellStyle name="Comma [0] 3 2 2 2 2 3 2" xfId="55179" xr:uid="{00000000-0005-0000-0000-0000870B0000}"/>
    <cellStyle name="Comma [0] 3 2 2 2 2 4" xfId="41183" xr:uid="{00000000-0005-0000-0000-0000880B0000}"/>
    <cellStyle name="Comma [0] 3 2 2 2 3" xfId="13472" xr:uid="{00000000-0005-0000-0000-0000890B0000}"/>
    <cellStyle name="Comma [0] 3 2 2 2 3 2" xfId="27480" xr:uid="{00000000-0005-0000-0000-00008A0B0000}"/>
    <cellStyle name="Comma [0] 3 2 2 2 3 2 2" xfId="56013" xr:uid="{00000000-0005-0000-0000-00008B0B0000}"/>
    <cellStyle name="Comma [0] 3 2 2 2 3 3" xfId="42017" xr:uid="{00000000-0005-0000-0000-00008C0B0000}"/>
    <cellStyle name="Comma [0] 3 2 2 2 4" xfId="25812" xr:uid="{00000000-0005-0000-0000-00008D0B0000}"/>
    <cellStyle name="Comma [0] 3 2 2 2 4 2" xfId="54345" xr:uid="{00000000-0005-0000-0000-00008E0B0000}"/>
    <cellStyle name="Comma [0] 3 2 2 2 5" xfId="40349" xr:uid="{00000000-0005-0000-0000-00008F0B0000}"/>
    <cellStyle name="Comma [0] 3 2 2 3" xfId="12224" xr:uid="{00000000-0005-0000-0000-0000900B0000}"/>
    <cellStyle name="Comma [0] 3 2 2 3 2" xfId="13894" xr:uid="{00000000-0005-0000-0000-0000910B0000}"/>
    <cellStyle name="Comma [0] 3 2 2 3 2 2" xfId="27902" xr:uid="{00000000-0005-0000-0000-0000920B0000}"/>
    <cellStyle name="Comma [0] 3 2 2 3 2 2 2" xfId="56435" xr:uid="{00000000-0005-0000-0000-0000930B0000}"/>
    <cellStyle name="Comma [0] 3 2 2 3 2 3" xfId="42439" xr:uid="{00000000-0005-0000-0000-0000940B0000}"/>
    <cellStyle name="Comma [0] 3 2 2 3 3" xfId="26234" xr:uid="{00000000-0005-0000-0000-0000950B0000}"/>
    <cellStyle name="Comma [0] 3 2 2 3 3 2" xfId="54767" xr:uid="{00000000-0005-0000-0000-0000960B0000}"/>
    <cellStyle name="Comma [0] 3 2 2 3 4" xfId="40771" xr:uid="{00000000-0005-0000-0000-0000970B0000}"/>
    <cellStyle name="Comma [0] 3 2 2 4" xfId="13060" xr:uid="{00000000-0005-0000-0000-0000980B0000}"/>
    <cellStyle name="Comma [0] 3 2 2 4 2" xfId="27068" xr:uid="{00000000-0005-0000-0000-0000990B0000}"/>
    <cellStyle name="Comma [0] 3 2 2 4 2 2" xfId="55601" xr:uid="{00000000-0005-0000-0000-00009A0B0000}"/>
    <cellStyle name="Comma [0] 3 2 2 4 3" xfId="41605" xr:uid="{00000000-0005-0000-0000-00009B0B0000}"/>
    <cellStyle name="Comma [0] 3 2 2 5" xfId="11375" xr:uid="{00000000-0005-0000-0000-00009C0B0000}"/>
    <cellStyle name="Comma [0] 3 2 2 5 2" xfId="25400" xr:uid="{00000000-0005-0000-0000-00009D0B0000}"/>
    <cellStyle name="Comma [0] 3 2 2 5 2 2" xfId="53933" xr:uid="{00000000-0005-0000-0000-00009E0B0000}"/>
    <cellStyle name="Comma [0] 3 2 2 5 3" xfId="39937" xr:uid="{00000000-0005-0000-0000-00009F0B0000}"/>
    <cellStyle name="Comma [0] 3 2 2 6" xfId="24772" xr:uid="{00000000-0005-0000-0000-0000A00B0000}"/>
    <cellStyle name="Comma [0] 3 2 2 6 2" xfId="53306" xr:uid="{00000000-0005-0000-0000-0000A10B0000}"/>
    <cellStyle name="Comma [0] 3 2 2 7" xfId="39304" xr:uid="{00000000-0005-0000-0000-0000A20B0000}"/>
    <cellStyle name="Comma [0] 3 2 3" xfId="11584" xr:uid="{00000000-0005-0000-0000-0000A30B0000}"/>
    <cellStyle name="Comma [0] 3 2 3 2" xfId="12430" xr:uid="{00000000-0005-0000-0000-0000A40B0000}"/>
    <cellStyle name="Comma [0] 3 2 3 2 2" xfId="14100" xr:uid="{00000000-0005-0000-0000-0000A50B0000}"/>
    <cellStyle name="Comma [0] 3 2 3 2 2 2" xfId="28108" xr:uid="{00000000-0005-0000-0000-0000A60B0000}"/>
    <cellStyle name="Comma [0] 3 2 3 2 2 2 2" xfId="56641" xr:uid="{00000000-0005-0000-0000-0000A70B0000}"/>
    <cellStyle name="Comma [0] 3 2 3 2 2 3" xfId="42645" xr:uid="{00000000-0005-0000-0000-0000A80B0000}"/>
    <cellStyle name="Comma [0] 3 2 3 2 3" xfId="26440" xr:uid="{00000000-0005-0000-0000-0000A90B0000}"/>
    <cellStyle name="Comma [0] 3 2 3 2 3 2" xfId="54973" xr:uid="{00000000-0005-0000-0000-0000AA0B0000}"/>
    <cellStyle name="Comma [0] 3 2 3 2 4" xfId="40977" xr:uid="{00000000-0005-0000-0000-0000AB0B0000}"/>
    <cellStyle name="Comma [0] 3 2 3 3" xfId="13266" xr:uid="{00000000-0005-0000-0000-0000AC0B0000}"/>
    <cellStyle name="Comma [0] 3 2 3 3 2" xfId="27274" xr:uid="{00000000-0005-0000-0000-0000AD0B0000}"/>
    <cellStyle name="Comma [0] 3 2 3 3 2 2" xfId="55807" xr:uid="{00000000-0005-0000-0000-0000AE0B0000}"/>
    <cellStyle name="Comma [0] 3 2 3 3 3" xfId="41811" xr:uid="{00000000-0005-0000-0000-0000AF0B0000}"/>
    <cellStyle name="Comma [0] 3 2 3 4" xfId="25606" xr:uid="{00000000-0005-0000-0000-0000B00B0000}"/>
    <cellStyle name="Comma [0] 3 2 3 4 2" xfId="54139" xr:uid="{00000000-0005-0000-0000-0000B10B0000}"/>
    <cellStyle name="Comma [0] 3 2 3 5" xfId="40143" xr:uid="{00000000-0005-0000-0000-0000B20B0000}"/>
    <cellStyle name="Comma [0] 3 2 4" xfId="12017" xr:uid="{00000000-0005-0000-0000-0000B30B0000}"/>
    <cellStyle name="Comma [0] 3 2 4 2" xfId="13688" xr:uid="{00000000-0005-0000-0000-0000B40B0000}"/>
    <cellStyle name="Comma [0] 3 2 4 2 2" xfId="27696" xr:uid="{00000000-0005-0000-0000-0000B50B0000}"/>
    <cellStyle name="Comma [0] 3 2 4 2 2 2" xfId="56229" xr:uid="{00000000-0005-0000-0000-0000B60B0000}"/>
    <cellStyle name="Comma [0] 3 2 4 2 3" xfId="42233" xr:uid="{00000000-0005-0000-0000-0000B70B0000}"/>
    <cellStyle name="Comma [0] 3 2 4 3" xfId="26028" xr:uid="{00000000-0005-0000-0000-0000B80B0000}"/>
    <cellStyle name="Comma [0] 3 2 4 3 2" xfId="54561" xr:uid="{00000000-0005-0000-0000-0000B90B0000}"/>
    <cellStyle name="Comma [0] 3 2 4 4" xfId="40565" xr:uid="{00000000-0005-0000-0000-0000BA0B0000}"/>
    <cellStyle name="Comma [0] 3 2 5" xfId="12853" xr:uid="{00000000-0005-0000-0000-0000BB0B0000}"/>
    <cellStyle name="Comma [0] 3 2 5 2" xfId="26862" xr:uid="{00000000-0005-0000-0000-0000BC0B0000}"/>
    <cellStyle name="Comma [0] 3 2 5 2 2" xfId="55395" xr:uid="{00000000-0005-0000-0000-0000BD0B0000}"/>
    <cellStyle name="Comma [0] 3 2 5 3" xfId="41399" xr:uid="{00000000-0005-0000-0000-0000BE0B0000}"/>
    <cellStyle name="Comma [0] 3 2 6" xfId="11166" xr:uid="{00000000-0005-0000-0000-0000BF0B0000}"/>
    <cellStyle name="Comma [0] 3 2 6 2" xfId="25194" xr:uid="{00000000-0005-0000-0000-0000C00B0000}"/>
    <cellStyle name="Comma [0] 3 2 6 2 2" xfId="53727" xr:uid="{00000000-0005-0000-0000-0000C10B0000}"/>
    <cellStyle name="Comma [0] 3 2 6 3" xfId="39731" xr:uid="{00000000-0005-0000-0000-0000C20B0000}"/>
    <cellStyle name="Comma [0] 3 2 7" xfId="19472" xr:uid="{00000000-0005-0000-0000-0000C30B0000}"/>
    <cellStyle name="Comma [0] 3 2 7 2" xfId="48006" xr:uid="{00000000-0005-0000-0000-0000C40B0000}"/>
    <cellStyle name="Comma [0] 3 2 8" xfId="33998" xr:uid="{00000000-0005-0000-0000-0000C50B0000}"/>
    <cellStyle name="Comma [0] 3 3" xfId="11272" xr:uid="{00000000-0005-0000-0000-0000C60B0000}"/>
    <cellStyle name="Comma [0] 3 3 2" xfId="11688" xr:uid="{00000000-0005-0000-0000-0000C70B0000}"/>
    <cellStyle name="Comma [0] 3 3 2 2" xfId="12533" xr:uid="{00000000-0005-0000-0000-0000C80B0000}"/>
    <cellStyle name="Comma [0] 3 3 2 2 2" xfId="14203" xr:uid="{00000000-0005-0000-0000-0000C90B0000}"/>
    <cellStyle name="Comma [0] 3 3 2 2 2 2" xfId="28211" xr:uid="{00000000-0005-0000-0000-0000CA0B0000}"/>
    <cellStyle name="Comma [0] 3 3 2 2 2 2 2" xfId="56744" xr:uid="{00000000-0005-0000-0000-0000CB0B0000}"/>
    <cellStyle name="Comma [0] 3 3 2 2 2 3" xfId="42748" xr:uid="{00000000-0005-0000-0000-0000CC0B0000}"/>
    <cellStyle name="Comma [0] 3 3 2 2 3" xfId="26543" xr:uid="{00000000-0005-0000-0000-0000CD0B0000}"/>
    <cellStyle name="Comma [0] 3 3 2 2 3 2" xfId="55076" xr:uid="{00000000-0005-0000-0000-0000CE0B0000}"/>
    <cellStyle name="Comma [0] 3 3 2 2 4" xfId="41080" xr:uid="{00000000-0005-0000-0000-0000CF0B0000}"/>
    <cellStyle name="Comma [0] 3 3 2 3" xfId="13369" xr:uid="{00000000-0005-0000-0000-0000D00B0000}"/>
    <cellStyle name="Comma [0] 3 3 2 3 2" xfId="27377" xr:uid="{00000000-0005-0000-0000-0000D10B0000}"/>
    <cellStyle name="Comma [0] 3 3 2 3 2 2" xfId="55910" xr:uid="{00000000-0005-0000-0000-0000D20B0000}"/>
    <cellStyle name="Comma [0] 3 3 2 3 3" xfId="41914" xr:uid="{00000000-0005-0000-0000-0000D30B0000}"/>
    <cellStyle name="Comma [0] 3 3 2 4" xfId="25709" xr:uid="{00000000-0005-0000-0000-0000D40B0000}"/>
    <cellStyle name="Comma [0] 3 3 2 4 2" xfId="54242" xr:uid="{00000000-0005-0000-0000-0000D50B0000}"/>
    <cellStyle name="Comma [0] 3 3 2 5" xfId="40246" xr:uid="{00000000-0005-0000-0000-0000D60B0000}"/>
    <cellStyle name="Comma [0] 3 3 3" xfId="12121" xr:uid="{00000000-0005-0000-0000-0000D70B0000}"/>
    <cellStyle name="Comma [0] 3 3 3 2" xfId="13791" xr:uid="{00000000-0005-0000-0000-0000D80B0000}"/>
    <cellStyle name="Comma [0] 3 3 3 2 2" xfId="27799" xr:uid="{00000000-0005-0000-0000-0000D90B0000}"/>
    <cellStyle name="Comma [0] 3 3 3 2 2 2" xfId="56332" xr:uid="{00000000-0005-0000-0000-0000DA0B0000}"/>
    <cellStyle name="Comma [0] 3 3 3 2 3" xfId="42336" xr:uid="{00000000-0005-0000-0000-0000DB0B0000}"/>
    <cellStyle name="Comma [0] 3 3 3 3" xfId="26131" xr:uid="{00000000-0005-0000-0000-0000DC0B0000}"/>
    <cellStyle name="Comma [0] 3 3 3 3 2" xfId="54664" xr:uid="{00000000-0005-0000-0000-0000DD0B0000}"/>
    <cellStyle name="Comma [0] 3 3 3 4" xfId="40668" xr:uid="{00000000-0005-0000-0000-0000DE0B0000}"/>
    <cellStyle name="Comma [0] 3 3 4" xfId="12957" xr:uid="{00000000-0005-0000-0000-0000DF0B0000}"/>
    <cellStyle name="Comma [0] 3 3 4 2" xfId="26965" xr:uid="{00000000-0005-0000-0000-0000E00B0000}"/>
    <cellStyle name="Comma [0] 3 3 4 2 2" xfId="55498" xr:uid="{00000000-0005-0000-0000-0000E10B0000}"/>
    <cellStyle name="Comma [0] 3 3 4 3" xfId="41502" xr:uid="{00000000-0005-0000-0000-0000E20B0000}"/>
    <cellStyle name="Comma [0] 3 3 5" xfId="25297" xr:uid="{00000000-0005-0000-0000-0000E30B0000}"/>
    <cellStyle name="Comma [0] 3 3 5 2" xfId="53830" xr:uid="{00000000-0005-0000-0000-0000E40B0000}"/>
    <cellStyle name="Comma [0] 3 3 6" xfId="39834" xr:uid="{00000000-0005-0000-0000-0000E50B0000}"/>
    <cellStyle name="Comma [0] 3 4" xfId="11481" xr:uid="{00000000-0005-0000-0000-0000E60B0000}"/>
    <cellStyle name="Comma [0] 3 4 2" xfId="12327" xr:uid="{00000000-0005-0000-0000-0000E70B0000}"/>
    <cellStyle name="Comma [0] 3 4 2 2" xfId="13997" xr:uid="{00000000-0005-0000-0000-0000E80B0000}"/>
    <cellStyle name="Comma [0] 3 4 2 2 2" xfId="28005" xr:uid="{00000000-0005-0000-0000-0000E90B0000}"/>
    <cellStyle name="Comma [0] 3 4 2 2 2 2" xfId="56538" xr:uid="{00000000-0005-0000-0000-0000EA0B0000}"/>
    <cellStyle name="Comma [0] 3 4 2 2 3" xfId="42542" xr:uid="{00000000-0005-0000-0000-0000EB0B0000}"/>
    <cellStyle name="Comma [0] 3 4 2 3" xfId="26337" xr:uid="{00000000-0005-0000-0000-0000EC0B0000}"/>
    <cellStyle name="Comma [0] 3 4 2 3 2" xfId="54870" xr:uid="{00000000-0005-0000-0000-0000ED0B0000}"/>
    <cellStyle name="Comma [0] 3 4 2 4" xfId="40874" xr:uid="{00000000-0005-0000-0000-0000EE0B0000}"/>
    <cellStyle name="Comma [0] 3 4 3" xfId="13163" xr:uid="{00000000-0005-0000-0000-0000EF0B0000}"/>
    <cellStyle name="Comma [0] 3 4 3 2" xfId="27171" xr:uid="{00000000-0005-0000-0000-0000F00B0000}"/>
    <cellStyle name="Comma [0] 3 4 3 2 2" xfId="55704" xr:uid="{00000000-0005-0000-0000-0000F10B0000}"/>
    <cellStyle name="Comma [0] 3 4 3 3" xfId="41708" xr:uid="{00000000-0005-0000-0000-0000F20B0000}"/>
    <cellStyle name="Comma [0] 3 4 4" xfId="25503" xr:uid="{00000000-0005-0000-0000-0000F30B0000}"/>
    <cellStyle name="Comma [0] 3 4 4 2" xfId="54036" xr:uid="{00000000-0005-0000-0000-0000F40B0000}"/>
    <cellStyle name="Comma [0] 3 4 5" xfId="40040" xr:uid="{00000000-0005-0000-0000-0000F50B0000}"/>
    <cellStyle name="Comma [0] 3 5" xfId="11914" xr:uid="{00000000-0005-0000-0000-0000F60B0000}"/>
    <cellStyle name="Comma [0] 3 5 2" xfId="13585" xr:uid="{00000000-0005-0000-0000-0000F70B0000}"/>
    <cellStyle name="Comma [0] 3 5 2 2" xfId="27593" xr:uid="{00000000-0005-0000-0000-0000F80B0000}"/>
    <cellStyle name="Comma [0] 3 5 2 2 2" xfId="56126" xr:uid="{00000000-0005-0000-0000-0000F90B0000}"/>
    <cellStyle name="Comma [0] 3 5 2 3" xfId="42130" xr:uid="{00000000-0005-0000-0000-0000FA0B0000}"/>
    <cellStyle name="Comma [0] 3 5 3" xfId="25925" xr:uid="{00000000-0005-0000-0000-0000FB0B0000}"/>
    <cellStyle name="Comma [0] 3 5 3 2" xfId="54458" xr:uid="{00000000-0005-0000-0000-0000FC0B0000}"/>
    <cellStyle name="Comma [0] 3 5 4" xfId="40462" xr:uid="{00000000-0005-0000-0000-0000FD0B0000}"/>
    <cellStyle name="Comma [0] 3 6" xfId="12750" xr:uid="{00000000-0005-0000-0000-0000FE0B0000}"/>
    <cellStyle name="Comma [0] 3 6 2" xfId="26759" xr:uid="{00000000-0005-0000-0000-0000FF0B0000}"/>
    <cellStyle name="Comma [0] 3 6 2 2" xfId="55292" xr:uid="{00000000-0005-0000-0000-0000000C0000}"/>
    <cellStyle name="Comma [0] 3 6 3" xfId="41296" xr:uid="{00000000-0005-0000-0000-0000010C0000}"/>
    <cellStyle name="Comma [0] 3 7" xfId="11061" xr:uid="{00000000-0005-0000-0000-0000020C0000}"/>
    <cellStyle name="Comma [0] 3 7 2" xfId="25091" xr:uid="{00000000-0005-0000-0000-0000030C0000}"/>
    <cellStyle name="Comma [0] 3 7 2 2" xfId="53624" xr:uid="{00000000-0005-0000-0000-0000040C0000}"/>
    <cellStyle name="Comma [0] 3 7 3" xfId="39628" xr:uid="{00000000-0005-0000-0000-0000050C0000}"/>
    <cellStyle name="Comma [0] 4" xfId="99" xr:uid="{00000000-0005-0000-0000-0000060C0000}"/>
    <cellStyle name="Comma [0] 4 2" xfId="5377" xr:uid="{00000000-0005-0000-0000-0000070C0000}"/>
    <cellStyle name="Comma [0] 4 2 2" xfId="10708" xr:uid="{00000000-0005-0000-0000-0000080C0000}"/>
    <cellStyle name="Comma [0] 4 2 2 2" xfId="12585" xr:uid="{00000000-0005-0000-0000-0000090C0000}"/>
    <cellStyle name="Comma [0] 4 2 2 2 2" xfId="14255" xr:uid="{00000000-0005-0000-0000-00000A0C0000}"/>
    <cellStyle name="Comma [0] 4 2 2 2 2 2" xfId="28263" xr:uid="{00000000-0005-0000-0000-00000B0C0000}"/>
    <cellStyle name="Comma [0] 4 2 2 2 2 2 2" xfId="56796" xr:uid="{00000000-0005-0000-0000-00000C0C0000}"/>
    <cellStyle name="Comma [0] 4 2 2 2 2 3" xfId="42800" xr:uid="{00000000-0005-0000-0000-00000D0C0000}"/>
    <cellStyle name="Comma [0] 4 2 2 2 3" xfId="26595" xr:uid="{00000000-0005-0000-0000-00000E0C0000}"/>
    <cellStyle name="Comma [0] 4 2 2 2 3 2" xfId="55128" xr:uid="{00000000-0005-0000-0000-00000F0C0000}"/>
    <cellStyle name="Comma [0] 4 2 2 2 4" xfId="41132" xr:uid="{00000000-0005-0000-0000-0000100C0000}"/>
    <cellStyle name="Comma [0] 4 2 2 3" xfId="13421" xr:uid="{00000000-0005-0000-0000-0000110C0000}"/>
    <cellStyle name="Comma [0] 4 2 2 3 2" xfId="27429" xr:uid="{00000000-0005-0000-0000-0000120C0000}"/>
    <cellStyle name="Comma [0] 4 2 2 3 2 2" xfId="55962" xr:uid="{00000000-0005-0000-0000-0000130C0000}"/>
    <cellStyle name="Comma [0] 4 2 2 3 3" xfId="41966" xr:uid="{00000000-0005-0000-0000-0000140C0000}"/>
    <cellStyle name="Comma [0] 4 2 2 4" xfId="11740" xr:uid="{00000000-0005-0000-0000-0000150C0000}"/>
    <cellStyle name="Comma [0] 4 2 2 4 2" xfId="25761" xr:uid="{00000000-0005-0000-0000-0000160C0000}"/>
    <cellStyle name="Comma [0] 4 2 2 4 2 2" xfId="54294" xr:uid="{00000000-0005-0000-0000-0000170C0000}"/>
    <cellStyle name="Comma [0] 4 2 2 4 3" xfId="40298" xr:uid="{00000000-0005-0000-0000-0000180C0000}"/>
    <cellStyle name="Comma [0] 4 2 2 5" xfId="24774" xr:uid="{00000000-0005-0000-0000-0000190C0000}"/>
    <cellStyle name="Comma [0] 4 2 2 5 2" xfId="53308" xr:uid="{00000000-0005-0000-0000-00001A0C0000}"/>
    <cellStyle name="Comma [0] 4 2 2 6" xfId="39306" xr:uid="{00000000-0005-0000-0000-00001B0C0000}"/>
    <cellStyle name="Comma [0] 4 2 3" xfId="12173" xr:uid="{00000000-0005-0000-0000-00001C0C0000}"/>
    <cellStyle name="Comma [0] 4 2 3 2" xfId="13843" xr:uid="{00000000-0005-0000-0000-00001D0C0000}"/>
    <cellStyle name="Comma [0] 4 2 3 2 2" xfId="27851" xr:uid="{00000000-0005-0000-0000-00001E0C0000}"/>
    <cellStyle name="Comma [0] 4 2 3 2 2 2" xfId="56384" xr:uid="{00000000-0005-0000-0000-00001F0C0000}"/>
    <cellStyle name="Comma [0] 4 2 3 2 3" xfId="42388" xr:uid="{00000000-0005-0000-0000-0000200C0000}"/>
    <cellStyle name="Comma [0] 4 2 3 3" xfId="26183" xr:uid="{00000000-0005-0000-0000-0000210C0000}"/>
    <cellStyle name="Comma [0] 4 2 3 3 2" xfId="54716" xr:uid="{00000000-0005-0000-0000-0000220C0000}"/>
    <cellStyle name="Comma [0] 4 2 3 4" xfId="40720" xr:uid="{00000000-0005-0000-0000-0000230C0000}"/>
    <cellStyle name="Comma [0] 4 2 4" xfId="13009" xr:uid="{00000000-0005-0000-0000-0000240C0000}"/>
    <cellStyle name="Comma [0] 4 2 4 2" xfId="27017" xr:uid="{00000000-0005-0000-0000-0000250C0000}"/>
    <cellStyle name="Comma [0] 4 2 4 2 2" xfId="55550" xr:uid="{00000000-0005-0000-0000-0000260C0000}"/>
    <cellStyle name="Comma [0] 4 2 4 3" xfId="41554" xr:uid="{00000000-0005-0000-0000-0000270C0000}"/>
    <cellStyle name="Comma [0] 4 2 5" xfId="11324" xr:uid="{00000000-0005-0000-0000-0000280C0000}"/>
    <cellStyle name="Comma [0] 4 2 5 2" xfId="25349" xr:uid="{00000000-0005-0000-0000-0000290C0000}"/>
    <cellStyle name="Comma [0] 4 2 5 2 2" xfId="53882" xr:uid="{00000000-0005-0000-0000-00002A0C0000}"/>
    <cellStyle name="Comma [0] 4 2 5 3" xfId="39886" xr:uid="{00000000-0005-0000-0000-00002B0C0000}"/>
    <cellStyle name="Comma [0] 4 2 6" xfId="19474" xr:uid="{00000000-0005-0000-0000-00002C0C0000}"/>
    <cellStyle name="Comma [0] 4 2 6 2" xfId="48008" xr:uid="{00000000-0005-0000-0000-00002D0C0000}"/>
    <cellStyle name="Comma [0] 4 2 7" xfId="34000" xr:uid="{00000000-0005-0000-0000-00002E0C0000}"/>
    <cellStyle name="Comma [0] 4 3" xfId="11533" xr:uid="{00000000-0005-0000-0000-00002F0C0000}"/>
    <cellStyle name="Comma [0] 4 3 2" xfId="12379" xr:uid="{00000000-0005-0000-0000-0000300C0000}"/>
    <cellStyle name="Comma [0] 4 3 2 2" xfId="14049" xr:uid="{00000000-0005-0000-0000-0000310C0000}"/>
    <cellStyle name="Comma [0] 4 3 2 2 2" xfId="28057" xr:uid="{00000000-0005-0000-0000-0000320C0000}"/>
    <cellStyle name="Comma [0] 4 3 2 2 2 2" xfId="56590" xr:uid="{00000000-0005-0000-0000-0000330C0000}"/>
    <cellStyle name="Comma [0] 4 3 2 2 3" xfId="42594" xr:uid="{00000000-0005-0000-0000-0000340C0000}"/>
    <cellStyle name="Comma [0] 4 3 2 3" xfId="26389" xr:uid="{00000000-0005-0000-0000-0000350C0000}"/>
    <cellStyle name="Comma [0] 4 3 2 3 2" xfId="54922" xr:uid="{00000000-0005-0000-0000-0000360C0000}"/>
    <cellStyle name="Comma [0] 4 3 2 4" xfId="40926" xr:uid="{00000000-0005-0000-0000-0000370C0000}"/>
    <cellStyle name="Comma [0] 4 3 3" xfId="13215" xr:uid="{00000000-0005-0000-0000-0000380C0000}"/>
    <cellStyle name="Comma [0] 4 3 3 2" xfId="27223" xr:uid="{00000000-0005-0000-0000-0000390C0000}"/>
    <cellStyle name="Comma [0] 4 3 3 2 2" xfId="55756" xr:uid="{00000000-0005-0000-0000-00003A0C0000}"/>
    <cellStyle name="Comma [0] 4 3 3 3" xfId="41760" xr:uid="{00000000-0005-0000-0000-00003B0C0000}"/>
    <cellStyle name="Comma [0] 4 3 4" xfId="25555" xr:uid="{00000000-0005-0000-0000-00003C0C0000}"/>
    <cellStyle name="Comma [0] 4 3 4 2" xfId="54088" xr:uid="{00000000-0005-0000-0000-00003D0C0000}"/>
    <cellStyle name="Comma [0] 4 3 5" xfId="40092" xr:uid="{00000000-0005-0000-0000-00003E0C0000}"/>
    <cellStyle name="Comma [0] 4 4" xfId="11966" xr:uid="{00000000-0005-0000-0000-00003F0C0000}"/>
    <cellStyle name="Comma [0] 4 4 2" xfId="13637" xr:uid="{00000000-0005-0000-0000-0000400C0000}"/>
    <cellStyle name="Comma [0] 4 4 2 2" xfId="27645" xr:uid="{00000000-0005-0000-0000-0000410C0000}"/>
    <cellStyle name="Comma [0] 4 4 2 2 2" xfId="56178" xr:uid="{00000000-0005-0000-0000-0000420C0000}"/>
    <cellStyle name="Comma [0] 4 4 2 3" xfId="42182" xr:uid="{00000000-0005-0000-0000-0000430C0000}"/>
    <cellStyle name="Comma [0] 4 4 3" xfId="25977" xr:uid="{00000000-0005-0000-0000-0000440C0000}"/>
    <cellStyle name="Comma [0] 4 4 3 2" xfId="54510" xr:uid="{00000000-0005-0000-0000-0000450C0000}"/>
    <cellStyle name="Comma [0] 4 4 4" xfId="40514" xr:uid="{00000000-0005-0000-0000-0000460C0000}"/>
    <cellStyle name="Comma [0] 4 5" xfId="12802" xr:uid="{00000000-0005-0000-0000-0000470C0000}"/>
    <cellStyle name="Comma [0] 4 5 2" xfId="26811" xr:uid="{00000000-0005-0000-0000-0000480C0000}"/>
    <cellStyle name="Comma [0] 4 5 2 2" xfId="55344" xr:uid="{00000000-0005-0000-0000-0000490C0000}"/>
    <cellStyle name="Comma [0] 4 5 3" xfId="41348" xr:uid="{00000000-0005-0000-0000-00004A0C0000}"/>
    <cellStyle name="Comma [0] 4 6" xfId="11115" xr:uid="{00000000-0005-0000-0000-00004B0C0000}"/>
    <cellStyle name="Comma [0] 4 6 2" xfId="25143" xr:uid="{00000000-0005-0000-0000-00004C0C0000}"/>
    <cellStyle name="Comma [0] 4 6 2 2" xfId="53676" xr:uid="{00000000-0005-0000-0000-00004D0C0000}"/>
    <cellStyle name="Comma [0] 4 6 3" xfId="39680" xr:uid="{00000000-0005-0000-0000-00004E0C0000}"/>
    <cellStyle name="Comma [0] 5" xfId="105" xr:uid="{00000000-0005-0000-0000-00004F0C0000}"/>
    <cellStyle name="Comma [0] 5 2" xfId="5382" xr:uid="{00000000-0005-0000-0000-0000500C0000}"/>
    <cellStyle name="Comma [0] 5 2 2" xfId="10713" xr:uid="{00000000-0005-0000-0000-0000510C0000}"/>
    <cellStyle name="Comma [0] 5 2 2 2" xfId="14152" xr:uid="{00000000-0005-0000-0000-0000520C0000}"/>
    <cellStyle name="Comma [0] 5 2 2 2 2" xfId="28160" xr:uid="{00000000-0005-0000-0000-0000530C0000}"/>
    <cellStyle name="Comma [0] 5 2 2 2 2 2" xfId="56693" xr:uid="{00000000-0005-0000-0000-0000540C0000}"/>
    <cellStyle name="Comma [0] 5 2 2 2 3" xfId="42697" xr:uid="{00000000-0005-0000-0000-0000550C0000}"/>
    <cellStyle name="Comma [0] 5 2 2 3" xfId="12482" xr:uid="{00000000-0005-0000-0000-0000560C0000}"/>
    <cellStyle name="Comma [0] 5 2 2 3 2" xfId="26492" xr:uid="{00000000-0005-0000-0000-0000570C0000}"/>
    <cellStyle name="Comma [0] 5 2 2 3 2 2" xfId="55025" xr:uid="{00000000-0005-0000-0000-0000580C0000}"/>
    <cellStyle name="Comma [0] 5 2 2 3 3" xfId="41029" xr:uid="{00000000-0005-0000-0000-0000590C0000}"/>
    <cellStyle name="Comma [0] 5 2 2 4" xfId="24779" xr:uid="{00000000-0005-0000-0000-00005A0C0000}"/>
    <cellStyle name="Comma [0] 5 2 2 4 2" xfId="53313" xr:uid="{00000000-0005-0000-0000-00005B0C0000}"/>
    <cellStyle name="Comma [0] 5 2 2 5" xfId="39311" xr:uid="{00000000-0005-0000-0000-00005C0C0000}"/>
    <cellStyle name="Comma [0] 5 2 3" xfId="13318" xr:uid="{00000000-0005-0000-0000-00005D0C0000}"/>
    <cellStyle name="Comma [0] 5 2 3 2" xfId="27326" xr:uid="{00000000-0005-0000-0000-00005E0C0000}"/>
    <cellStyle name="Comma [0] 5 2 3 2 2" xfId="55859" xr:uid="{00000000-0005-0000-0000-00005F0C0000}"/>
    <cellStyle name="Comma [0] 5 2 3 3" xfId="41863" xr:uid="{00000000-0005-0000-0000-0000600C0000}"/>
    <cellStyle name="Comma [0] 5 2 4" xfId="11637" xr:uid="{00000000-0005-0000-0000-0000610C0000}"/>
    <cellStyle name="Comma [0] 5 2 4 2" xfId="25658" xr:uid="{00000000-0005-0000-0000-0000620C0000}"/>
    <cellStyle name="Comma [0] 5 2 4 2 2" xfId="54191" xr:uid="{00000000-0005-0000-0000-0000630C0000}"/>
    <cellStyle name="Comma [0] 5 2 4 3" xfId="40195" xr:uid="{00000000-0005-0000-0000-0000640C0000}"/>
    <cellStyle name="Comma [0] 5 2 5" xfId="19479" xr:uid="{00000000-0005-0000-0000-0000650C0000}"/>
    <cellStyle name="Comma [0] 5 2 5 2" xfId="48013" xr:uid="{00000000-0005-0000-0000-0000660C0000}"/>
    <cellStyle name="Comma [0] 5 2 6" xfId="34005" xr:uid="{00000000-0005-0000-0000-0000670C0000}"/>
    <cellStyle name="Comma [0] 5 3" xfId="12070" xr:uid="{00000000-0005-0000-0000-0000680C0000}"/>
    <cellStyle name="Comma [0] 5 3 2" xfId="13740" xr:uid="{00000000-0005-0000-0000-0000690C0000}"/>
    <cellStyle name="Comma [0] 5 3 2 2" xfId="27748" xr:uid="{00000000-0005-0000-0000-00006A0C0000}"/>
    <cellStyle name="Comma [0] 5 3 2 2 2" xfId="56281" xr:uid="{00000000-0005-0000-0000-00006B0C0000}"/>
    <cellStyle name="Comma [0] 5 3 2 3" xfId="42285" xr:uid="{00000000-0005-0000-0000-00006C0C0000}"/>
    <cellStyle name="Comma [0] 5 3 3" xfId="26080" xr:uid="{00000000-0005-0000-0000-00006D0C0000}"/>
    <cellStyle name="Comma [0] 5 3 3 2" xfId="54613" xr:uid="{00000000-0005-0000-0000-00006E0C0000}"/>
    <cellStyle name="Comma [0] 5 3 4" xfId="40617" xr:uid="{00000000-0005-0000-0000-00006F0C0000}"/>
    <cellStyle name="Comma [0] 5 4" xfId="12906" xr:uid="{00000000-0005-0000-0000-0000700C0000}"/>
    <cellStyle name="Comma [0] 5 4 2" xfId="26914" xr:uid="{00000000-0005-0000-0000-0000710C0000}"/>
    <cellStyle name="Comma [0] 5 4 2 2" xfId="55447" xr:uid="{00000000-0005-0000-0000-0000720C0000}"/>
    <cellStyle name="Comma [0] 5 4 3" xfId="41451" xr:uid="{00000000-0005-0000-0000-0000730C0000}"/>
    <cellStyle name="Comma [0] 5 5" xfId="11221" xr:uid="{00000000-0005-0000-0000-0000740C0000}"/>
    <cellStyle name="Comma [0] 5 5 2" xfId="25246" xr:uid="{00000000-0005-0000-0000-0000750C0000}"/>
    <cellStyle name="Comma [0] 5 5 2 2" xfId="53779" xr:uid="{00000000-0005-0000-0000-0000760C0000}"/>
    <cellStyle name="Comma [0] 5 5 3" xfId="39783" xr:uid="{00000000-0005-0000-0000-0000770C0000}"/>
    <cellStyle name="Comma [0] 6" xfId="112" xr:uid="{00000000-0005-0000-0000-0000780C0000}"/>
    <cellStyle name="Comma [0] 6 2" xfId="5386" xr:uid="{00000000-0005-0000-0000-0000790C0000}"/>
    <cellStyle name="Comma [0] 6 2 2" xfId="10717" xr:uid="{00000000-0005-0000-0000-00007A0C0000}"/>
    <cellStyle name="Comma [0] 6 2 2 2" xfId="13946" xr:uid="{00000000-0005-0000-0000-00007B0C0000}"/>
    <cellStyle name="Comma [0] 6 2 2 2 2" xfId="27954" xr:uid="{00000000-0005-0000-0000-00007C0C0000}"/>
    <cellStyle name="Comma [0] 6 2 2 2 2 2" xfId="56487" xr:uid="{00000000-0005-0000-0000-00007D0C0000}"/>
    <cellStyle name="Comma [0] 6 2 2 2 3" xfId="42491" xr:uid="{00000000-0005-0000-0000-00007E0C0000}"/>
    <cellStyle name="Comma [0] 6 2 2 3" xfId="24783" xr:uid="{00000000-0005-0000-0000-00007F0C0000}"/>
    <cellStyle name="Comma [0] 6 2 2 3 2" xfId="53317" xr:uid="{00000000-0005-0000-0000-0000800C0000}"/>
    <cellStyle name="Comma [0] 6 2 2 4" xfId="39315" xr:uid="{00000000-0005-0000-0000-0000810C0000}"/>
    <cellStyle name="Comma [0] 6 2 3" xfId="12276" xr:uid="{00000000-0005-0000-0000-0000820C0000}"/>
    <cellStyle name="Comma [0] 6 2 3 2" xfId="26286" xr:uid="{00000000-0005-0000-0000-0000830C0000}"/>
    <cellStyle name="Comma [0] 6 2 3 2 2" xfId="54819" xr:uid="{00000000-0005-0000-0000-0000840C0000}"/>
    <cellStyle name="Comma [0] 6 2 3 3" xfId="40823" xr:uid="{00000000-0005-0000-0000-0000850C0000}"/>
    <cellStyle name="Comma [0] 6 2 4" xfId="19483" xr:uid="{00000000-0005-0000-0000-0000860C0000}"/>
    <cellStyle name="Comma [0] 6 2 4 2" xfId="48017" xr:uid="{00000000-0005-0000-0000-0000870C0000}"/>
    <cellStyle name="Comma [0] 6 2 5" xfId="34009" xr:uid="{00000000-0005-0000-0000-0000880C0000}"/>
    <cellStyle name="Comma [0] 6 3" xfId="13112" xr:uid="{00000000-0005-0000-0000-0000890C0000}"/>
    <cellStyle name="Comma [0] 6 3 2" xfId="27120" xr:uid="{00000000-0005-0000-0000-00008A0C0000}"/>
    <cellStyle name="Comma [0] 6 3 2 2" xfId="55653" xr:uid="{00000000-0005-0000-0000-00008B0C0000}"/>
    <cellStyle name="Comma [0] 6 3 3" xfId="41657" xr:uid="{00000000-0005-0000-0000-00008C0C0000}"/>
    <cellStyle name="Comma [0] 6 4" xfId="11430" xr:uid="{00000000-0005-0000-0000-00008D0C0000}"/>
    <cellStyle name="Comma [0] 6 4 2" xfId="25452" xr:uid="{00000000-0005-0000-0000-00008E0C0000}"/>
    <cellStyle name="Comma [0] 6 4 2 2" xfId="53985" xr:uid="{00000000-0005-0000-0000-00008F0C0000}"/>
    <cellStyle name="Comma [0] 6 4 3" xfId="39989" xr:uid="{00000000-0005-0000-0000-0000900C0000}"/>
    <cellStyle name="Comma [0] 7" xfId="120" xr:uid="{00000000-0005-0000-0000-0000910C0000}"/>
    <cellStyle name="Comma [0] 7 2" xfId="5391" xr:uid="{00000000-0005-0000-0000-0000920C0000}"/>
    <cellStyle name="Comma [0] 7 2 2" xfId="10722" xr:uid="{00000000-0005-0000-0000-0000930C0000}"/>
    <cellStyle name="Comma [0] 7 2 2 2" xfId="24788" xr:uid="{00000000-0005-0000-0000-0000940C0000}"/>
    <cellStyle name="Comma [0] 7 2 2 2 2" xfId="53322" xr:uid="{00000000-0005-0000-0000-0000950C0000}"/>
    <cellStyle name="Comma [0] 7 2 2 3" xfId="39320" xr:uid="{00000000-0005-0000-0000-0000960C0000}"/>
    <cellStyle name="Comma [0] 7 2 3" xfId="13534" xr:uid="{00000000-0005-0000-0000-0000970C0000}"/>
    <cellStyle name="Comma [0] 7 2 3 2" xfId="27542" xr:uid="{00000000-0005-0000-0000-0000980C0000}"/>
    <cellStyle name="Comma [0] 7 2 3 2 2" xfId="56075" xr:uid="{00000000-0005-0000-0000-0000990C0000}"/>
    <cellStyle name="Comma [0] 7 2 3 3" xfId="42079" xr:uid="{00000000-0005-0000-0000-00009A0C0000}"/>
    <cellStyle name="Comma [0] 7 2 4" xfId="19488" xr:uid="{00000000-0005-0000-0000-00009B0C0000}"/>
    <cellStyle name="Comma [0] 7 2 4 2" xfId="48022" xr:uid="{00000000-0005-0000-0000-00009C0C0000}"/>
    <cellStyle name="Comma [0] 7 2 5" xfId="34014" xr:uid="{00000000-0005-0000-0000-00009D0C0000}"/>
    <cellStyle name="Comma [0] 7 3" xfId="11863" xr:uid="{00000000-0005-0000-0000-00009E0C0000}"/>
    <cellStyle name="Comma [0] 7 3 2" xfId="25874" xr:uid="{00000000-0005-0000-0000-00009F0C0000}"/>
    <cellStyle name="Comma [0] 7 3 2 2" xfId="54407" xr:uid="{00000000-0005-0000-0000-0000A00C0000}"/>
    <cellStyle name="Comma [0] 7 3 3" xfId="40411" xr:uid="{00000000-0005-0000-0000-0000A10C0000}"/>
    <cellStyle name="Comma [0] 8" xfId="134" xr:uid="{00000000-0005-0000-0000-0000A20C0000}"/>
    <cellStyle name="Comma [0] 8 2" xfId="5402" xr:uid="{00000000-0005-0000-0000-0000A30C0000}"/>
    <cellStyle name="Comma [0] 8 2 2" xfId="10733" xr:uid="{00000000-0005-0000-0000-0000A40C0000}"/>
    <cellStyle name="Comma [0] 8 2 2 2" xfId="24799" xr:uid="{00000000-0005-0000-0000-0000A50C0000}"/>
    <cellStyle name="Comma [0] 8 2 2 2 2" xfId="53333" xr:uid="{00000000-0005-0000-0000-0000A60C0000}"/>
    <cellStyle name="Comma [0] 8 2 2 3" xfId="39331" xr:uid="{00000000-0005-0000-0000-0000A70C0000}"/>
    <cellStyle name="Comma [0] 8 2 3" xfId="19499" xr:uid="{00000000-0005-0000-0000-0000A80C0000}"/>
    <cellStyle name="Comma [0] 8 2 3 2" xfId="48033" xr:uid="{00000000-0005-0000-0000-0000A90C0000}"/>
    <cellStyle name="Comma [0] 8 2 4" xfId="34025" xr:uid="{00000000-0005-0000-0000-0000AA0C0000}"/>
    <cellStyle name="Comma [0] 8 3" xfId="12699" xr:uid="{00000000-0005-0000-0000-0000AB0C0000}"/>
    <cellStyle name="Comma [0] 8 3 2" xfId="26708" xr:uid="{00000000-0005-0000-0000-0000AC0C0000}"/>
    <cellStyle name="Comma [0] 8 3 2 2" xfId="55241" xr:uid="{00000000-0005-0000-0000-0000AD0C0000}"/>
    <cellStyle name="Comma [0] 8 3 3" xfId="41245" xr:uid="{00000000-0005-0000-0000-0000AE0C0000}"/>
    <cellStyle name="Comma [0] 9" xfId="157" xr:uid="{00000000-0005-0000-0000-0000AF0C0000}"/>
    <cellStyle name="Comma [0] 9 2" xfId="5367" xr:uid="{00000000-0005-0000-0000-0000B00C0000}"/>
    <cellStyle name="Comma [0] 9 2 2" xfId="10698" xr:uid="{00000000-0005-0000-0000-0000B10C0000}"/>
    <cellStyle name="Comma [0] 9 2 2 2" xfId="24764" xr:uid="{00000000-0005-0000-0000-0000B20C0000}"/>
    <cellStyle name="Comma [0] 9 2 2 2 2" xfId="53298" xr:uid="{00000000-0005-0000-0000-0000B30C0000}"/>
    <cellStyle name="Comma [0] 9 2 2 3" xfId="39296" xr:uid="{00000000-0005-0000-0000-0000B40C0000}"/>
    <cellStyle name="Comma [0] 9 2 3" xfId="19464" xr:uid="{00000000-0005-0000-0000-0000B50C0000}"/>
    <cellStyle name="Comma [0] 9 2 3 2" xfId="47998" xr:uid="{00000000-0005-0000-0000-0000B60C0000}"/>
    <cellStyle name="Comma [0] 9 2 4" xfId="33990" xr:uid="{00000000-0005-0000-0000-0000B70C0000}"/>
    <cellStyle name="Comma [0] 9 3" xfId="11008" xr:uid="{00000000-0005-0000-0000-0000B80C0000}"/>
    <cellStyle name="Comma [0] 9 3 2" xfId="25040" xr:uid="{00000000-0005-0000-0000-0000B90C0000}"/>
    <cellStyle name="Comma [0] 9 3 2 2" xfId="53573" xr:uid="{00000000-0005-0000-0000-0000BA0C0000}"/>
    <cellStyle name="Comma [0] 9 3 3" xfId="39577" xr:uid="{00000000-0005-0000-0000-0000BB0C0000}"/>
    <cellStyle name="Comma 1" xfId="52" xr:uid="{00000000-0005-0000-0000-0000BC0C0000}"/>
    <cellStyle name="Comma 10" xfId="136" xr:uid="{00000000-0005-0000-0000-0000BD0C0000}"/>
    <cellStyle name="Comma 10 10" xfId="28517" xr:uid="{00000000-0005-0000-0000-0000BE0C0000}"/>
    <cellStyle name="Comma 10 10 2" xfId="57010" xr:uid="{00000000-0005-0000-0000-0000BF0C0000}"/>
    <cellStyle name="Comma 10 11" xfId="28658" xr:uid="{00000000-0005-0000-0000-0000C00C0000}"/>
    <cellStyle name="Comma 10 12" xfId="28901" xr:uid="{00000000-0005-0000-0000-0000C10C0000}"/>
    <cellStyle name="Comma 10 2" xfId="784" xr:uid="{00000000-0005-0000-0000-0000C20C0000}"/>
    <cellStyle name="Comma 10 2 2" xfId="2061" xr:uid="{00000000-0005-0000-0000-0000C30C0000}"/>
    <cellStyle name="Comma 10 2 2 2" xfId="4715" xr:uid="{00000000-0005-0000-0000-0000C40C0000}"/>
    <cellStyle name="Comma 10 2 2 2 2" xfId="10047" xr:uid="{00000000-0005-0000-0000-0000C50C0000}"/>
    <cellStyle name="Comma 10 2 2 2 2 2" xfId="24124" xr:uid="{00000000-0005-0000-0000-0000C60C0000}"/>
    <cellStyle name="Comma 10 2 2 2 2 2 2" xfId="52658" xr:uid="{00000000-0005-0000-0000-0000C70C0000}"/>
    <cellStyle name="Comma 10 2 2 2 2 3" xfId="38653" xr:uid="{00000000-0005-0000-0000-0000C80C0000}"/>
    <cellStyle name="Comma 10 2 2 2 3" xfId="18824" xr:uid="{00000000-0005-0000-0000-0000C90C0000}"/>
    <cellStyle name="Comma 10 2 2 2 3 2" xfId="47358" xr:uid="{00000000-0005-0000-0000-0000CA0C0000}"/>
    <cellStyle name="Comma 10 2 2 2 4" xfId="33350" xr:uid="{00000000-0005-0000-0000-0000CB0C0000}"/>
    <cellStyle name="Comma 10 2 2 3" xfId="7484" xr:uid="{00000000-0005-0000-0000-0000CC0C0000}"/>
    <cellStyle name="Comma 10 2 2 3 2" xfId="21572" xr:uid="{00000000-0005-0000-0000-0000CD0C0000}"/>
    <cellStyle name="Comma 10 2 2 3 2 2" xfId="50106" xr:uid="{00000000-0005-0000-0000-0000CE0C0000}"/>
    <cellStyle name="Comma 10 2 2 3 3" xfId="36098" xr:uid="{00000000-0005-0000-0000-0000CF0C0000}"/>
    <cellStyle name="Comma 10 2 2 4" xfId="16272" xr:uid="{00000000-0005-0000-0000-0000D00C0000}"/>
    <cellStyle name="Comma 10 2 2 4 2" xfId="44806" xr:uid="{00000000-0005-0000-0000-0000D10C0000}"/>
    <cellStyle name="Comma 10 2 2 5" xfId="30798" xr:uid="{00000000-0005-0000-0000-0000D20C0000}"/>
    <cellStyle name="Comma 10 2 3" xfId="3449" xr:uid="{00000000-0005-0000-0000-0000D30C0000}"/>
    <cellStyle name="Comma 10 2 3 2" xfId="8781" xr:uid="{00000000-0005-0000-0000-0000D40C0000}"/>
    <cellStyle name="Comma 10 2 3 2 2" xfId="22858" xr:uid="{00000000-0005-0000-0000-0000D50C0000}"/>
    <cellStyle name="Comma 10 2 3 2 2 2" xfId="51392" xr:uid="{00000000-0005-0000-0000-0000D60C0000}"/>
    <cellStyle name="Comma 10 2 3 2 3" xfId="37387" xr:uid="{00000000-0005-0000-0000-0000D70C0000}"/>
    <cellStyle name="Comma 10 2 3 3" xfId="17558" xr:uid="{00000000-0005-0000-0000-0000D80C0000}"/>
    <cellStyle name="Comma 10 2 3 3 2" xfId="46092" xr:uid="{00000000-0005-0000-0000-0000D90C0000}"/>
    <cellStyle name="Comma 10 2 3 4" xfId="32084" xr:uid="{00000000-0005-0000-0000-0000DA0C0000}"/>
    <cellStyle name="Comma 10 2 4" xfId="6218" xr:uid="{00000000-0005-0000-0000-0000DB0C0000}"/>
    <cellStyle name="Comma 10 2 4 2" xfId="20306" xr:uid="{00000000-0005-0000-0000-0000DC0C0000}"/>
    <cellStyle name="Comma 10 2 4 2 2" xfId="48840" xr:uid="{00000000-0005-0000-0000-0000DD0C0000}"/>
    <cellStyle name="Comma 10 2 4 3" xfId="34832" xr:uid="{00000000-0005-0000-0000-0000DE0C0000}"/>
    <cellStyle name="Comma 10 2 5" xfId="15006" xr:uid="{00000000-0005-0000-0000-0000DF0C0000}"/>
    <cellStyle name="Comma 10 2 5 2" xfId="43540" xr:uid="{00000000-0005-0000-0000-0000E00C0000}"/>
    <cellStyle name="Comma 10 2 6" xfId="29532" xr:uid="{00000000-0005-0000-0000-0000E10C0000}"/>
    <cellStyle name="Comma 10 3" xfId="1440" xr:uid="{00000000-0005-0000-0000-0000E20C0000}"/>
    <cellStyle name="Comma 10 3 2" xfId="4096" xr:uid="{00000000-0005-0000-0000-0000E30C0000}"/>
    <cellStyle name="Comma 10 3 2 2" xfId="9428" xr:uid="{00000000-0005-0000-0000-0000E40C0000}"/>
    <cellStyle name="Comma 10 3 2 2 2" xfId="23505" xr:uid="{00000000-0005-0000-0000-0000E50C0000}"/>
    <cellStyle name="Comma 10 3 2 2 2 2" xfId="52039" xr:uid="{00000000-0005-0000-0000-0000E60C0000}"/>
    <cellStyle name="Comma 10 3 2 2 3" xfId="38034" xr:uid="{00000000-0005-0000-0000-0000E70C0000}"/>
    <cellStyle name="Comma 10 3 2 3" xfId="18205" xr:uid="{00000000-0005-0000-0000-0000E80C0000}"/>
    <cellStyle name="Comma 10 3 2 3 2" xfId="46739" xr:uid="{00000000-0005-0000-0000-0000E90C0000}"/>
    <cellStyle name="Comma 10 3 2 4" xfId="32731" xr:uid="{00000000-0005-0000-0000-0000EA0C0000}"/>
    <cellStyle name="Comma 10 3 3" xfId="6865" xr:uid="{00000000-0005-0000-0000-0000EB0C0000}"/>
    <cellStyle name="Comma 10 3 3 2" xfId="20953" xr:uid="{00000000-0005-0000-0000-0000EC0C0000}"/>
    <cellStyle name="Comma 10 3 3 2 2" xfId="49487" xr:uid="{00000000-0005-0000-0000-0000ED0C0000}"/>
    <cellStyle name="Comma 10 3 3 3" xfId="35479" xr:uid="{00000000-0005-0000-0000-0000EE0C0000}"/>
    <cellStyle name="Comma 10 3 4" xfId="15653" xr:uid="{00000000-0005-0000-0000-0000EF0C0000}"/>
    <cellStyle name="Comma 10 3 4 2" xfId="44187" xr:uid="{00000000-0005-0000-0000-0000F00C0000}"/>
    <cellStyle name="Comma 10 3 5" xfId="30179" xr:uid="{00000000-0005-0000-0000-0000F10C0000}"/>
    <cellStyle name="Comma 10 4" xfId="2828" xr:uid="{00000000-0005-0000-0000-0000F20C0000}"/>
    <cellStyle name="Comma 10 4 2" xfId="8162" xr:uid="{00000000-0005-0000-0000-0000F30C0000}"/>
    <cellStyle name="Comma 10 4 2 2" xfId="22239" xr:uid="{00000000-0005-0000-0000-0000F40C0000}"/>
    <cellStyle name="Comma 10 4 2 2 2" xfId="50773" xr:uid="{00000000-0005-0000-0000-0000F50C0000}"/>
    <cellStyle name="Comma 10 4 2 3" xfId="36768" xr:uid="{00000000-0005-0000-0000-0000F60C0000}"/>
    <cellStyle name="Comma 10 4 3" xfId="16939" xr:uid="{00000000-0005-0000-0000-0000F70C0000}"/>
    <cellStyle name="Comma 10 4 3 2" xfId="45473" xr:uid="{00000000-0005-0000-0000-0000F80C0000}"/>
    <cellStyle name="Comma 10 4 4" xfId="31465" xr:uid="{00000000-0005-0000-0000-0000F90C0000}"/>
    <cellStyle name="Comma 10 5" xfId="5403" xr:uid="{00000000-0005-0000-0000-0000FA0C0000}"/>
    <cellStyle name="Comma 10 5 2" xfId="10734" xr:uid="{00000000-0005-0000-0000-0000FB0C0000}"/>
    <cellStyle name="Comma 10 5 2 2" xfId="24800" xr:uid="{00000000-0005-0000-0000-0000FC0C0000}"/>
    <cellStyle name="Comma 10 5 2 2 2" xfId="53334" xr:uid="{00000000-0005-0000-0000-0000FD0C0000}"/>
    <cellStyle name="Comma 10 5 2 3" xfId="39332" xr:uid="{00000000-0005-0000-0000-0000FE0C0000}"/>
    <cellStyle name="Comma 10 5 3" xfId="19500" xr:uid="{00000000-0005-0000-0000-0000FF0C0000}"/>
    <cellStyle name="Comma 10 5 3 2" xfId="48034" xr:uid="{00000000-0005-0000-0000-0000000D0000}"/>
    <cellStyle name="Comma 10 5 4" xfId="34026" xr:uid="{00000000-0005-0000-0000-0000010D0000}"/>
    <cellStyle name="Comma 10 6" xfId="5525" xr:uid="{00000000-0005-0000-0000-0000020D0000}"/>
    <cellStyle name="Comma 10 6 2" xfId="10853" xr:uid="{00000000-0005-0000-0000-0000030D0000}"/>
    <cellStyle name="Comma 10 6 2 2" xfId="24919" xr:uid="{00000000-0005-0000-0000-0000040D0000}"/>
    <cellStyle name="Comma 10 6 2 2 2" xfId="53453" xr:uid="{00000000-0005-0000-0000-0000050D0000}"/>
    <cellStyle name="Comma 10 6 2 3" xfId="39451" xr:uid="{00000000-0005-0000-0000-0000060D0000}"/>
    <cellStyle name="Comma 10 6 3" xfId="19619" xr:uid="{00000000-0005-0000-0000-0000070D0000}"/>
    <cellStyle name="Comma 10 6 3 2" xfId="48153" xr:uid="{00000000-0005-0000-0000-0000080D0000}"/>
    <cellStyle name="Comma 10 6 4" xfId="34145" xr:uid="{00000000-0005-0000-0000-0000090D0000}"/>
    <cellStyle name="Comma 10 7" xfId="5597" xr:uid="{00000000-0005-0000-0000-00000A0D0000}"/>
    <cellStyle name="Comma 10 7 2" xfId="19687" xr:uid="{00000000-0005-0000-0000-00000B0D0000}"/>
    <cellStyle name="Comma 10 7 2 2" xfId="48221" xr:uid="{00000000-0005-0000-0000-00000C0D0000}"/>
    <cellStyle name="Comma 10 7 3" xfId="34213" xr:uid="{00000000-0005-0000-0000-00000D0D0000}"/>
    <cellStyle name="Comma 10 8" xfId="12673" xr:uid="{00000000-0005-0000-0000-00000E0D0000}"/>
    <cellStyle name="Comma 10 8 2" xfId="26682" xr:uid="{00000000-0005-0000-0000-00000F0D0000}"/>
    <cellStyle name="Comma 10 8 2 2" xfId="55215" xr:uid="{00000000-0005-0000-0000-0000100D0000}"/>
    <cellStyle name="Comma 10 8 3" xfId="41219" xr:uid="{00000000-0005-0000-0000-0000110D0000}"/>
    <cellStyle name="Comma 10 9" xfId="14386" xr:uid="{00000000-0005-0000-0000-0000120D0000}"/>
    <cellStyle name="Comma 10 9 2" xfId="42921" xr:uid="{00000000-0005-0000-0000-0000130D0000}"/>
    <cellStyle name="Comma 11" xfId="159" xr:uid="{00000000-0005-0000-0000-0000140D0000}"/>
    <cellStyle name="Comma 11 10" xfId="28492" xr:uid="{00000000-0005-0000-0000-0000150D0000}"/>
    <cellStyle name="Comma 11 10 2" xfId="56985" xr:uid="{00000000-0005-0000-0000-0000160D0000}"/>
    <cellStyle name="Comma 11 11" xfId="28659" xr:uid="{00000000-0005-0000-0000-0000170D0000}"/>
    <cellStyle name="Comma 11 12" xfId="28920" xr:uid="{00000000-0005-0000-0000-0000180D0000}"/>
    <cellStyle name="Comma 11 2" xfId="803" xr:uid="{00000000-0005-0000-0000-0000190D0000}"/>
    <cellStyle name="Comma 11 2 2" xfId="2080" xr:uid="{00000000-0005-0000-0000-00001A0D0000}"/>
    <cellStyle name="Comma 11 2 2 2" xfId="4734" xr:uid="{00000000-0005-0000-0000-00001B0D0000}"/>
    <cellStyle name="Comma 11 2 2 2 2" xfId="10066" xr:uid="{00000000-0005-0000-0000-00001C0D0000}"/>
    <cellStyle name="Comma 11 2 2 2 2 2" xfId="24143" xr:uid="{00000000-0005-0000-0000-00001D0D0000}"/>
    <cellStyle name="Comma 11 2 2 2 2 2 2" xfId="52677" xr:uid="{00000000-0005-0000-0000-00001E0D0000}"/>
    <cellStyle name="Comma 11 2 2 2 2 3" xfId="38672" xr:uid="{00000000-0005-0000-0000-00001F0D0000}"/>
    <cellStyle name="Comma 11 2 2 2 3" xfId="18843" xr:uid="{00000000-0005-0000-0000-0000200D0000}"/>
    <cellStyle name="Comma 11 2 2 2 3 2" xfId="47377" xr:uid="{00000000-0005-0000-0000-0000210D0000}"/>
    <cellStyle name="Comma 11 2 2 2 4" xfId="33369" xr:uid="{00000000-0005-0000-0000-0000220D0000}"/>
    <cellStyle name="Comma 11 2 2 3" xfId="7503" xr:uid="{00000000-0005-0000-0000-0000230D0000}"/>
    <cellStyle name="Comma 11 2 2 3 2" xfId="21591" xr:uid="{00000000-0005-0000-0000-0000240D0000}"/>
    <cellStyle name="Comma 11 2 2 3 2 2" xfId="50125" xr:uid="{00000000-0005-0000-0000-0000250D0000}"/>
    <cellStyle name="Comma 11 2 2 3 3" xfId="36117" xr:uid="{00000000-0005-0000-0000-0000260D0000}"/>
    <cellStyle name="Comma 11 2 2 4" xfId="16291" xr:uid="{00000000-0005-0000-0000-0000270D0000}"/>
    <cellStyle name="Comma 11 2 2 4 2" xfId="44825" xr:uid="{00000000-0005-0000-0000-0000280D0000}"/>
    <cellStyle name="Comma 11 2 2 5" xfId="30817" xr:uid="{00000000-0005-0000-0000-0000290D0000}"/>
    <cellStyle name="Comma 11 2 3" xfId="3468" xr:uid="{00000000-0005-0000-0000-00002A0D0000}"/>
    <cellStyle name="Comma 11 2 3 2" xfId="8800" xr:uid="{00000000-0005-0000-0000-00002B0D0000}"/>
    <cellStyle name="Comma 11 2 3 2 2" xfId="22877" xr:uid="{00000000-0005-0000-0000-00002C0D0000}"/>
    <cellStyle name="Comma 11 2 3 2 2 2" xfId="51411" xr:uid="{00000000-0005-0000-0000-00002D0D0000}"/>
    <cellStyle name="Comma 11 2 3 2 3" xfId="37406" xr:uid="{00000000-0005-0000-0000-00002E0D0000}"/>
    <cellStyle name="Comma 11 2 3 3" xfId="17577" xr:uid="{00000000-0005-0000-0000-00002F0D0000}"/>
    <cellStyle name="Comma 11 2 3 3 2" xfId="46111" xr:uid="{00000000-0005-0000-0000-0000300D0000}"/>
    <cellStyle name="Comma 11 2 3 4" xfId="32103" xr:uid="{00000000-0005-0000-0000-0000310D0000}"/>
    <cellStyle name="Comma 11 2 4" xfId="6237" xr:uid="{00000000-0005-0000-0000-0000320D0000}"/>
    <cellStyle name="Comma 11 2 4 2" xfId="20325" xr:uid="{00000000-0005-0000-0000-0000330D0000}"/>
    <cellStyle name="Comma 11 2 4 2 2" xfId="48859" xr:uid="{00000000-0005-0000-0000-0000340D0000}"/>
    <cellStyle name="Comma 11 2 4 3" xfId="34851" xr:uid="{00000000-0005-0000-0000-0000350D0000}"/>
    <cellStyle name="Comma 11 2 5" xfId="15025" xr:uid="{00000000-0005-0000-0000-0000360D0000}"/>
    <cellStyle name="Comma 11 2 5 2" xfId="43559" xr:uid="{00000000-0005-0000-0000-0000370D0000}"/>
    <cellStyle name="Comma 11 2 6" xfId="29551" xr:uid="{00000000-0005-0000-0000-0000380D0000}"/>
    <cellStyle name="Comma 11 3" xfId="1459" xr:uid="{00000000-0005-0000-0000-0000390D0000}"/>
    <cellStyle name="Comma 11 3 2" xfId="4115" xr:uid="{00000000-0005-0000-0000-00003A0D0000}"/>
    <cellStyle name="Comma 11 3 2 2" xfId="9447" xr:uid="{00000000-0005-0000-0000-00003B0D0000}"/>
    <cellStyle name="Comma 11 3 2 2 2" xfId="23524" xr:uid="{00000000-0005-0000-0000-00003C0D0000}"/>
    <cellStyle name="Comma 11 3 2 2 2 2" xfId="52058" xr:uid="{00000000-0005-0000-0000-00003D0D0000}"/>
    <cellStyle name="Comma 11 3 2 2 3" xfId="38053" xr:uid="{00000000-0005-0000-0000-00003E0D0000}"/>
    <cellStyle name="Comma 11 3 2 3" xfId="18224" xr:uid="{00000000-0005-0000-0000-00003F0D0000}"/>
    <cellStyle name="Comma 11 3 2 3 2" xfId="46758" xr:uid="{00000000-0005-0000-0000-0000400D0000}"/>
    <cellStyle name="Comma 11 3 2 4" xfId="32750" xr:uid="{00000000-0005-0000-0000-0000410D0000}"/>
    <cellStyle name="Comma 11 3 3" xfId="6884" xr:uid="{00000000-0005-0000-0000-0000420D0000}"/>
    <cellStyle name="Comma 11 3 3 2" xfId="20972" xr:uid="{00000000-0005-0000-0000-0000430D0000}"/>
    <cellStyle name="Comma 11 3 3 2 2" xfId="49506" xr:uid="{00000000-0005-0000-0000-0000440D0000}"/>
    <cellStyle name="Comma 11 3 3 3" xfId="35498" xr:uid="{00000000-0005-0000-0000-0000450D0000}"/>
    <cellStyle name="Comma 11 3 4" xfId="15672" xr:uid="{00000000-0005-0000-0000-0000460D0000}"/>
    <cellStyle name="Comma 11 3 4 2" xfId="44206" xr:uid="{00000000-0005-0000-0000-0000470D0000}"/>
    <cellStyle name="Comma 11 3 5" xfId="30198" xr:uid="{00000000-0005-0000-0000-0000480D0000}"/>
    <cellStyle name="Comma 11 4" xfId="2847" xr:uid="{00000000-0005-0000-0000-0000490D0000}"/>
    <cellStyle name="Comma 11 4 2" xfId="8181" xr:uid="{00000000-0005-0000-0000-00004A0D0000}"/>
    <cellStyle name="Comma 11 4 2 2" xfId="22258" xr:uid="{00000000-0005-0000-0000-00004B0D0000}"/>
    <cellStyle name="Comma 11 4 2 2 2" xfId="50792" xr:uid="{00000000-0005-0000-0000-00004C0D0000}"/>
    <cellStyle name="Comma 11 4 2 3" xfId="36787" xr:uid="{00000000-0005-0000-0000-00004D0D0000}"/>
    <cellStyle name="Comma 11 4 3" xfId="16958" xr:uid="{00000000-0005-0000-0000-00004E0D0000}"/>
    <cellStyle name="Comma 11 4 3 2" xfId="45492" xr:uid="{00000000-0005-0000-0000-00004F0D0000}"/>
    <cellStyle name="Comma 11 4 4" xfId="31484" xr:uid="{00000000-0005-0000-0000-0000500D0000}"/>
    <cellStyle name="Comma 11 5" xfId="5372" xr:uid="{00000000-0005-0000-0000-0000510D0000}"/>
    <cellStyle name="Comma 11 5 2" xfId="10703" xr:uid="{00000000-0005-0000-0000-0000520D0000}"/>
    <cellStyle name="Comma 11 5 2 2" xfId="24769" xr:uid="{00000000-0005-0000-0000-0000530D0000}"/>
    <cellStyle name="Comma 11 5 2 2 2" xfId="53303" xr:uid="{00000000-0005-0000-0000-0000540D0000}"/>
    <cellStyle name="Comma 11 5 2 3" xfId="39301" xr:uid="{00000000-0005-0000-0000-0000550D0000}"/>
    <cellStyle name="Comma 11 5 3" xfId="19469" xr:uid="{00000000-0005-0000-0000-0000560D0000}"/>
    <cellStyle name="Comma 11 5 3 2" xfId="48003" xr:uid="{00000000-0005-0000-0000-0000570D0000}"/>
    <cellStyle name="Comma 11 5 4" xfId="33995" xr:uid="{00000000-0005-0000-0000-0000580D0000}"/>
    <cellStyle name="Comma 11 6" xfId="5501" xr:uid="{00000000-0005-0000-0000-0000590D0000}"/>
    <cellStyle name="Comma 11 6 2" xfId="10829" xr:uid="{00000000-0005-0000-0000-00005A0D0000}"/>
    <cellStyle name="Comma 11 6 2 2" xfId="24895" xr:uid="{00000000-0005-0000-0000-00005B0D0000}"/>
    <cellStyle name="Comma 11 6 2 2 2" xfId="53429" xr:uid="{00000000-0005-0000-0000-00005C0D0000}"/>
    <cellStyle name="Comma 11 6 2 3" xfId="39427" xr:uid="{00000000-0005-0000-0000-00005D0D0000}"/>
    <cellStyle name="Comma 11 6 3" xfId="19595" xr:uid="{00000000-0005-0000-0000-00005E0D0000}"/>
    <cellStyle name="Comma 11 6 3 2" xfId="48129" xr:uid="{00000000-0005-0000-0000-00005F0D0000}"/>
    <cellStyle name="Comma 11 6 4" xfId="34121" xr:uid="{00000000-0005-0000-0000-0000600D0000}"/>
    <cellStyle name="Comma 11 7" xfId="5616" xr:uid="{00000000-0005-0000-0000-0000610D0000}"/>
    <cellStyle name="Comma 11 7 2" xfId="19706" xr:uid="{00000000-0005-0000-0000-0000620D0000}"/>
    <cellStyle name="Comma 11 7 2 2" xfId="48240" xr:uid="{00000000-0005-0000-0000-0000630D0000}"/>
    <cellStyle name="Comma 11 7 3" xfId="34232" xr:uid="{00000000-0005-0000-0000-0000640D0000}"/>
    <cellStyle name="Comma 11 8" xfId="10980" xr:uid="{00000000-0005-0000-0000-0000650D0000}"/>
    <cellStyle name="Comma 11 8 2" xfId="25014" xr:uid="{00000000-0005-0000-0000-0000660D0000}"/>
    <cellStyle name="Comma 11 8 2 2" xfId="53547" xr:uid="{00000000-0005-0000-0000-0000670D0000}"/>
    <cellStyle name="Comma 11 8 3" xfId="39551" xr:uid="{00000000-0005-0000-0000-0000680D0000}"/>
    <cellStyle name="Comma 11 9" xfId="14405" xr:uid="{00000000-0005-0000-0000-0000690D0000}"/>
    <cellStyle name="Comma 11 9 2" xfId="42940" xr:uid="{00000000-0005-0000-0000-00006A0D0000}"/>
    <cellStyle name="Comma 12" xfId="197" xr:uid="{00000000-0005-0000-0000-00006B0D0000}"/>
    <cellStyle name="Comma 12 10" xfId="28661" xr:uid="{00000000-0005-0000-0000-00006C0D0000}"/>
    <cellStyle name="Comma 12 10 2" xfId="57101" xr:uid="{00000000-0005-0000-0000-00006D0D0000}"/>
    <cellStyle name="Comma 12 11" xfId="28769" xr:uid="{00000000-0005-0000-0000-00006E0D0000}"/>
    <cellStyle name="Comma 12 11 2" xfId="57167" xr:uid="{00000000-0005-0000-0000-00006F0D0000}"/>
    <cellStyle name="Comma 12 12" xfId="28957" xr:uid="{00000000-0005-0000-0000-0000700D0000}"/>
    <cellStyle name="Comma 12 2" xfId="840" xr:uid="{00000000-0005-0000-0000-0000710D0000}"/>
    <cellStyle name="Comma 12 2 2" xfId="2117" xr:uid="{00000000-0005-0000-0000-0000720D0000}"/>
    <cellStyle name="Comma 12 2 2 2" xfId="4771" xr:uid="{00000000-0005-0000-0000-0000730D0000}"/>
    <cellStyle name="Comma 12 2 2 2 2" xfId="10103" xr:uid="{00000000-0005-0000-0000-0000740D0000}"/>
    <cellStyle name="Comma 12 2 2 2 2 2" xfId="24180" xr:uid="{00000000-0005-0000-0000-0000750D0000}"/>
    <cellStyle name="Comma 12 2 2 2 2 2 2" xfId="52714" xr:uid="{00000000-0005-0000-0000-0000760D0000}"/>
    <cellStyle name="Comma 12 2 2 2 2 3" xfId="38709" xr:uid="{00000000-0005-0000-0000-0000770D0000}"/>
    <cellStyle name="Comma 12 2 2 2 3" xfId="18880" xr:uid="{00000000-0005-0000-0000-0000780D0000}"/>
    <cellStyle name="Comma 12 2 2 2 3 2" xfId="47414" xr:uid="{00000000-0005-0000-0000-0000790D0000}"/>
    <cellStyle name="Comma 12 2 2 2 4" xfId="33406" xr:uid="{00000000-0005-0000-0000-00007A0D0000}"/>
    <cellStyle name="Comma 12 2 2 3" xfId="7540" xr:uid="{00000000-0005-0000-0000-00007B0D0000}"/>
    <cellStyle name="Comma 12 2 2 3 2" xfId="21628" xr:uid="{00000000-0005-0000-0000-00007C0D0000}"/>
    <cellStyle name="Comma 12 2 2 3 2 2" xfId="50162" xr:uid="{00000000-0005-0000-0000-00007D0D0000}"/>
    <cellStyle name="Comma 12 2 2 3 3" xfId="36154" xr:uid="{00000000-0005-0000-0000-00007E0D0000}"/>
    <cellStyle name="Comma 12 2 2 4" xfId="16328" xr:uid="{00000000-0005-0000-0000-00007F0D0000}"/>
    <cellStyle name="Comma 12 2 2 4 2" xfId="44862" xr:uid="{00000000-0005-0000-0000-0000800D0000}"/>
    <cellStyle name="Comma 12 2 2 5" xfId="30854" xr:uid="{00000000-0005-0000-0000-0000810D0000}"/>
    <cellStyle name="Comma 12 2 3" xfId="3505" xr:uid="{00000000-0005-0000-0000-0000820D0000}"/>
    <cellStyle name="Comma 12 2 3 2" xfId="8837" xr:uid="{00000000-0005-0000-0000-0000830D0000}"/>
    <cellStyle name="Comma 12 2 3 2 2" xfId="22914" xr:uid="{00000000-0005-0000-0000-0000840D0000}"/>
    <cellStyle name="Comma 12 2 3 2 2 2" xfId="51448" xr:uid="{00000000-0005-0000-0000-0000850D0000}"/>
    <cellStyle name="Comma 12 2 3 2 3" xfId="37443" xr:uid="{00000000-0005-0000-0000-0000860D0000}"/>
    <cellStyle name="Comma 12 2 3 3" xfId="17614" xr:uid="{00000000-0005-0000-0000-0000870D0000}"/>
    <cellStyle name="Comma 12 2 3 3 2" xfId="46148" xr:uid="{00000000-0005-0000-0000-0000880D0000}"/>
    <cellStyle name="Comma 12 2 3 4" xfId="32140" xr:uid="{00000000-0005-0000-0000-0000890D0000}"/>
    <cellStyle name="Comma 12 2 4" xfId="6274" xr:uid="{00000000-0005-0000-0000-00008A0D0000}"/>
    <cellStyle name="Comma 12 2 4 2" xfId="20362" xr:uid="{00000000-0005-0000-0000-00008B0D0000}"/>
    <cellStyle name="Comma 12 2 4 2 2" xfId="48896" xr:uid="{00000000-0005-0000-0000-00008C0D0000}"/>
    <cellStyle name="Comma 12 2 4 3" xfId="34888" xr:uid="{00000000-0005-0000-0000-00008D0D0000}"/>
    <cellStyle name="Comma 12 2 5" xfId="15062" xr:uid="{00000000-0005-0000-0000-00008E0D0000}"/>
    <cellStyle name="Comma 12 2 5 2" xfId="43596" xr:uid="{00000000-0005-0000-0000-00008F0D0000}"/>
    <cellStyle name="Comma 12 2 6" xfId="29588" xr:uid="{00000000-0005-0000-0000-0000900D0000}"/>
    <cellStyle name="Comma 12 3" xfId="1496" xr:uid="{00000000-0005-0000-0000-0000910D0000}"/>
    <cellStyle name="Comma 12 3 2" xfId="4152" xr:uid="{00000000-0005-0000-0000-0000920D0000}"/>
    <cellStyle name="Comma 12 3 2 2" xfId="9484" xr:uid="{00000000-0005-0000-0000-0000930D0000}"/>
    <cellStyle name="Comma 12 3 2 2 2" xfId="23561" xr:uid="{00000000-0005-0000-0000-0000940D0000}"/>
    <cellStyle name="Comma 12 3 2 2 2 2" xfId="52095" xr:uid="{00000000-0005-0000-0000-0000950D0000}"/>
    <cellStyle name="Comma 12 3 2 2 3" xfId="38090" xr:uid="{00000000-0005-0000-0000-0000960D0000}"/>
    <cellStyle name="Comma 12 3 2 3" xfId="18261" xr:uid="{00000000-0005-0000-0000-0000970D0000}"/>
    <cellStyle name="Comma 12 3 2 3 2" xfId="46795" xr:uid="{00000000-0005-0000-0000-0000980D0000}"/>
    <cellStyle name="Comma 12 3 2 4" xfId="32787" xr:uid="{00000000-0005-0000-0000-0000990D0000}"/>
    <cellStyle name="Comma 12 3 3" xfId="6921" xr:uid="{00000000-0005-0000-0000-00009A0D0000}"/>
    <cellStyle name="Comma 12 3 3 2" xfId="21009" xr:uid="{00000000-0005-0000-0000-00009B0D0000}"/>
    <cellStyle name="Comma 12 3 3 2 2" xfId="49543" xr:uid="{00000000-0005-0000-0000-00009C0D0000}"/>
    <cellStyle name="Comma 12 3 3 3" xfId="35535" xr:uid="{00000000-0005-0000-0000-00009D0D0000}"/>
    <cellStyle name="Comma 12 3 4" xfId="15709" xr:uid="{00000000-0005-0000-0000-00009E0D0000}"/>
    <cellStyle name="Comma 12 3 4 2" xfId="44243" xr:uid="{00000000-0005-0000-0000-00009F0D0000}"/>
    <cellStyle name="Comma 12 3 5" xfId="30235" xr:uid="{00000000-0005-0000-0000-0000A00D0000}"/>
    <cellStyle name="Comma 12 4" xfId="2884" xr:uid="{00000000-0005-0000-0000-0000A10D0000}"/>
    <cellStyle name="Comma 12 4 2" xfId="8218" xr:uid="{00000000-0005-0000-0000-0000A20D0000}"/>
    <cellStyle name="Comma 12 4 2 2" xfId="22295" xr:uid="{00000000-0005-0000-0000-0000A30D0000}"/>
    <cellStyle name="Comma 12 4 2 2 2" xfId="50829" xr:uid="{00000000-0005-0000-0000-0000A40D0000}"/>
    <cellStyle name="Comma 12 4 2 3" xfId="36824" xr:uid="{00000000-0005-0000-0000-0000A50D0000}"/>
    <cellStyle name="Comma 12 4 3" xfId="16995" xr:uid="{00000000-0005-0000-0000-0000A60D0000}"/>
    <cellStyle name="Comma 12 4 3 2" xfId="45529" xr:uid="{00000000-0005-0000-0000-0000A70D0000}"/>
    <cellStyle name="Comma 12 4 4" xfId="31521" xr:uid="{00000000-0005-0000-0000-0000A80D0000}"/>
    <cellStyle name="Comma 12 5" xfId="5421" xr:uid="{00000000-0005-0000-0000-0000A90D0000}"/>
    <cellStyle name="Comma 12 5 2" xfId="10752" xr:uid="{00000000-0005-0000-0000-0000AA0D0000}"/>
    <cellStyle name="Comma 12 5 2 2" xfId="24818" xr:uid="{00000000-0005-0000-0000-0000AB0D0000}"/>
    <cellStyle name="Comma 12 5 2 2 2" xfId="53352" xr:uid="{00000000-0005-0000-0000-0000AC0D0000}"/>
    <cellStyle name="Comma 12 5 2 3" xfId="39350" xr:uid="{00000000-0005-0000-0000-0000AD0D0000}"/>
    <cellStyle name="Comma 12 5 3" xfId="19518" xr:uid="{00000000-0005-0000-0000-0000AE0D0000}"/>
    <cellStyle name="Comma 12 5 3 2" xfId="48052" xr:uid="{00000000-0005-0000-0000-0000AF0D0000}"/>
    <cellStyle name="Comma 12 5 4" xfId="34044" xr:uid="{00000000-0005-0000-0000-0000B00D0000}"/>
    <cellStyle name="Comma 12 6" xfId="5543" xr:uid="{00000000-0005-0000-0000-0000B10D0000}"/>
    <cellStyle name="Comma 12 6 2" xfId="10871" xr:uid="{00000000-0005-0000-0000-0000B20D0000}"/>
    <cellStyle name="Comma 12 6 2 2" xfId="24937" xr:uid="{00000000-0005-0000-0000-0000B30D0000}"/>
    <cellStyle name="Comma 12 6 2 2 2" xfId="53471" xr:uid="{00000000-0005-0000-0000-0000B40D0000}"/>
    <cellStyle name="Comma 12 6 2 3" xfId="39469" xr:uid="{00000000-0005-0000-0000-0000B50D0000}"/>
    <cellStyle name="Comma 12 6 3" xfId="19637" xr:uid="{00000000-0005-0000-0000-0000B60D0000}"/>
    <cellStyle name="Comma 12 6 3 2" xfId="48171" xr:uid="{00000000-0005-0000-0000-0000B70D0000}"/>
    <cellStyle name="Comma 12 6 4" xfId="34163" xr:uid="{00000000-0005-0000-0000-0000B80D0000}"/>
    <cellStyle name="Comma 12 7" xfId="5653" xr:uid="{00000000-0005-0000-0000-0000B90D0000}"/>
    <cellStyle name="Comma 12 7 2" xfId="19743" xr:uid="{00000000-0005-0000-0000-0000BA0D0000}"/>
    <cellStyle name="Comma 12 7 2 2" xfId="48277" xr:uid="{00000000-0005-0000-0000-0000BB0D0000}"/>
    <cellStyle name="Comma 12 7 3" xfId="34269" xr:uid="{00000000-0005-0000-0000-0000BC0D0000}"/>
    <cellStyle name="Comma 12 8" xfId="14442" xr:uid="{00000000-0005-0000-0000-0000BD0D0000}"/>
    <cellStyle name="Comma 12 8 2" xfId="42977" xr:uid="{00000000-0005-0000-0000-0000BE0D0000}"/>
    <cellStyle name="Comma 12 9" xfId="28535" xr:uid="{00000000-0005-0000-0000-0000BF0D0000}"/>
    <cellStyle name="Comma 12 9 2" xfId="57028" xr:uid="{00000000-0005-0000-0000-0000C00D0000}"/>
    <cellStyle name="Comma 13" xfId="202" xr:uid="{00000000-0005-0000-0000-0000C10D0000}"/>
    <cellStyle name="Comma 13 2" xfId="842" xr:uid="{00000000-0005-0000-0000-0000C20D0000}"/>
    <cellStyle name="Comma 13 2 2" xfId="2119" xr:uid="{00000000-0005-0000-0000-0000C30D0000}"/>
    <cellStyle name="Comma 13 2 2 2" xfId="4773" xr:uid="{00000000-0005-0000-0000-0000C40D0000}"/>
    <cellStyle name="Comma 13 2 2 2 2" xfId="10105" xr:uid="{00000000-0005-0000-0000-0000C50D0000}"/>
    <cellStyle name="Comma 13 2 2 2 2 2" xfId="24182" xr:uid="{00000000-0005-0000-0000-0000C60D0000}"/>
    <cellStyle name="Comma 13 2 2 2 2 2 2" xfId="52716" xr:uid="{00000000-0005-0000-0000-0000C70D0000}"/>
    <cellStyle name="Comma 13 2 2 2 2 3" xfId="38711" xr:uid="{00000000-0005-0000-0000-0000C80D0000}"/>
    <cellStyle name="Comma 13 2 2 2 3" xfId="18882" xr:uid="{00000000-0005-0000-0000-0000C90D0000}"/>
    <cellStyle name="Comma 13 2 2 2 3 2" xfId="47416" xr:uid="{00000000-0005-0000-0000-0000CA0D0000}"/>
    <cellStyle name="Comma 13 2 2 2 4" xfId="33408" xr:uid="{00000000-0005-0000-0000-0000CB0D0000}"/>
    <cellStyle name="Comma 13 2 2 3" xfId="7542" xr:uid="{00000000-0005-0000-0000-0000CC0D0000}"/>
    <cellStyle name="Comma 13 2 2 3 2" xfId="21630" xr:uid="{00000000-0005-0000-0000-0000CD0D0000}"/>
    <cellStyle name="Comma 13 2 2 3 2 2" xfId="50164" xr:uid="{00000000-0005-0000-0000-0000CE0D0000}"/>
    <cellStyle name="Comma 13 2 2 3 3" xfId="36156" xr:uid="{00000000-0005-0000-0000-0000CF0D0000}"/>
    <cellStyle name="Comma 13 2 2 4" xfId="16330" xr:uid="{00000000-0005-0000-0000-0000D00D0000}"/>
    <cellStyle name="Comma 13 2 2 4 2" xfId="44864" xr:uid="{00000000-0005-0000-0000-0000D10D0000}"/>
    <cellStyle name="Comma 13 2 2 5" xfId="30856" xr:uid="{00000000-0005-0000-0000-0000D20D0000}"/>
    <cellStyle name="Comma 13 2 3" xfId="3507" xr:uid="{00000000-0005-0000-0000-0000D30D0000}"/>
    <cellStyle name="Comma 13 2 3 2" xfId="8839" xr:uid="{00000000-0005-0000-0000-0000D40D0000}"/>
    <cellStyle name="Comma 13 2 3 2 2" xfId="22916" xr:uid="{00000000-0005-0000-0000-0000D50D0000}"/>
    <cellStyle name="Comma 13 2 3 2 2 2" xfId="51450" xr:uid="{00000000-0005-0000-0000-0000D60D0000}"/>
    <cellStyle name="Comma 13 2 3 2 3" xfId="37445" xr:uid="{00000000-0005-0000-0000-0000D70D0000}"/>
    <cellStyle name="Comma 13 2 3 3" xfId="17616" xr:uid="{00000000-0005-0000-0000-0000D80D0000}"/>
    <cellStyle name="Comma 13 2 3 3 2" xfId="46150" xr:uid="{00000000-0005-0000-0000-0000D90D0000}"/>
    <cellStyle name="Comma 13 2 3 4" xfId="32142" xr:uid="{00000000-0005-0000-0000-0000DA0D0000}"/>
    <cellStyle name="Comma 13 2 4" xfId="6276" xr:uid="{00000000-0005-0000-0000-0000DB0D0000}"/>
    <cellStyle name="Comma 13 2 4 2" xfId="20364" xr:uid="{00000000-0005-0000-0000-0000DC0D0000}"/>
    <cellStyle name="Comma 13 2 4 2 2" xfId="48898" xr:uid="{00000000-0005-0000-0000-0000DD0D0000}"/>
    <cellStyle name="Comma 13 2 4 3" xfId="34890" xr:uid="{00000000-0005-0000-0000-0000DE0D0000}"/>
    <cellStyle name="Comma 13 2 5" xfId="15064" xr:uid="{00000000-0005-0000-0000-0000DF0D0000}"/>
    <cellStyle name="Comma 13 2 5 2" xfId="43598" xr:uid="{00000000-0005-0000-0000-0000E00D0000}"/>
    <cellStyle name="Comma 13 2 6" xfId="29590" xr:uid="{00000000-0005-0000-0000-0000E10D0000}"/>
    <cellStyle name="Comma 13 3" xfId="1498" xr:uid="{00000000-0005-0000-0000-0000E20D0000}"/>
    <cellStyle name="Comma 13 3 2" xfId="4154" xr:uid="{00000000-0005-0000-0000-0000E30D0000}"/>
    <cellStyle name="Comma 13 3 2 2" xfId="9486" xr:uid="{00000000-0005-0000-0000-0000E40D0000}"/>
    <cellStyle name="Comma 13 3 2 2 2" xfId="23563" xr:uid="{00000000-0005-0000-0000-0000E50D0000}"/>
    <cellStyle name="Comma 13 3 2 2 2 2" xfId="52097" xr:uid="{00000000-0005-0000-0000-0000E60D0000}"/>
    <cellStyle name="Comma 13 3 2 2 3" xfId="38092" xr:uid="{00000000-0005-0000-0000-0000E70D0000}"/>
    <cellStyle name="Comma 13 3 2 3" xfId="18263" xr:uid="{00000000-0005-0000-0000-0000E80D0000}"/>
    <cellStyle name="Comma 13 3 2 3 2" xfId="46797" xr:uid="{00000000-0005-0000-0000-0000E90D0000}"/>
    <cellStyle name="Comma 13 3 2 4" xfId="32789" xr:uid="{00000000-0005-0000-0000-0000EA0D0000}"/>
    <cellStyle name="Comma 13 3 3" xfId="6923" xr:uid="{00000000-0005-0000-0000-0000EB0D0000}"/>
    <cellStyle name="Comma 13 3 3 2" xfId="21011" xr:uid="{00000000-0005-0000-0000-0000EC0D0000}"/>
    <cellStyle name="Comma 13 3 3 2 2" xfId="49545" xr:uid="{00000000-0005-0000-0000-0000ED0D0000}"/>
    <cellStyle name="Comma 13 3 3 3" xfId="35537" xr:uid="{00000000-0005-0000-0000-0000EE0D0000}"/>
    <cellStyle name="Comma 13 3 4" xfId="15711" xr:uid="{00000000-0005-0000-0000-0000EF0D0000}"/>
    <cellStyle name="Comma 13 3 4 2" xfId="44245" xr:uid="{00000000-0005-0000-0000-0000F00D0000}"/>
    <cellStyle name="Comma 13 3 5" xfId="30237" xr:uid="{00000000-0005-0000-0000-0000F10D0000}"/>
    <cellStyle name="Comma 13 4" xfId="2886" xr:uid="{00000000-0005-0000-0000-0000F20D0000}"/>
    <cellStyle name="Comma 13 4 2" xfId="8220" xr:uid="{00000000-0005-0000-0000-0000F30D0000}"/>
    <cellStyle name="Comma 13 4 2 2" xfId="22297" xr:uid="{00000000-0005-0000-0000-0000F40D0000}"/>
    <cellStyle name="Comma 13 4 2 2 2" xfId="50831" xr:uid="{00000000-0005-0000-0000-0000F50D0000}"/>
    <cellStyle name="Comma 13 4 2 3" xfId="36826" xr:uid="{00000000-0005-0000-0000-0000F60D0000}"/>
    <cellStyle name="Comma 13 4 3" xfId="16997" xr:uid="{00000000-0005-0000-0000-0000F70D0000}"/>
    <cellStyle name="Comma 13 4 3 2" xfId="45531" xr:uid="{00000000-0005-0000-0000-0000F80D0000}"/>
    <cellStyle name="Comma 13 4 4" xfId="31523" xr:uid="{00000000-0005-0000-0000-0000F90D0000}"/>
    <cellStyle name="Comma 13 5" xfId="5655" xr:uid="{00000000-0005-0000-0000-0000FA0D0000}"/>
    <cellStyle name="Comma 13 5 2" xfId="19745" xr:uid="{00000000-0005-0000-0000-0000FB0D0000}"/>
    <cellStyle name="Comma 13 5 2 2" xfId="48279" xr:uid="{00000000-0005-0000-0000-0000FC0D0000}"/>
    <cellStyle name="Comma 13 5 3" xfId="34271" xr:uid="{00000000-0005-0000-0000-0000FD0D0000}"/>
    <cellStyle name="Comma 13 6" xfId="14444" xr:uid="{00000000-0005-0000-0000-0000FE0D0000}"/>
    <cellStyle name="Comma 13 6 2" xfId="42979" xr:uid="{00000000-0005-0000-0000-0000FF0D0000}"/>
    <cellStyle name="Comma 13 7" xfId="28959" xr:uid="{00000000-0005-0000-0000-0000000E0000}"/>
    <cellStyle name="Comma 14" xfId="281" xr:uid="{00000000-0005-0000-0000-0000010E0000}"/>
    <cellStyle name="Comma 14 2" xfId="917" xr:uid="{00000000-0005-0000-0000-0000020E0000}"/>
    <cellStyle name="Comma 14 2 2" xfId="2194" xr:uid="{00000000-0005-0000-0000-0000030E0000}"/>
    <cellStyle name="Comma 14 2 2 2" xfId="4848" xr:uid="{00000000-0005-0000-0000-0000040E0000}"/>
    <cellStyle name="Comma 14 2 2 2 2" xfId="10180" xr:uid="{00000000-0005-0000-0000-0000050E0000}"/>
    <cellStyle name="Comma 14 2 2 2 2 2" xfId="24257" xr:uid="{00000000-0005-0000-0000-0000060E0000}"/>
    <cellStyle name="Comma 14 2 2 2 2 2 2" xfId="52791" xr:uid="{00000000-0005-0000-0000-0000070E0000}"/>
    <cellStyle name="Comma 14 2 2 2 2 3" xfId="38786" xr:uid="{00000000-0005-0000-0000-0000080E0000}"/>
    <cellStyle name="Comma 14 2 2 2 3" xfId="18957" xr:uid="{00000000-0005-0000-0000-0000090E0000}"/>
    <cellStyle name="Comma 14 2 2 2 3 2" xfId="47491" xr:uid="{00000000-0005-0000-0000-00000A0E0000}"/>
    <cellStyle name="Comma 14 2 2 2 4" xfId="33483" xr:uid="{00000000-0005-0000-0000-00000B0E0000}"/>
    <cellStyle name="Comma 14 2 2 3" xfId="7617" xr:uid="{00000000-0005-0000-0000-00000C0E0000}"/>
    <cellStyle name="Comma 14 2 2 3 2" xfId="21705" xr:uid="{00000000-0005-0000-0000-00000D0E0000}"/>
    <cellStyle name="Comma 14 2 2 3 2 2" xfId="50239" xr:uid="{00000000-0005-0000-0000-00000E0E0000}"/>
    <cellStyle name="Comma 14 2 2 3 3" xfId="36231" xr:uid="{00000000-0005-0000-0000-00000F0E0000}"/>
    <cellStyle name="Comma 14 2 2 4" xfId="16405" xr:uid="{00000000-0005-0000-0000-0000100E0000}"/>
    <cellStyle name="Comma 14 2 2 4 2" xfId="44939" xr:uid="{00000000-0005-0000-0000-0000110E0000}"/>
    <cellStyle name="Comma 14 2 2 5" xfId="30931" xr:uid="{00000000-0005-0000-0000-0000120E0000}"/>
    <cellStyle name="Comma 14 2 3" xfId="3582" xr:uid="{00000000-0005-0000-0000-0000130E0000}"/>
    <cellStyle name="Comma 14 2 3 2" xfId="8914" xr:uid="{00000000-0005-0000-0000-0000140E0000}"/>
    <cellStyle name="Comma 14 2 3 2 2" xfId="22991" xr:uid="{00000000-0005-0000-0000-0000150E0000}"/>
    <cellStyle name="Comma 14 2 3 2 2 2" xfId="51525" xr:uid="{00000000-0005-0000-0000-0000160E0000}"/>
    <cellStyle name="Comma 14 2 3 2 3" xfId="37520" xr:uid="{00000000-0005-0000-0000-0000170E0000}"/>
    <cellStyle name="Comma 14 2 3 3" xfId="17691" xr:uid="{00000000-0005-0000-0000-0000180E0000}"/>
    <cellStyle name="Comma 14 2 3 3 2" xfId="46225" xr:uid="{00000000-0005-0000-0000-0000190E0000}"/>
    <cellStyle name="Comma 14 2 3 4" xfId="32217" xr:uid="{00000000-0005-0000-0000-00001A0E0000}"/>
    <cellStyle name="Comma 14 2 4" xfId="6351" xr:uid="{00000000-0005-0000-0000-00001B0E0000}"/>
    <cellStyle name="Comma 14 2 4 2" xfId="20439" xr:uid="{00000000-0005-0000-0000-00001C0E0000}"/>
    <cellStyle name="Comma 14 2 4 2 2" xfId="48973" xr:uid="{00000000-0005-0000-0000-00001D0E0000}"/>
    <cellStyle name="Comma 14 2 4 3" xfId="34965" xr:uid="{00000000-0005-0000-0000-00001E0E0000}"/>
    <cellStyle name="Comma 14 2 5" xfId="15139" xr:uid="{00000000-0005-0000-0000-00001F0E0000}"/>
    <cellStyle name="Comma 14 2 5 2" xfId="43673" xr:uid="{00000000-0005-0000-0000-0000200E0000}"/>
    <cellStyle name="Comma 14 2 6" xfId="29665" xr:uid="{00000000-0005-0000-0000-0000210E0000}"/>
    <cellStyle name="Comma 14 3" xfId="1573" xr:uid="{00000000-0005-0000-0000-0000220E0000}"/>
    <cellStyle name="Comma 14 3 2" xfId="4229" xr:uid="{00000000-0005-0000-0000-0000230E0000}"/>
    <cellStyle name="Comma 14 3 2 2" xfId="9561" xr:uid="{00000000-0005-0000-0000-0000240E0000}"/>
    <cellStyle name="Comma 14 3 2 2 2" xfId="23638" xr:uid="{00000000-0005-0000-0000-0000250E0000}"/>
    <cellStyle name="Comma 14 3 2 2 2 2" xfId="52172" xr:uid="{00000000-0005-0000-0000-0000260E0000}"/>
    <cellStyle name="Comma 14 3 2 2 3" xfId="38167" xr:uid="{00000000-0005-0000-0000-0000270E0000}"/>
    <cellStyle name="Comma 14 3 2 3" xfId="18338" xr:uid="{00000000-0005-0000-0000-0000280E0000}"/>
    <cellStyle name="Comma 14 3 2 3 2" xfId="46872" xr:uid="{00000000-0005-0000-0000-0000290E0000}"/>
    <cellStyle name="Comma 14 3 2 4" xfId="32864" xr:uid="{00000000-0005-0000-0000-00002A0E0000}"/>
    <cellStyle name="Comma 14 3 3" xfId="6998" xr:uid="{00000000-0005-0000-0000-00002B0E0000}"/>
    <cellStyle name="Comma 14 3 3 2" xfId="21086" xr:uid="{00000000-0005-0000-0000-00002C0E0000}"/>
    <cellStyle name="Comma 14 3 3 2 2" xfId="49620" xr:uid="{00000000-0005-0000-0000-00002D0E0000}"/>
    <cellStyle name="Comma 14 3 3 3" xfId="35612" xr:uid="{00000000-0005-0000-0000-00002E0E0000}"/>
    <cellStyle name="Comma 14 3 4" xfId="15786" xr:uid="{00000000-0005-0000-0000-00002F0E0000}"/>
    <cellStyle name="Comma 14 3 4 2" xfId="44320" xr:uid="{00000000-0005-0000-0000-0000300E0000}"/>
    <cellStyle name="Comma 14 3 5" xfId="30312" xr:uid="{00000000-0005-0000-0000-0000310E0000}"/>
    <cellStyle name="Comma 14 4" xfId="2961" xr:uid="{00000000-0005-0000-0000-0000320E0000}"/>
    <cellStyle name="Comma 14 4 2" xfId="8295" xr:uid="{00000000-0005-0000-0000-0000330E0000}"/>
    <cellStyle name="Comma 14 4 2 2" xfId="22372" xr:uid="{00000000-0005-0000-0000-0000340E0000}"/>
    <cellStyle name="Comma 14 4 2 2 2" xfId="50906" xr:uid="{00000000-0005-0000-0000-0000350E0000}"/>
    <cellStyle name="Comma 14 4 2 3" xfId="36901" xr:uid="{00000000-0005-0000-0000-0000360E0000}"/>
    <cellStyle name="Comma 14 4 3" xfId="17072" xr:uid="{00000000-0005-0000-0000-0000370E0000}"/>
    <cellStyle name="Comma 14 4 3 2" xfId="45606" xr:uid="{00000000-0005-0000-0000-0000380E0000}"/>
    <cellStyle name="Comma 14 4 4" xfId="31598" xr:uid="{00000000-0005-0000-0000-0000390E0000}"/>
    <cellStyle name="Comma 14 5" xfId="5730" xr:uid="{00000000-0005-0000-0000-00003A0E0000}"/>
    <cellStyle name="Comma 14 5 2" xfId="19820" xr:uid="{00000000-0005-0000-0000-00003B0E0000}"/>
    <cellStyle name="Comma 14 5 2 2" xfId="48354" xr:uid="{00000000-0005-0000-0000-00003C0E0000}"/>
    <cellStyle name="Comma 14 5 3" xfId="34346" xr:uid="{00000000-0005-0000-0000-00003D0E0000}"/>
    <cellStyle name="Comma 14 6" xfId="14519" xr:uid="{00000000-0005-0000-0000-00003E0E0000}"/>
    <cellStyle name="Comma 14 6 2" xfId="43054" xr:uid="{00000000-0005-0000-0000-00003F0E0000}"/>
    <cellStyle name="Comma 14 7" xfId="29034" xr:uid="{00000000-0005-0000-0000-0000400E0000}"/>
    <cellStyle name="Comma 15" xfId="434" xr:uid="{00000000-0005-0000-0000-0000410E0000}"/>
    <cellStyle name="Comma 15 2" xfId="1065" xr:uid="{00000000-0005-0000-0000-0000420E0000}"/>
    <cellStyle name="Comma 15 2 2" xfId="2342" xr:uid="{00000000-0005-0000-0000-0000430E0000}"/>
    <cellStyle name="Comma 15 2 2 2" xfId="4996" xr:uid="{00000000-0005-0000-0000-0000440E0000}"/>
    <cellStyle name="Comma 15 2 2 2 2" xfId="10328" xr:uid="{00000000-0005-0000-0000-0000450E0000}"/>
    <cellStyle name="Comma 15 2 2 2 2 2" xfId="24405" xr:uid="{00000000-0005-0000-0000-0000460E0000}"/>
    <cellStyle name="Comma 15 2 2 2 2 2 2" xfId="52939" xr:uid="{00000000-0005-0000-0000-0000470E0000}"/>
    <cellStyle name="Comma 15 2 2 2 2 3" xfId="38934" xr:uid="{00000000-0005-0000-0000-0000480E0000}"/>
    <cellStyle name="Comma 15 2 2 2 3" xfId="19105" xr:uid="{00000000-0005-0000-0000-0000490E0000}"/>
    <cellStyle name="Comma 15 2 2 2 3 2" xfId="47639" xr:uid="{00000000-0005-0000-0000-00004A0E0000}"/>
    <cellStyle name="Comma 15 2 2 2 4" xfId="33631" xr:uid="{00000000-0005-0000-0000-00004B0E0000}"/>
    <cellStyle name="Comma 15 2 2 3" xfId="7765" xr:uid="{00000000-0005-0000-0000-00004C0E0000}"/>
    <cellStyle name="Comma 15 2 2 3 2" xfId="21853" xr:uid="{00000000-0005-0000-0000-00004D0E0000}"/>
    <cellStyle name="Comma 15 2 2 3 2 2" xfId="50387" xr:uid="{00000000-0005-0000-0000-00004E0E0000}"/>
    <cellStyle name="Comma 15 2 2 3 3" xfId="36379" xr:uid="{00000000-0005-0000-0000-00004F0E0000}"/>
    <cellStyle name="Comma 15 2 2 4" xfId="16553" xr:uid="{00000000-0005-0000-0000-0000500E0000}"/>
    <cellStyle name="Comma 15 2 2 4 2" xfId="45087" xr:uid="{00000000-0005-0000-0000-0000510E0000}"/>
    <cellStyle name="Comma 15 2 2 5" xfId="31079" xr:uid="{00000000-0005-0000-0000-0000520E0000}"/>
    <cellStyle name="Comma 15 2 3" xfId="3730" xr:uid="{00000000-0005-0000-0000-0000530E0000}"/>
    <cellStyle name="Comma 15 2 3 2" xfId="9062" xr:uid="{00000000-0005-0000-0000-0000540E0000}"/>
    <cellStyle name="Comma 15 2 3 2 2" xfId="23139" xr:uid="{00000000-0005-0000-0000-0000550E0000}"/>
    <cellStyle name="Comma 15 2 3 2 2 2" xfId="51673" xr:uid="{00000000-0005-0000-0000-0000560E0000}"/>
    <cellStyle name="Comma 15 2 3 2 3" xfId="37668" xr:uid="{00000000-0005-0000-0000-0000570E0000}"/>
    <cellStyle name="Comma 15 2 3 3" xfId="17839" xr:uid="{00000000-0005-0000-0000-0000580E0000}"/>
    <cellStyle name="Comma 15 2 3 3 2" xfId="46373" xr:uid="{00000000-0005-0000-0000-0000590E0000}"/>
    <cellStyle name="Comma 15 2 3 4" xfId="32365" xr:uid="{00000000-0005-0000-0000-00005A0E0000}"/>
    <cellStyle name="Comma 15 2 4" xfId="6499" xr:uid="{00000000-0005-0000-0000-00005B0E0000}"/>
    <cellStyle name="Comma 15 2 4 2" xfId="20587" xr:uid="{00000000-0005-0000-0000-00005C0E0000}"/>
    <cellStyle name="Comma 15 2 4 2 2" xfId="49121" xr:uid="{00000000-0005-0000-0000-00005D0E0000}"/>
    <cellStyle name="Comma 15 2 4 3" xfId="35113" xr:uid="{00000000-0005-0000-0000-00005E0E0000}"/>
    <cellStyle name="Comma 15 2 5" xfId="15287" xr:uid="{00000000-0005-0000-0000-00005F0E0000}"/>
    <cellStyle name="Comma 15 2 5 2" xfId="43821" xr:uid="{00000000-0005-0000-0000-0000600E0000}"/>
    <cellStyle name="Comma 15 2 6" xfId="29813" xr:uid="{00000000-0005-0000-0000-0000610E0000}"/>
    <cellStyle name="Comma 15 3" xfId="1721" xr:uid="{00000000-0005-0000-0000-0000620E0000}"/>
    <cellStyle name="Comma 15 3 2" xfId="4377" xr:uid="{00000000-0005-0000-0000-0000630E0000}"/>
    <cellStyle name="Comma 15 3 2 2" xfId="9709" xr:uid="{00000000-0005-0000-0000-0000640E0000}"/>
    <cellStyle name="Comma 15 3 2 2 2" xfId="23786" xr:uid="{00000000-0005-0000-0000-0000650E0000}"/>
    <cellStyle name="Comma 15 3 2 2 2 2" xfId="52320" xr:uid="{00000000-0005-0000-0000-0000660E0000}"/>
    <cellStyle name="Comma 15 3 2 2 3" xfId="38315" xr:uid="{00000000-0005-0000-0000-0000670E0000}"/>
    <cellStyle name="Comma 15 3 2 3" xfId="18486" xr:uid="{00000000-0005-0000-0000-0000680E0000}"/>
    <cellStyle name="Comma 15 3 2 3 2" xfId="47020" xr:uid="{00000000-0005-0000-0000-0000690E0000}"/>
    <cellStyle name="Comma 15 3 2 4" xfId="33012" xr:uid="{00000000-0005-0000-0000-00006A0E0000}"/>
    <cellStyle name="Comma 15 3 3" xfId="7146" xr:uid="{00000000-0005-0000-0000-00006B0E0000}"/>
    <cellStyle name="Comma 15 3 3 2" xfId="21234" xr:uid="{00000000-0005-0000-0000-00006C0E0000}"/>
    <cellStyle name="Comma 15 3 3 2 2" xfId="49768" xr:uid="{00000000-0005-0000-0000-00006D0E0000}"/>
    <cellStyle name="Comma 15 3 3 3" xfId="35760" xr:uid="{00000000-0005-0000-0000-00006E0E0000}"/>
    <cellStyle name="Comma 15 3 4" xfId="15934" xr:uid="{00000000-0005-0000-0000-00006F0E0000}"/>
    <cellStyle name="Comma 15 3 4 2" xfId="44468" xr:uid="{00000000-0005-0000-0000-0000700E0000}"/>
    <cellStyle name="Comma 15 3 5" xfId="30460" xr:uid="{00000000-0005-0000-0000-0000710E0000}"/>
    <cellStyle name="Comma 15 4" xfId="3109" xr:uid="{00000000-0005-0000-0000-0000720E0000}"/>
    <cellStyle name="Comma 15 4 2" xfId="8443" xr:uid="{00000000-0005-0000-0000-0000730E0000}"/>
    <cellStyle name="Comma 15 4 2 2" xfId="22520" xr:uid="{00000000-0005-0000-0000-0000740E0000}"/>
    <cellStyle name="Comma 15 4 2 2 2" xfId="51054" xr:uid="{00000000-0005-0000-0000-0000750E0000}"/>
    <cellStyle name="Comma 15 4 2 3" xfId="37049" xr:uid="{00000000-0005-0000-0000-0000760E0000}"/>
    <cellStyle name="Comma 15 4 3" xfId="17220" xr:uid="{00000000-0005-0000-0000-0000770E0000}"/>
    <cellStyle name="Comma 15 4 3 2" xfId="45754" xr:uid="{00000000-0005-0000-0000-0000780E0000}"/>
    <cellStyle name="Comma 15 4 4" xfId="31746" xr:uid="{00000000-0005-0000-0000-0000790E0000}"/>
    <cellStyle name="Comma 15 5" xfId="5878" xr:uid="{00000000-0005-0000-0000-00007A0E0000}"/>
    <cellStyle name="Comma 15 5 2" xfId="19968" xr:uid="{00000000-0005-0000-0000-00007B0E0000}"/>
    <cellStyle name="Comma 15 5 2 2" xfId="48502" xr:uid="{00000000-0005-0000-0000-00007C0E0000}"/>
    <cellStyle name="Comma 15 5 3" xfId="34494" xr:uid="{00000000-0005-0000-0000-00007D0E0000}"/>
    <cellStyle name="Comma 15 6" xfId="14667" xr:uid="{00000000-0005-0000-0000-00007E0E0000}"/>
    <cellStyle name="Comma 15 6 2" xfId="43202" xr:uid="{00000000-0005-0000-0000-00007F0E0000}"/>
    <cellStyle name="Comma 15 7" xfId="29182" xr:uid="{00000000-0005-0000-0000-0000800E0000}"/>
    <cellStyle name="Comma 16" xfId="438" xr:uid="{00000000-0005-0000-0000-0000810E0000}"/>
    <cellStyle name="Comma 16 2" xfId="1068" xr:uid="{00000000-0005-0000-0000-0000820E0000}"/>
    <cellStyle name="Comma 16 2 2" xfId="2345" xr:uid="{00000000-0005-0000-0000-0000830E0000}"/>
    <cellStyle name="Comma 16 2 2 2" xfId="4999" xr:uid="{00000000-0005-0000-0000-0000840E0000}"/>
    <cellStyle name="Comma 16 2 2 2 2" xfId="10331" xr:uid="{00000000-0005-0000-0000-0000850E0000}"/>
    <cellStyle name="Comma 16 2 2 2 2 2" xfId="24408" xr:uid="{00000000-0005-0000-0000-0000860E0000}"/>
    <cellStyle name="Comma 16 2 2 2 2 2 2" xfId="52942" xr:uid="{00000000-0005-0000-0000-0000870E0000}"/>
    <cellStyle name="Comma 16 2 2 2 2 3" xfId="38937" xr:uid="{00000000-0005-0000-0000-0000880E0000}"/>
    <cellStyle name="Comma 16 2 2 2 3" xfId="19108" xr:uid="{00000000-0005-0000-0000-0000890E0000}"/>
    <cellStyle name="Comma 16 2 2 2 3 2" xfId="47642" xr:uid="{00000000-0005-0000-0000-00008A0E0000}"/>
    <cellStyle name="Comma 16 2 2 2 4" xfId="33634" xr:uid="{00000000-0005-0000-0000-00008B0E0000}"/>
    <cellStyle name="Comma 16 2 2 3" xfId="7768" xr:uid="{00000000-0005-0000-0000-00008C0E0000}"/>
    <cellStyle name="Comma 16 2 2 3 2" xfId="21856" xr:uid="{00000000-0005-0000-0000-00008D0E0000}"/>
    <cellStyle name="Comma 16 2 2 3 2 2" xfId="50390" xr:uid="{00000000-0005-0000-0000-00008E0E0000}"/>
    <cellStyle name="Comma 16 2 2 3 3" xfId="36382" xr:uid="{00000000-0005-0000-0000-00008F0E0000}"/>
    <cellStyle name="Comma 16 2 2 4" xfId="16556" xr:uid="{00000000-0005-0000-0000-0000900E0000}"/>
    <cellStyle name="Comma 16 2 2 4 2" xfId="45090" xr:uid="{00000000-0005-0000-0000-0000910E0000}"/>
    <cellStyle name="Comma 16 2 2 5" xfId="31082" xr:uid="{00000000-0005-0000-0000-0000920E0000}"/>
    <cellStyle name="Comma 16 2 3" xfId="3733" xr:uid="{00000000-0005-0000-0000-0000930E0000}"/>
    <cellStyle name="Comma 16 2 3 2" xfId="9065" xr:uid="{00000000-0005-0000-0000-0000940E0000}"/>
    <cellStyle name="Comma 16 2 3 2 2" xfId="23142" xr:uid="{00000000-0005-0000-0000-0000950E0000}"/>
    <cellStyle name="Comma 16 2 3 2 2 2" xfId="51676" xr:uid="{00000000-0005-0000-0000-0000960E0000}"/>
    <cellStyle name="Comma 16 2 3 2 3" xfId="37671" xr:uid="{00000000-0005-0000-0000-0000970E0000}"/>
    <cellStyle name="Comma 16 2 3 3" xfId="17842" xr:uid="{00000000-0005-0000-0000-0000980E0000}"/>
    <cellStyle name="Comma 16 2 3 3 2" xfId="46376" xr:uid="{00000000-0005-0000-0000-0000990E0000}"/>
    <cellStyle name="Comma 16 2 3 4" xfId="32368" xr:uid="{00000000-0005-0000-0000-00009A0E0000}"/>
    <cellStyle name="Comma 16 2 4" xfId="6502" xr:uid="{00000000-0005-0000-0000-00009B0E0000}"/>
    <cellStyle name="Comma 16 2 4 2" xfId="20590" xr:uid="{00000000-0005-0000-0000-00009C0E0000}"/>
    <cellStyle name="Comma 16 2 4 2 2" xfId="49124" xr:uid="{00000000-0005-0000-0000-00009D0E0000}"/>
    <cellStyle name="Comma 16 2 4 3" xfId="35116" xr:uid="{00000000-0005-0000-0000-00009E0E0000}"/>
    <cellStyle name="Comma 16 2 5" xfId="15290" xr:uid="{00000000-0005-0000-0000-00009F0E0000}"/>
    <cellStyle name="Comma 16 2 5 2" xfId="43824" xr:uid="{00000000-0005-0000-0000-0000A00E0000}"/>
    <cellStyle name="Comma 16 2 6" xfId="29816" xr:uid="{00000000-0005-0000-0000-0000A10E0000}"/>
    <cellStyle name="Comma 16 3" xfId="1724" xr:uid="{00000000-0005-0000-0000-0000A20E0000}"/>
    <cellStyle name="Comma 16 3 2" xfId="4380" xr:uid="{00000000-0005-0000-0000-0000A30E0000}"/>
    <cellStyle name="Comma 16 3 2 2" xfId="9712" xr:uid="{00000000-0005-0000-0000-0000A40E0000}"/>
    <cellStyle name="Comma 16 3 2 2 2" xfId="23789" xr:uid="{00000000-0005-0000-0000-0000A50E0000}"/>
    <cellStyle name="Comma 16 3 2 2 2 2" xfId="52323" xr:uid="{00000000-0005-0000-0000-0000A60E0000}"/>
    <cellStyle name="Comma 16 3 2 2 3" xfId="38318" xr:uid="{00000000-0005-0000-0000-0000A70E0000}"/>
    <cellStyle name="Comma 16 3 2 3" xfId="18489" xr:uid="{00000000-0005-0000-0000-0000A80E0000}"/>
    <cellStyle name="Comma 16 3 2 3 2" xfId="47023" xr:uid="{00000000-0005-0000-0000-0000A90E0000}"/>
    <cellStyle name="Comma 16 3 2 4" xfId="33015" xr:uid="{00000000-0005-0000-0000-0000AA0E0000}"/>
    <cellStyle name="Comma 16 3 3" xfId="7149" xr:uid="{00000000-0005-0000-0000-0000AB0E0000}"/>
    <cellStyle name="Comma 16 3 3 2" xfId="21237" xr:uid="{00000000-0005-0000-0000-0000AC0E0000}"/>
    <cellStyle name="Comma 16 3 3 2 2" xfId="49771" xr:uid="{00000000-0005-0000-0000-0000AD0E0000}"/>
    <cellStyle name="Comma 16 3 3 3" xfId="35763" xr:uid="{00000000-0005-0000-0000-0000AE0E0000}"/>
    <cellStyle name="Comma 16 3 4" xfId="15937" xr:uid="{00000000-0005-0000-0000-0000AF0E0000}"/>
    <cellStyle name="Comma 16 3 4 2" xfId="44471" xr:uid="{00000000-0005-0000-0000-0000B00E0000}"/>
    <cellStyle name="Comma 16 3 5" xfId="30463" xr:uid="{00000000-0005-0000-0000-0000B10E0000}"/>
    <cellStyle name="Comma 16 4" xfId="3112" xr:uid="{00000000-0005-0000-0000-0000B20E0000}"/>
    <cellStyle name="Comma 16 4 2" xfId="8446" xr:uid="{00000000-0005-0000-0000-0000B30E0000}"/>
    <cellStyle name="Comma 16 4 2 2" xfId="22523" xr:uid="{00000000-0005-0000-0000-0000B40E0000}"/>
    <cellStyle name="Comma 16 4 2 2 2" xfId="51057" xr:uid="{00000000-0005-0000-0000-0000B50E0000}"/>
    <cellStyle name="Comma 16 4 2 3" xfId="37052" xr:uid="{00000000-0005-0000-0000-0000B60E0000}"/>
    <cellStyle name="Comma 16 4 3" xfId="17223" xr:uid="{00000000-0005-0000-0000-0000B70E0000}"/>
    <cellStyle name="Comma 16 4 3 2" xfId="45757" xr:uid="{00000000-0005-0000-0000-0000B80E0000}"/>
    <cellStyle name="Comma 16 4 4" xfId="31749" xr:uid="{00000000-0005-0000-0000-0000B90E0000}"/>
    <cellStyle name="Comma 16 5" xfId="5881" xr:uid="{00000000-0005-0000-0000-0000BA0E0000}"/>
    <cellStyle name="Comma 16 5 2" xfId="19971" xr:uid="{00000000-0005-0000-0000-0000BB0E0000}"/>
    <cellStyle name="Comma 16 5 2 2" xfId="48505" xr:uid="{00000000-0005-0000-0000-0000BC0E0000}"/>
    <cellStyle name="Comma 16 5 3" xfId="34497" xr:uid="{00000000-0005-0000-0000-0000BD0E0000}"/>
    <cellStyle name="Comma 16 6" xfId="14670" xr:uid="{00000000-0005-0000-0000-0000BE0E0000}"/>
    <cellStyle name="Comma 16 6 2" xfId="43205" xr:uid="{00000000-0005-0000-0000-0000BF0E0000}"/>
    <cellStyle name="Comma 16 7" xfId="29185" xr:uid="{00000000-0005-0000-0000-0000C00E0000}"/>
    <cellStyle name="Comma 17" xfId="85" xr:uid="{00000000-0005-0000-0000-0000C10E0000}"/>
    <cellStyle name="Comma 17 2" xfId="759" xr:uid="{00000000-0005-0000-0000-0000C20E0000}"/>
    <cellStyle name="Comma 17 2 2" xfId="2036" xr:uid="{00000000-0005-0000-0000-0000C30E0000}"/>
    <cellStyle name="Comma 17 2 2 2" xfId="4690" xr:uid="{00000000-0005-0000-0000-0000C40E0000}"/>
    <cellStyle name="Comma 17 2 2 2 2" xfId="10022" xr:uid="{00000000-0005-0000-0000-0000C50E0000}"/>
    <cellStyle name="Comma 17 2 2 2 2 2" xfId="24099" xr:uid="{00000000-0005-0000-0000-0000C60E0000}"/>
    <cellStyle name="Comma 17 2 2 2 2 2 2" xfId="52633" xr:uid="{00000000-0005-0000-0000-0000C70E0000}"/>
    <cellStyle name="Comma 17 2 2 2 2 3" xfId="38628" xr:uid="{00000000-0005-0000-0000-0000C80E0000}"/>
    <cellStyle name="Comma 17 2 2 2 3" xfId="18799" xr:uid="{00000000-0005-0000-0000-0000C90E0000}"/>
    <cellStyle name="Comma 17 2 2 2 3 2" xfId="47333" xr:uid="{00000000-0005-0000-0000-0000CA0E0000}"/>
    <cellStyle name="Comma 17 2 2 2 4" xfId="33325" xr:uid="{00000000-0005-0000-0000-0000CB0E0000}"/>
    <cellStyle name="Comma 17 2 2 3" xfId="7459" xr:uid="{00000000-0005-0000-0000-0000CC0E0000}"/>
    <cellStyle name="Comma 17 2 2 3 2" xfId="21547" xr:uid="{00000000-0005-0000-0000-0000CD0E0000}"/>
    <cellStyle name="Comma 17 2 2 3 2 2" xfId="50081" xr:uid="{00000000-0005-0000-0000-0000CE0E0000}"/>
    <cellStyle name="Comma 17 2 2 3 3" xfId="36073" xr:uid="{00000000-0005-0000-0000-0000CF0E0000}"/>
    <cellStyle name="Comma 17 2 2 4" xfId="16247" xr:uid="{00000000-0005-0000-0000-0000D00E0000}"/>
    <cellStyle name="Comma 17 2 2 4 2" xfId="44781" xr:uid="{00000000-0005-0000-0000-0000D10E0000}"/>
    <cellStyle name="Comma 17 2 2 5" xfId="30773" xr:uid="{00000000-0005-0000-0000-0000D20E0000}"/>
    <cellStyle name="Comma 17 2 3" xfId="3424" xr:uid="{00000000-0005-0000-0000-0000D30E0000}"/>
    <cellStyle name="Comma 17 2 3 2" xfId="8756" xr:uid="{00000000-0005-0000-0000-0000D40E0000}"/>
    <cellStyle name="Comma 17 2 3 2 2" xfId="22833" xr:uid="{00000000-0005-0000-0000-0000D50E0000}"/>
    <cellStyle name="Comma 17 2 3 2 2 2" xfId="51367" xr:uid="{00000000-0005-0000-0000-0000D60E0000}"/>
    <cellStyle name="Comma 17 2 3 2 3" xfId="37362" xr:uid="{00000000-0005-0000-0000-0000D70E0000}"/>
    <cellStyle name="Comma 17 2 3 3" xfId="17533" xr:uid="{00000000-0005-0000-0000-0000D80E0000}"/>
    <cellStyle name="Comma 17 2 3 3 2" xfId="46067" xr:uid="{00000000-0005-0000-0000-0000D90E0000}"/>
    <cellStyle name="Comma 17 2 3 4" xfId="32059" xr:uid="{00000000-0005-0000-0000-0000DA0E0000}"/>
    <cellStyle name="Comma 17 2 4" xfId="6193" xr:uid="{00000000-0005-0000-0000-0000DB0E0000}"/>
    <cellStyle name="Comma 17 2 4 2" xfId="20281" xr:uid="{00000000-0005-0000-0000-0000DC0E0000}"/>
    <cellStyle name="Comma 17 2 4 2 2" xfId="48815" xr:uid="{00000000-0005-0000-0000-0000DD0E0000}"/>
    <cellStyle name="Comma 17 2 4 3" xfId="34807" xr:uid="{00000000-0005-0000-0000-0000DE0E0000}"/>
    <cellStyle name="Comma 17 2 5" xfId="14981" xr:uid="{00000000-0005-0000-0000-0000DF0E0000}"/>
    <cellStyle name="Comma 17 2 5 2" xfId="43515" xr:uid="{00000000-0005-0000-0000-0000E00E0000}"/>
    <cellStyle name="Comma 17 2 6" xfId="29507" xr:uid="{00000000-0005-0000-0000-0000E10E0000}"/>
    <cellStyle name="Comma 17 3" xfId="1415" xr:uid="{00000000-0005-0000-0000-0000E20E0000}"/>
    <cellStyle name="Comma 17 3 2" xfId="4071" xr:uid="{00000000-0005-0000-0000-0000E30E0000}"/>
    <cellStyle name="Comma 17 3 2 2" xfId="9403" xr:uid="{00000000-0005-0000-0000-0000E40E0000}"/>
    <cellStyle name="Comma 17 3 2 2 2" xfId="23480" xr:uid="{00000000-0005-0000-0000-0000E50E0000}"/>
    <cellStyle name="Comma 17 3 2 2 2 2" xfId="52014" xr:uid="{00000000-0005-0000-0000-0000E60E0000}"/>
    <cellStyle name="Comma 17 3 2 2 3" xfId="38009" xr:uid="{00000000-0005-0000-0000-0000E70E0000}"/>
    <cellStyle name="Comma 17 3 2 3" xfId="18180" xr:uid="{00000000-0005-0000-0000-0000E80E0000}"/>
    <cellStyle name="Comma 17 3 2 3 2" xfId="46714" xr:uid="{00000000-0005-0000-0000-0000E90E0000}"/>
    <cellStyle name="Comma 17 3 2 4" xfId="32706" xr:uid="{00000000-0005-0000-0000-0000EA0E0000}"/>
    <cellStyle name="Comma 17 3 3" xfId="6840" xr:uid="{00000000-0005-0000-0000-0000EB0E0000}"/>
    <cellStyle name="Comma 17 3 3 2" xfId="20928" xr:uid="{00000000-0005-0000-0000-0000EC0E0000}"/>
    <cellStyle name="Comma 17 3 3 2 2" xfId="49462" xr:uid="{00000000-0005-0000-0000-0000ED0E0000}"/>
    <cellStyle name="Comma 17 3 3 3" xfId="35454" xr:uid="{00000000-0005-0000-0000-0000EE0E0000}"/>
    <cellStyle name="Comma 17 3 4" xfId="15628" xr:uid="{00000000-0005-0000-0000-0000EF0E0000}"/>
    <cellStyle name="Comma 17 3 4 2" xfId="44162" xr:uid="{00000000-0005-0000-0000-0000F00E0000}"/>
    <cellStyle name="Comma 17 3 5" xfId="30154" xr:uid="{00000000-0005-0000-0000-0000F10E0000}"/>
    <cellStyle name="Comma 17 4" xfId="2803" xr:uid="{00000000-0005-0000-0000-0000F20E0000}"/>
    <cellStyle name="Comma 17 4 2" xfId="8137" xr:uid="{00000000-0005-0000-0000-0000F30E0000}"/>
    <cellStyle name="Comma 17 4 2 2" xfId="22214" xr:uid="{00000000-0005-0000-0000-0000F40E0000}"/>
    <cellStyle name="Comma 17 4 2 2 2" xfId="50748" xr:uid="{00000000-0005-0000-0000-0000F50E0000}"/>
    <cellStyle name="Comma 17 4 2 3" xfId="36743" xr:uid="{00000000-0005-0000-0000-0000F60E0000}"/>
    <cellStyle name="Comma 17 4 3" xfId="16914" xr:uid="{00000000-0005-0000-0000-0000F70E0000}"/>
    <cellStyle name="Comma 17 4 3 2" xfId="45448" xr:uid="{00000000-0005-0000-0000-0000F80E0000}"/>
    <cellStyle name="Comma 17 4 4" xfId="31440" xr:uid="{00000000-0005-0000-0000-0000F90E0000}"/>
    <cellStyle name="Comma 17 5" xfId="5572" xr:uid="{00000000-0005-0000-0000-0000FA0E0000}"/>
    <cellStyle name="Comma 17 5 2" xfId="19662" xr:uid="{00000000-0005-0000-0000-0000FB0E0000}"/>
    <cellStyle name="Comma 17 5 2 2" xfId="48196" xr:uid="{00000000-0005-0000-0000-0000FC0E0000}"/>
    <cellStyle name="Comma 17 5 3" xfId="34188" xr:uid="{00000000-0005-0000-0000-0000FD0E0000}"/>
    <cellStyle name="Comma 17 6" xfId="14361" xr:uid="{00000000-0005-0000-0000-0000FE0E0000}"/>
    <cellStyle name="Comma 17 6 2" xfId="42896" xr:uid="{00000000-0005-0000-0000-0000FF0E0000}"/>
    <cellStyle name="Comma 17 7" xfId="28876" xr:uid="{00000000-0005-0000-0000-0000000F0000}"/>
    <cellStyle name="Comma 18" xfId="739" xr:uid="{00000000-0005-0000-0000-0000010F0000}"/>
    <cellStyle name="Comma 19" xfId="1414" xr:uid="{00000000-0005-0000-0000-0000020F0000}"/>
    <cellStyle name="Comma 2" xfId="60" xr:uid="{00000000-0005-0000-0000-0000030F0000}"/>
    <cellStyle name="Comma 2 10" xfId="10960" xr:uid="{00000000-0005-0000-0000-0000040F0000}"/>
    <cellStyle name="Comma 2 10 2" xfId="24996" xr:uid="{00000000-0005-0000-0000-0000050F0000}"/>
    <cellStyle name="Comma 2 10 2 2" xfId="53529" xr:uid="{00000000-0005-0000-0000-0000060F0000}"/>
    <cellStyle name="Comma 2 10 3" xfId="39533" xr:uid="{00000000-0005-0000-0000-0000070F0000}"/>
    <cellStyle name="Comma 2 11" xfId="28419" xr:uid="{00000000-0005-0000-0000-0000080F0000}"/>
    <cellStyle name="Comma 2 11 2" xfId="56918" xr:uid="{00000000-0005-0000-0000-0000090F0000}"/>
    <cellStyle name="Comma 2 12" xfId="28428" xr:uid="{00000000-0005-0000-0000-00000A0F0000}"/>
    <cellStyle name="Comma 2 12 2" xfId="56926" xr:uid="{00000000-0005-0000-0000-00000B0F0000}"/>
    <cellStyle name="Comma 2 13" xfId="28450" xr:uid="{00000000-0005-0000-0000-00000C0F0000}"/>
    <cellStyle name="Comma 2 13 2" xfId="56948" xr:uid="{00000000-0005-0000-0000-00000D0F0000}"/>
    <cellStyle name="Comma 2 14" xfId="28457" xr:uid="{00000000-0005-0000-0000-00000E0F0000}"/>
    <cellStyle name="Comma 2 14 2" xfId="56955" xr:uid="{00000000-0005-0000-0000-00000F0F0000}"/>
    <cellStyle name="Comma 2 15" xfId="28464" xr:uid="{00000000-0005-0000-0000-0000100F0000}"/>
    <cellStyle name="Comma 2 15 2" xfId="56962" xr:uid="{00000000-0005-0000-0000-0000110F0000}"/>
    <cellStyle name="Comma 2 16" xfId="28469" xr:uid="{00000000-0005-0000-0000-0000120F0000}"/>
    <cellStyle name="Comma 2 16 2" xfId="56965" xr:uid="{00000000-0005-0000-0000-0000130F0000}"/>
    <cellStyle name="Comma 2 17" xfId="28479" xr:uid="{00000000-0005-0000-0000-0000140F0000}"/>
    <cellStyle name="Comma 2 17 2" xfId="56972" xr:uid="{00000000-0005-0000-0000-0000150F0000}"/>
    <cellStyle name="Comma 2 18" xfId="28486" xr:uid="{00000000-0005-0000-0000-0000160F0000}"/>
    <cellStyle name="Comma 2 18 2" xfId="56979" xr:uid="{00000000-0005-0000-0000-0000170F0000}"/>
    <cellStyle name="Comma 2 19" xfId="28544" xr:uid="{00000000-0005-0000-0000-0000180F0000}"/>
    <cellStyle name="Comma 2 19 2" xfId="57037" xr:uid="{00000000-0005-0000-0000-0000190F0000}"/>
    <cellStyle name="Comma 2 2" xfId="1388" xr:uid="{00000000-0005-0000-0000-00001A0F0000}"/>
    <cellStyle name="Comma 2 2 10" xfId="15607" xr:uid="{00000000-0005-0000-0000-00001B0F0000}"/>
    <cellStyle name="Comma 2 2 10 2" xfId="44141" xr:uid="{00000000-0005-0000-0000-00001C0F0000}"/>
    <cellStyle name="Comma 2 2 11" xfId="28618" xr:uid="{00000000-0005-0000-0000-00001D0F0000}"/>
    <cellStyle name="Comma 2 2 12" xfId="30133" xr:uid="{00000000-0005-0000-0000-00001E0F0000}"/>
    <cellStyle name="Comma 2 2 2" xfId="2662" xr:uid="{00000000-0005-0000-0000-00001F0F0000}"/>
    <cellStyle name="Comma 2 2 2 10" xfId="31399" xr:uid="{00000000-0005-0000-0000-0000200F0000}"/>
    <cellStyle name="Comma 2 2 2 2" xfId="5316" xr:uid="{00000000-0005-0000-0000-0000210F0000}"/>
    <cellStyle name="Comma 2 2 2 2 2" xfId="10648" xr:uid="{00000000-0005-0000-0000-0000220F0000}"/>
    <cellStyle name="Comma 2 2 2 2 2 2" xfId="11368" xr:uid="{00000000-0005-0000-0000-0000230F0000}"/>
    <cellStyle name="Comma 2 2 2 2 2 2 2" xfId="11784" xr:uid="{00000000-0005-0000-0000-0000240F0000}"/>
    <cellStyle name="Comma 2 2 2 2 2 2 2 2" xfId="12629" xr:uid="{00000000-0005-0000-0000-0000250F0000}"/>
    <cellStyle name="Comma 2 2 2 2 2 2 2 2 2" xfId="14299" xr:uid="{00000000-0005-0000-0000-0000260F0000}"/>
    <cellStyle name="Comma 2 2 2 2 2 2 2 2 2 2" xfId="28307" xr:uid="{00000000-0005-0000-0000-0000270F0000}"/>
    <cellStyle name="Comma 2 2 2 2 2 2 2 2 2 2 2" xfId="56840" xr:uid="{00000000-0005-0000-0000-0000280F0000}"/>
    <cellStyle name="Comma 2 2 2 2 2 2 2 2 2 3" xfId="42844" xr:uid="{00000000-0005-0000-0000-0000290F0000}"/>
    <cellStyle name="Comma 2 2 2 2 2 2 2 2 3" xfId="26639" xr:uid="{00000000-0005-0000-0000-00002A0F0000}"/>
    <cellStyle name="Comma 2 2 2 2 2 2 2 2 3 2" xfId="55172" xr:uid="{00000000-0005-0000-0000-00002B0F0000}"/>
    <cellStyle name="Comma 2 2 2 2 2 2 2 2 4" xfId="41176" xr:uid="{00000000-0005-0000-0000-00002C0F0000}"/>
    <cellStyle name="Comma 2 2 2 2 2 2 2 3" xfId="13465" xr:uid="{00000000-0005-0000-0000-00002D0F0000}"/>
    <cellStyle name="Comma 2 2 2 2 2 2 2 3 2" xfId="27473" xr:uid="{00000000-0005-0000-0000-00002E0F0000}"/>
    <cellStyle name="Comma 2 2 2 2 2 2 2 3 2 2" xfId="56006" xr:uid="{00000000-0005-0000-0000-00002F0F0000}"/>
    <cellStyle name="Comma 2 2 2 2 2 2 2 3 3" xfId="42010" xr:uid="{00000000-0005-0000-0000-0000300F0000}"/>
    <cellStyle name="Comma 2 2 2 2 2 2 2 4" xfId="25805" xr:uid="{00000000-0005-0000-0000-0000310F0000}"/>
    <cellStyle name="Comma 2 2 2 2 2 2 2 4 2" xfId="54338" xr:uid="{00000000-0005-0000-0000-0000320F0000}"/>
    <cellStyle name="Comma 2 2 2 2 2 2 2 5" xfId="40342" xr:uid="{00000000-0005-0000-0000-0000330F0000}"/>
    <cellStyle name="Comma 2 2 2 2 2 2 3" xfId="12217" xr:uid="{00000000-0005-0000-0000-0000340F0000}"/>
    <cellStyle name="Comma 2 2 2 2 2 2 3 2" xfId="13887" xr:uid="{00000000-0005-0000-0000-0000350F0000}"/>
    <cellStyle name="Comma 2 2 2 2 2 2 3 2 2" xfId="27895" xr:uid="{00000000-0005-0000-0000-0000360F0000}"/>
    <cellStyle name="Comma 2 2 2 2 2 2 3 2 2 2" xfId="56428" xr:uid="{00000000-0005-0000-0000-0000370F0000}"/>
    <cellStyle name="Comma 2 2 2 2 2 2 3 2 3" xfId="42432" xr:uid="{00000000-0005-0000-0000-0000380F0000}"/>
    <cellStyle name="Comma 2 2 2 2 2 2 3 3" xfId="26227" xr:uid="{00000000-0005-0000-0000-0000390F0000}"/>
    <cellStyle name="Comma 2 2 2 2 2 2 3 3 2" xfId="54760" xr:uid="{00000000-0005-0000-0000-00003A0F0000}"/>
    <cellStyle name="Comma 2 2 2 2 2 2 3 4" xfId="40764" xr:uid="{00000000-0005-0000-0000-00003B0F0000}"/>
    <cellStyle name="Comma 2 2 2 2 2 2 4" xfId="13053" xr:uid="{00000000-0005-0000-0000-00003C0F0000}"/>
    <cellStyle name="Comma 2 2 2 2 2 2 4 2" xfId="27061" xr:uid="{00000000-0005-0000-0000-00003D0F0000}"/>
    <cellStyle name="Comma 2 2 2 2 2 2 4 2 2" xfId="55594" xr:uid="{00000000-0005-0000-0000-00003E0F0000}"/>
    <cellStyle name="Comma 2 2 2 2 2 2 4 3" xfId="41598" xr:uid="{00000000-0005-0000-0000-00003F0F0000}"/>
    <cellStyle name="Comma 2 2 2 2 2 2 5" xfId="25393" xr:uid="{00000000-0005-0000-0000-0000400F0000}"/>
    <cellStyle name="Comma 2 2 2 2 2 2 5 2" xfId="53926" xr:uid="{00000000-0005-0000-0000-0000410F0000}"/>
    <cellStyle name="Comma 2 2 2 2 2 2 6" xfId="39930" xr:uid="{00000000-0005-0000-0000-0000420F0000}"/>
    <cellStyle name="Comma 2 2 2 2 2 3" xfId="11577" xr:uid="{00000000-0005-0000-0000-0000430F0000}"/>
    <cellStyle name="Comma 2 2 2 2 2 3 2" xfId="12423" xr:uid="{00000000-0005-0000-0000-0000440F0000}"/>
    <cellStyle name="Comma 2 2 2 2 2 3 2 2" xfId="14093" xr:uid="{00000000-0005-0000-0000-0000450F0000}"/>
    <cellStyle name="Comma 2 2 2 2 2 3 2 2 2" xfId="28101" xr:uid="{00000000-0005-0000-0000-0000460F0000}"/>
    <cellStyle name="Comma 2 2 2 2 2 3 2 2 2 2" xfId="56634" xr:uid="{00000000-0005-0000-0000-0000470F0000}"/>
    <cellStyle name="Comma 2 2 2 2 2 3 2 2 3" xfId="42638" xr:uid="{00000000-0005-0000-0000-0000480F0000}"/>
    <cellStyle name="Comma 2 2 2 2 2 3 2 3" xfId="26433" xr:uid="{00000000-0005-0000-0000-0000490F0000}"/>
    <cellStyle name="Comma 2 2 2 2 2 3 2 3 2" xfId="54966" xr:uid="{00000000-0005-0000-0000-00004A0F0000}"/>
    <cellStyle name="Comma 2 2 2 2 2 3 2 4" xfId="40970" xr:uid="{00000000-0005-0000-0000-00004B0F0000}"/>
    <cellStyle name="Comma 2 2 2 2 2 3 3" xfId="13259" xr:uid="{00000000-0005-0000-0000-00004C0F0000}"/>
    <cellStyle name="Comma 2 2 2 2 2 3 3 2" xfId="27267" xr:uid="{00000000-0005-0000-0000-00004D0F0000}"/>
    <cellStyle name="Comma 2 2 2 2 2 3 3 2 2" xfId="55800" xr:uid="{00000000-0005-0000-0000-00004E0F0000}"/>
    <cellStyle name="Comma 2 2 2 2 2 3 3 3" xfId="41804" xr:uid="{00000000-0005-0000-0000-00004F0F0000}"/>
    <cellStyle name="Comma 2 2 2 2 2 3 4" xfId="25599" xr:uid="{00000000-0005-0000-0000-0000500F0000}"/>
    <cellStyle name="Comma 2 2 2 2 2 3 4 2" xfId="54132" xr:uid="{00000000-0005-0000-0000-0000510F0000}"/>
    <cellStyle name="Comma 2 2 2 2 2 3 5" xfId="40136" xr:uid="{00000000-0005-0000-0000-0000520F0000}"/>
    <cellStyle name="Comma 2 2 2 2 2 4" xfId="12010" xr:uid="{00000000-0005-0000-0000-0000530F0000}"/>
    <cellStyle name="Comma 2 2 2 2 2 4 2" xfId="13681" xr:uid="{00000000-0005-0000-0000-0000540F0000}"/>
    <cellStyle name="Comma 2 2 2 2 2 4 2 2" xfId="27689" xr:uid="{00000000-0005-0000-0000-0000550F0000}"/>
    <cellStyle name="Comma 2 2 2 2 2 4 2 2 2" xfId="56222" xr:uid="{00000000-0005-0000-0000-0000560F0000}"/>
    <cellStyle name="Comma 2 2 2 2 2 4 2 3" xfId="42226" xr:uid="{00000000-0005-0000-0000-0000570F0000}"/>
    <cellStyle name="Comma 2 2 2 2 2 4 3" xfId="26021" xr:uid="{00000000-0005-0000-0000-0000580F0000}"/>
    <cellStyle name="Comma 2 2 2 2 2 4 3 2" xfId="54554" xr:uid="{00000000-0005-0000-0000-0000590F0000}"/>
    <cellStyle name="Comma 2 2 2 2 2 4 4" xfId="40558" xr:uid="{00000000-0005-0000-0000-00005A0F0000}"/>
    <cellStyle name="Comma 2 2 2 2 2 5" xfId="12846" xr:uid="{00000000-0005-0000-0000-00005B0F0000}"/>
    <cellStyle name="Comma 2 2 2 2 2 5 2" xfId="26855" xr:uid="{00000000-0005-0000-0000-00005C0F0000}"/>
    <cellStyle name="Comma 2 2 2 2 2 5 2 2" xfId="55388" xr:uid="{00000000-0005-0000-0000-00005D0F0000}"/>
    <cellStyle name="Comma 2 2 2 2 2 5 3" xfId="41392" xr:uid="{00000000-0005-0000-0000-00005E0F0000}"/>
    <cellStyle name="Comma 2 2 2 2 2 6" xfId="11159" xr:uid="{00000000-0005-0000-0000-00005F0F0000}"/>
    <cellStyle name="Comma 2 2 2 2 2 6 2" xfId="25187" xr:uid="{00000000-0005-0000-0000-0000600F0000}"/>
    <cellStyle name="Comma 2 2 2 2 2 6 2 2" xfId="53720" xr:uid="{00000000-0005-0000-0000-0000610F0000}"/>
    <cellStyle name="Comma 2 2 2 2 2 6 3" xfId="39724" xr:uid="{00000000-0005-0000-0000-0000620F0000}"/>
    <cellStyle name="Comma 2 2 2 2 2 7" xfId="24725" xr:uid="{00000000-0005-0000-0000-0000630F0000}"/>
    <cellStyle name="Comma 2 2 2 2 2 7 2" xfId="53259" xr:uid="{00000000-0005-0000-0000-0000640F0000}"/>
    <cellStyle name="Comma 2 2 2 2 2 8" xfId="39254" xr:uid="{00000000-0005-0000-0000-0000650F0000}"/>
    <cellStyle name="Comma 2 2 2 2 3" xfId="11265" xr:uid="{00000000-0005-0000-0000-0000660F0000}"/>
    <cellStyle name="Comma 2 2 2 2 3 2" xfId="11681" xr:uid="{00000000-0005-0000-0000-0000670F0000}"/>
    <cellStyle name="Comma 2 2 2 2 3 2 2" xfId="12526" xr:uid="{00000000-0005-0000-0000-0000680F0000}"/>
    <cellStyle name="Comma 2 2 2 2 3 2 2 2" xfId="14196" xr:uid="{00000000-0005-0000-0000-0000690F0000}"/>
    <cellStyle name="Comma 2 2 2 2 3 2 2 2 2" xfId="28204" xr:uid="{00000000-0005-0000-0000-00006A0F0000}"/>
    <cellStyle name="Comma 2 2 2 2 3 2 2 2 2 2" xfId="56737" xr:uid="{00000000-0005-0000-0000-00006B0F0000}"/>
    <cellStyle name="Comma 2 2 2 2 3 2 2 2 3" xfId="42741" xr:uid="{00000000-0005-0000-0000-00006C0F0000}"/>
    <cellStyle name="Comma 2 2 2 2 3 2 2 3" xfId="26536" xr:uid="{00000000-0005-0000-0000-00006D0F0000}"/>
    <cellStyle name="Comma 2 2 2 2 3 2 2 3 2" xfId="55069" xr:uid="{00000000-0005-0000-0000-00006E0F0000}"/>
    <cellStyle name="Comma 2 2 2 2 3 2 2 4" xfId="41073" xr:uid="{00000000-0005-0000-0000-00006F0F0000}"/>
    <cellStyle name="Comma 2 2 2 2 3 2 3" xfId="13362" xr:uid="{00000000-0005-0000-0000-0000700F0000}"/>
    <cellStyle name="Comma 2 2 2 2 3 2 3 2" xfId="27370" xr:uid="{00000000-0005-0000-0000-0000710F0000}"/>
    <cellStyle name="Comma 2 2 2 2 3 2 3 2 2" xfId="55903" xr:uid="{00000000-0005-0000-0000-0000720F0000}"/>
    <cellStyle name="Comma 2 2 2 2 3 2 3 3" xfId="41907" xr:uid="{00000000-0005-0000-0000-0000730F0000}"/>
    <cellStyle name="Comma 2 2 2 2 3 2 4" xfId="25702" xr:uid="{00000000-0005-0000-0000-0000740F0000}"/>
    <cellStyle name="Comma 2 2 2 2 3 2 4 2" xfId="54235" xr:uid="{00000000-0005-0000-0000-0000750F0000}"/>
    <cellStyle name="Comma 2 2 2 2 3 2 5" xfId="40239" xr:uid="{00000000-0005-0000-0000-0000760F0000}"/>
    <cellStyle name="Comma 2 2 2 2 3 3" xfId="12114" xr:uid="{00000000-0005-0000-0000-0000770F0000}"/>
    <cellStyle name="Comma 2 2 2 2 3 3 2" xfId="13784" xr:uid="{00000000-0005-0000-0000-0000780F0000}"/>
    <cellStyle name="Comma 2 2 2 2 3 3 2 2" xfId="27792" xr:uid="{00000000-0005-0000-0000-0000790F0000}"/>
    <cellStyle name="Comma 2 2 2 2 3 3 2 2 2" xfId="56325" xr:uid="{00000000-0005-0000-0000-00007A0F0000}"/>
    <cellStyle name="Comma 2 2 2 2 3 3 2 3" xfId="42329" xr:uid="{00000000-0005-0000-0000-00007B0F0000}"/>
    <cellStyle name="Comma 2 2 2 2 3 3 3" xfId="26124" xr:uid="{00000000-0005-0000-0000-00007C0F0000}"/>
    <cellStyle name="Comma 2 2 2 2 3 3 3 2" xfId="54657" xr:uid="{00000000-0005-0000-0000-00007D0F0000}"/>
    <cellStyle name="Comma 2 2 2 2 3 3 4" xfId="40661" xr:uid="{00000000-0005-0000-0000-00007E0F0000}"/>
    <cellStyle name="Comma 2 2 2 2 3 4" xfId="12950" xr:uid="{00000000-0005-0000-0000-00007F0F0000}"/>
    <cellStyle name="Comma 2 2 2 2 3 4 2" xfId="26958" xr:uid="{00000000-0005-0000-0000-0000800F0000}"/>
    <cellStyle name="Comma 2 2 2 2 3 4 2 2" xfId="55491" xr:uid="{00000000-0005-0000-0000-0000810F0000}"/>
    <cellStyle name="Comma 2 2 2 2 3 4 3" xfId="41495" xr:uid="{00000000-0005-0000-0000-0000820F0000}"/>
    <cellStyle name="Comma 2 2 2 2 3 5" xfId="25290" xr:uid="{00000000-0005-0000-0000-0000830F0000}"/>
    <cellStyle name="Comma 2 2 2 2 3 5 2" xfId="53823" xr:uid="{00000000-0005-0000-0000-0000840F0000}"/>
    <cellStyle name="Comma 2 2 2 2 3 6" xfId="39827" xr:uid="{00000000-0005-0000-0000-0000850F0000}"/>
    <cellStyle name="Comma 2 2 2 2 4" xfId="11474" xr:uid="{00000000-0005-0000-0000-0000860F0000}"/>
    <cellStyle name="Comma 2 2 2 2 4 2" xfId="12320" xr:uid="{00000000-0005-0000-0000-0000870F0000}"/>
    <cellStyle name="Comma 2 2 2 2 4 2 2" xfId="13990" xr:uid="{00000000-0005-0000-0000-0000880F0000}"/>
    <cellStyle name="Comma 2 2 2 2 4 2 2 2" xfId="27998" xr:uid="{00000000-0005-0000-0000-0000890F0000}"/>
    <cellStyle name="Comma 2 2 2 2 4 2 2 2 2" xfId="56531" xr:uid="{00000000-0005-0000-0000-00008A0F0000}"/>
    <cellStyle name="Comma 2 2 2 2 4 2 2 3" xfId="42535" xr:uid="{00000000-0005-0000-0000-00008B0F0000}"/>
    <cellStyle name="Comma 2 2 2 2 4 2 3" xfId="26330" xr:uid="{00000000-0005-0000-0000-00008C0F0000}"/>
    <cellStyle name="Comma 2 2 2 2 4 2 3 2" xfId="54863" xr:uid="{00000000-0005-0000-0000-00008D0F0000}"/>
    <cellStyle name="Comma 2 2 2 2 4 2 4" xfId="40867" xr:uid="{00000000-0005-0000-0000-00008E0F0000}"/>
    <cellStyle name="Comma 2 2 2 2 4 3" xfId="13156" xr:uid="{00000000-0005-0000-0000-00008F0F0000}"/>
    <cellStyle name="Comma 2 2 2 2 4 3 2" xfId="27164" xr:uid="{00000000-0005-0000-0000-0000900F0000}"/>
    <cellStyle name="Comma 2 2 2 2 4 3 2 2" xfId="55697" xr:uid="{00000000-0005-0000-0000-0000910F0000}"/>
    <cellStyle name="Comma 2 2 2 2 4 3 3" xfId="41701" xr:uid="{00000000-0005-0000-0000-0000920F0000}"/>
    <cellStyle name="Comma 2 2 2 2 4 4" xfId="25496" xr:uid="{00000000-0005-0000-0000-0000930F0000}"/>
    <cellStyle name="Comma 2 2 2 2 4 4 2" xfId="54029" xr:uid="{00000000-0005-0000-0000-0000940F0000}"/>
    <cellStyle name="Comma 2 2 2 2 4 5" xfId="40033" xr:uid="{00000000-0005-0000-0000-0000950F0000}"/>
    <cellStyle name="Comma 2 2 2 2 5" xfId="11907" xr:uid="{00000000-0005-0000-0000-0000960F0000}"/>
    <cellStyle name="Comma 2 2 2 2 5 2" xfId="13578" xr:uid="{00000000-0005-0000-0000-0000970F0000}"/>
    <cellStyle name="Comma 2 2 2 2 5 2 2" xfId="27586" xr:uid="{00000000-0005-0000-0000-0000980F0000}"/>
    <cellStyle name="Comma 2 2 2 2 5 2 2 2" xfId="56119" xr:uid="{00000000-0005-0000-0000-0000990F0000}"/>
    <cellStyle name="Comma 2 2 2 2 5 2 3" xfId="42123" xr:uid="{00000000-0005-0000-0000-00009A0F0000}"/>
    <cellStyle name="Comma 2 2 2 2 5 3" xfId="25918" xr:uid="{00000000-0005-0000-0000-00009B0F0000}"/>
    <cellStyle name="Comma 2 2 2 2 5 3 2" xfId="54451" xr:uid="{00000000-0005-0000-0000-00009C0F0000}"/>
    <cellStyle name="Comma 2 2 2 2 5 4" xfId="40455" xr:uid="{00000000-0005-0000-0000-00009D0F0000}"/>
    <cellStyle name="Comma 2 2 2 2 6" xfId="12743" xr:uid="{00000000-0005-0000-0000-00009E0F0000}"/>
    <cellStyle name="Comma 2 2 2 2 6 2" xfId="26752" xr:uid="{00000000-0005-0000-0000-00009F0F0000}"/>
    <cellStyle name="Comma 2 2 2 2 6 2 2" xfId="55285" xr:uid="{00000000-0005-0000-0000-0000A00F0000}"/>
    <cellStyle name="Comma 2 2 2 2 6 3" xfId="41289" xr:uid="{00000000-0005-0000-0000-0000A10F0000}"/>
    <cellStyle name="Comma 2 2 2 2 7" xfId="11054" xr:uid="{00000000-0005-0000-0000-0000A20F0000}"/>
    <cellStyle name="Comma 2 2 2 2 7 2" xfId="25084" xr:uid="{00000000-0005-0000-0000-0000A30F0000}"/>
    <cellStyle name="Comma 2 2 2 2 7 2 2" xfId="53617" xr:uid="{00000000-0005-0000-0000-0000A40F0000}"/>
    <cellStyle name="Comma 2 2 2 2 7 3" xfId="39621" xr:uid="{00000000-0005-0000-0000-0000A50F0000}"/>
    <cellStyle name="Comma 2 2 2 2 8" xfId="19425" xr:uid="{00000000-0005-0000-0000-0000A60F0000}"/>
    <cellStyle name="Comma 2 2 2 2 8 2" xfId="47959" xr:uid="{00000000-0005-0000-0000-0000A70F0000}"/>
    <cellStyle name="Comma 2 2 2 2 9" xfId="33951" xr:uid="{00000000-0005-0000-0000-0000A80F0000}"/>
    <cellStyle name="Comma 2 2 2 3" xfId="8085" xr:uid="{00000000-0005-0000-0000-0000A90F0000}"/>
    <cellStyle name="Comma 2 2 2 3 2" xfId="11317" xr:uid="{00000000-0005-0000-0000-0000AA0F0000}"/>
    <cellStyle name="Comma 2 2 2 3 2 2" xfId="11733" xr:uid="{00000000-0005-0000-0000-0000AB0F0000}"/>
    <cellStyle name="Comma 2 2 2 3 2 2 2" xfId="12578" xr:uid="{00000000-0005-0000-0000-0000AC0F0000}"/>
    <cellStyle name="Comma 2 2 2 3 2 2 2 2" xfId="14248" xr:uid="{00000000-0005-0000-0000-0000AD0F0000}"/>
    <cellStyle name="Comma 2 2 2 3 2 2 2 2 2" xfId="28256" xr:uid="{00000000-0005-0000-0000-0000AE0F0000}"/>
    <cellStyle name="Comma 2 2 2 3 2 2 2 2 2 2" xfId="56789" xr:uid="{00000000-0005-0000-0000-0000AF0F0000}"/>
    <cellStyle name="Comma 2 2 2 3 2 2 2 2 3" xfId="42793" xr:uid="{00000000-0005-0000-0000-0000B00F0000}"/>
    <cellStyle name="Comma 2 2 2 3 2 2 2 3" xfId="26588" xr:uid="{00000000-0005-0000-0000-0000B10F0000}"/>
    <cellStyle name="Comma 2 2 2 3 2 2 2 3 2" xfId="55121" xr:uid="{00000000-0005-0000-0000-0000B20F0000}"/>
    <cellStyle name="Comma 2 2 2 3 2 2 2 4" xfId="41125" xr:uid="{00000000-0005-0000-0000-0000B30F0000}"/>
    <cellStyle name="Comma 2 2 2 3 2 2 3" xfId="13414" xr:uid="{00000000-0005-0000-0000-0000B40F0000}"/>
    <cellStyle name="Comma 2 2 2 3 2 2 3 2" xfId="27422" xr:uid="{00000000-0005-0000-0000-0000B50F0000}"/>
    <cellStyle name="Comma 2 2 2 3 2 2 3 2 2" xfId="55955" xr:uid="{00000000-0005-0000-0000-0000B60F0000}"/>
    <cellStyle name="Comma 2 2 2 3 2 2 3 3" xfId="41959" xr:uid="{00000000-0005-0000-0000-0000B70F0000}"/>
    <cellStyle name="Comma 2 2 2 3 2 2 4" xfId="25754" xr:uid="{00000000-0005-0000-0000-0000B80F0000}"/>
    <cellStyle name="Comma 2 2 2 3 2 2 4 2" xfId="54287" xr:uid="{00000000-0005-0000-0000-0000B90F0000}"/>
    <cellStyle name="Comma 2 2 2 3 2 2 5" xfId="40291" xr:uid="{00000000-0005-0000-0000-0000BA0F0000}"/>
    <cellStyle name="Comma 2 2 2 3 2 3" xfId="12166" xr:uid="{00000000-0005-0000-0000-0000BB0F0000}"/>
    <cellStyle name="Comma 2 2 2 3 2 3 2" xfId="13836" xr:uid="{00000000-0005-0000-0000-0000BC0F0000}"/>
    <cellStyle name="Comma 2 2 2 3 2 3 2 2" xfId="27844" xr:uid="{00000000-0005-0000-0000-0000BD0F0000}"/>
    <cellStyle name="Comma 2 2 2 3 2 3 2 2 2" xfId="56377" xr:uid="{00000000-0005-0000-0000-0000BE0F0000}"/>
    <cellStyle name="Comma 2 2 2 3 2 3 2 3" xfId="42381" xr:uid="{00000000-0005-0000-0000-0000BF0F0000}"/>
    <cellStyle name="Comma 2 2 2 3 2 3 3" xfId="26176" xr:uid="{00000000-0005-0000-0000-0000C00F0000}"/>
    <cellStyle name="Comma 2 2 2 3 2 3 3 2" xfId="54709" xr:uid="{00000000-0005-0000-0000-0000C10F0000}"/>
    <cellStyle name="Comma 2 2 2 3 2 3 4" xfId="40713" xr:uid="{00000000-0005-0000-0000-0000C20F0000}"/>
    <cellStyle name="Comma 2 2 2 3 2 4" xfId="13002" xr:uid="{00000000-0005-0000-0000-0000C30F0000}"/>
    <cellStyle name="Comma 2 2 2 3 2 4 2" xfId="27010" xr:uid="{00000000-0005-0000-0000-0000C40F0000}"/>
    <cellStyle name="Comma 2 2 2 3 2 4 2 2" xfId="55543" xr:uid="{00000000-0005-0000-0000-0000C50F0000}"/>
    <cellStyle name="Comma 2 2 2 3 2 4 3" xfId="41547" xr:uid="{00000000-0005-0000-0000-0000C60F0000}"/>
    <cellStyle name="Comma 2 2 2 3 2 5" xfId="25342" xr:uid="{00000000-0005-0000-0000-0000C70F0000}"/>
    <cellStyle name="Comma 2 2 2 3 2 5 2" xfId="53875" xr:uid="{00000000-0005-0000-0000-0000C80F0000}"/>
    <cellStyle name="Comma 2 2 2 3 2 6" xfId="39879" xr:uid="{00000000-0005-0000-0000-0000C90F0000}"/>
    <cellStyle name="Comma 2 2 2 3 3" xfId="11526" xr:uid="{00000000-0005-0000-0000-0000CA0F0000}"/>
    <cellStyle name="Comma 2 2 2 3 3 2" xfId="12372" xr:uid="{00000000-0005-0000-0000-0000CB0F0000}"/>
    <cellStyle name="Comma 2 2 2 3 3 2 2" xfId="14042" xr:uid="{00000000-0005-0000-0000-0000CC0F0000}"/>
    <cellStyle name="Comma 2 2 2 3 3 2 2 2" xfId="28050" xr:uid="{00000000-0005-0000-0000-0000CD0F0000}"/>
    <cellStyle name="Comma 2 2 2 3 3 2 2 2 2" xfId="56583" xr:uid="{00000000-0005-0000-0000-0000CE0F0000}"/>
    <cellStyle name="Comma 2 2 2 3 3 2 2 3" xfId="42587" xr:uid="{00000000-0005-0000-0000-0000CF0F0000}"/>
    <cellStyle name="Comma 2 2 2 3 3 2 3" xfId="26382" xr:uid="{00000000-0005-0000-0000-0000D00F0000}"/>
    <cellStyle name="Comma 2 2 2 3 3 2 3 2" xfId="54915" xr:uid="{00000000-0005-0000-0000-0000D10F0000}"/>
    <cellStyle name="Comma 2 2 2 3 3 2 4" xfId="40919" xr:uid="{00000000-0005-0000-0000-0000D20F0000}"/>
    <cellStyle name="Comma 2 2 2 3 3 3" xfId="13208" xr:uid="{00000000-0005-0000-0000-0000D30F0000}"/>
    <cellStyle name="Comma 2 2 2 3 3 3 2" xfId="27216" xr:uid="{00000000-0005-0000-0000-0000D40F0000}"/>
    <cellStyle name="Comma 2 2 2 3 3 3 2 2" xfId="55749" xr:uid="{00000000-0005-0000-0000-0000D50F0000}"/>
    <cellStyle name="Comma 2 2 2 3 3 3 3" xfId="41753" xr:uid="{00000000-0005-0000-0000-0000D60F0000}"/>
    <cellStyle name="Comma 2 2 2 3 3 4" xfId="25548" xr:uid="{00000000-0005-0000-0000-0000D70F0000}"/>
    <cellStyle name="Comma 2 2 2 3 3 4 2" xfId="54081" xr:uid="{00000000-0005-0000-0000-0000D80F0000}"/>
    <cellStyle name="Comma 2 2 2 3 3 5" xfId="40085" xr:uid="{00000000-0005-0000-0000-0000D90F0000}"/>
    <cellStyle name="Comma 2 2 2 3 4" xfId="11959" xr:uid="{00000000-0005-0000-0000-0000DA0F0000}"/>
    <cellStyle name="Comma 2 2 2 3 4 2" xfId="13630" xr:uid="{00000000-0005-0000-0000-0000DB0F0000}"/>
    <cellStyle name="Comma 2 2 2 3 4 2 2" xfId="27638" xr:uid="{00000000-0005-0000-0000-0000DC0F0000}"/>
    <cellStyle name="Comma 2 2 2 3 4 2 2 2" xfId="56171" xr:uid="{00000000-0005-0000-0000-0000DD0F0000}"/>
    <cellStyle name="Comma 2 2 2 3 4 2 3" xfId="42175" xr:uid="{00000000-0005-0000-0000-0000DE0F0000}"/>
    <cellStyle name="Comma 2 2 2 3 4 3" xfId="25970" xr:uid="{00000000-0005-0000-0000-0000DF0F0000}"/>
    <cellStyle name="Comma 2 2 2 3 4 3 2" xfId="54503" xr:uid="{00000000-0005-0000-0000-0000E00F0000}"/>
    <cellStyle name="Comma 2 2 2 3 4 4" xfId="40507" xr:uid="{00000000-0005-0000-0000-0000E10F0000}"/>
    <cellStyle name="Comma 2 2 2 3 5" xfId="12795" xr:uid="{00000000-0005-0000-0000-0000E20F0000}"/>
    <cellStyle name="Comma 2 2 2 3 5 2" xfId="26804" xr:uid="{00000000-0005-0000-0000-0000E30F0000}"/>
    <cellStyle name="Comma 2 2 2 3 5 2 2" xfId="55337" xr:uid="{00000000-0005-0000-0000-0000E40F0000}"/>
    <cellStyle name="Comma 2 2 2 3 5 3" xfId="41341" xr:uid="{00000000-0005-0000-0000-0000E50F0000}"/>
    <cellStyle name="Comma 2 2 2 3 6" xfId="11108" xr:uid="{00000000-0005-0000-0000-0000E60F0000}"/>
    <cellStyle name="Comma 2 2 2 3 6 2" xfId="25136" xr:uid="{00000000-0005-0000-0000-0000E70F0000}"/>
    <cellStyle name="Comma 2 2 2 3 6 2 2" xfId="53669" xr:uid="{00000000-0005-0000-0000-0000E80F0000}"/>
    <cellStyle name="Comma 2 2 2 3 6 3" xfId="39673" xr:uid="{00000000-0005-0000-0000-0000E90F0000}"/>
    <cellStyle name="Comma 2 2 2 3 7" xfId="22173" xr:uid="{00000000-0005-0000-0000-0000EA0F0000}"/>
    <cellStyle name="Comma 2 2 2 3 7 2" xfId="50707" xr:uid="{00000000-0005-0000-0000-0000EB0F0000}"/>
    <cellStyle name="Comma 2 2 2 3 8" xfId="36699" xr:uid="{00000000-0005-0000-0000-0000EC0F0000}"/>
    <cellStyle name="Comma 2 2 2 4" xfId="11214" xr:uid="{00000000-0005-0000-0000-0000ED0F0000}"/>
    <cellStyle name="Comma 2 2 2 4 2" xfId="11630" xr:uid="{00000000-0005-0000-0000-0000EE0F0000}"/>
    <cellStyle name="Comma 2 2 2 4 2 2" xfId="12475" xr:uid="{00000000-0005-0000-0000-0000EF0F0000}"/>
    <cellStyle name="Comma 2 2 2 4 2 2 2" xfId="14145" xr:uid="{00000000-0005-0000-0000-0000F00F0000}"/>
    <cellStyle name="Comma 2 2 2 4 2 2 2 2" xfId="28153" xr:uid="{00000000-0005-0000-0000-0000F10F0000}"/>
    <cellStyle name="Comma 2 2 2 4 2 2 2 2 2" xfId="56686" xr:uid="{00000000-0005-0000-0000-0000F20F0000}"/>
    <cellStyle name="Comma 2 2 2 4 2 2 2 3" xfId="42690" xr:uid="{00000000-0005-0000-0000-0000F30F0000}"/>
    <cellStyle name="Comma 2 2 2 4 2 2 3" xfId="26485" xr:uid="{00000000-0005-0000-0000-0000F40F0000}"/>
    <cellStyle name="Comma 2 2 2 4 2 2 3 2" xfId="55018" xr:uid="{00000000-0005-0000-0000-0000F50F0000}"/>
    <cellStyle name="Comma 2 2 2 4 2 2 4" xfId="41022" xr:uid="{00000000-0005-0000-0000-0000F60F0000}"/>
    <cellStyle name="Comma 2 2 2 4 2 3" xfId="13311" xr:uid="{00000000-0005-0000-0000-0000F70F0000}"/>
    <cellStyle name="Comma 2 2 2 4 2 3 2" xfId="27319" xr:uid="{00000000-0005-0000-0000-0000F80F0000}"/>
    <cellStyle name="Comma 2 2 2 4 2 3 2 2" xfId="55852" xr:uid="{00000000-0005-0000-0000-0000F90F0000}"/>
    <cellStyle name="Comma 2 2 2 4 2 3 3" xfId="41856" xr:uid="{00000000-0005-0000-0000-0000FA0F0000}"/>
    <cellStyle name="Comma 2 2 2 4 2 4" xfId="25651" xr:uid="{00000000-0005-0000-0000-0000FB0F0000}"/>
    <cellStyle name="Comma 2 2 2 4 2 4 2" xfId="54184" xr:uid="{00000000-0005-0000-0000-0000FC0F0000}"/>
    <cellStyle name="Comma 2 2 2 4 2 5" xfId="40188" xr:uid="{00000000-0005-0000-0000-0000FD0F0000}"/>
    <cellStyle name="Comma 2 2 2 4 3" xfId="12063" xr:uid="{00000000-0005-0000-0000-0000FE0F0000}"/>
    <cellStyle name="Comma 2 2 2 4 3 2" xfId="13733" xr:uid="{00000000-0005-0000-0000-0000FF0F0000}"/>
    <cellStyle name="Comma 2 2 2 4 3 2 2" xfId="27741" xr:uid="{00000000-0005-0000-0000-000000100000}"/>
    <cellStyle name="Comma 2 2 2 4 3 2 2 2" xfId="56274" xr:uid="{00000000-0005-0000-0000-000001100000}"/>
    <cellStyle name="Comma 2 2 2 4 3 2 3" xfId="42278" xr:uid="{00000000-0005-0000-0000-000002100000}"/>
    <cellStyle name="Comma 2 2 2 4 3 3" xfId="26073" xr:uid="{00000000-0005-0000-0000-000003100000}"/>
    <cellStyle name="Comma 2 2 2 4 3 3 2" xfId="54606" xr:uid="{00000000-0005-0000-0000-000004100000}"/>
    <cellStyle name="Comma 2 2 2 4 3 4" xfId="40610" xr:uid="{00000000-0005-0000-0000-000005100000}"/>
    <cellStyle name="Comma 2 2 2 4 4" xfId="12899" xr:uid="{00000000-0005-0000-0000-000006100000}"/>
    <cellStyle name="Comma 2 2 2 4 4 2" xfId="26907" xr:uid="{00000000-0005-0000-0000-000007100000}"/>
    <cellStyle name="Comma 2 2 2 4 4 2 2" xfId="55440" xr:uid="{00000000-0005-0000-0000-000008100000}"/>
    <cellStyle name="Comma 2 2 2 4 4 3" xfId="41444" xr:uid="{00000000-0005-0000-0000-000009100000}"/>
    <cellStyle name="Comma 2 2 2 4 5" xfId="25239" xr:uid="{00000000-0005-0000-0000-00000A100000}"/>
    <cellStyle name="Comma 2 2 2 4 5 2" xfId="53772" xr:uid="{00000000-0005-0000-0000-00000B100000}"/>
    <cellStyle name="Comma 2 2 2 4 6" xfId="39776" xr:uid="{00000000-0005-0000-0000-00000C100000}"/>
    <cellStyle name="Comma 2 2 2 5" xfId="11423" xr:uid="{00000000-0005-0000-0000-00000D100000}"/>
    <cellStyle name="Comma 2 2 2 5 2" xfId="12269" xr:uid="{00000000-0005-0000-0000-00000E100000}"/>
    <cellStyle name="Comma 2 2 2 5 2 2" xfId="13939" xr:uid="{00000000-0005-0000-0000-00000F100000}"/>
    <cellStyle name="Comma 2 2 2 5 2 2 2" xfId="27947" xr:uid="{00000000-0005-0000-0000-000010100000}"/>
    <cellStyle name="Comma 2 2 2 5 2 2 2 2" xfId="56480" xr:uid="{00000000-0005-0000-0000-000011100000}"/>
    <cellStyle name="Comma 2 2 2 5 2 2 3" xfId="42484" xr:uid="{00000000-0005-0000-0000-000012100000}"/>
    <cellStyle name="Comma 2 2 2 5 2 3" xfId="26279" xr:uid="{00000000-0005-0000-0000-000013100000}"/>
    <cellStyle name="Comma 2 2 2 5 2 3 2" xfId="54812" xr:uid="{00000000-0005-0000-0000-000014100000}"/>
    <cellStyle name="Comma 2 2 2 5 2 4" xfId="40816" xr:uid="{00000000-0005-0000-0000-000015100000}"/>
    <cellStyle name="Comma 2 2 2 5 3" xfId="13105" xr:uid="{00000000-0005-0000-0000-000016100000}"/>
    <cellStyle name="Comma 2 2 2 5 3 2" xfId="27113" xr:uid="{00000000-0005-0000-0000-000017100000}"/>
    <cellStyle name="Comma 2 2 2 5 3 2 2" xfId="55646" xr:uid="{00000000-0005-0000-0000-000018100000}"/>
    <cellStyle name="Comma 2 2 2 5 3 3" xfId="41650" xr:uid="{00000000-0005-0000-0000-000019100000}"/>
    <cellStyle name="Comma 2 2 2 5 4" xfId="25445" xr:uid="{00000000-0005-0000-0000-00001A100000}"/>
    <cellStyle name="Comma 2 2 2 5 4 2" xfId="53978" xr:uid="{00000000-0005-0000-0000-00001B100000}"/>
    <cellStyle name="Comma 2 2 2 5 5" xfId="39982" xr:uid="{00000000-0005-0000-0000-00001C100000}"/>
    <cellStyle name="Comma 2 2 2 6" xfId="11856" xr:uid="{00000000-0005-0000-0000-00001D100000}"/>
    <cellStyle name="Comma 2 2 2 6 2" xfId="13527" xr:uid="{00000000-0005-0000-0000-00001E100000}"/>
    <cellStyle name="Comma 2 2 2 6 2 2" xfId="27535" xr:uid="{00000000-0005-0000-0000-00001F100000}"/>
    <cellStyle name="Comma 2 2 2 6 2 2 2" xfId="56068" xr:uid="{00000000-0005-0000-0000-000020100000}"/>
    <cellStyle name="Comma 2 2 2 6 2 3" xfId="42072" xr:uid="{00000000-0005-0000-0000-000021100000}"/>
    <cellStyle name="Comma 2 2 2 6 3" xfId="25867" xr:uid="{00000000-0005-0000-0000-000022100000}"/>
    <cellStyle name="Comma 2 2 2 6 3 2" xfId="54400" xr:uid="{00000000-0005-0000-0000-000023100000}"/>
    <cellStyle name="Comma 2 2 2 6 4" xfId="40404" xr:uid="{00000000-0005-0000-0000-000024100000}"/>
    <cellStyle name="Comma 2 2 2 7" xfId="12692" xr:uid="{00000000-0005-0000-0000-000025100000}"/>
    <cellStyle name="Comma 2 2 2 7 2" xfId="26701" xr:uid="{00000000-0005-0000-0000-000026100000}"/>
    <cellStyle name="Comma 2 2 2 7 2 2" xfId="55234" xr:uid="{00000000-0005-0000-0000-000027100000}"/>
    <cellStyle name="Comma 2 2 2 7 3" xfId="41238" xr:uid="{00000000-0005-0000-0000-000028100000}"/>
    <cellStyle name="Comma 2 2 2 8" xfId="11001" xr:uid="{00000000-0005-0000-0000-000029100000}"/>
    <cellStyle name="Comma 2 2 2 8 2" xfId="25033" xr:uid="{00000000-0005-0000-0000-00002A100000}"/>
    <cellStyle name="Comma 2 2 2 8 2 2" xfId="53566" xr:uid="{00000000-0005-0000-0000-00002B100000}"/>
    <cellStyle name="Comma 2 2 2 8 3" xfId="39570" xr:uid="{00000000-0005-0000-0000-00002C100000}"/>
    <cellStyle name="Comma 2 2 2 9" xfId="16873" xr:uid="{00000000-0005-0000-0000-00002D100000}"/>
    <cellStyle name="Comma 2 2 2 9 2" xfId="45407" xr:uid="{00000000-0005-0000-0000-00002E100000}"/>
    <cellStyle name="Comma 2 2 3" xfId="4050" xr:uid="{00000000-0005-0000-0000-00002F100000}"/>
    <cellStyle name="Comma 2 2 3 2" xfId="9382" xr:uid="{00000000-0005-0000-0000-000030100000}"/>
    <cellStyle name="Comma 2 2 3 2 2" xfId="11343" xr:uid="{00000000-0005-0000-0000-000031100000}"/>
    <cellStyle name="Comma 2 2 3 2 2 2" xfId="11759" xr:uid="{00000000-0005-0000-0000-000032100000}"/>
    <cellStyle name="Comma 2 2 3 2 2 2 2" xfId="12604" xr:uid="{00000000-0005-0000-0000-000033100000}"/>
    <cellStyle name="Comma 2 2 3 2 2 2 2 2" xfId="14274" xr:uid="{00000000-0005-0000-0000-000034100000}"/>
    <cellStyle name="Comma 2 2 3 2 2 2 2 2 2" xfId="28282" xr:uid="{00000000-0005-0000-0000-000035100000}"/>
    <cellStyle name="Comma 2 2 3 2 2 2 2 2 2 2" xfId="56815" xr:uid="{00000000-0005-0000-0000-000036100000}"/>
    <cellStyle name="Comma 2 2 3 2 2 2 2 2 3" xfId="42819" xr:uid="{00000000-0005-0000-0000-000037100000}"/>
    <cellStyle name="Comma 2 2 3 2 2 2 2 3" xfId="26614" xr:uid="{00000000-0005-0000-0000-000038100000}"/>
    <cellStyle name="Comma 2 2 3 2 2 2 2 3 2" xfId="55147" xr:uid="{00000000-0005-0000-0000-000039100000}"/>
    <cellStyle name="Comma 2 2 3 2 2 2 2 4" xfId="41151" xr:uid="{00000000-0005-0000-0000-00003A100000}"/>
    <cellStyle name="Comma 2 2 3 2 2 2 3" xfId="13440" xr:uid="{00000000-0005-0000-0000-00003B100000}"/>
    <cellStyle name="Comma 2 2 3 2 2 2 3 2" xfId="27448" xr:uid="{00000000-0005-0000-0000-00003C100000}"/>
    <cellStyle name="Comma 2 2 3 2 2 2 3 2 2" xfId="55981" xr:uid="{00000000-0005-0000-0000-00003D100000}"/>
    <cellStyle name="Comma 2 2 3 2 2 2 3 3" xfId="41985" xr:uid="{00000000-0005-0000-0000-00003E100000}"/>
    <cellStyle name="Comma 2 2 3 2 2 2 4" xfId="25780" xr:uid="{00000000-0005-0000-0000-00003F100000}"/>
    <cellStyle name="Comma 2 2 3 2 2 2 4 2" xfId="54313" xr:uid="{00000000-0005-0000-0000-000040100000}"/>
    <cellStyle name="Comma 2 2 3 2 2 2 5" xfId="40317" xr:uid="{00000000-0005-0000-0000-000041100000}"/>
    <cellStyle name="Comma 2 2 3 2 2 3" xfId="12192" xr:uid="{00000000-0005-0000-0000-000042100000}"/>
    <cellStyle name="Comma 2 2 3 2 2 3 2" xfId="13862" xr:uid="{00000000-0005-0000-0000-000043100000}"/>
    <cellStyle name="Comma 2 2 3 2 2 3 2 2" xfId="27870" xr:uid="{00000000-0005-0000-0000-000044100000}"/>
    <cellStyle name="Comma 2 2 3 2 2 3 2 2 2" xfId="56403" xr:uid="{00000000-0005-0000-0000-000045100000}"/>
    <cellStyle name="Comma 2 2 3 2 2 3 2 3" xfId="42407" xr:uid="{00000000-0005-0000-0000-000046100000}"/>
    <cellStyle name="Comma 2 2 3 2 2 3 3" xfId="26202" xr:uid="{00000000-0005-0000-0000-000047100000}"/>
    <cellStyle name="Comma 2 2 3 2 2 3 3 2" xfId="54735" xr:uid="{00000000-0005-0000-0000-000048100000}"/>
    <cellStyle name="Comma 2 2 3 2 2 3 4" xfId="40739" xr:uid="{00000000-0005-0000-0000-000049100000}"/>
    <cellStyle name="Comma 2 2 3 2 2 4" xfId="13028" xr:uid="{00000000-0005-0000-0000-00004A100000}"/>
    <cellStyle name="Comma 2 2 3 2 2 4 2" xfId="27036" xr:uid="{00000000-0005-0000-0000-00004B100000}"/>
    <cellStyle name="Comma 2 2 3 2 2 4 2 2" xfId="55569" xr:uid="{00000000-0005-0000-0000-00004C100000}"/>
    <cellStyle name="Comma 2 2 3 2 2 4 3" xfId="41573" xr:uid="{00000000-0005-0000-0000-00004D100000}"/>
    <cellStyle name="Comma 2 2 3 2 2 5" xfId="25368" xr:uid="{00000000-0005-0000-0000-00004E100000}"/>
    <cellStyle name="Comma 2 2 3 2 2 5 2" xfId="53901" xr:uid="{00000000-0005-0000-0000-00004F100000}"/>
    <cellStyle name="Comma 2 2 3 2 2 6" xfId="39905" xr:uid="{00000000-0005-0000-0000-000050100000}"/>
    <cellStyle name="Comma 2 2 3 2 3" xfId="11552" xr:uid="{00000000-0005-0000-0000-000051100000}"/>
    <cellStyle name="Comma 2 2 3 2 3 2" xfId="12398" xr:uid="{00000000-0005-0000-0000-000052100000}"/>
    <cellStyle name="Comma 2 2 3 2 3 2 2" xfId="14068" xr:uid="{00000000-0005-0000-0000-000053100000}"/>
    <cellStyle name="Comma 2 2 3 2 3 2 2 2" xfId="28076" xr:uid="{00000000-0005-0000-0000-000054100000}"/>
    <cellStyle name="Comma 2 2 3 2 3 2 2 2 2" xfId="56609" xr:uid="{00000000-0005-0000-0000-000055100000}"/>
    <cellStyle name="Comma 2 2 3 2 3 2 2 3" xfId="42613" xr:uid="{00000000-0005-0000-0000-000056100000}"/>
    <cellStyle name="Comma 2 2 3 2 3 2 3" xfId="26408" xr:uid="{00000000-0005-0000-0000-000057100000}"/>
    <cellStyle name="Comma 2 2 3 2 3 2 3 2" xfId="54941" xr:uid="{00000000-0005-0000-0000-000058100000}"/>
    <cellStyle name="Comma 2 2 3 2 3 2 4" xfId="40945" xr:uid="{00000000-0005-0000-0000-000059100000}"/>
    <cellStyle name="Comma 2 2 3 2 3 3" xfId="13234" xr:uid="{00000000-0005-0000-0000-00005A100000}"/>
    <cellStyle name="Comma 2 2 3 2 3 3 2" xfId="27242" xr:uid="{00000000-0005-0000-0000-00005B100000}"/>
    <cellStyle name="Comma 2 2 3 2 3 3 2 2" xfId="55775" xr:uid="{00000000-0005-0000-0000-00005C100000}"/>
    <cellStyle name="Comma 2 2 3 2 3 3 3" xfId="41779" xr:uid="{00000000-0005-0000-0000-00005D100000}"/>
    <cellStyle name="Comma 2 2 3 2 3 4" xfId="25574" xr:uid="{00000000-0005-0000-0000-00005E100000}"/>
    <cellStyle name="Comma 2 2 3 2 3 4 2" xfId="54107" xr:uid="{00000000-0005-0000-0000-00005F100000}"/>
    <cellStyle name="Comma 2 2 3 2 3 5" xfId="40111" xr:uid="{00000000-0005-0000-0000-000060100000}"/>
    <cellStyle name="Comma 2 2 3 2 4" xfId="11985" xr:uid="{00000000-0005-0000-0000-000061100000}"/>
    <cellStyle name="Comma 2 2 3 2 4 2" xfId="13656" xr:uid="{00000000-0005-0000-0000-000062100000}"/>
    <cellStyle name="Comma 2 2 3 2 4 2 2" xfId="27664" xr:uid="{00000000-0005-0000-0000-000063100000}"/>
    <cellStyle name="Comma 2 2 3 2 4 2 2 2" xfId="56197" xr:uid="{00000000-0005-0000-0000-000064100000}"/>
    <cellStyle name="Comma 2 2 3 2 4 2 3" xfId="42201" xr:uid="{00000000-0005-0000-0000-000065100000}"/>
    <cellStyle name="Comma 2 2 3 2 4 3" xfId="25996" xr:uid="{00000000-0005-0000-0000-000066100000}"/>
    <cellStyle name="Comma 2 2 3 2 4 3 2" xfId="54529" xr:uid="{00000000-0005-0000-0000-000067100000}"/>
    <cellStyle name="Comma 2 2 3 2 4 4" xfId="40533" xr:uid="{00000000-0005-0000-0000-000068100000}"/>
    <cellStyle name="Comma 2 2 3 2 5" xfId="12821" xr:uid="{00000000-0005-0000-0000-000069100000}"/>
    <cellStyle name="Comma 2 2 3 2 5 2" xfId="26830" xr:uid="{00000000-0005-0000-0000-00006A100000}"/>
    <cellStyle name="Comma 2 2 3 2 5 2 2" xfId="55363" xr:uid="{00000000-0005-0000-0000-00006B100000}"/>
    <cellStyle name="Comma 2 2 3 2 5 3" xfId="41367" xr:uid="{00000000-0005-0000-0000-00006C100000}"/>
    <cellStyle name="Comma 2 2 3 2 6" xfId="11134" xr:uid="{00000000-0005-0000-0000-00006D100000}"/>
    <cellStyle name="Comma 2 2 3 2 6 2" xfId="25162" xr:uid="{00000000-0005-0000-0000-00006E100000}"/>
    <cellStyle name="Comma 2 2 3 2 6 2 2" xfId="53695" xr:uid="{00000000-0005-0000-0000-00006F100000}"/>
    <cellStyle name="Comma 2 2 3 2 6 3" xfId="39699" xr:uid="{00000000-0005-0000-0000-000070100000}"/>
    <cellStyle name="Comma 2 2 3 2 7" xfId="23459" xr:uid="{00000000-0005-0000-0000-000071100000}"/>
    <cellStyle name="Comma 2 2 3 2 7 2" xfId="51993" xr:uid="{00000000-0005-0000-0000-000072100000}"/>
    <cellStyle name="Comma 2 2 3 2 8" xfId="37988" xr:uid="{00000000-0005-0000-0000-000073100000}"/>
    <cellStyle name="Comma 2 2 3 3" xfId="11240" xr:uid="{00000000-0005-0000-0000-000074100000}"/>
    <cellStyle name="Comma 2 2 3 3 2" xfId="11656" xr:uid="{00000000-0005-0000-0000-000075100000}"/>
    <cellStyle name="Comma 2 2 3 3 2 2" xfId="12501" xr:uid="{00000000-0005-0000-0000-000076100000}"/>
    <cellStyle name="Comma 2 2 3 3 2 2 2" xfId="14171" xr:uid="{00000000-0005-0000-0000-000077100000}"/>
    <cellStyle name="Comma 2 2 3 3 2 2 2 2" xfId="28179" xr:uid="{00000000-0005-0000-0000-000078100000}"/>
    <cellStyle name="Comma 2 2 3 3 2 2 2 2 2" xfId="56712" xr:uid="{00000000-0005-0000-0000-000079100000}"/>
    <cellStyle name="Comma 2 2 3 3 2 2 2 3" xfId="42716" xr:uid="{00000000-0005-0000-0000-00007A100000}"/>
    <cellStyle name="Comma 2 2 3 3 2 2 3" xfId="26511" xr:uid="{00000000-0005-0000-0000-00007B100000}"/>
    <cellStyle name="Comma 2 2 3 3 2 2 3 2" xfId="55044" xr:uid="{00000000-0005-0000-0000-00007C100000}"/>
    <cellStyle name="Comma 2 2 3 3 2 2 4" xfId="41048" xr:uid="{00000000-0005-0000-0000-00007D100000}"/>
    <cellStyle name="Comma 2 2 3 3 2 3" xfId="13337" xr:uid="{00000000-0005-0000-0000-00007E100000}"/>
    <cellStyle name="Comma 2 2 3 3 2 3 2" xfId="27345" xr:uid="{00000000-0005-0000-0000-00007F100000}"/>
    <cellStyle name="Comma 2 2 3 3 2 3 2 2" xfId="55878" xr:uid="{00000000-0005-0000-0000-000080100000}"/>
    <cellStyle name="Comma 2 2 3 3 2 3 3" xfId="41882" xr:uid="{00000000-0005-0000-0000-000081100000}"/>
    <cellStyle name="Comma 2 2 3 3 2 4" xfId="25677" xr:uid="{00000000-0005-0000-0000-000082100000}"/>
    <cellStyle name="Comma 2 2 3 3 2 4 2" xfId="54210" xr:uid="{00000000-0005-0000-0000-000083100000}"/>
    <cellStyle name="Comma 2 2 3 3 2 5" xfId="40214" xr:uid="{00000000-0005-0000-0000-000084100000}"/>
    <cellStyle name="Comma 2 2 3 3 3" xfId="12089" xr:uid="{00000000-0005-0000-0000-000085100000}"/>
    <cellStyle name="Comma 2 2 3 3 3 2" xfId="13759" xr:uid="{00000000-0005-0000-0000-000086100000}"/>
    <cellStyle name="Comma 2 2 3 3 3 2 2" xfId="27767" xr:uid="{00000000-0005-0000-0000-000087100000}"/>
    <cellStyle name="Comma 2 2 3 3 3 2 2 2" xfId="56300" xr:uid="{00000000-0005-0000-0000-000088100000}"/>
    <cellStyle name="Comma 2 2 3 3 3 2 3" xfId="42304" xr:uid="{00000000-0005-0000-0000-000089100000}"/>
    <cellStyle name="Comma 2 2 3 3 3 3" xfId="26099" xr:uid="{00000000-0005-0000-0000-00008A100000}"/>
    <cellStyle name="Comma 2 2 3 3 3 3 2" xfId="54632" xr:uid="{00000000-0005-0000-0000-00008B100000}"/>
    <cellStyle name="Comma 2 2 3 3 3 4" xfId="40636" xr:uid="{00000000-0005-0000-0000-00008C100000}"/>
    <cellStyle name="Comma 2 2 3 3 4" xfId="12925" xr:uid="{00000000-0005-0000-0000-00008D100000}"/>
    <cellStyle name="Comma 2 2 3 3 4 2" xfId="26933" xr:uid="{00000000-0005-0000-0000-00008E100000}"/>
    <cellStyle name="Comma 2 2 3 3 4 2 2" xfId="55466" xr:uid="{00000000-0005-0000-0000-00008F100000}"/>
    <cellStyle name="Comma 2 2 3 3 4 3" xfId="41470" xr:uid="{00000000-0005-0000-0000-000090100000}"/>
    <cellStyle name="Comma 2 2 3 3 5" xfId="25265" xr:uid="{00000000-0005-0000-0000-000091100000}"/>
    <cellStyle name="Comma 2 2 3 3 5 2" xfId="53798" xr:uid="{00000000-0005-0000-0000-000092100000}"/>
    <cellStyle name="Comma 2 2 3 3 6" xfId="39802" xr:uid="{00000000-0005-0000-0000-000093100000}"/>
    <cellStyle name="Comma 2 2 3 4" xfId="11449" xr:uid="{00000000-0005-0000-0000-000094100000}"/>
    <cellStyle name="Comma 2 2 3 4 2" xfId="12295" xr:uid="{00000000-0005-0000-0000-000095100000}"/>
    <cellStyle name="Comma 2 2 3 4 2 2" xfId="13965" xr:uid="{00000000-0005-0000-0000-000096100000}"/>
    <cellStyle name="Comma 2 2 3 4 2 2 2" xfId="27973" xr:uid="{00000000-0005-0000-0000-000097100000}"/>
    <cellStyle name="Comma 2 2 3 4 2 2 2 2" xfId="56506" xr:uid="{00000000-0005-0000-0000-000098100000}"/>
    <cellStyle name="Comma 2 2 3 4 2 2 3" xfId="42510" xr:uid="{00000000-0005-0000-0000-000099100000}"/>
    <cellStyle name="Comma 2 2 3 4 2 3" xfId="26305" xr:uid="{00000000-0005-0000-0000-00009A100000}"/>
    <cellStyle name="Comma 2 2 3 4 2 3 2" xfId="54838" xr:uid="{00000000-0005-0000-0000-00009B100000}"/>
    <cellStyle name="Comma 2 2 3 4 2 4" xfId="40842" xr:uid="{00000000-0005-0000-0000-00009C100000}"/>
    <cellStyle name="Comma 2 2 3 4 3" xfId="13131" xr:uid="{00000000-0005-0000-0000-00009D100000}"/>
    <cellStyle name="Comma 2 2 3 4 3 2" xfId="27139" xr:uid="{00000000-0005-0000-0000-00009E100000}"/>
    <cellStyle name="Comma 2 2 3 4 3 2 2" xfId="55672" xr:uid="{00000000-0005-0000-0000-00009F100000}"/>
    <cellStyle name="Comma 2 2 3 4 3 3" xfId="41676" xr:uid="{00000000-0005-0000-0000-0000A0100000}"/>
    <cellStyle name="Comma 2 2 3 4 4" xfId="25471" xr:uid="{00000000-0005-0000-0000-0000A1100000}"/>
    <cellStyle name="Comma 2 2 3 4 4 2" xfId="54004" xr:uid="{00000000-0005-0000-0000-0000A2100000}"/>
    <cellStyle name="Comma 2 2 3 4 5" xfId="40008" xr:uid="{00000000-0005-0000-0000-0000A3100000}"/>
    <cellStyle name="Comma 2 2 3 5" xfId="11882" xr:uid="{00000000-0005-0000-0000-0000A4100000}"/>
    <cellStyle name="Comma 2 2 3 5 2" xfId="13553" xr:uid="{00000000-0005-0000-0000-0000A5100000}"/>
    <cellStyle name="Comma 2 2 3 5 2 2" xfId="27561" xr:uid="{00000000-0005-0000-0000-0000A6100000}"/>
    <cellStyle name="Comma 2 2 3 5 2 2 2" xfId="56094" xr:uid="{00000000-0005-0000-0000-0000A7100000}"/>
    <cellStyle name="Comma 2 2 3 5 2 3" xfId="42098" xr:uid="{00000000-0005-0000-0000-0000A8100000}"/>
    <cellStyle name="Comma 2 2 3 5 3" xfId="25893" xr:uid="{00000000-0005-0000-0000-0000A9100000}"/>
    <cellStyle name="Comma 2 2 3 5 3 2" xfId="54426" xr:uid="{00000000-0005-0000-0000-0000AA100000}"/>
    <cellStyle name="Comma 2 2 3 5 4" xfId="40430" xr:uid="{00000000-0005-0000-0000-0000AB100000}"/>
    <cellStyle name="Comma 2 2 3 6" xfId="12718" xr:uid="{00000000-0005-0000-0000-0000AC100000}"/>
    <cellStyle name="Comma 2 2 3 6 2" xfId="26727" xr:uid="{00000000-0005-0000-0000-0000AD100000}"/>
    <cellStyle name="Comma 2 2 3 6 2 2" xfId="55260" xr:uid="{00000000-0005-0000-0000-0000AE100000}"/>
    <cellStyle name="Comma 2 2 3 6 3" xfId="41264" xr:uid="{00000000-0005-0000-0000-0000AF100000}"/>
    <cellStyle name="Comma 2 2 3 7" xfId="11029" xr:uid="{00000000-0005-0000-0000-0000B0100000}"/>
    <cellStyle name="Comma 2 2 3 7 2" xfId="25059" xr:uid="{00000000-0005-0000-0000-0000B1100000}"/>
    <cellStyle name="Comma 2 2 3 7 2 2" xfId="53592" xr:uid="{00000000-0005-0000-0000-0000B2100000}"/>
    <cellStyle name="Comma 2 2 3 7 3" xfId="39596" xr:uid="{00000000-0005-0000-0000-0000B3100000}"/>
    <cellStyle name="Comma 2 2 3 8" xfId="18159" xr:uid="{00000000-0005-0000-0000-0000B4100000}"/>
    <cellStyle name="Comma 2 2 3 8 2" xfId="46693" xr:uid="{00000000-0005-0000-0000-0000B5100000}"/>
    <cellStyle name="Comma 2 2 3 9" xfId="32685" xr:uid="{00000000-0005-0000-0000-0000B6100000}"/>
    <cellStyle name="Comma 2 2 4" xfId="5424" xr:uid="{00000000-0005-0000-0000-0000B7100000}"/>
    <cellStyle name="Comma 2 2 4 2" xfId="10754" xr:uid="{00000000-0005-0000-0000-0000B8100000}"/>
    <cellStyle name="Comma 2 2 4 2 2" xfId="11708" xr:uid="{00000000-0005-0000-0000-0000B9100000}"/>
    <cellStyle name="Comma 2 2 4 2 2 2" xfId="12553" xr:uid="{00000000-0005-0000-0000-0000BA100000}"/>
    <cellStyle name="Comma 2 2 4 2 2 2 2" xfId="14223" xr:uid="{00000000-0005-0000-0000-0000BB100000}"/>
    <cellStyle name="Comma 2 2 4 2 2 2 2 2" xfId="28231" xr:uid="{00000000-0005-0000-0000-0000BC100000}"/>
    <cellStyle name="Comma 2 2 4 2 2 2 2 2 2" xfId="56764" xr:uid="{00000000-0005-0000-0000-0000BD100000}"/>
    <cellStyle name="Comma 2 2 4 2 2 2 2 3" xfId="42768" xr:uid="{00000000-0005-0000-0000-0000BE100000}"/>
    <cellStyle name="Comma 2 2 4 2 2 2 3" xfId="26563" xr:uid="{00000000-0005-0000-0000-0000BF100000}"/>
    <cellStyle name="Comma 2 2 4 2 2 2 3 2" xfId="55096" xr:uid="{00000000-0005-0000-0000-0000C0100000}"/>
    <cellStyle name="Comma 2 2 4 2 2 2 4" xfId="41100" xr:uid="{00000000-0005-0000-0000-0000C1100000}"/>
    <cellStyle name="Comma 2 2 4 2 2 3" xfId="13389" xr:uid="{00000000-0005-0000-0000-0000C2100000}"/>
    <cellStyle name="Comma 2 2 4 2 2 3 2" xfId="27397" xr:uid="{00000000-0005-0000-0000-0000C3100000}"/>
    <cellStyle name="Comma 2 2 4 2 2 3 2 2" xfId="55930" xr:uid="{00000000-0005-0000-0000-0000C4100000}"/>
    <cellStyle name="Comma 2 2 4 2 2 3 3" xfId="41934" xr:uid="{00000000-0005-0000-0000-0000C5100000}"/>
    <cellStyle name="Comma 2 2 4 2 2 4" xfId="25729" xr:uid="{00000000-0005-0000-0000-0000C6100000}"/>
    <cellStyle name="Comma 2 2 4 2 2 4 2" xfId="54262" xr:uid="{00000000-0005-0000-0000-0000C7100000}"/>
    <cellStyle name="Comma 2 2 4 2 2 5" xfId="40266" xr:uid="{00000000-0005-0000-0000-0000C8100000}"/>
    <cellStyle name="Comma 2 2 4 2 3" xfId="12141" xr:uid="{00000000-0005-0000-0000-0000C9100000}"/>
    <cellStyle name="Comma 2 2 4 2 3 2" xfId="13811" xr:uid="{00000000-0005-0000-0000-0000CA100000}"/>
    <cellStyle name="Comma 2 2 4 2 3 2 2" xfId="27819" xr:uid="{00000000-0005-0000-0000-0000CB100000}"/>
    <cellStyle name="Comma 2 2 4 2 3 2 2 2" xfId="56352" xr:uid="{00000000-0005-0000-0000-0000CC100000}"/>
    <cellStyle name="Comma 2 2 4 2 3 2 3" xfId="42356" xr:uid="{00000000-0005-0000-0000-0000CD100000}"/>
    <cellStyle name="Comma 2 2 4 2 3 3" xfId="26151" xr:uid="{00000000-0005-0000-0000-0000CE100000}"/>
    <cellStyle name="Comma 2 2 4 2 3 3 2" xfId="54684" xr:uid="{00000000-0005-0000-0000-0000CF100000}"/>
    <cellStyle name="Comma 2 2 4 2 3 4" xfId="40688" xr:uid="{00000000-0005-0000-0000-0000D0100000}"/>
    <cellStyle name="Comma 2 2 4 2 4" xfId="12977" xr:uid="{00000000-0005-0000-0000-0000D1100000}"/>
    <cellStyle name="Comma 2 2 4 2 4 2" xfId="26985" xr:uid="{00000000-0005-0000-0000-0000D2100000}"/>
    <cellStyle name="Comma 2 2 4 2 4 2 2" xfId="55518" xr:uid="{00000000-0005-0000-0000-0000D3100000}"/>
    <cellStyle name="Comma 2 2 4 2 4 3" xfId="41522" xr:uid="{00000000-0005-0000-0000-0000D4100000}"/>
    <cellStyle name="Comma 2 2 4 2 5" xfId="11292" xr:uid="{00000000-0005-0000-0000-0000D5100000}"/>
    <cellStyle name="Comma 2 2 4 2 5 2" xfId="25317" xr:uid="{00000000-0005-0000-0000-0000D6100000}"/>
    <cellStyle name="Comma 2 2 4 2 5 2 2" xfId="53850" xr:uid="{00000000-0005-0000-0000-0000D7100000}"/>
    <cellStyle name="Comma 2 2 4 2 5 3" xfId="39854" xr:uid="{00000000-0005-0000-0000-0000D8100000}"/>
    <cellStyle name="Comma 2 2 4 2 6" xfId="24820" xr:uid="{00000000-0005-0000-0000-0000D9100000}"/>
    <cellStyle name="Comma 2 2 4 2 6 2" xfId="53354" xr:uid="{00000000-0005-0000-0000-0000DA100000}"/>
    <cellStyle name="Comma 2 2 4 2 7" xfId="39352" xr:uid="{00000000-0005-0000-0000-0000DB100000}"/>
    <cellStyle name="Comma 2 2 4 3" xfId="11501" xr:uid="{00000000-0005-0000-0000-0000DC100000}"/>
    <cellStyle name="Comma 2 2 4 3 2" xfId="12347" xr:uid="{00000000-0005-0000-0000-0000DD100000}"/>
    <cellStyle name="Comma 2 2 4 3 2 2" xfId="14017" xr:uid="{00000000-0005-0000-0000-0000DE100000}"/>
    <cellStyle name="Comma 2 2 4 3 2 2 2" xfId="28025" xr:uid="{00000000-0005-0000-0000-0000DF100000}"/>
    <cellStyle name="Comma 2 2 4 3 2 2 2 2" xfId="56558" xr:uid="{00000000-0005-0000-0000-0000E0100000}"/>
    <cellStyle name="Comma 2 2 4 3 2 2 3" xfId="42562" xr:uid="{00000000-0005-0000-0000-0000E1100000}"/>
    <cellStyle name="Comma 2 2 4 3 2 3" xfId="26357" xr:uid="{00000000-0005-0000-0000-0000E2100000}"/>
    <cellStyle name="Comma 2 2 4 3 2 3 2" xfId="54890" xr:uid="{00000000-0005-0000-0000-0000E3100000}"/>
    <cellStyle name="Comma 2 2 4 3 2 4" xfId="40894" xr:uid="{00000000-0005-0000-0000-0000E4100000}"/>
    <cellStyle name="Comma 2 2 4 3 3" xfId="13183" xr:uid="{00000000-0005-0000-0000-0000E5100000}"/>
    <cellStyle name="Comma 2 2 4 3 3 2" xfId="27191" xr:uid="{00000000-0005-0000-0000-0000E6100000}"/>
    <cellStyle name="Comma 2 2 4 3 3 2 2" xfId="55724" xr:uid="{00000000-0005-0000-0000-0000E7100000}"/>
    <cellStyle name="Comma 2 2 4 3 3 3" xfId="41728" xr:uid="{00000000-0005-0000-0000-0000E8100000}"/>
    <cellStyle name="Comma 2 2 4 3 4" xfId="25523" xr:uid="{00000000-0005-0000-0000-0000E9100000}"/>
    <cellStyle name="Comma 2 2 4 3 4 2" xfId="54056" xr:uid="{00000000-0005-0000-0000-0000EA100000}"/>
    <cellStyle name="Comma 2 2 4 3 5" xfId="40060" xr:uid="{00000000-0005-0000-0000-0000EB100000}"/>
    <cellStyle name="Comma 2 2 4 4" xfId="11934" xr:uid="{00000000-0005-0000-0000-0000EC100000}"/>
    <cellStyle name="Comma 2 2 4 4 2" xfId="13605" xr:uid="{00000000-0005-0000-0000-0000ED100000}"/>
    <cellStyle name="Comma 2 2 4 4 2 2" xfId="27613" xr:uid="{00000000-0005-0000-0000-0000EE100000}"/>
    <cellStyle name="Comma 2 2 4 4 2 2 2" xfId="56146" xr:uid="{00000000-0005-0000-0000-0000EF100000}"/>
    <cellStyle name="Comma 2 2 4 4 2 3" xfId="42150" xr:uid="{00000000-0005-0000-0000-0000F0100000}"/>
    <cellStyle name="Comma 2 2 4 4 3" xfId="25945" xr:uid="{00000000-0005-0000-0000-0000F1100000}"/>
    <cellStyle name="Comma 2 2 4 4 3 2" xfId="54478" xr:uid="{00000000-0005-0000-0000-0000F2100000}"/>
    <cellStyle name="Comma 2 2 4 4 4" xfId="40482" xr:uid="{00000000-0005-0000-0000-0000F3100000}"/>
    <cellStyle name="Comma 2 2 4 5" xfId="12770" xr:uid="{00000000-0005-0000-0000-0000F4100000}"/>
    <cellStyle name="Comma 2 2 4 5 2" xfId="26779" xr:uid="{00000000-0005-0000-0000-0000F5100000}"/>
    <cellStyle name="Comma 2 2 4 5 2 2" xfId="55312" xr:uid="{00000000-0005-0000-0000-0000F6100000}"/>
    <cellStyle name="Comma 2 2 4 5 3" xfId="41316" xr:uid="{00000000-0005-0000-0000-0000F7100000}"/>
    <cellStyle name="Comma 2 2 4 6" xfId="11083" xr:uid="{00000000-0005-0000-0000-0000F8100000}"/>
    <cellStyle name="Comma 2 2 4 6 2" xfId="25111" xr:uid="{00000000-0005-0000-0000-0000F9100000}"/>
    <cellStyle name="Comma 2 2 4 6 2 2" xfId="53644" xr:uid="{00000000-0005-0000-0000-0000FA100000}"/>
    <cellStyle name="Comma 2 2 4 6 3" xfId="39648" xr:uid="{00000000-0005-0000-0000-0000FB100000}"/>
    <cellStyle name="Comma 2 2 4 7" xfId="19520" xr:uid="{00000000-0005-0000-0000-0000FC100000}"/>
    <cellStyle name="Comma 2 2 4 7 2" xfId="48054" xr:uid="{00000000-0005-0000-0000-0000FD100000}"/>
    <cellStyle name="Comma 2 2 4 8" xfId="34046" xr:uid="{00000000-0005-0000-0000-0000FE100000}"/>
    <cellStyle name="Comma 2 2 5" xfId="6819" xr:uid="{00000000-0005-0000-0000-0000FF100000}"/>
    <cellStyle name="Comma 2 2 5 2" xfId="11605" xr:uid="{00000000-0005-0000-0000-000000110000}"/>
    <cellStyle name="Comma 2 2 5 2 2" xfId="12450" xr:uid="{00000000-0005-0000-0000-000001110000}"/>
    <cellStyle name="Comma 2 2 5 2 2 2" xfId="14120" xr:uid="{00000000-0005-0000-0000-000002110000}"/>
    <cellStyle name="Comma 2 2 5 2 2 2 2" xfId="28128" xr:uid="{00000000-0005-0000-0000-000003110000}"/>
    <cellStyle name="Comma 2 2 5 2 2 2 2 2" xfId="56661" xr:uid="{00000000-0005-0000-0000-000004110000}"/>
    <cellStyle name="Comma 2 2 5 2 2 2 3" xfId="42665" xr:uid="{00000000-0005-0000-0000-000005110000}"/>
    <cellStyle name="Comma 2 2 5 2 2 3" xfId="26460" xr:uid="{00000000-0005-0000-0000-000006110000}"/>
    <cellStyle name="Comma 2 2 5 2 2 3 2" xfId="54993" xr:uid="{00000000-0005-0000-0000-000007110000}"/>
    <cellStyle name="Comma 2 2 5 2 2 4" xfId="40997" xr:uid="{00000000-0005-0000-0000-000008110000}"/>
    <cellStyle name="Comma 2 2 5 2 3" xfId="13286" xr:uid="{00000000-0005-0000-0000-000009110000}"/>
    <cellStyle name="Comma 2 2 5 2 3 2" xfId="27294" xr:uid="{00000000-0005-0000-0000-00000A110000}"/>
    <cellStyle name="Comma 2 2 5 2 3 2 2" xfId="55827" xr:uid="{00000000-0005-0000-0000-00000B110000}"/>
    <cellStyle name="Comma 2 2 5 2 3 3" xfId="41831" xr:uid="{00000000-0005-0000-0000-00000C110000}"/>
    <cellStyle name="Comma 2 2 5 2 4" xfId="25626" xr:uid="{00000000-0005-0000-0000-00000D110000}"/>
    <cellStyle name="Comma 2 2 5 2 4 2" xfId="54159" xr:uid="{00000000-0005-0000-0000-00000E110000}"/>
    <cellStyle name="Comma 2 2 5 2 5" xfId="40163" xr:uid="{00000000-0005-0000-0000-00000F110000}"/>
    <cellStyle name="Comma 2 2 5 3" xfId="12038" xr:uid="{00000000-0005-0000-0000-000010110000}"/>
    <cellStyle name="Comma 2 2 5 3 2" xfId="13708" xr:uid="{00000000-0005-0000-0000-000011110000}"/>
    <cellStyle name="Comma 2 2 5 3 2 2" xfId="27716" xr:uid="{00000000-0005-0000-0000-000012110000}"/>
    <cellStyle name="Comma 2 2 5 3 2 2 2" xfId="56249" xr:uid="{00000000-0005-0000-0000-000013110000}"/>
    <cellStyle name="Comma 2 2 5 3 2 3" xfId="42253" xr:uid="{00000000-0005-0000-0000-000014110000}"/>
    <cellStyle name="Comma 2 2 5 3 3" xfId="26048" xr:uid="{00000000-0005-0000-0000-000015110000}"/>
    <cellStyle name="Comma 2 2 5 3 3 2" xfId="54581" xr:uid="{00000000-0005-0000-0000-000016110000}"/>
    <cellStyle name="Comma 2 2 5 3 4" xfId="40585" xr:uid="{00000000-0005-0000-0000-000017110000}"/>
    <cellStyle name="Comma 2 2 5 4" xfId="12874" xr:uid="{00000000-0005-0000-0000-000018110000}"/>
    <cellStyle name="Comma 2 2 5 4 2" xfId="26882" xr:uid="{00000000-0005-0000-0000-000019110000}"/>
    <cellStyle name="Comma 2 2 5 4 2 2" xfId="55415" xr:uid="{00000000-0005-0000-0000-00001A110000}"/>
    <cellStyle name="Comma 2 2 5 4 3" xfId="41419" xr:uid="{00000000-0005-0000-0000-00001B110000}"/>
    <cellStyle name="Comma 2 2 5 5" xfId="11189" xr:uid="{00000000-0005-0000-0000-00001C110000}"/>
    <cellStyle name="Comma 2 2 5 5 2" xfId="25214" xr:uid="{00000000-0005-0000-0000-00001D110000}"/>
    <cellStyle name="Comma 2 2 5 5 2 2" xfId="53747" xr:uid="{00000000-0005-0000-0000-00001E110000}"/>
    <cellStyle name="Comma 2 2 5 5 3" xfId="39751" xr:uid="{00000000-0005-0000-0000-00001F110000}"/>
    <cellStyle name="Comma 2 2 5 6" xfId="20907" xr:uid="{00000000-0005-0000-0000-000020110000}"/>
    <cellStyle name="Comma 2 2 5 6 2" xfId="49441" xr:uid="{00000000-0005-0000-0000-000021110000}"/>
    <cellStyle name="Comma 2 2 5 7" xfId="35433" xr:uid="{00000000-0005-0000-0000-000022110000}"/>
    <cellStyle name="Comma 2 2 6" xfId="11398" xr:uid="{00000000-0005-0000-0000-000023110000}"/>
    <cellStyle name="Comma 2 2 6 2" xfId="12244" xr:uid="{00000000-0005-0000-0000-000024110000}"/>
    <cellStyle name="Comma 2 2 6 2 2" xfId="13914" xr:uid="{00000000-0005-0000-0000-000025110000}"/>
    <cellStyle name="Comma 2 2 6 2 2 2" xfId="27922" xr:uid="{00000000-0005-0000-0000-000026110000}"/>
    <cellStyle name="Comma 2 2 6 2 2 2 2" xfId="56455" xr:uid="{00000000-0005-0000-0000-000027110000}"/>
    <cellStyle name="Comma 2 2 6 2 2 3" xfId="42459" xr:uid="{00000000-0005-0000-0000-000028110000}"/>
    <cellStyle name="Comma 2 2 6 2 3" xfId="26254" xr:uid="{00000000-0005-0000-0000-000029110000}"/>
    <cellStyle name="Comma 2 2 6 2 3 2" xfId="54787" xr:uid="{00000000-0005-0000-0000-00002A110000}"/>
    <cellStyle name="Comma 2 2 6 2 4" xfId="40791" xr:uid="{00000000-0005-0000-0000-00002B110000}"/>
    <cellStyle name="Comma 2 2 6 3" xfId="13080" xr:uid="{00000000-0005-0000-0000-00002C110000}"/>
    <cellStyle name="Comma 2 2 6 3 2" xfId="27088" xr:uid="{00000000-0005-0000-0000-00002D110000}"/>
    <cellStyle name="Comma 2 2 6 3 2 2" xfId="55621" xr:uid="{00000000-0005-0000-0000-00002E110000}"/>
    <cellStyle name="Comma 2 2 6 3 3" xfId="41625" xr:uid="{00000000-0005-0000-0000-00002F110000}"/>
    <cellStyle name="Comma 2 2 6 4" xfId="25420" xr:uid="{00000000-0005-0000-0000-000030110000}"/>
    <cellStyle name="Comma 2 2 6 4 2" xfId="53953" xr:uid="{00000000-0005-0000-0000-000031110000}"/>
    <cellStyle name="Comma 2 2 6 5" xfId="39957" xr:uid="{00000000-0005-0000-0000-000032110000}"/>
    <cellStyle name="Comma 2 2 7" xfId="11831" xr:uid="{00000000-0005-0000-0000-000033110000}"/>
    <cellStyle name="Comma 2 2 7 2" xfId="13502" xr:uid="{00000000-0005-0000-0000-000034110000}"/>
    <cellStyle name="Comma 2 2 7 2 2" xfId="27510" xr:uid="{00000000-0005-0000-0000-000035110000}"/>
    <cellStyle name="Comma 2 2 7 2 2 2" xfId="56043" xr:uid="{00000000-0005-0000-0000-000036110000}"/>
    <cellStyle name="Comma 2 2 7 2 3" xfId="42047" xr:uid="{00000000-0005-0000-0000-000037110000}"/>
    <cellStyle name="Comma 2 2 7 3" xfId="25842" xr:uid="{00000000-0005-0000-0000-000038110000}"/>
    <cellStyle name="Comma 2 2 7 3 2" xfId="54375" xr:uid="{00000000-0005-0000-0000-000039110000}"/>
    <cellStyle name="Comma 2 2 7 4" xfId="40379" xr:uid="{00000000-0005-0000-0000-00003A110000}"/>
    <cellStyle name="Comma 2 2 8" xfId="12667" xr:uid="{00000000-0005-0000-0000-00003B110000}"/>
    <cellStyle name="Comma 2 2 8 2" xfId="26676" xr:uid="{00000000-0005-0000-0000-00003C110000}"/>
    <cellStyle name="Comma 2 2 8 2 2" xfId="55209" xr:uid="{00000000-0005-0000-0000-00003D110000}"/>
    <cellStyle name="Comma 2 2 8 3" xfId="41213" xr:uid="{00000000-0005-0000-0000-00003E110000}"/>
    <cellStyle name="Comma 2 2 9" xfId="10974" xr:uid="{00000000-0005-0000-0000-00003F110000}"/>
    <cellStyle name="Comma 2 2 9 2" xfId="25008" xr:uid="{00000000-0005-0000-0000-000040110000}"/>
    <cellStyle name="Comma 2 2 9 2 2" xfId="53541" xr:uid="{00000000-0005-0000-0000-000041110000}"/>
    <cellStyle name="Comma 2 2 9 3" xfId="39545" xr:uid="{00000000-0005-0000-0000-000042110000}"/>
    <cellStyle name="Comma 2 20" xfId="28568" xr:uid="{00000000-0005-0000-0000-000043110000}"/>
    <cellStyle name="Comma 2 20 2" xfId="57059" xr:uid="{00000000-0005-0000-0000-000044110000}"/>
    <cellStyle name="Comma 2 21" xfId="28587" xr:uid="{00000000-0005-0000-0000-000045110000}"/>
    <cellStyle name="Comma 2 21 2" xfId="57076" xr:uid="{00000000-0005-0000-0000-000046110000}"/>
    <cellStyle name="Comma 2 22" xfId="28597" xr:uid="{00000000-0005-0000-0000-000047110000}"/>
    <cellStyle name="Comma 2 22 2" xfId="57083" xr:uid="{00000000-0005-0000-0000-000048110000}"/>
    <cellStyle name="Comma 2 23" xfId="28600" xr:uid="{00000000-0005-0000-0000-000049110000}"/>
    <cellStyle name="Comma 2 23 2" xfId="57086" xr:uid="{00000000-0005-0000-0000-00004A110000}"/>
    <cellStyle name="Comma 2 24" xfId="28713" xr:uid="{00000000-0005-0000-0000-00004B110000}"/>
    <cellStyle name="Comma 2 24 2" xfId="57121" xr:uid="{00000000-0005-0000-0000-00004C110000}"/>
    <cellStyle name="Comma 2 25" xfId="28754" xr:uid="{00000000-0005-0000-0000-00004D110000}"/>
    <cellStyle name="Comma 2 25 2" xfId="57152" xr:uid="{00000000-0005-0000-0000-00004E110000}"/>
    <cellStyle name="Comma 2 26" xfId="28789" xr:uid="{00000000-0005-0000-0000-00004F110000}"/>
    <cellStyle name="Comma 2 26 2" xfId="57187" xr:uid="{00000000-0005-0000-0000-000050110000}"/>
    <cellStyle name="Comma 2 27" xfId="28794" xr:uid="{00000000-0005-0000-0000-000051110000}"/>
    <cellStyle name="Comma 2 27 2" xfId="57190" xr:uid="{00000000-0005-0000-0000-000052110000}"/>
    <cellStyle name="Comma 2 28" xfId="28805" xr:uid="{00000000-0005-0000-0000-000053110000}"/>
    <cellStyle name="Comma 2 28 2" xfId="57198" xr:uid="{00000000-0005-0000-0000-000054110000}"/>
    <cellStyle name="Comma 2 29" xfId="28827" xr:uid="{00000000-0005-0000-0000-000055110000}"/>
    <cellStyle name="Comma 2 29 2" xfId="57220" xr:uid="{00000000-0005-0000-0000-000056110000}"/>
    <cellStyle name="Comma 2 3" xfId="2724" xr:uid="{00000000-0005-0000-0000-000057110000}"/>
    <cellStyle name="Comma 2 3 10" xfId="28775" xr:uid="{00000000-0005-0000-0000-000058110000}"/>
    <cellStyle name="Comma 2 3 10 2" xfId="57173" xr:uid="{00000000-0005-0000-0000-000059110000}"/>
    <cellStyle name="Comma 2 3 2" xfId="11042" xr:uid="{00000000-0005-0000-0000-00005A110000}"/>
    <cellStyle name="Comma 2 3 2 2" xfId="11147" xr:uid="{00000000-0005-0000-0000-00005B110000}"/>
    <cellStyle name="Comma 2 3 2 2 2" xfId="11356" xr:uid="{00000000-0005-0000-0000-00005C110000}"/>
    <cellStyle name="Comma 2 3 2 2 2 2" xfId="11772" xr:uid="{00000000-0005-0000-0000-00005D110000}"/>
    <cellStyle name="Comma 2 3 2 2 2 2 2" xfId="12617" xr:uid="{00000000-0005-0000-0000-00005E110000}"/>
    <cellStyle name="Comma 2 3 2 2 2 2 2 2" xfId="14287" xr:uid="{00000000-0005-0000-0000-00005F110000}"/>
    <cellStyle name="Comma 2 3 2 2 2 2 2 2 2" xfId="28295" xr:uid="{00000000-0005-0000-0000-000060110000}"/>
    <cellStyle name="Comma 2 3 2 2 2 2 2 2 2 2" xfId="56828" xr:uid="{00000000-0005-0000-0000-000061110000}"/>
    <cellStyle name="Comma 2 3 2 2 2 2 2 2 3" xfId="42832" xr:uid="{00000000-0005-0000-0000-000062110000}"/>
    <cellStyle name="Comma 2 3 2 2 2 2 2 3" xfId="26627" xr:uid="{00000000-0005-0000-0000-000063110000}"/>
    <cellStyle name="Comma 2 3 2 2 2 2 2 3 2" xfId="55160" xr:uid="{00000000-0005-0000-0000-000064110000}"/>
    <cellStyle name="Comma 2 3 2 2 2 2 2 4" xfId="41164" xr:uid="{00000000-0005-0000-0000-000065110000}"/>
    <cellStyle name="Comma 2 3 2 2 2 2 3" xfId="13453" xr:uid="{00000000-0005-0000-0000-000066110000}"/>
    <cellStyle name="Comma 2 3 2 2 2 2 3 2" xfId="27461" xr:uid="{00000000-0005-0000-0000-000067110000}"/>
    <cellStyle name="Comma 2 3 2 2 2 2 3 2 2" xfId="55994" xr:uid="{00000000-0005-0000-0000-000068110000}"/>
    <cellStyle name="Comma 2 3 2 2 2 2 3 3" xfId="41998" xr:uid="{00000000-0005-0000-0000-000069110000}"/>
    <cellStyle name="Comma 2 3 2 2 2 2 4" xfId="25793" xr:uid="{00000000-0005-0000-0000-00006A110000}"/>
    <cellStyle name="Comma 2 3 2 2 2 2 4 2" xfId="54326" xr:uid="{00000000-0005-0000-0000-00006B110000}"/>
    <cellStyle name="Comma 2 3 2 2 2 2 5" xfId="40330" xr:uid="{00000000-0005-0000-0000-00006C110000}"/>
    <cellStyle name="Comma 2 3 2 2 2 3" xfId="12205" xr:uid="{00000000-0005-0000-0000-00006D110000}"/>
    <cellStyle name="Comma 2 3 2 2 2 3 2" xfId="13875" xr:uid="{00000000-0005-0000-0000-00006E110000}"/>
    <cellStyle name="Comma 2 3 2 2 2 3 2 2" xfId="27883" xr:uid="{00000000-0005-0000-0000-00006F110000}"/>
    <cellStyle name="Comma 2 3 2 2 2 3 2 2 2" xfId="56416" xr:uid="{00000000-0005-0000-0000-000070110000}"/>
    <cellStyle name="Comma 2 3 2 2 2 3 2 3" xfId="42420" xr:uid="{00000000-0005-0000-0000-000071110000}"/>
    <cellStyle name="Comma 2 3 2 2 2 3 3" xfId="26215" xr:uid="{00000000-0005-0000-0000-000072110000}"/>
    <cellStyle name="Comma 2 3 2 2 2 3 3 2" xfId="54748" xr:uid="{00000000-0005-0000-0000-000073110000}"/>
    <cellStyle name="Comma 2 3 2 2 2 3 4" xfId="40752" xr:uid="{00000000-0005-0000-0000-000074110000}"/>
    <cellStyle name="Comma 2 3 2 2 2 4" xfId="13041" xr:uid="{00000000-0005-0000-0000-000075110000}"/>
    <cellStyle name="Comma 2 3 2 2 2 4 2" xfId="27049" xr:uid="{00000000-0005-0000-0000-000076110000}"/>
    <cellStyle name="Comma 2 3 2 2 2 4 2 2" xfId="55582" xr:uid="{00000000-0005-0000-0000-000077110000}"/>
    <cellStyle name="Comma 2 3 2 2 2 4 3" xfId="41586" xr:uid="{00000000-0005-0000-0000-000078110000}"/>
    <cellStyle name="Comma 2 3 2 2 2 5" xfId="25381" xr:uid="{00000000-0005-0000-0000-000079110000}"/>
    <cellStyle name="Comma 2 3 2 2 2 5 2" xfId="53914" xr:uid="{00000000-0005-0000-0000-00007A110000}"/>
    <cellStyle name="Comma 2 3 2 2 2 6" xfId="39918" xr:uid="{00000000-0005-0000-0000-00007B110000}"/>
    <cellStyle name="Comma 2 3 2 2 3" xfId="11565" xr:uid="{00000000-0005-0000-0000-00007C110000}"/>
    <cellStyle name="Comma 2 3 2 2 3 2" xfId="12411" xr:uid="{00000000-0005-0000-0000-00007D110000}"/>
    <cellStyle name="Comma 2 3 2 2 3 2 2" xfId="14081" xr:uid="{00000000-0005-0000-0000-00007E110000}"/>
    <cellStyle name="Comma 2 3 2 2 3 2 2 2" xfId="28089" xr:uid="{00000000-0005-0000-0000-00007F110000}"/>
    <cellStyle name="Comma 2 3 2 2 3 2 2 2 2" xfId="56622" xr:uid="{00000000-0005-0000-0000-000080110000}"/>
    <cellStyle name="Comma 2 3 2 2 3 2 2 3" xfId="42626" xr:uid="{00000000-0005-0000-0000-000081110000}"/>
    <cellStyle name="Comma 2 3 2 2 3 2 3" xfId="26421" xr:uid="{00000000-0005-0000-0000-000082110000}"/>
    <cellStyle name="Comma 2 3 2 2 3 2 3 2" xfId="54954" xr:uid="{00000000-0005-0000-0000-000083110000}"/>
    <cellStyle name="Comma 2 3 2 2 3 2 4" xfId="40958" xr:uid="{00000000-0005-0000-0000-000084110000}"/>
    <cellStyle name="Comma 2 3 2 2 3 3" xfId="13247" xr:uid="{00000000-0005-0000-0000-000085110000}"/>
    <cellStyle name="Comma 2 3 2 2 3 3 2" xfId="27255" xr:uid="{00000000-0005-0000-0000-000086110000}"/>
    <cellStyle name="Comma 2 3 2 2 3 3 2 2" xfId="55788" xr:uid="{00000000-0005-0000-0000-000087110000}"/>
    <cellStyle name="Comma 2 3 2 2 3 3 3" xfId="41792" xr:uid="{00000000-0005-0000-0000-000088110000}"/>
    <cellStyle name="Comma 2 3 2 2 3 4" xfId="25587" xr:uid="{00000000-0005-0000-0000-000089110000}"/>
    <cellStyle name="Comma 2 3 2 2 3 4 2" xfId="54120" xr:uid="{00000000-0005-0000-0000-00008A110000}"/>
    <cellStyle name="Comma 2 3 2 2 3 5" xfId="40124" xr:uid="{00000000-0005-0000-0000-00008B110000}"/>
    <cellStyle name="Comma 2 3 2 2 4" xfId="11998" xr:uid="{00000000-0005-0000-0000-00008C110000}"/>
    <cellStyle name="Comma 2 3 2 2 4 2" xfId="13669" xr:uid="{00000000-0005-0000-0000-00008D110000}"/>
    <cellStyle name="Comma 2 3 2 2 4 2 2" xfId="27677" xr:uid="{00000000-0005-0000-0000-00008E110000}"/>
    <cellStyle name="Comma 2 3 2 2 4 2 2 2" xfId="56210" xr:uid="{00000000-0005-0000-0000-00008F110000}"/>
    <cellStyle name="Comma 2 3 2 2 4 2 3" xfId="42214" xr:uid="{00000000-0005-0000-0000-000090110000}"/>
    <cellStyle name="Comma 2 3 2 2 4 3" xfId="26009" xr:uid="{00000000-0005-0000-0000-000091110000}"/>
    <cellStyle name="Comma 2 3 2 2 4 3 2" xfId="54542" xr:uid="{00000000-0005-0000-0000-000092110000}"/>
    <cellStyle name="Comma 2 3 2 2 4 4" xfId="40546" xr:uid="{00000000-0005-0000-0000-000093110000}"/>
    <cellStyle name="Comma 2 3 2 2 5" xfId="12834" xr:uid="{00000000-0005-0000-0000-000094110000}"/>
    <cellStyle name="Comma 2 3 2 2 5 2" xfId="26843" xr:uid="{00000000-0005-0000-0000-000095110000}"/>
    <cellStyle name="Comma 2 3 2 2 5 2 2" xfId="55376" xr:uid="{00000000-0005-0000-0000-000096110000}"/>
    <cellStyle name="Comma 2 3 2 2 5 3" xfId="41380" xr:uid="{00000000-0005-0000-0000-000097110000}"/>
    <cellStyle name="Comma 2 3 2 2 6" xfId="25175" xr:uid="{00000000-0005-0000-0000-000098110000}"/>
    <cellStyle name="Comma 2 3 2 2 6 2" xfId="53708" xr:uid="{00000000-0005-0000-0000-000099110000}"/>
    <cellStyle name="Comma 2 3 2 2 7" xfId="39712" xr:uid="{00000000-0005-0000-0000-00009A110000}"/>
    <cellStyle name="Comma 2 3 2 3" xfId="11253" xr:uid="{00000000-0005-0000-0000-00009B110000}"/>
    <cellStyle name="Comma 2 3 2 3 2" xfId="11669" xr:uid="{00000000-0005-0000-0000-00009C110000}"/>
    <cellStyle name="Comma 2 3 2 3 2 2" xfId="12514" xr:uid="{00000000-0005-0000-0000-00009D110000}"/>
    <cellStyle name="Comma 2 3 2 3 2 2 2" xfId="14184" xr:uid="{00000000-0005-0000-0000-00009E110000}"/>
    <cellStyle name="Comma 2 3 2 3 2 2 2 2" xfId="28192" xr:uid="{00000000-0005-0000-0000-00009F110000}"/>
    <cellStyle name="Comma 2 3 2 3 2 2 2 2 2" xfId="56725" xr:uid="{00000000-0005-0000-0000-0000A0110000}"/>
    <cellStyle name="Comma 2 3 2 3 2 2 2 3" xfId="42729" xr:uid="{00000000-0005-0000-0000-0000A1110000}"/>
    <cellStyle name="Comma 2 3 2 3 2 2 3" xfId="26524" xr:uid="{00000000-0005-0000-0000-0000A2110000}"/>
    <cellStyle name="Comma 2 3 2 3 2 2 3 2" xfId="55057" xr:uid="{00000000-0005-0000-0000-0000A3110000}"/>
    <cellStyle name="Comma 2 3 2 3 2 2 4" xfId="41061" xr:uid="{00000000-0005-0000-0000-0000A4110000}"/>
    <cellStyle name="Comma 2 3 2 3 2 3" xfId="13350" xr:uid="{00000000-0005-0000-0000-0000A5110000}"/>
    <cellStyle name="Comma 2 3 2 3 2 3 2" xfId="27358" xr:uid="{00000000-0005-0000-0000-0000A6110000}"/>
    <cellStyle name="Comma 2 3 2 3 2 3 2 2" xfId="55891" xr:uid="{00000000-0005-0000-0000-0000A7110000}"/>
    <cellStyle name="Comma 2 3 2 3 2 3 3" xfId="41895" xr:uid="{00000000-0005-0000-0000-0000A8110000}"/>
    <cellStyle name="Comma 2 3 2 3 2 4" xfId="25690" xr:uid="{00000000-0005-0000-0000-0000A9110000}"/>
    <cellStyle name="Comma 2 3 2 3 2 4 2" xfId="54223" xr:uid="{00000000-0005-0000-0000-0000AA110000}"/>
    <cellStyle name="Comma 2 3 2 3 2 5" xfId="40227" xr:uid="{00000000-0005-0000-0000-0000AB110000}"/>
    <cellStyle name="Comma 2 3 2 3 3" xfId="12102" xr:uid="{00000000-0005-0000-0000-0000AC110000}"/>
    <cellStyle name="Comma 2 3 2 3 3 2" xfId="13772" xr:uid="{00000000-0005-0000-0000-0000AD110000}"/>
    <cellStyle name="Comma 2 3 2 3 3 2 2" xfId="27780" xr:uid="{00000000-0005-0000-0000-0000AE110000}"/>
    <cellStyle name="Comma 2 3 2 3 3 2 2 2" xfId="56313" xr:uid="{00000000-0005-0000-0000-0000AF110000}"/>
    <cellStyle name="Comma 2 3 2 3 3 2 3" xfId="42317" xr:uid="{00000000-0005-0000-0000-0000B0110000}"/>
    <cellStyle name="Comma 2 3 2 3 3 3" xfId="26112" xr:uid="{00000000-0005-0000-0000-0000B1110000}"/>
    <cellStyle name="Comma 2 3 2 3 3 3 2" xfId="54645" xr:uid="{00000000-0005-0000-0000-0000B2110000}"/>
    <cellStyle name="Comma 2 3 2 3 3 4" xfId="40649" xr:uid="{00000000-0005-0000-0000-0000B3110000}"/>
    <cellStyle name="Comma 2 3 2 3 4" xfId="12938" xr:uid="{00000000-0005-0000-0000-0000B4110000}"/>
    <cellStyle name="Comma 2 3 2 3 4 2" xfId="26946" xr:uid="{00000000-0005-0000-0000-0000B5110000}"/>
    <cellStyle name="Comma 2 3 2 3 4 2 2" xfId="55479" xr:uid="{00000000-0005-0000-0000-0000B6110000}"/>
    <cellStyle name="Comma 2 3 2 3 4 3" xfId="41483" xr:uid="{00000000-0005-0000-0000-0000B7110000}"/>
    <cellStyle name="Comma 2 3 2 3 5" xfId="25278" xr:uid="{00000000-0005-0000-0000-0000B8110000}"/>
    <cellStyle name="Comma 2 3 2 3 5 2" xfId="53811" xr:uid="{00000000-0005-0000-0000-0000B9110000}"/>
    <cellStyle name="Comma 2 3 2 3 6" xfId="39815" xr:uid="{00000000-0005-0000-0000-0000BA110000}"/>
    <cellStyle name="Comma 2 3 2 4" xfId="11462" xr:uid="{00000000-0005-0000-0000-0000BB110000}"/>
    <cellStyle name="Comma 2 3 2 4 2" xfId="12308" xr:uid="{00000000-0005-0000-0000-0000BC110000}"/>
    <cellStyle name="Comma 2 3 2 4 2 2" xfId="13978" xr:uid="{00000000-0005-0000-0000-0000BD110000}"/>
    <cellStyle name="Comma 2 3 2 4 2 2 2" xfId="27986" xr:uid="{00000000-0005-0000-0000-0000BE110000}"/>
    <cellStyle name="Comma 2 3 2 4 2 2 2 2" xfId="56519" xr:uid="{00000000-0005-0000-0000-0000BF110000}"/>
    <cellStyle name="Comma 2 3 2 4 2 2 3" xfId="42523" xr:uid="{00000000-0005-0000-0000-0000C0110000}"/>
    <cellStyle name="Comma 2 3 2 4 2 3" xfId="26318" xr:uid="{00000000-0005-0000-0000-0000C1110000}"/>
    <cellStyle name="Comma 2 3 2 4 2 3 2" xfId="54851" xr:uid="{00000000-0005-0000-0000-0000C2110000}"/>
    <cellStyle name="Comma 2 3 2 4 2 4" xfId="40855" xr:uid="{00000000-0005-0000-0000-0000C3110000}"/>
    <cellStyle name="Comma 2 3 2 4 3" xfId="13144" xr:uid="{00000000-0005-0000-0000-0000C4110000}"/>
    <cellStyle name="Comma 2 3 2 4 3 2" xfId="27152" xr:uid="{00000000-0005-0000-0000-0000C5110000}"/>
    <cellStyle name="Comma 2 3 2 4 3 2 2" xfId="55685" xr:uid="{00000000-0005-0000-0000-0000C6110000}"/>
    <cellStyle name="Comma 2 3 2 4 3 3" xfId="41689" xr:uid="{00000000-0005-0000-0000-0000C7110000}"/>
    <cellStyle name="Comma 2 3 2 4 4" xfId="25484" xr:uid="{00000000-0005-0000-0000-0000C8110000}"/>
    <cellStyle name="Comma 2 3 2 4 4 2" xfId="54017" xr:uid="{00000000-0005-0000-0000-0000C9110000}"/>
    <cellStyle name="Comma 2 3 2 4 5" xfId="40021" xr:uid="{00000000-0005-0000-0000-0000CA110000}"/>
    <cellStyle name="Comma 2 3 2 5" xfId="11895" xr:uid="{00000000-0005-0000-0000-0000CB110000}"/>
    <cellStyle name="Comma 2 3 2 5 2" xfId="13566" xr:uid="{00000000-0005-0000-0000-0000CC110000}"/>
    <cellStyle name="Comma 2 3 2 5 2 2" xfId="27574" xr:uid="{00000000-0005-0000-0000-0000CD110000}"/>
    <cellStyle name="Comma 2 3 2 5 2 2 2" xfId="56107" xr:uid="{00000000-0005-0000-0000-0000CE110000}"/>
    <cellStyle name="Comma 2 3 2 5 2 3" xfId="42111" xr:uid="{00000000-0005-0000-0000-0000CF110000}"/>
    <cellStyle name="Comma 2 3 2 5 3" xfId="25906" xr:uid="{00000000-0005-0000-0000-0000D0110000}"/>
    <cellStyle name="Comma 2 3 2 5 3 2" xfId="54439" xr:uid="{00000000-0005-0000-0000-0000D1110000}"/>
    <cellStyle name="Comma 2 3 2 5 4" xfId="40443" xr:uid="{00000000-0005-0000-0000-0000D2110000}"/>
    <cellStyle name="Comma 2 3 2 6" xfId="12731" xr:uid="{00000000-0005-0000-0000-0000D3110000}"/>
    <cellStyle name="Comma 2 3 2 6 2" xfId="26740" xr:uid="{00000000-0005-0000-0000-0000D4110000}"/>
    <cellStyle name="Comma 2 3 2 6 2 2" xfId="55273" xr:uid="{00000000-0005-0000-0000-0000D5110000}"/>
    <cellStyle name="Comma 2 3 2 6 3" xfId="41277" xr:uid="{00000000-0005-0000-0000-0000D6110000}"/>
    <cellStyle name="Comma 2 3 2 7" xfId="25072" xr:uid="{00000000-0005-0000-0000-0000D7110000}"/>
    <cellStyle name="Comma 2 3 2 7 2" xfId="53605" xr:uid="{00000000-0005-0000-0000-0000D8110000}"/>
    <cellStyle name="Comma 2 3 2 8" xfId="39609" xr:uid="{00000000-0005-0000-0000-0000D9110000}"/>
    <cellStyle name="Comma 2 3 3" xfId="11096" xr:uid="{00000000-0005-0000-0000-0000DA110000}"/>
    <cellStyle name="Comma 2 3 3 2" xfId="11305" xr:uid="{00000000-0005-0000-0000-0000DB110000}"/>
    <cellStyle name="Comma 2 3 3 2 2" xfId="11721" xr:uid="{00000000-0005-0000-0000-0000DC110000}"/>
    <cellStyle name="Comma 2 3 3 2 2 2" xfId="12566" xr:uid="{00000000-0005-0000-0000-0000DD110000}"/>
    <cellStyle name="Comma 2 3 3 2 2 2 2" xfId="14236" xr:uid="{00000000-0005-0000-0000-0000DE110000}"/>
    <cellStyle name="Comma 2 3 3 2 2 2 2 2" xfId="28244" xr:uid="{00000000-0005-0000-0000-0000DF110000}"/>
    <cellStyle name="Comma 2 3 3 2 2 2 2 2 2" xfId="56777" xr:uid="{00000000-0005-0000-0000-0000E0110000}"/>
    <cellStyle name="Comma 2 3 3 2 2 2 2 3" xfId="42781" xr:uid="{00000000-0005-0000-0000-0000E1110000}"/>
    <cellStyle name="Comma 2 3 3 2 2 2 3" xfId="26576" xr:uid="{00000000-0005-0000-0000-0000E2110000}"/>
    <cellStyle name="Comma 2 3 3 2 2 2 3 2" xfId="55109" xr:uid="{00000000-0005-0000-0000-0000E3110000}"/>
    <cellStyle name="Comma 2 3 3 2 2 2 4" xfId="41113" xr:uid="{00000000-0005-0000-0000-0000E4110000}"/>
    <cellStyle name="Comma 2 3 3 2 2 3" xfId="13402" xr:uid="{00000000-0005-0000-0000-0000E5110000}"/>
    <cellStyle name="Comma 2 3 3 2 2 3 2" xfId="27410" xr:uid="{00000000-0005-0000-0000-0000E6110000}"/>
    <cellStyle name="Comma 2 3 3 2 2 3 2 2" xfId="55943" xr:uid="{00000000-0005-0000-0000-0000E7110000}"/>
    <cellStyle name="Comma 2 3 3 2 2 3 3" xfId="41947" xr:uid="{00000000-0005-0000-0000-0000E8110000}"/>
    <cellStyle name="Comma 2 3 3 2 2 4" xfId="25742" xr:uid="{00000000-0005-0000-0000-0000E9110000}"/>
    <cellStyle name="Comma 2 3 3 2 2 4 2" xfId="54275" xr:uid="{00000000-0005-0000-0000-0000EA110000}"/>
    <cellStyle name="Comma 2 3 3 2 2 5" xfId="40279" xr:uid="{00000000-0005-0000-0000-0000EB110000}"/>
    <cellStyle name="Comma 2 3 3 2 3" xfId="12154" xr:uid="{00000000-0005-0000-0000-0000EC110000}"/>
    <cellStyle name="Comma 2 3 3 2 3 2" xfId="13824" xr:uid="{00000000-0005-0000-0000-0000ED110000}"/>
    <cellStyle name="Comma 2 3 3 2 3 2 2" xfId="27832" xr:uid="{00000000-0005-0000-0000-0000EE110000}"/>
    <cellStyle name="Comma 2 3 3 2 3 2 2 2" xfId="56365" xr:uid="{00000000-0005-0000-0000-0000EF110000}"/>
    <cellStyle name="Comma 2 3 3 2 3 2 3" xfId="42369" xr:uid="{00000000-0005-0000-0000-0000F0110000}"/>
    <cellStyle name="Comma 2 3 3 2 3 3" xfId="26164" xr:uid="{00000000-0005-0000-0000-0000F1110000}"/>
    <cellStyle name="Comma 2 3 3 2 3 3 2" xfId="54697" xr:uid="{00000000-0005-0000-0000-0000F2110000}"/>
    <cellStyle name="Comma 2 3 3 2 3 4" xfId="40701" xr:uid="{00000000-0005-0000-0000-0000F3110000}"/>
    <cellStyle name="Comma 2 3 3 2 4" xfId="12990" xr:uid="{00000000-0005-0000-0000-0000F4110000}"/>
    <cellStyle name="Comma 2 3 3 2 4 2" xfId="26998" xr:uid="{00000000-0005-0000-0000-0000F5110000}"/>
    <cellStyle name="Comma 2 3 3 2 4 2 2" xfId="55531" xr:uid="{00000000-0005-0000-0000-0000F6110000}"/>
    <cellStyle name="Comma 2 3 3 2 4 3" xfId="41535" xr:uid="{00000000-0005-0000-0000-0000F7110000}"/>
    <cellStyle name="Comma 2 3 3 2 5" xfId="25330" xr:uid="{00000000-0005-0000-0000-0000F8110000}"/>
    <cellStyle name="Comma 2 3 3 2 5 2" xfId="53863" xr:uid="{00000000-0005-0000-0000-0000F9110000}"/>
    <cellStyle name="Comma 2 3 3 2 6" xfId="39867" xr:uid="{00000000-0005-0000-0000-0000FA110000}"/>
    <cellStyle name="Comma 2 3 3 3" xfId="11514" xr:uid="{00000000-0005-0000-0000-0000FB110000}"/>
    <cellStyle name="Comma 2 3 3 3 2" xfId="12360" xr:uid="{00000000-0005-0000-0000-0000FC110000}"/>
    <cellStyle name="Comma 2 3 3 3 2 2" xfId="14030" xr:uid="{00000000-0005-0000-0000-0000FD110000}"/>
    <cellStyle name="Comma 2 3 3 3 2 2 2" xfId="28038" xr:uid="{00000000-0005-0000-0000-0000FE110000}"/>
    <cellStyle name="Comma 2 3 3 3 2 2 2 2" xfId="56571" xr:uid="{00000000-0005-0000-0000-0000FF110000}"/>
    <cellStyle name="Comma 2 3 3 3 2 2 3" xfId="42575" xr:uid="{00000000-0005-0000-0000-000000120000}"/>
    <cellStyle name="Comma 2 3 3 3 2 3" xfId="26370" xr:uid="{00000000-0005-0000-0000-000001120000}"/>
    <cellStyle name="Comma 2 3 3 3 2 3 2" xfId="54903" xr:uid="{00000000-0005-0000-0000-000002120000}"/>
    <cellStyle name="Comma 2 3 3 3 2 4" xfId="40907" xr:uid="{00000000-0005-0000-0000-000003120000}"/>
    <cellStyle name="Comma 2 3 3 3 3" xfId="13196" xr:uid="{00000000-0005-0000-0000-000004120000}"/>
    <cellStyle name="Comma 2 3 3 3 3 2" xfId="27204" xr:uid="{00000000-0005-0000-0000-000005120000}"/>
    <cellStyle name="Comma 2 3 3 3 3 2 2" xfId="55737" xr:uid="{00000000-0005-0000-0000-000006120000}"/>
    <cellStyle name="Comma 2 3 3 3 3 3" xfId="41741" xr:uid="{00000000-0005-0000-0000-000007120000}"/>
    <cellStyle name="Comma 2 3 3 3 4" xfId="25536" xr:uid="{00000000-0005-0000-0000-000008120000}"/>
    <cellStyle name="Comma 2 3 3 3 4 2" xfId="54069" xr:uid="{00000000-0005-0000-0000-000009120000}"/>
    <cellStyle name="Comma 2 3 3 3 5" xfId="40073" xr:uid="{00000000-0005-0000-0000-00000A120000}"/>
    <cellStyle name="Comma 2 3 3 4" xfId="11947" xr:uid="{00000000-0005-0000-0000-00000B120000}"/>
    <cellStyle name="Comma 2 3 3 4 2" xfId="13618" xr:uid="{00000000-0005-0000-0000-00000C120000}"/>
    <cellStyle name="Comma 2 3 3 4 2 2" xfId="27626" xr:uid="{00000000-0005-0000-0000-00000D120000}"/>
    <cellStyle name="Comma 2 3 3 4 2 2 2" xfId="56159" xr:uid="{00000000-0005-0000-0000-00000E120000}"/>
    <cellStyle name="Comma 2 3 3 4 2 3" xfId="42163" xr:uid="{00000000-0005-0000-0000-00000F120000}"/>
    <cellStyle name="Comma 2 3 3 4 3" xfId="25958" xr:uid="{00000000-0005-0000-0000-000010120000}"/>
    <cellStyle name="Comma 2 3 3 4 3 2" xfId="54491" xr:uid="{00000000-0005-0000-0000-000011120000}"/>
    <cellStyle name="Comma 2 3 3 4 4" xfId="40495" xr:uid="{00000000-0005-0000-0000-000012120000}"/>
    <cellStyle name="Comma 2 3 3 5" xfId="12783" xr:uid="{00000000-0005-0000-0000-000013120000}"/>
    <cellStyle name="Comma 2 3 3 5 2" xfId="26792" xr:uid="{00000000-0005-0000-0000-000014120000}"/>
    <cellStyle name="Comma 2 3 3 5 2 2" xfId="55325" xr:uid="{00000000-0005-0000-0000-000015120000}"/>
    <cellStyle name="Comma 2 3 3 5 3" xfId="41329" xr:uid="{00000000-0005-0000-0000-000016120000}"/>
    <cellStyle name="Comma 2 3 3 6" xfId="25124" xr:uid="{00000000-0005-0000-0000-000017120000}"/>
    <cellStyle name="Comma 2 3 3 6 2" xfId="53657" xr:uid="{00000000-0005-0000-0000-000018120000}"/>
    <cellStyle name="Comma 2 3 3 7" xfId="39661" xr:uid="{00000000-0005-0000-0000-000019120000}"/>
    <cellStyle name="Comma 2 3 4" xfId="11202" xr:uid="{00000000-0005-0000-0000-00001A120000}"/>
    <cellStyle name="Comma 2 3 4 2" xfId="11618" xr:uid="{00000000-0005-0000-0000-00001B120000}"/>
    <cellStyle name="Comma 2 3 4 2 2" xfId="12463" xr:uid="{00000000-0005-0000-0000-00001C120000}"/>
    <cellStyle name="Comma 2 3 4 2 2 2" xfId="14133" xr:uid="{00000000-0005-0000-0000-00001D120000}"/>
    <cellStyle name="Comma 2 3 4 2 2 2 2" xfId="28141" xr:uid="{00000000-0005-0000-0000-00001E120000}"/>
    <cellStyle name="Comma 2 3 4 2 2 2 2 2" xfId="56674" xr:uid="{00000000-0005-0000-0000-00001F120000}"/>
    <cellStyle name="Comma 2 3 4 2 2 2 3" xfId="42678" xr:uid="{00000000-0005-0000-0000-000020120000}"/>
    <cellStyle name="Comma 2 3 4 2 2 3" xfId="26473" xr:uid="{00000000-0005-0000-0000-000021120000}"/>
    <cellStyle name="Comma 2 3 4 2 2 3 2" xfId="55006" xr:uid="{00000000-0005-0000-0000-000022120000}"/>
    <cellStyle name="Comma 2 3 4 2 2 4" xfId="41010" xr:uid="{00000000-0005-0000-0000-000023120000}"/>
    <cellStyle name="Comma 2 3 4 2 3" xfId="13299" xr:uid="{00000000-0005-0000-0000-000024120000}"/>
    <cellStyle name="Comma 2 3 4 2 3 2" xfId="27307" xr:uid="{00000000-0005-0000-0000-000025120000}"/>
    <cellStyle name="Comma 2 3 4 2 3 2 2" xfId="55840" xr:uid="{00000000-0005-0000-0000-000026120000}"/>
    <cellStyle name="Comma 2 3 4 2 3 3" xfId="41844" xr:uid="{00000000-0005-0000-0000-000027120000}"/>
    <cellStyle name="Comma 2 3 4 2 4" xfId="25639" xr:uid="{00000000-0005-0000-0000-000028120000}"/>
    <cellStyle name="Comma 2 3 4 2 4 2" xfId="54172" xr:uid="{00000000-0005-0000-0000-000029120000}"/>
    <cellStyle name="Comma 2 3 4 2 5" xfId="40176" xr:uid="{00000000-0005-0000-0000-00002A120000}"/>
    <cellStyle name="Comma 2 3 4 3" xfId="12051" xr:uid="{00000000-0005-0000-0000-00002B120000}"/>
    <cellStyle name="Comma 2 3 4 3 2" xfId="13721" xr:uid="{00000000-0005-0000-0000-00002C120000}"/>
    <cellStyle name="Comma 2 3 4 3 2 2" xfId="27729" xr:uid="{00000000-0005-0000-0000-00002D120000}"/>
    <cellStyle name="Comma 2 3 4 3 2 2 2" xfId="56262" xr:uid="{00000000-0005-0000-0000-00002E120000}"/>
    <cellStyle name="Comma 2 3 4 3 2 3" xfId="42266" xr:uid="{00000000-0005-0000-0000-00002F120000}"/>
    <cellStyle name="Comma 2 3 4 3 3" xfId="26061" xr:uid="{00000000-0005-0000-0000-000030120000}"/>
    <cellStyle name="Comma 2 3 4 3 3 2" xfId="54594" xr:uid="{00000000-0005-0000-0000-000031120000}"/>
    <cellStyle name="Comma 2 3 4 3 4" xfId="40598" xr:uid="{00000000-0005-0000-0000-000032120000}"/>
    <cellStyle name="Comma 2 3 4 4" xfId="12887" xr:uid="{00000000-0005-0000-0000-000033120000}"/>
    <cellStyle name="Comma 2 3 4 4 2" xfId="26895" xr:uid="{00000000-0005-0000-0000-000034120000}"/>
    <cellStyle name="Comma 2 3 4 4 2 2" xfId="55428" xr:uid="{00000000-0005-0000-0000-000035120000}"/>
    <cellStyle name="Comma 2 3 4 4 3" xfId="41432" xr:uid="{00000000-0005-0000-0000-000036120000}"/>
    <cellStyle name="Comma 2 3 4 5" xfId="25227" xr:uid="{00000000-0005-0000-0000-000037120000}"/>
    <cellStyle name="Comma 2 3 4 5 2" xfId="53760" xr:uid="{00000000-0005-0000-0000-000038120000}"/>
    <cellStyle name="Comma 2 3 4 6" xfId="39764" xr:uid="{00000000-0005-0000-0000-000039120000}"/>
    <cellStyle name="Comma 2 3 5" xfId="11411" xr:uid="{00000000-0005-0000-0000-00003A120000}"/>
    <cellStyle name="Comma 2 3 5 2" xfId="12257" xr:uid="{00000000-0005-0000-0000-00003B120000}"/>
    <cellStyle name="Comma 2 3 5 2 2" xfId="13927" xr:uid="{00000000-0005-0000-0000-00003C120000}"/>
    <cellStyle name="Comma 2 3 5 2 2 2" xfId="27935" xr:uid="{00000000-0005-0000-0000-00003D120000}"/>
    <cellStyle name="Comma 2 3 5 2 2 2 2" xfId="56468" xr:uid="{00000000-0005-0000-0000-00003E120000}"/>
    <cellStyle name="Comma 2 3 5 2 2 3" xfId="42472" xr:uid="{00000000-0005-0000-0000-00003F120000}"/>
    <cellStyle name="Comma 2 3 5 2 3" xfId="26267" xr:uid="{00000000-0005-0000-0000-000040120000}"/>
    <cellStyle name="Comma 2 3 5 2 3 2" xfId="54800" xr:uid="{00000000-0005-0000-0000-000041120000}"/>
    <cellStyle name="Comma 2 3 5 2 4" xfId="40804" xr:uid="{00000000-0005-0000-0000-000042120000}"/>
    <cellStyle name="Comma 2 3 5 3" xfId="13093" xr:uid="{00000000-0005-0000-0000-000043120000}"/>
    <cellStyle name="Comma 2 3 5 3 2" xfId="27101" xr:uid="{00000000-0005-0000-0000-000044120000}"/>
    <cellStyle name="Comma 2 3 5 3 2 2" xfId="55634" xr:uid="{00000000-0005-0000-0000-000045120000}"/>
    <cellStyle name="Comma 2 3 5 3 3" xfId="41638" xr:uid="{00000000-0005-0000-0000-000046120000}"/>
    <cellStyle name="Comma 2 3 5 4" xfId="25433" xr:uid="{00000000-0005-0000-0000-000047120000}"/>
    <cellStyle name="Comma 2 3 5 4 2" xfId="53966" xr:uid="{00000000-0005-0000-0000-000048120000}"/>
    <cellStyle name="Comma 2 3 5 5" xfId="39970" xr:uid="{00000000-0005-0000-0000-000049120000}"/>
    <cellStyle name="Comma 2 3 6" xfId="11844" xr:uid="{00000000-0005-0000-0000-00004A120000}"/>
    <cellStyle name="Comma 2 3 6 2" xfId="13515" xr:uid="{00000000-0005-0000-0000-00004B120000}"/>
    <cellStyle name="Comma 2 3 6 2 2" xfId="27523" xr:uid="{00000000-0005-0000-0000-00004C120000}"/>
    <cellStyle name="Comma 2 3 6 2 2 2" xfId="56056" xr:uid="{00000000-0005-0000-0000-00004D120000}"/>
    <cellStyle name="Comma 2 3 6 2 3" xfId="42060" xr:uid="{00000000-0005-0000-0000-00004E120000}"/>
    <cellStyle name="Comma 2 3 6 3" xfId="25855" xr:uid="{00000000-0005-0000-0000-00004F120000}"/>
    <cellStyle name="Comma 2 3 6 3 2" xfId="54388" xr:uid="{00000000-0005-0000-0000-000050120000}"/>
    <cellStyle name="Comma 2 3 6 4" xfId="40392" xr:uid="{00000000-0005-0000-0000-000051120000}"/>
    <cellStyle name="Comma 2 3 7" xfId="12680" xr:uid="{00000000-0005-0000-0000-000052120000}"/>
    <cellStyle name="Comma 2 3 7 2" xfId="26689" xr:uid="{00000000-0005-0000-0000-000053120000}"/>
    <cellStyle name="Comma 2 3 7 2 2" xfId="55222" xr:uid="{00000000-0005-0000-0000-000054120000}"/>
    <cellStyle name="Comma 2 3 7 3" xfId="41226" xr:uid="{00000000-0005-0000-0000-000055120000}"/>
    <cellStyle name="Comma 2 3 8" xfId="10989" xr:uid="{00000000-0005-0000-0000-000056120000}"/>
    <cellStyle name="Comma 2 3 8 2" xfId="25021" xr:uid="{00000000-0005-0000-0000-000057120000}"/>
    <cellStyle name="Comma 2 3 8 2 2" xfId="53554" xr:uid="{00000000-0005-0000-0000-000058120000}"/>
    <cellStyle name="Comma 2 3 8 3" xfId="39558" xr:uid="{00000000-0005-0000-0000-000059120000}"/>
    <cellStyle name="Comma 2 3 9" xfId="28677" xr:uid="{00000000-0005-0000-0000-00005A120000}"/>
    <cellStyle name="Comma 2 3 9 2" xfId="57107" xr:uid="{00000000-0005-0000-0000-00005B120000}"/>
    <cellStyle name="Comma 2 30" xfId="28834" xr:uid="{00000000-0005-0000-0000-00005C120000}"/>
    <cellStyle name="Comma 2 30 2" xfId="57227" xr:uid="{00000000-0005-0000-0000-00005D120000}"/>
    <cellStyle name="Comma 2 31" xfId="28841" xr:uid="{00000000-0005-0000-0000-00005E120000}"/>
    <cellStyle name="Comma 2 31 2" xfId="57234" xr:uid="{00000000-0005-0000-0000-00005F120000}"/>
    <cellStyle name="Comma 2 4" xfId="5368" xr:uid="{00000000-0005-0000-0000-000060120000}"/>
    <cellStyle name="Comma 2 4 10" xfId="28770" xr:uid="{00000000-0005-0000-0000-000061120000}"/>
    <cellStyle name="Comma 2 4 10 2" xfId="57168" xr:uid="{00000000-0005-0000-0000-000062120000}"/>
    <cellStyle name="Comma 2 4 11" xfId="33991" xr:uid="{00000000-0005-0000-0000-000063120000}"/>
    <cellStyle name="Comma 2 4 2" xfId="10699" xr:uid="{00000000-0005-0000-0000-000064120000}"/>
    <cellStyle name="Comma 2 4 2 2" xfId="11331" xr:uid="{00000000-0005-0000-0000-000065120000}"/>
    <cellStyle name="Comma 2 4 2 2 2" xfId="11747" xr:uid="{00000000-0005-0000-0000-000066120000}"/>
    <cellStyle name="Comma 2 4 2 2 2 2" xfId="12592" xr:uid="{00000000-0005-0000-0000-000067120000}"/>
    <cellStyle name="Comma 2 4 2 2 2 2 2" xfId="14262" xr:uid="{00000000-0005-0000-0000-000068120000}"/>
    <cellStyle name="Comma 2 4 2 2 2 2 2 2" xfId="28270" xr:uid="{00000000-0005-0000-0000-000069120000}"/>
    <cellStyle name="Comma 2 4 2 2 2 2 2 2 2" xfId="56803" xr:uid="{00000000-0005-0000-0000-00006A120000}"/>
    <cellStyle name="Comma 2 4 2 2 2 2 2 3" xfId="42807" xr:uid="{00000000-0005-0000-0000-00006B120000}"/>
    <cellStyle name="Comma 2 4 2 2 2 2 3" xfId="26602" xr:uid="{00000000-0005-0000-0000-00006C120000}"/>
    <cellStyle name="Comma 2 4 2 2 2 2 3 2" xfId="55135" xr:uid="{00000000-0005-0000-0000-00006D120000}"/>
    <cellStyle name="Comma 2 4 2 2 2 2 4" xfId="41139" xr:uid="{00000000-0005-0000-0000-00006E120000}"/>
    <cellStyle name="Comma 2 4 2 2 2 3" xfId="13428" xr:uid="{00000000-0005-0000-0000-00006F120000}"/>
    <cellStyle name="Comma 2 4 2 2 2 3 2" xfId="27436" xr:uid="{00000000-0005-0000-0000-000070120000}"/>
    <cellStyle name="Comma 2 4 2 2 2 3 2 2" xfId="55969" xr:uid="{00000000-0005-0000-0000-000071120000}"/>
    <cellStyle name="Comma 2 4 2 2 2 3 3" xfId="41973" xr:uid="{00000000-0005-0000-0000-000072120000}"/>
    <cellStyle name="Comma 2 4 2 2 2 4" xfId="25768" xr:uid="{00000000-0005-0000-0000-000073120000}"/>
    <cellStyle name="Comma 2 4 2 2 2 4 2" xfId="54301" xr:uid="{00000000-0005-0000-0000-000074120000}"/>
    <cellStyle name="Comma 2 4 2 2 2 5" xfId="40305" xr:uid="{00000000-0005-0000-0000-000075120000}"/>
    <cellStyle name="Comma 2 4 2 2 3" xfId="12180" xr:uid="{00000000-0005-0000-0000-000076120000}"/>
    <cellStyle name="Comma 2 4 2 2 3 2" xfId="13850" xr:uid="{00000000-0005-0000-0000-000077120000}"/>
    <cellStyle name="Comma 2 4 2 2 3 2 2" xfId="27858" xr:uid="{00000000-0005-0000-0000-000078120000}"/>
    <cellStyle name="Comma 2 4 2 2 3 2 2 2" xfId="56391" xr:uid="{00000000-0005-0000-0000-000079120000}"/>
    <cellStyle name="Comma 2 4 2 2 3 2 3" xfId="42395" xr:uid="{00000000-0005-0000-0000-00007A120000}"/>
    <cellStyle name="Comma 2 4 2 2 3 3" xfId="26190" xr:uid="{00000000-0005-0000-0000-00007B120000}"/>
    <cellStyle name="Comma 2 4 2 2 3 3 2" xfId="54723" xr:uid="{00000000-0005-0000-0000-00007C120000}"/>
    <cellStyle name="Comma 2 4 2 2 3 4" xfId="40727" xr:uid="{00000000-0005-0000-0000-00007D120000}"/>
    <cellStyle name="Comma 2 4 2 2 4" xfId="13016" xr:uid="{00000000-0005-0000-0000-00007E120000}"/>
    <cellStyle name="Comma 2 4 2 2 4 2" xfId="27024" xr:uid="{00000000-0005-0000-0000-00007F120000}"/>
    <cellStyle name="Comma 2 4 2 2 4 2 2" xfId="55557" xr:uid="{00000000-0005-0000-0000-000080120000}"/>
    <cellStyle name="Comma 2 4 2 2 4 3" xfId="41561" xr:uid="{00000000-0005-0000-0000-000081120000}"/>
    <cellStyle name="Comma 2 4 2 2 5" xfId="25356" xr:uid="{00000000-0005-0000-0000-000082120000}"/>
    <cellStyle name="Comma 2 4 2 2 5 2" xfId="53889" xr:uid="{00000000-0005-0000-0000-000083120000}"/>
    <cellStyle name="Comma 2 4 2 2 6" xfId="39893" xr:uid="{00000000-0005-0000-0000-000084120000}"/>
    <cellStyle name="Comma 2 4 2 3" xfId="11540" xr:uid="{00000000-0005-0000-0000-000085120000}"/>
    <cellStyle name="Comma 2 4 2 3 2" xfId="12386" xr:uid="{00000000-0005-0000-0000-000086120000}"/>
    <cellStyle name="Comma 2 4 2 3 2 2" xfId="14056" xr:uid="{00000000-0005-0000-0000-000087120000}"/>
    <cellStyle name="Comma 2 4 2 3 2 2 2" xfId="28064" xr:uid="{00000000-0005-0000-0000-000088120000}"/>
    <cellStyle name="Comma 2 4 2 3 2 2 2 2" xfId="56597" xr:uid="{00000000-0005-0000-0000-000089120000}"/>
    <cellStyle name="Comma 2 4 2 3 2 2 3" xfId="42601" xr:uid="{00000000-0005-0000-0000-00008A120000}"/>
    <cellStyle name="Comma 2 4 2 3 2 3" xfId="26396" xr:uid="{00000000-0005-0000-0000-00008B120000}"/>
    <cellStyle name="Comma 2 4 2 3 2 3 2" xfId="54929" xr:uid="{00000000-0005-0000-0000-00008C120000}"/>
    <cellStyle name="Comma 2 4 2 3 2 4" xfId="40933" xr:uid="{00000000-0005-0000-0000-00008D120000}"/>
    <cellStyle name="Comma 2 4 2 3 3" xfId="13222" xr:uid="{00000000-0005-0000-0000-00008E120000}"/>
    <cellStyle name="Comma 2 4 2 3 3 2" xfId="27230" xr:uid="{00000000-0005-0000-0000-00008F120000}"/>
    <cellStyle name="Comma 2 4 2 3 3 2 2" xfId="55763" xr:uid="{00000000-0005-0000-0000-000090120000}"/>
    <cellStyle name="Comma 2 4 2 3 3 3" xfId="41767" xr:uid="{00000000-0005-0000-0000-000091120000}"/>
    <cellStyle name="Comma 2 4 2 3 4" xfId="25562" xr:uid="{00000000-0005-0000-0000-000092120000}"/>
    <cellStyle name="Comma 2 4 2 3 4 2" xfId="54095" xr:uid="{00000000-0005-0000-0000-000093120000}"/>
    <cellStyle name="Comma 2 4 2 3 5" xfId="40099" xr:uid="{00000000-0005-0000-0000-000094120000}"/>
    <cellStyle name="Comma 2 4 2 4" xfId="11973" xr:uid="{00000000-0005-0000-0000-000095120000}"/>
    <cellStyle name="Comma 2 4 2 4 2" xfId="13644" xr:uid="{00000000-0005-0000-0000-000096120000}"/>
    <cellStyle name="Comma 2 4 2 4 2 2" xfId="27652" xr:uid="{00000000-0005-0000-0000-000097120000}"/>
    <cellStyle name="Comma 2 4 2 4 2 2 2" xfId="56185" xr:uid="{00000000-0005-0000-0000-000098120000}"/>
    <cellStyle name="Comma 2 4 2 4 2 3" xfId="42189" xr:uid="{00000000-0005-0000-0000-000099120000}"/>
    <cellStyle name="Comma 2 4 2 4 3" xfId="25984" xr:uid="{00000000-0005-0000-0000-00009A120000}"/>
    <cellStyle name="Comma 2 4 2 4 3 2" xfId="54517" xr:uid="{00000000-0005-0000-0000-00009B120000}"/>
    <cellStyle name="Comma 2 4 2 4 4" xfId="40521" xr:uid="{00000000-0005-0000-0000-00009C120000}"/>
    <cellStyle name="Comma 2 4 2 5" xfId="12809" xr:uid="{00000000-0005-0000-0000-00009D120000}"/>
    <cellStyle name="Comma 2 4 2 5 2" xfId="26818" xr:uid="{00000000-0005-0000-0000-00009E120000}"/>
    <cellStyle name="Comma 2 4 2 5 2 2" xfId="55351" xr:uid="{00000000-0005-0000-0000-00009F120000}"/>
    <cellStyle name="Comma 2 4 2 5 3" xfId="41355" xr:uid="{00000000-0005-0000-0000-0000A0120000}"/>
    <cellStyle name="Comma 2 4 2 6" xfId="11122" xr:uid="{00000000-0005-0000-0000-0000A1120000}"/>
    <cellStyle name="Comma 2 4 2 6 2" xfId="25150" xr:uid="{00000000-0005-0000-0000-0000A2120000}"/>
    <cellStyle name="Comma 2 4 2 6 2 2" xfId="53683" xr:uid="{00000000-0005-0000-0000-0000A3120000}"/>
    <cellStyle name="Comma 2 4 2 6 3" xfId="39687" xr:uid="{00000000-0005-0000-0000-0000A4120000}"/>
    <cellStyle name="Comma 2 4 2 7" xfId="24765" xr:uid="{00000000-0005-0000-0000-0000A5120000}"/>
    <cellStyle name="Comma 2 4 2 7 2" xfId="53299" xr:uid="{00000000-0005-0000-0000-0000A6120000}"/>
    <cellStyle name="Comma 2 4 2 8" xfId="39297" xr:uid="{00000000-0005-0000-0000-0000A7120000}"/>
    <cellStyle name="Comma 2 4 3" xfId="11228" xr:uid="{00000000-0005-0000-0000-0000A8120000}"/>
    <cellStyle name="Comma 2 4 3 2" xfId="11644" xr:uid="{00000000-0005-0000-0000-0000A9120000}"/>
    <cellStyle name="Comma 2 4 3 2 2" xfId="12489" xr:uid="{00000000-0005-0000-0000-0000AA120000}"/>
    <cellStyle name="Comma 2 4 3 2 2 2" xfId="14159" xr:uid="{00000000-0005-0000-0000-0000AB120000}"/>
    <cellStyle name="Comma 2 4 3 2 2 2 2" xfId="28167" xr:uid="{00000000-0005-0000-0000-0000AC120000}"/>
    <cellStyle name="Comma 2 4 3 2 2 2 2 2" xfId="56700" xr:uid="{00000000-0005-0000-0000-0000AD120000}"/>
    <cellStyle name="Comma 2 4 3 2 2 2 3" xfId="42704" xr:uid="{00000000-0005-0000-0000-0000AE120000}"/>
    <cellStyle name="Comma 2 4 3 2 2 3" xfId="26499" xr:uid="{00000000-0005-0000-0000-0000AF120000}"/>
    <cellStyle name="Comma 2 4 3 2 2 3 2" xfId="55032" xr:uid="{00000000-0005-0000-0000-0000B0120000}"/>
    <cellStyle name="Comma 2 4 3 2 2 4" xfId="41036" xr:uid="{00000000-0005-0000-0000-0000B1120000}"/>
    <cellStyle name="Comma 2 4 3 2 3" xfId="13325" xr:uid="{00000000-0005-0000-0000-0000B2120000}"/>
    <cellStyle name="Comma 2 4 3 2 3 2" xfId="27333" xr:uid="{00000000-0005-0000-0000-0000B3120000}"/>
    <cellStyle name="Comma 2 4 3 2 3 2 2" xfId="55866" xr:uid="{00000000-0005-0000-0000-0000B4120000}"/>
    <cellStyle name="Comma 2 4 3 2 3 3" xfId="41870" xr:uid="{00000000-0005-0000-0000-0000B5120000}"/>
    <cellStyle name="Comma 2 4 3 2 4" xfId="25665" xr:uid="{00000000-0005-0000-0000-0000B6120000}"/>
    <cellStyle name="Comma 2 4 3 2 4 2" xfId="54198" xr:uid="{00000000-0005-0000-0000-0000B7120000}"/>
    <cellStyle name="Comma 2 4 3 2 5" xfId="40202" xr:uid="{00000000-0005-0000-0000-0000B8120000}"/>
    <cellStyle name="Comma 2 4 3 3" xfId="12077" xr:uid="{00000000-0005-0000-0000-0000B9120000}"/>
    <cellStyle name="Comma 2 4 3 3 2" xfId="13747" xr:uid="{00000000-0005-0000-0000-0000BA120000}"/>
    <cellStyle name="Comma 2 4 3 3 2 2" xfId="27755" xr:uid="{00000000-0005-0000-0000-0000BB120000}"/>
    <cellStyle name="Comma 2 4 3 3 2 2 2" xfId="56288" xr:uid="{00000000-0005-0000-0000-0000BC120000}"/>
    <cellStyle name="Comma 2 4 3 3 2 3" xfId="42292" xr:uid="{00000000-0005-0000-0000-0000BD120000}"/>
    <cellStyle name="Comma 2 4 3 3 3" xfId="26087" xr:uid="{00000000-0005-0000-0000-0000BE120000}"/>
    <cellStyle name="Comma 2 4 3 3 3 2" xfId="54620" xr:uid="{00000000-0005-0000-0000-0000BF120000}"/>
    <cellStyle name="Comma 2 4 3 3 4" xfId="40624" xr:uid="{00000000-0005-0000-0000-0000C0120000}"/>
    <cellStyle name="Comma 2 4 3 4" xfId="12913" xr:uid="{00000000-0005-0000-0000-0000C1120000}"/>
    <cellStyle name="Comma 2 4 3 4 2" xfId="26921" xr:uid="{00000000-0005-0000-0000-0000C2120000}"/>
    <cellStyle name="Comma 2 4 3 4 2 2" xfId="55454" xr:uid="{00000000-0005-0000-0000-0000C3120000}"/>
    <cellStyle name="Comma 2 4 3 4 3" xfId="41458" xr:uid="{00000000-0005-0000-0000-0000C4120000}"/>
    <cellStyle name="Comma 2 4 3 5" xfId="25253" xr:uid="{00000000-0005-0000-0000-0000C5120000}"/>
    <cellStyle name="Comma 2 4 3 5 2" xfId="53786" xr:uid="{00000000-0005-0000-0000-0000C6120000}"/>
    <cellStyle name="Comma 2 4 3 6" xfId="39790" xr:uid="{00000000-0005-0000-0000-0000C7120000}"/>
    <cellStyle name="Comma 2 4 4" xfId="11437" xr:uid="{00000000-0005-0000-0000-0000C8120000}"/>
    <cellStyle name="Comma 2 4 4 2" xfId="12283" xr:uid="{00000000-0005-0000-0000-0000C9120000}"/>
    <cellStyle name="Comma 2 4 4 2 2" xfId="13953" xr:uid="{00000000-0005-0000-0000-0000CA120000}"/>
    <cellStyle name="Comma 2 4 4 2 2 2" xfId="27961" xr:uid="{00000000-0005-0000-0000-0000CB120000}"/>
    <cellStyle name="Comma 2 4 4 2 2 2 2" xfId="56494" xr:uid="{00000000-0005-0000-0000-0000CC120000}"/>
    <cellStyle name="Comma 2 4 4 2 2 3" xfId="42498" xr:uid="{00000000-0005-0000-0000-0000CD120000}"/>
    <cellStyle name="Comma 2 4 4 2 3" xfId="26293" xr:uid="{00000000-0005-0000-0000-0000CE120000}"/>
    <cellStyle name="Comma 2 4 4 2 3 2" xfId="54826" xr:uid="{00000000-0005-0000-0000-0000CF120000}"/>
    <cellStyle name="Comma 2 4 4 2 4" xfId="40830" xr:uid="{00000000-0005-0000-0000-0000D0120000}"/>
    <cellStyle name="Comma 2 4 4 3" xfId="13119" xr:uid="{00000000-0005-0000-0000-0000D1120000}"/>
    <cellStyle name="Comma 2 4 4 3 2" xfId="27127" xr:uid="{00000000-0005-0000-0000-0000D2120000}"/>
    <cellStyle name="Comma 2 4 4 3 2 2" xfId="55660" xr:uid="{00000000-0005-0000-0000-0000D3120000}"/>
    <cellStyle name="Comma 2 4 4 3 3" xfId="41664" xr:uid="{00000000-0005-0000-0000-0000D4120000}"/>
    <cellStyle name="Comma 2 4 4 4" xfId="25459" xr:uid="{00000000-0005-0000-0000-0000D5120000}"/>
    <cellStyle name="Comma 2 4 4 4 2" xfId="53992" xr:uid="{00000000-0005-0000-0000-0000D6120000}"/>
    <cellStyle name="Comma 2 4 4 5" xfId="39996" xr:uid="{00000000-0005-0000-0000-0000D7120000}"/>
    <cellStyle name="Comma 2 4 5" xfId="11870" xr:uid="{00000000-0005-0000-0000-0000D8120000}"/>
    <cellStyle name="Comma 2 4 5 2" xfId="13541" xr:uid="{00000000-0005-0000-0000-0000D9120000}"/>
    <cellStyle name="Comma 2 4 5 2 2" xfId="27549" xr:uid="{00000000-0005-0000-0000-0000DA120000}"/>
    <cellStyle name="Comma 2 4 5 2 2 2" xfId="56082" xr:uid="{00000000-0005-0000-0000-0000DB120000}"/>
    <cellStyle name="Comma 2 4 5 2 3" xfId="42086" xr:uid="{00000000-0005-0000-0000-0000DC120000}"/>
    <cellStyle name="Comma 2 4 5 3" xfId="25881" xr:uid="{00000000-0005-0000-0000-0000DD120000}"/>
    <cellStyle name="Comma 2 4 5 3 2" xfId="54414" xr:uid="{00000000-0005-0000-0000-0000DE120000}"/>
    <cellStyle name="Comma 2 4 5 4" xfId="40418" xr:uid="{00000000-0005-0000-0000-0000DF120000}"/>
    <cellStyle name="Comma 2 4 6" xfId="12706" xr:uid="{00000000-0005-0000-0000-0000E0120000}"/>
    <cellStyle name="Comma 2 4 6 2" xfId="26715" xr:uid="{00000000-0005-0000-0000-0000E1120000}"/>
    <cellStyle name="Comma 2 4 6 2 2" xfId="55248" xr:uid="{00000000-0005-0000-0000-0000E2120000}"/>
    <cellStyle name="Comma 2 4 6 3" xfId="41252" xr:uid="{00000000-0005-0000-0000-0000E3120000}"/>
    <cellStyle name="Comma 2 4 7" xfId="11017" xr:uid="{00000000-0005-0000-0000-0000E4120000}"/>
    <cellStyle name="Comma 2 4 7 2" xfId="25047" xr:uid="{00000000-0005-0000-0000-0000E5120000}"/>
    <cellStyle name="Comma 2 4 7 2 2" xfId="53580" xr:uid="{00000000-0005-0000-0000-0000E6120000}"/>
    <cellStyle name="Comma 2 4 7 3" xfId="39584" xr:uid="{00000000-0005-0000-0000-0000E7120000}"/>
    <cellStyle name="Comma 2 4 8" xfId="19465" xr:uid="{00000000-0005-0000-0000-0000E8120000}"/>
    <cellStyle name="Comma 2 4 8 2" xfId="47999" xr:uid="{00000000-0005-0000-0000-0000E9120000}"/>
    <cellStyle name="Comma 2 4 9" xfId="28670" xr:uid="{00000000-0005-0000-0000-0000EA120000}"/>
    <cellStyle name="Comma 2 4 9 2" xfId="57102" xr:uid="{00000000-0005-0000-0000-0000EB120000}"/>
    <cellStyle name="Comma 2 5" xfId="11071" xr:uid="{00000000-0005-0000-0000-0000EC120000}"/>
    <cellStyle name="Comma 2 5 2" xfId="11280" xr:uid="{00000000-0005-0000-0000-0000ED120000}"/>
    <cellStyle name="Comma 2 5 2 2" xfId="11696" xr:uid="{00000000-0005-0000-0000-0000EE120000}"/>
    <cellStyle name="Comma 2 5 2 2 2" xfId="12541" xr:uid="{00000000-0005-0000-0000-0000EF120000}"/>
    <cellStyle name="Comma 2 5 2 2 2 2" xfId="14211" xr:uid="{00000000-0005-0000-0000-0000F0120000}"/>
    <cellStyle name="Comma 2 5 2 2 2 2 2" xfId="28219" xr:uid="{00000000-0005-0000-0000-0000F1120000}"/>
    <cellStyle name="Comma 2 5 2 2 2 2 2 2" xfId="56752" xr:uid="{00000000-0005-0000-0000-0000F2120000}"/>
    <cellStyle name="Comma 2 5 2 2 2 2 3" xfId="42756" xr:uid="{00000000-0005-0000-0000-0000F3120000}"/>
    <cellStyle name="Comma 2 5 2 2 2 3" xfId="26551" xr:uid="{00000000-0005-0000-0000-0000F4120000}"/>
    <cellStyle name="Comma 2 5 2 2 2 3 2" xfId="55084" xr:uid="{00000000-0005-0000-0000-0000F5120000}"/>
    <cellStyle name="Comma 2 5 2 2 2 4" xfId="41088" xr:uid="{00000000-0005-0000-0000-0000F6120000}"/>
    <cellStyle name="Comma 2 5 2 2 3" xfId="13377" xr:uid="{00000000-0005-0000-0000-0000F7120000}"/>
    <cellStyle name="Comma 2 5 2 2 3 2" xfId="27385" xr:uid="{00000000-0005-0000-0000-0000F8120000}"/>
    <cellStyle name="Comma 2 5 2 2 3 2 2" xfId="55918" xr:uid="{00000000-0005-0000-0000-0000F9120000}"/>
    <cellStyle name="Comma 2 5 2 2 3 3" xfId="41922" xr:uid="{00000000-0005-0000-0000-0000FA120000}"/>
    <cellStyle name="Comma 2 5 2 2 4" xfId="25717" xr:uid="{00000000-0005-0000-0000-0000FB120000}"/>
    <cellStyle name="Comma 2 5 2 2 4 2" xfId="54250" xr:uid="{00000000-0005-0000-0000-0000FC120000}"/>
    <cellStyle name="Comma 2 5 2 2 5" xfId="40254" xr:uid="{00000000-0005-0000-0000-0000FD120000}"/>
    <cellStyle name="Comma 2 5 2 3" xfId="12129" xr:uid="{00000000-0005-0000-0000-0000FE120000}"/>
    <cellStyle name="Comma 2 5 2 3 2" xfId="13799" xr:uid="{00000000-0005-0000-0000-0000FF120000}"/>
    <cellStyle name="Comma 2 5 2 3 2 2" xfId="27807" xr:uid="{00000000-0005-0000-0000-000000130000}"/>
    <cellStyle name="Comma 2 5 2 3 2 2 2" xfId="56340" xr:uid="{00000000-0005-0000-0000-000001130000}"/>
    <cellStyle name="Comma 2 5 2 3 2 3" xfId="42344" xr:uid="{00000000-0005-0000-0000-000002130000}"/>
    <cellStyle name="Comma 2 5 2 3 3" xfId="26139" xr:uid="{00000000-0005-0000-0000-000003130000}"/>
    <cellStyle name="Comma 2 5 2 3 3 2" xfId="54672" xr:uid="{00000000-0005-0000-0000-000004130000}"/>
    <cellStyle name="Comma 2 5 2 3 4" xfId="40676" xr:uid="{00000000-0005-0000-0000-000005130000}"/>
    <cellStyle name="Comma 2 5 2 4" xfId="12965" xr:uid="{00000000-0005-0000-0000-000006130000}"/>
    <cellStyle name="Comma 2 5 2 4 2" xfId="26973" xr:uid="{00000000-0005-0000-0000-000007130000}"/>
    <cellStyle name="Comma 2 5 2 4 2 2" xfId="55506" xr:uid="{00000000-0005-0000-0000-000008130000}"/>
    <cellStyle name="Comma 2 5 2 4 3" xfId="41510" xr:uid="{00000000-0005-0000-0000-000009130000}"/>
    <cellStyle name="Comma 2 5 2 5" xfId="25305" xr:uid="{00000000-0005-0000-0000-00000A130000}"/>
    <cellStyle name="Comma 2 5 2 5 2" xfId="53838" xr:uid="{00000000-0005-0000-0000-00000B130000}"/>
    <cellStyle name="Comma 2 5 2 6" xfId="39842" xr:uid="{00000000-0005-0000-0000-00000C130000}"/>
    <cellStyle name="Comma 2 5 3" xfId="11489" xr:uid="{00000000-0005-0000-0000-00000D130000}"/>
    <cellStyle name="Comma 2 5 3 2" xfId="12335" xr:uid="{00000000-0005-0000-0000-00000E130000}"/>
    <cellStyle name="Comma 2 5 3 2 2" xfId="14005" xr:uid="{00000000-0005-0000-0000-00000F130000}"/>
    <cellStyle name="Comma 2 5 3 2 2 2" xfId="28013" xr:uid="{00000000-0005-0000-0000-000010130000}"/>
    <cellStyle name="Comma 2 5 3 2 2 2 2" xfId="56546" xr:uid="{00000000-0005-0000-0000-000011130000}"/>
    <cellStyle name="Comma 2 5 3 2 2 3" xfId="42550" xr:uid="{00000000-0005-0000-0000-000012130000}"/>
    <cellStyle name="Comma 2 5 3 2 3" xfId="26345" xr:uid="{00000000-0005-0000-0000-000013130000}"/>
    <cellStyle name="Comma 2 5 3 2 3 2" xfId="54878" xr:uid="{00000000-0005-0000-0000-000014130000}"/>
    <cellStyle name="Comma 2 5 3 2 4" xfId="40882" xr:uid="{00000000-0005-0000-0000-000015130000}"/>
    <cellStyle name="Comma 2 5 3 3" xfId="13171" xr:uid="{00000000-0005-0000-0000-000016130000}"/>
    <cellStyle name="Comma 2 5 3 3 2" xfId="27179" xr:uid="{00000000-0005-0000-0000-000017130000}"/>
    <cellStyle name="Comma 2 5 3 3 2 2" xfId="55712" xr:uid="{00000000-0005-0000-0000-000018130000}"/>
    <cellStyle name="Comma 2 5 3 3 3" xfId="41716" xr:uid="{00000000-0005-0000-0000-000019130000}"/>
    <cellStyle name="Comma 2 5 3 4" xfId="25511" xr:uid="{00000000-0005-0000-0000-00001A130000}"/>
    <cellStyle name="Comma 2 5 3 4 2" xfId="54044" xr:uid="{00000000-0005-0000-0000-00001B130000}"/>
    <cellStyle name="Comma 2 5 3 5" xfId="40048" xr:uid="{00000000-0005-0000-0000-00001C130000}"/>
    <cellStyle name="Comma 2 5 4" xfId="11810" xr:uid="{00000000-0005-0000-0000-00001D130000}"/>
    <cellStyle name="Comma 2 5 5" xfId="11922" xr:uid="{00000000-0005-0000-0000-00001E130000}"/>
    <cellStyle name="Comma 2 5 5 2" xfId="13593" xr:uid="{00000000-0005-0000-0000-00001F130000}"/>
    <cellStyle name="Comma 2 5 5 2 2" xfId="27601" xr:uid="{00000000-0005-0000-0000-000020130000}"/>
    <cellStyle name="Comma 2 5 5 2 2 2" xfId="56134" xr:uid="{00000000-0005-0000-0000-000021130000}"/>
    <cellStyle name="Comma 2 5 5 2 3" xfId="42138" xr:uid="{00000000-0005-0000-0000-000022130000}"/>
    <cellStyle name="Comma 2 5 5 3" xfId="25933" xr:uid="{00000000-0005-0000-0000-000023130000}"/>
    <cellStyle name="Comma 2 5 5 3 2" xfId="54466" xr:uid="{00000000-0005-0000-0000-000024130000}"/>
    <cellStyle name="Comma 2 5 5 4" xfId="40470" xr:uid="{00000000-0005-0000-0000-000025130000}"/>
    <cellStyle name="Comma 2 5 6" xfId="12758" xr:uid="{00000000-0005-0000-0000-000026130000}"/>
    <cellStyle name="Comma 2 5 6 2" xfId="26767" xr:uid="{00000000-0005-0000-0000-000027130000}"/>
    <cellStyle name="Comma 2 5 6 2 2" xfId="55300" xr:uid="{00000000-0005-0000-0000-000028130000}"/>
    <cellStyle name="Comma 2 5 6 3" xfId="41304" xr:uid="{00000000-0005-0000-0000-000029130000}"/>
    <cellStyle name="Comma 2 5 7" xfId="25099" xr:uid="{00000000-0005-0000-0000-00002A130000}"/>
    <cellStyle name="Comma 2 5 7 2" xfId="53632" xr:uid="{00000000-0005-0000-0000-00002B130000}"/>
    <cellStyle name="Comma 2 5 8" xfId="39636" xr:uid="{00000000-0005-0000-0000-00002C130000}"/>
    <cellStyle name="Comma 2 6" xfId="11177" xr:uid="{00000000-0005-0000-0000-00002D130000}"/>
    <cellStyle name="Comma 2 6 2" xfId="11593" xr:uid="{00000000-0005-0000-0000-00002E130000}"/>
    <cellStyle name="Comma 2 6 2 2" xfId="12438" xr:uid="{00000000-0005-0000-0000-00002F130000}"/>
    <cellStyle name="Comma 2 6 2 2 2" xfId="14108" xr:uid="{00000000-0005-0000-0000-000030130000}"/>
    <cellStyle name="Comma 2 6 2 2 2 2" xfId="28116" xr:uid="{00000000-0005-0000-0000-000031130000}"/>
    <cellStyle name="Comma 2 6 2 2 2 2 2" xfId="56649" xr:uid="{00000000-0005-0000-0000-000032130000}"/>
    <cellStyle name="Comma 2 6 2 2 2 3" xfId="42653" xr:uid="{00000000-0005-0000-0000-000033130000}"/>
    <cellStyle name="Comma 2 6 2 2 3" xfId="26448" xr:uid="{00000000-0005-0000-0000-000034130000}"/>
    <cellStyle name="Comma 2 6 2 2 3 2" xfId="54981" xr:uid="{00000000-0005-0000-0000-000035130000}"/>
    <cellStyle name="Comma 2 6 2 2 4" xfId="40985" xr:uid="{00000000-0005-0000-0000-000036130000}"/>
    <cellStyle name="Comma 2 6 2 3" xfId="13274" xr:uid="{00000000-0005-0000-0000-000037130000}"/>
    <cellStyle name="Comma 2 6 2 3 2" xfId="27282" xr:uid="{00000000-0005-0000-0000-000038130000}"/>
    <cellStyle name="Comma 2 6 2 3 2 2" xfId="55815" xr:uid="{00000000-0005-0000-0000-000039130000}"/>
    <cellStyle name="Comma 2 6 2 3 3" xfId="41819" xr:uid="{00000000-0005-0000-0000-00003A130000}"/>
    <cellStyle name="Comma 2 6 2 4" xfId="25614" xr:uid="{00000000-0005-0000-0000-00003B130000}"/>
    <cellStyle name="Comma 2 6 2 4 2" xfId="54147" xr:uid="{00000000-0005-0000-0000-00003C130000}"/>
    <cellStyle name="Comma 2 6 2 5" xfId="40151" xr:uid="{00000000-0005-0000-0000-00003D130000}"/>
    <cellStyle name="Comma 2 6 3" xfId="12026" xr:uid="{00000000-0005-0000-0000-00003E130000}"/>
    <cellStyle name="Comma 2 6 3 2" xfId="13696" xr:uid="{00000000-0005-0000-0000-00003F130000}"/>
    <cellStyle name="Comma 2 6 3 2 2" xfId="27704" xr:uid="{00000000-0005-0000-0000-000040130000}"/>
    <cellStyle name="Comma 2 6 3 2 2 2" xfId="56237" xr:uid="{00000000-0005-0000-0000-000041130000}"/>
    <cellStyle name="Comma 2 6 3 2 3" xfId="42241" xr:uid="{00000000-0005-0000-0000-000042130000}"/>
    <cellStyle name="Comma 2 6 3 3" xfId="26036" xr:uid="{00000000-0005-0000-0000-000043130000}"/>
    <cellStyle name="Comma 2 6 3 3 2" xfId="54569" xr:uid="{00000000-0005-0000-0000-000044130000}"/>
    <cellStyle name="Comma 2 6 3 4" xfId="40573" xr:uid="{00000000-0005-0000-0000-000045130000}"/>
    <cellStyle name="Comma 2 6 4" xfId="12862" xr:uid="{00000000-0005-0000-0000-000046130000}"/>
    <cellStyle name="Comma 2 6 4 2" xfId="26870" xr:uid="{00000000-0005-0000-0000-000047130000}"/>
    <cellStyle name="Comma 2 6 4 2 2" xfId="55403" xr:uid="{00000000-0005-0000-0000-000048130000}"/>
    <cellStyle name="Comma 2 6 4 3" xfId="41407" xr:uid="{00000000-0005-0000-0000-000049130000}"/>
    <cellStyle name="Comma 2 6 5" xfId="25202" xr:uid="{00000000-0005-0000-0000-00004A130000}"/>
    <cellStyle name="Comma 2 6 5 2" xfId="53735" xr:uid="{00000000-0005-0000-0000-00004B130000}"/>
    <cellStyle name="Comma 2 6 6" xfId="39739" xr:uid="{00000000-0005-0000-0000-00004C130000}"/>
    <cellStyle name="Comma 2 7" xfId="11386" xr:uid="{00000000-0005-0000-0000-00004D130000}"/>
    <cellStyle name="Comma 2 7 2" xfId="12232" xr:uid="{00000000-0005-0000-0000-00004E130000}"/>
    <cellStyle name="Comma 2 7 2 2" xfId="13902" xr:uid="{00000000-0005-0000-0000-00004F130000}"/>
    <cellStyle name="Comma 2 7 2 2 2" xfId="27910" xr:uid="{00000000-0005-0000-0000-000050130000}"/>
    <cellStyle name="Comma 2 7 2 2 2 2" xfId="56443" xr:uid="{00000000-0005-0000-0000-000051130000}"/>
    <cellStyle name="Comma 2 7 2 2 3" xfId="42447" xr:uid="{00000000-0005-0000-0000-000052130000}"/>
    <cellStyle name="Comma 2 7 2 3" xfId="26242" xr:uid="{00000000-0005-0000-0000-000053130000}"/>
    <cellStyle name="Comma 2 7 2 3 2" xfId="54775" xr:uid="{00000000-0005-0000-0000-000054130000}"/>
    <cellStyle name="Comma 2 7 2 4" xfId="40779" xr:uid="{00000000-0005-0000-0000-000055130000}"/>
    <cellStyle name="Comma 2 7 3" xfId="13068" xr:uid="{00000000-0005-0000-0000-000056130000}"/>
    <cellStyle name="Comma 2 7 3 2" xfId="27076" xr:uid="{00000000-0005-0000-0000-000057130000}"/>
    <cellStyle name="Comma 2 7 3 2 2" xfId="55609" xr:uid="{00000000-0005-0000-0000-000058130000}"/>
    <cellStyle name="Comma 2 7 3 3" xfId="41613" xr:uid="{00000000-0005-0000-0000-000059130000}"/>
    <cellStyle name="Comma 2 7 4" xfId="25408" xr:uid="{00000000-0005-0000-0000-00005A130000}"/>
    <cellStyle name="Comma 2 7 4 2" xfId="53941" xr:uid="{00000000-0005-0000-0000-00005B130000}"/>
    <cellStyle name="Comma 2 7 5" xfId="39945" xr:uid="{00000000-0005-0000-0000-00005C130000}"/>
    <cellStyle name="Comma 2 8" xfId="11819" xr:uid="{00000000-0005-0000-0000-00005D130000}"/>
    <cellStyle name="Comma 2 8 2" xfId="13490" xr:uid="{00000000-0005-0000-0000-00005E130000}"/>
    <cellStyle name="Comma 2 8 2 2" xfId="27498" xr:uid="{00000000-0005-0000-0000-00005F130000}"/>
    <cellStyle name="Comma 2 8 2 2 2" xfId="56031" xr:uid="{00000000-0005-0000-0000-000060130000}"/>
    <cellStyle name="Comma 2 8 2 3" xfId="42035" xr:uid="{00000000-0005-0000-0000-000061130000}"/>
    <cellStyle name="Comma 2 8 3" xfId="25830" xr:uid="{00000000-0005-0000-0000-000062130000}"/>
    <cellStyle name="Comma 2 8 3 2" xfId="54363" xr:uid="{00000000-0005-0000-0000-000063130000}"/>
    <cellStyle name="Comma 2 8 4" xfId="40367" xr:uid="{00000000-0005-0000-0000-000064130000}"/>
    <cellStyle name="Comma 2 9" xfId="12655" xr:uid="{00000000-0005-0000-0000-000065130000}"/>
    <cellStyle name="Comma 2 9 2" xfId="26664" xr:uid="{00000000-0005-0000-0000-000066130000}"/>
    <cellStyle name="Comma 2 9 2 2" xfId="55197" xr:uid="{00000000-0005-0000-0000-000067130000}"/>
    <cellStyle name="Comma 2 9 3" xfId="41201" xr:uid="{00000000-0005-0000-0000-000068130000}"/>
    <cellStyle name="Comma 20" xfId="2020" xr:uid="{00000000-0005-0000-0000-000069130000}"/>
    <cellStyle name="Comma 21" xfId="2766" xr:uid="{00000000-0005-0000-0000-00006A130000}"/>
    <cellStyle name="Comma 22" xfId="2802" xr:uid="{00000000-0005-0000-0000-00006B130000}"/>
    <cellStyle name="Comma 23" xfId="3408" xr:uid="{00000000-0005-0000-0000-00006C130000}"/>
    <cellStyle name="Comma 24" xfId="5422" xr:uid="{00000000-0005-0000-0000-00006D130000}"/>
    <cellStyle name="Comma 24 2" xfId="10753" xr:uid="{00000000-0005-0000-0000-00006E130000}"/>
    <cellStyle name="Comma 24 2 2" xfId="24819" xr:uid="{00000000-0005-0000-0000-00006F130000}"/>
    <cellStyle name="Comma 24 2 2 2" xfId="53353" xr:uid="{00000000-0005-0000-0000-000070130000}"/>
    <cellStyle name="Comma 24 2 3" xfId="39351" xr:uid="{00000000-0005-0000-0000-000071130000}"/>
    <cellStyle name="Comma 24 3" xfId="19519" xr:uid="{00000000-0005-0000-0000-000072130000}"/>
    <cellStyle name="Comma 24 3 2" xfId="48053" xr:uid="{00000000-0005-0000-0000-000073130000}"/>
    <cellStyle name="Comma 24 4" xfId="34045" xr:uid="{00000000-0005-0000-0000-000074130000}"/>
    <cellStyle name="Comma 25" xfId="5426" xr:uid="{00000000-0005-0000-0000-000075130000}"/>
    <cellStyle name="Comma 25 2" xfId="10756" xr:uid="{00000000-0005-0000-0000-000076130000}"/>
    <cellStyle name="Comma 25 2 2" xfId="24822" xr:uid="{00000000-0005-0000-0000-000077130000}"/>
    <cellStyle name="Comma 25 2 2 2" xfId="53356" xr:uid="{00000000-0005-0000-0000-000078130000}"/>
    <cellStyle name="Comma 25 2 3" xfId="39354" xr:uid="{00000000-0005-0000-0000-000079130000}"/>
    <cellStyle name="Comma 25 3" xfId="19522" xr:uid="{00000000-0005-0000-0000-00007A130000}"/>
    <cellStyle name="Comma 25 3 2" xfId="48056" xr:uid="{00000000-0005-0000-0000-00007B130000}"/>
    <cellStyle name="Comma 25 4" xfId="34048" xr:uid="{00000000-0005-0000-0000-00007C130000}"/>
    <cellStyle name="Comma 26" xfId="5378" xr:uid="{00000000-0005-0000-0000-00007D130000}"/>
    <cellStyle name="Comma 26 2" xfId="10709" xr:uid="{00000000-0005-0000-0000-00007E130000}"/>
    <cellStyle name="Comma 26 2 2" xfId="24775" xr:uid="{00000000-0005-0000-0000-00007F130000}"/>
    <cellStyle name="Comma 26 2 2 2" xfId="53309" xr:uid="{00000000-0005-0000-0000-000080130000}"/>
    <cellStyle name="Comma 26 2 3" xfId="39307" xr:uid="{00000000-0005-0000-0000-000081130000}"/>
    <cellStyle name="Comma 26 3" xfId="19475" xr:uid="{00000000-0005-0000-0000-000082130000}"/>
    <cellStyle name="Comma 26 3 2" xfId="48009" xr:uid="{00000000-0005-0000-0000-000083130000}"/>
    <cellStyle name="Comma 26 4" xfId="34001" xr:uid="{00000000-0005-0000-0000-000084130000}"/>
    <cellStyle name="Comma 27" xfId="5425" xr:uid="{00000000-0005-0000-0000-000085130000}"/>
    <cellStyle name="Comma 27 2" xfId="10755" xr:uid="{00000000-0005-0000-0000-000086130000}"/>
    <cellStyle name="Comma 27 2 2" xfId="24821" xr:uid="{00000000-0005-0000-0000-000087130000}"/>
    <cellStyle name="Comma 27 2 2 2" xfId="53355" xr:uid="{00000000-0005-0000-0000-000088130000}"/>
    <cellStyle name="Comma 27 2 3" xfId="39353" xr:uid="{00000000-0005-0000-0000-000089130000}"/>
    <cellStyle name="Comma 27 3" xfId="19521" xr:uid="{00000000-0005-0000-0000-00008A130000}"/>
    <cellStyle name="Comma 27 3 2" xfId="48055" xr:uid="{00000000-0005-0000-0000-00008B130000}"/>
    <cellStyle name="Comma 27 4" xfId="34047" xr:uid="{00000000-0005-0000-0000-00008C130000}"/>
    <cellStyle name="Comma 28" xfId="5450" xr:uid="{00000000-0005-0000-0000-00008D130000}"/>
    <cellStyle name="Comma 28 2" xfId="10778" xr:uid="{00000000-0005-0000-0000-00008E130000}"/>
    <cellStyle name="Comma 28 2 2" xfId="24844" xr:uid="{00000000-0005-0000-0000-00008F130000}"/>
    <cellStyle name="Comma 28 2 2 2" xfId="53378" xr:uid="{00000000-0005-0000-0000-000090130000}"/>
    <cellStyle name="Comma 28 2 3" xfId="39376" xr:uid="{00000000-0005-0000-0000-000091130000}"/>
    <cellStyle name="Comma 28 3" xfId="19544" xr:uid="{00000000-0005-0000-0000-000092130000}"/>
    <cellStyle name="Comma 28 3 2" xfId="48078" xr:uid="{00000000-0005-0000-0000-000093130000}"/>
    <cellStyle name="Comma 28 4" xfId="34070" xr:uid="{00000000-0005-0000-0000-000094130000}"/>
    <cellStyle name="Comma 29" xfId="5544" xr:uid="{00000000-0005-0000-0000-000095130000}"/>
    <cellStyle name="Comma 29 2" xfId="10872" xr:uid="{00000000-0005-0000-0000-000096130000}"/>
    <cellStyle name="Comma 29 2 2" xfId="24938" xr:uid="{00000000-0005-0000-0000-000097130000}"/>
    <cellStyle name="Comma 29 2 2 2" xfId="53472" xr:uid="{00000000-0005-0000-0000-000098130000}"/>
    <cellStyle name="Comma 29 2 3" xfId="39470" xr:uid="{00000000-0005-0000-0000-000099130000}"/>
    <cellStyle name="Comma 29 3" xfId="19638" xr:uid="{00000000-0005-0000-0000-00009A130000}"/>
    <cellStyle name="Comma 29 3 2" xfId="48172" xr:uid="{00000000-0005-0000-0000-00009B130000}"/>
    <cellStyle name="Comma 29 4" xfId="34164" xr:uid="{00000000-0005-0000-0000-00009C130000}"/>
    <cellStyle name="Comma 3" xfId="89" xr:uid="{00000000-0005-0000-0000-00009D130000}"/>
    <cellStyle name="Comma 3 10" xfId="14362" xr:uid="{00000000-0005-0000-0000-00009E130000}"/>
    <cellStyle name="Comma 3 10 2" xfId="42897" xr:uid="{00000000-0005-0000-0000-00009F130000}"/>
    <cellStyle name="Comma 3 11" xfId="28493" xr:uid="{00000000-0005-0000-0000-0000A0130000}"/>
    <cellStyle name="Comma 3 11 2" xfId="56986" xr:uid="{00000000-0005-0000-0000-0000A1130000}"/>
    <cellStyle name="Comma 3 12" xfId="28619" xr:uid="{00000000-0005-0000-0000-0000A2130000}"/>
    <cellStyle name="Comma 3 13" xfId="28877" xr:uid="{00000000-0005-0000-0000-0000A3130000}"/>
    <cellStyle name="Comma 3 2" xfId="760" xr:uid="{00000000-0005-0000-0000-0000A4130000}"/>
    <cellStyle name="Comma 3 2 2" xfId="2037" xr:uid="{00000000-0005-0000-0000-0000A5130000}"/>
    <cellStyle name="Comma 3 2 2 2" xfId="4691" xr:uid="{00000000-0005-0000-0000-0000A6130000}"/>
    <cellStyle name="Comma 3 2 2 2 2" xfId="10023" xr:uid="{00000000-0005-0000-0000-0000A7130000}"/>
    <cellStyle name="Comma 3 2 2 2 2 2" xfId="14280" xr:uid="{00000000-0005-0000-0000-0000A8130000}"/>
    <cellStyle name="Comma 3 2 2 2 2 2 2" xfId="28288" xr:uid="{00000000-0005-0000-0000-0000A9130000}"/>
    <cellStyle name="Comma 3 2 2 2 2 2 2 2" xfId="56821" xr:uid="{00000000-0005-0000-0000-0000AA130000}"/>
    <cellStyle name="Comma 3 2 2 2 2 2 3" xfId="42825" xr:uid="{00000000-0005-0000-0000-0000AB130000}"/>
    <cellStyle name="Comma 3 2 2 2 2 3" xfId="12610" xr:uid="{00000000-0005-0000-0000-0000AC130000}"/>
    <cellStyle name="Comma 3 2 2 2 2 3 2" xfId="26620" xr:uid="{00000000-0005-0000-0000-0000AD130000}"/>
    <cellStyle name="Comma 3 2 2 2 2 3 2 2" xfId="55153" xr:uid="{00000000-0005-0000-0000-0000AE130000}"/>
    <cellStyle name="Comma 3 2 2 2 2 3 3" xfId="41157" xr:uid="{00000000-0005-0000-0000-0000AF130000}"/>
    <cellStyle name="Comma 3 2 2 2 2 4" xfId="24100" xr:uid="{00000000-0005-0000-0000-0000B0130000}"/>
    <cellStyle name="Comma 3 2 2 2 2 4 2" xfId="52634" xr:uid="{00000000-0005-0000-0000-0000B1130000}"/>
    <cellStyle name="Comma 3 2 2 2 2 5" xfId="38629" xr:uid="{00000000-0005-0000-0000-0000B2130000}"/>
    <cellStyle name="Comma 3 2 2 2 3" xfId="13446" xr:uid="{00000000-0005-0000-0000-0000B3130000}"/>
    <cellStyle name="Comma 3 2 2 2 3 2" xfId="27454" xr:uid="{00000000-0005-0000-0000-0000B4130000}"/>
    <cellStyle name="Comma 3 2 2 2 3 2 2" xfId="55987" xr:uid="{00000000-0005-0000-0000-0000B5130000}"/>
    <cellStyle name="Comma 3 2 2 2 3 3" xfId="41991" xr:uid="{00000000-0005-0000-0000-0000B6130000}"/>
    <cellStyle name="Comma 3 2 2 2 4" xfId="11765" xr:uid="{00000000-0005-0000-0000-0000B7130000}"/>
    <cellStyle name="Comma 3 2 2 2 4 2" xfId="25786" xr:uid="{00000000-0005-0000-0000-0000B8130000}"/>
    <cellStyle name="Comma 3 2 2 2 4 2 2" xfId="54319" xr:uid="{00000000-0005-0000-0000-0000B9130000}"/>
    <cellStyle name="Comma 3 2 2 2 4 3" xfId="40323" xr:uid="{00000000-0005-0000-0000-0000BA130000}"/>
    <cellStyle name="Comma 3 2 2 2 5" xfId="18800" xr:uid="{00000000-0005-0000-0000-0000BB130000}"/>
    <cellStyle name="Comma 3 2 2 2 5 2" xfId="47334" xr:uid="{00000000-0005-0000-0000-0000BC130000}"/>
    <cellStyle name="Comma 3 2 2 2 6" xfId="33326" xr:uid="{00000000-0005-0000-0000-0000BD130000}"/>
    <cellStyle name="Comma 3 2 2 3" xfId="7460" xr:uid="{00000000-0005-0000-0000-0000BE130000}"/>
    <cellStyle name="Comma 3 2 2 3 2" xfId="13868" xr:uid="{00000000-0005-0000-0000-0000BF130000}"/>
    <cellStyle name="Comma 3 2 2 3 2 2" xfId="27876" xr:uid="{00000000-0005-0000-0000-0000C0130000}"/>
    <cellStyle name="Comma 3 2 2 3 2 2 2" xfId="56409" xr:uid="{00000000-0005-0000-0000-0000C1130000}"/>
    <cellStyle name="Comma 3 2 2 3 2 3" xfId="42413" xr:uid="{00000000-0005-0000-0000-0000C2130000}"/>
    <cellStyle name="Comma 3 2 2 3 3" xfId="12198" xr:uid="{00000000-0005-0000-0000-0000C3130000}"/>
    <cellStyle name="Comma 3 2 2 3 3 2" xfId="26208" xr:uid="{00000000-0005-0000-0000-0000C4130000}"/>
    <cellStyle name="Comma 3 2 2 3 3 2 2" xfId="54741" xr:uid="{00000000-0005-0000-0000-0000C5130000}"/>
    <cellStyle name="Comma 3 2 2 3 3 3" xfId="40745" xr:uid="{00000000-0005-0000-0000-0000C6130000}"/>
    <cellStyle name="Comma 3 2 2 3 4" xfId="21548" xr:uid="{00000000-0005-0000-0000-0000C7130000}"/>
    <cellStyle name="Comma 3 2 2 3 4 2" xfId="50082" xr:uid="{00000000-0005-0000-0000-0000C8130000}"/>
    <cellStyle name="Comma 3 2 2 3 5" xfId="36074" xr:uid="{00000000-0005-0000-0000-0000C9130000}"/>
    <cellStyle name="Comma 3 2 2 4" xfId="13034" xr:uid="{00000000-0005-0000-0000-0000CA130000}"/>
    <cellStyle name="Comma 3 2 2 4 2" xfId="27042" xr:uid="{00000000-0005-0000-0000-0000CB130000}"/>
    <cellStyle name="Comma 3 2 2 4 2 2" xfId="55575" xr:uid="{00000000-0005-0000-0000-0000CC130000}"/>
    <cellStyle name="Comma 3 2 2 4 3" xfId="41579" xr:uid="{00000000-0005-0000-0000-0000CD130000}"/>
    <cellStyle name="Comma 3 2 2 5" xfId="11349" xr:uid="{00000000-0005-0000-0000-0000CE130000}"/>
    <cellStyle name="Comma 3 2 2 5 2" xfId="25374" xr:uid="{00000000-0005-0000-0000-0000CF130000}"/>
    <cellStyle name="Comma 3 2 2 5 2 2" xfId="53907" xr:uid="{00000000-0005-0000-0000-0000D0130000}"/>
    <cellStyle name="Comma 3 2 2 5 3" xfId="39911" xr:uid="{00000000-0005-0000-0000-0000D1130000}"/>
    <cellStyle name="Comma 3 2 2 6" xfId="16248" xr:uid="{00000000-0005-0000-0000-0000D2130000}"/>
    <cellStyle name="Comma 3 2 2 6 2" xfId="44782" xr:uid="{00000000-0005-0000-0000-0000D3130000}"/>
    <cellStyle name="Comma 3 2 2 7" xfId="30774" xr:uid="{00000000-0005-0000-0000-0000D4130000}"/>
    <cellStyle name="Comma 3 2 3" xfId="3425" xr:uid="{00000000-0005-0000-0000-0000D5130000}"/>
    <cellStyle name="Comma 3 2 3 2" xfId="8757" xr:uid="{00000000-0005-0000-0000-0000D6130000}"/>
    <cellStyle name="Comma 3 2 3 2 2" xfId="14074" xr:uid="{00000000-0005-0000-0000-0000D7130000}"/>
    <cellStyle name="Comma 3 2 3 2 2 2" xfId="28082" xr:uid="{00000000-0005-0000-0000-0000D8130000}"/>
    <cellStyle name="Comma 3 2 3 2 2 2 2" xfId="56615" xr:uid="{00000000-0005-0000-0000-0000D9130000}"/>
    <cellStyle name="Comma 3 2 3 2 2 3" xfId="42619" xr:uid="{00000000-0005-0000-0000-0000DA130000}"/>
    <cellStyle name="Comma 3 2 3 2 3" xfId="12404" xr:uid="{00000000-0005-0000-0000-0000DB130000}"/>
    <cellStyle name="Comma 3 2 3 2 3 2" xfId="26414" xr:uid="{00000000-0005-0000-0000-0000DC130000}"/>
    <cellStyle name="Comma 3 2 3 2 3 2 2" xfId="54947" xr:uid="{00000000-0005-0000-0000-0000DD130000}"/>
    <cellStyle name="Comma 3 2 3 2 3 3" xfId="40951" xr:uid="{00000000-0005-0000-0000-0000DE130000}"/>
    <cellStyle name="Comma 3 2 3 2 4" xfId="22834" xr:uid="{00000000-0005-0000-0000-0000DF130000}"/>
    <cellStyle name="Comma 3 2 3 2 4 2" xfId="51368" xr:uid="{00000000-0005-0000-0000-0000E0130000}"/>
    <cellStyle name="Comma 3 2 3 2 5" xfId="37363" xr:uid="{00000000-0005-0000-0000-0000E1130000}"/>
    <cellStyle name="Comma 3 2 3 3" xfId="13240" xr:uid="{00000000-0005-0000-0000-0000E2130000}"/>
    <cellStyle name="Comma 3 2 3 3 2" xfId="27248" xr:uid="{00000000-0005-0000-0000-0000E3130000}"/>
    <cellStyle name="Comma 3 2 3 3 2 2" xfId="55781" xr:uid="{00000000-0005-0000-0000-0000E4130000}"/>
    <cellStyle name="Comma 3 2 3 3 3" xfId="41785" xr:uid="{00000000-0005-0000-0000-0000E5130000}"/>
    <cellStyle name="Comma 3 2 3 4" xfId="11558" xr:uid="{00000000-0005-0000-0000-0000E6130000}"/>
    <cellStyle name="Comma 3 2 3 4 2" xfId="25580" xr:uid="{00000000-0005-0000-0000-0000E7130000}"/>
    <cellStyle name="Comma 3 2 3 4 2 2" xfId="54113" xr:uid="{00000000-0005-0000-0000-0000E8130000}"/>
    <cellStyle name="Comma 3 2 3 4 3" xfId="40117" xr:uid="{00000000-0005-0000-0000-0000E9130000}"/>
    <cellStyle name="Comma 3 2 3 5" xfId="17534" xr:uid="{00000000-0005-0000-0000-0000EA130000}"/>
    <cellStyle name="Comma 3 2 3 5 2" xfId="46068" xr:uid="{00000000-0005-0000-0000-0000EB130000}"/>
    <cellStyle name="Comma 3 2 3 6" xfId="32060" xr:uid="{00000000-0005-0000-0000-0000EC130000}"/>
    <cellStyle name="Comma 3 2 4" xfId="6194" xr:uid="{00000000-0005-0000-0000-0000ED130000}"/>
    <cellStyle name="Comma 3 2 4 2" xfId="13662" xr:uid="{00000000-0005-0000-0000-0000EE130000}"/>
    <cellStyle name="Comma 3 2 4 2 2" xfId="27670" xr:uid="{00000000-0005-0000-0000-0000EF130000}"/>
    <cellStyle name="Comma 3 2 4 2 2 2" xfId="56203" xr:uid="{00000000-0005-0000-0000-0000F0130000}"/>
    <cellStyle name="Comma 3 2 4 2 3" xfId="42207" xr:uid="{00000000-0005-0000-0000-0000F1130000}"/>
    <cellStyle name="Comma 3 2 4 3" xfId="11991" xr:uid="{00000000-0005-0000-0000-0000F2130000}"/>
    <cellStyle name="Comma 3 2 4 3 2" xfId="26002" xr:uid="{00000000-0005-0000-0000-0000F3130000}"/>
    <cellStyle name="Comma 3 2 4 3 2 2" xfId="54535" xr:uid="{00000000-0005-0000-0000-0000F4130000}"/>
    <cellStyle name="Comma 3 2 4 3 3" xfId="40539" xr:uid="{00000000-0005-0000-0000-0000F5130000}"/>
    <cellStyle name="Comma 3 2 4 4" xfId="20282" xr:uid="{00000000-0005-0000-0000-0000F6130000}"/>
    <cellStyle name="Comma 3 2 4 4 2" xfId="48816" xr:uid="{00000000-0005-0000-0000-0000F7130000}"/>
    <cellStyle name="Comma 3 2 4 5" xfId="34808" xr:uid="{00000000-0005-0000-0000-0000F8130000}"/>
    <cellStyle name="Comma 3 2 5" xfId="12827" xr:uid="{00000000-0005-0000-0000-0000F9130000}"/>
    <cellStyle name="Comma 3 2 5 2" xfId="26836" xr:uid="{00000000-0005-0000-0000-0000FA130000}"/>
    <cellStyle name="Comma 3 2 5 2 2" xfId="55369" xr:uid="{00000000-0005-0000-0000-0000FB130000}"/>
    <cellStyle name="Comma 3 2 5 3" xfId="41373" xr:uid="{00000000-0005-0000-0000-0000FC130000}"/>
    <cellStyle name="Comma 3 2 6" xfId="11140" xr:uid="{00000000-0005-0000-0000-0000FD130000}"/>
    <cellStyle name="Comma 3 2 6 2" xfId="25168" xr:uid="{00000000-0005-0000-0000-0000FE130000}"/>
    <cellStyle name="Comma 3 2 6 2 2" xfId="53701" xr:uid="{00000000-0005-0000-0000-0000FF130000}"/>
    <cellStyle name="Comma 3 2 6 3" xfId="39705" xr:uid="{00000000-0005-0000-0000-000000140000}"/>
    <cellStyle name="Comma 3 2 7" xfId="14982" xr:uid="{00000000-0005-0000-0000-000001140000}"/>
    <cellStyle name="Comma 3 2 7 2" xfId="43516" xr:uid="{00000000-0005-0000-0000-000002140000}"/>
    <cellStyle name="Comma 3 2 8" xfId="29508" xr:uid="{00000000-0005-0000-0000-000003140000}"/>
    <cellStyle name="Comma 3 3" xfId="1416" xr:uid="{00000000-0005-0000-0000-000004140000}"/>
    <cellStyle name="Comma 3 3 2" xfId="4072" xr:uid="{00000000-0005-0000-0000-000005140000}"/>
    <cellStyle name="Comma 3 3 2 2" xfId="9404" xr:uid="{00000000-0005-0000-0000-000006140000}"/>
    <cellStyle name="Comma 3 3 2 2 2" xfId="14177" xr:uid="{00000000-0005-0000-0000-000007140000}"/>
    <cellStyle name="Comma 3 3 2 2 2 2" xfId="28185" xr:uid="{00000000-0005-0000-0000-000008140000}"/>
    <cellStyle name="Comma 3 3 2 2 2 2 2" xfId="56718" xr:uid="{00000000-0005-0000-0000-000009140000}"/>
    <cellStyle name="Comma 3 3 2 2 2 3" xfId="42722" xr:uid="{00000000-0005-0000-0000-00000A140000}"/>
    <cellStyle name="Comma 3 3 2 2 3" xfId="12507" xr:uid="{00000000-0005-0000-0000-00000B140000}"/>
    <cellStyle name="Comma 3 3 2 2 3 2" xfId="26517" xr:uid="{00000000-0005-0000-0000-00000C140000}"/>
    <cellStyle name="Comma 3 3 2 2 3 2 2" xfId="55050" xr:uid="{00000000-0005-0000-0000-00000D140000}"/>
    <cellStyle name="Comma 3 3 2 2 3 3" xfId="41054" xr:uid="{00000000-0005-0000-0000-00000E140000}"/>
    <cellStyle name="Comma 3 3 2 2 4" xfId="23481" xr:uid="{00000000-0005-0000-0000-00000F140000}"/>
    <cellStyle name="Comma 3 3 2 2 4 2" xfId="52015" xr:uid="{00000000-0005-0000-0000-000010140000}"/>
    <cellStyle name="Comma 3 3 2 2 5" xfId="38010" xr:uid="{00000000-0005-0000-0000-000011140000}"/>
    <cellStyle name="Comma 3 3 2 3" xfId="13343" xr:uid="{00000000-0005-0000-0000-000012140000}"/>
    <cellStyle name="Comma 3 3 2 3 2" xfId="27351" xr:uid="{00000000-0005-0000-0000-000013140000}"/>
    <cellStyle name="Comma 3 3 2 3 2 2" xfId="55884" xr:uid="{00000000-0005-0000-0000-000014140000}"/>
    <cellStyle name="Comma 3 3 2 3 3" xfId="41888" xr:uid="{00000000-0005-0000-0000-000015140000}"/>
    <cellStyle name="Comma 3 3 2 4" xfId="11662" xr:uid="{00000000-0005-0000-0000-000016140000}"/>
    <cellStyle name="Comma 3 3 2 4 2" xfId="25683" xr:uid="{00000000-0005-0000-0000-000017140000}"/>
    <cellStyle name="Comma 3 3 2 4 2 2" xfId="54216" xr:uid="{00000000-0005-0000-0000-000018140000}"/>
    <cellStyle name="Comma 3 3 2 4 3" xfId="40220" xr:uid="{00000000-0005-0000-0000-000019140000}"/>
    <cellStyle name="Comma 3 3 2 5" xfId="18181" xr:uid="{00000000-0005-0000-0000-00001A140000}"/>
    <cellStyle name="Comma 3 3 2 5 2" xfId="46715" xr:uid="{00000000-0005-0000-0000-00001B140000}"/>
    <cellStyle name="Comma 3 3 2 6" xfId="32707" xr:uid="{00000000-0005-0000-0000-00001C140000}"/>
    <cellStyle name="Comma 3 3 3" xfId="6841" xr:uid="{00000000-0005-0000-0000-00001D140000}"/>
    <cellStyle name="Comma 3 3 3 2" xfId="11808" xr:uid="{00000000-0005-0000-0000-00001E140000}"/>
    <cellStyle name="Comma 3 3 3 3" xfId="20929" xr:uid="{00000000-0005-0000-0000-00001F140000}"/>
    <cellStyle name="Comma 3 3 3 3 2" xfId="49463" xr:uid="{00000000-0005-0000-0000-000020140000}"/>
    <cellStyle name="Comma 3 3 3 4" xfId="35455" xr:uid="{00000000-0005-0000-0000-000021140000}"/>
    <cellStyle name="Comma 3 3 4" xfId="12095" xr:uid="{00000000-0005-0000-0000-000022140000}"/>
    <cellStyle name="Comma 3 3 4 2" xfId="13765" xr:uid="{00000000-0005-0000-0000-000023140000}"/>
    <cellStyle name="Comma 3 3 4 2 2" xfId="27773" xr:uid="{00000000-0005-0000-0000-000024140000}"/>
    <cellStyle name="Comma 3 3 4 2 2 2" xfId="56306" xr:uid="{00000000-0005-0000-0000-000025140000}"/>
    <cellStyle name="Comma 3 3 4 2 3" xfId="42310" xr:uid="{00000000-0005-0000-0000-000026140000}"/>
    <cellStyle name="Comma 3 3 4 3" xfId="26105" xr:uid="{00000000-0005-0000-0000-000027140000}"/>
    <cellStyle name="Comma 3 3 4 3 2" xfId="54638" xr:uid="{00000000-0005-0000-0000-000028140000}"/>
    <cellStyle name="Comma 3 3 4 4" xfId="40642" xr:uid="{00000000-0005-0000-0000-000029140000}"/>
    <cellStyle name="Comma 3 3 5" xfId="12931" xr:uid="{00000000-0005-0000-0000-00002A140000}"/>
    <cellStyle name="Comma 3 3 5 2" xfId="26939" xr:uid="{00000000-0005-0000-0000-00002B140000}"/>
    <cellStyle name="Comma 3 3 5 2 2" xfId="55472" xr:uid="{00000000-0005-0000-0000-00002C140000}"/>
    <cellStyle name="Comma 3 3 5 3" xfId="41476" xr:uid="{00000000-0005-0000-0000-00002D140000}"/>
    <cellStyle name="Comma 3 3 6" xfId="11246" xr:uid="{00000000-0005-0000-0000-00002E140000}"/>
    <cellStyle name="Comma 3 3 6 2" xfId="25271" xr:uid="{00000000-0005-0000-0000-00002F140000}"/>
    <cellStyle name="Comma 3 3 6 2 2" xfId="53804" xr:uid="{00000000-0005-0000-0000-000030140000}"/>
    <cellStyle name="Comma 3 3 6 3" xfId="39808" xr:uid="{00000000-0005-0000-0000-000031140000}"/>
    <cellStyle name="Comma 3 3 7" xfId="15629" xr:uid="{00000000-0005-0000-0000-000032140000}"/>
    <cellStyle name="Comma 3 3 7 2" xfId="44163" xr:uid="{00000000-0005-0000-0000-000033140000}"/>
    <cellStyle name="Comma 3 3 8" xfId="30155" xr:uid="{00000000-0005-0000-0000-000034140000}"/>
    <cellStyle name="Comma 3 4" xfId="2725" xr:uid="{00000000-0005-0000-0000-000035140000}"/>
    <cellStyle name="Comma 3 4 2" xfId="12301" xr:uid="{00000000-0005-0000-0000-000036140000}"/>
    <cellStyle name="Comma 3 4 2 2" xfId="13971" xr:uid="{00000000-0005-0000-0000-000037140000}"/>
    <cellStyle name="Comma 3 4 2 2 2" xfId="27979" xr:uid="{00000000-0005-0000-0000-000038140000}"/>
    <cellStyle name="Comma 3 4 2 2 2 2" xfId="56512" xr:uid="{00000000-0005-0000-0000-000039140000}"/>
    <cellStyle name="Comma 3 4 2 2 3" xfId="42516" xr:uid="{00000000-0005-0000-0000-00003A140000}"/>
    <cellStyle name="Comma 3 4 2 3" xfId="26311" xr:uid="{00000000-0005-0000-0000-00003B140000}"/>
    <cellStyle name="Comma 3 4 2 3 2" xfId="54844" xr:uid="{00000000-0005-0000-0000-00003C140000}"/>
    <cellStyle name="Comma 3 4 2 4" xfId="40848" xr:uid="{00000000-0005-0000-0000-00003D140000}"/>
    <cellStyle name="Comma 3 4 3" xfId="13137" xr:uid="{00000000-0005-0000-0000-00003E140000}"/>
    <cellStyle name="Comma 3 4 3 2" xfId="27145" xr:uid="{00000000-0005-0000-0000-00003F140000}"/>
    <cellStyle name="Comma 3 4 3 2 2" xfId="55678" xr:uid="{00000000-0005-0000-0000-000040140000}"/>
    <cellStyle name="Comma 3 4 3 3" xfId="41682" xr:uid="{00000000-0005-0000-0000-000041140000}"/>
    <cellStyle name="Comma 3 4 4" xfId="11455" xr:uid="{00000000-0005-0000-0000-000042140000}"/>
    <cellStyle name="Comma 3 4 4 2" xfId="25477" xr:uid="{00000000-0005-0000-0000-000043140000}"/>
    <cellStyle name="Comma 3 4 4 2 2" xfId="54010" xr:uid="{00000000-0005-0000-0000-000044140000}"/>
    <cellStyle name="Comma 3 4 4 3" xfId="40014" xr:uid="{00000000-0005-0000-0000-000045140000}"/>
    <cellStyle name="Comma 3 5" xfId="2804" xr:uid="{00000000-0005-0000-0000-000046140000}"/>
    <cellStyle name="Comma 3 5 2" xfId="8138" xr:uid="{00000000-0005-0000-0000-000047140000}"/>
    <cellStyle name="Comma 3 5 2 2" xfId="13559" xr:uid="{00000000-0005-0000-0000-000048140000}"/>
    <cellStyle name="Comma 3 5 2 2 2" xfId="27567" xr:uid="{00000000-0005-0000-0000-000049140000}"/>
    <cellStyle name="Comma 3 5 2 2 2 2" xfId="56100" xr:uid="{00000000-0005-0000-0000-00004A140000}"/>
    <cellStyle name="Comma 3 5 2 2 3" xfId="42104" xr:uid="{00000000-0005-0000-0000-00004B140000}"/>
    <cellStyle name="Comma 3 5 2 3" xfId="22215" xr:uid="{00000000-0005-0000-0000-00004C140000}"/>
    <cellStyle name="Comma 3 5 2 3 2" xfId="50749" xr:uid="{00000000-0005-0000-0000-00004D140000}"/>
    <cellStyle name="Comma 3 5 2 4" xfId="36744" xr:uid="{00000000-0005-0000-0000-00004E140000}"/>
    <cellStyle name="Comma 3 5 3" xfId="11888" xr:uid="{00000000-0005-0000-0000-00004F140000}"/>
    <cellStyle name="Comma 3 5 3 2" xfId="25899" xr:uid="{00000000-0005-0000-0000-000050140000}"/>
    <cellStyle name="Comma 3 5 3 2 2" xfId="54432" xr:uid="{00000000-0005-0000-0000-000051140000}"/>
    <cellStyle name="Comma 3 5 3 3" xfId="40436" xr:uid="{00000000-0005-0000-0000-000052140000}"/>
    <cellStyle name="Comma 3 5 4" xfId="16915" xr:uid="{00000000-0005-0000-0000-000053140000}"/>
    <cellStyle name="Comma 3 5 4 2" xfId="45449" xr:uid="{00000000-0005-0000-0000-000054140000}"/>
    <cellStyle name="Comma 3 5 5" xfId="31441" xr:uid="{00000000-0005-0000-0000-000055140000}"/>
    <cellStyle name="Comma 3 6" xfId="5373" xr:uid="{00000000-0005-0000-0000-000056140000}"/>
    <cellStyle name="Comma 3 6 2" xfId="10704" xr:uid="{00000000-0005-0000-0000-000057140000}"/>
    <cellStyle name="Comma 3 6 2 2" xfId="24770" xr:uid="{00000000-0005-0000-0000-000058140000}"/>
    <cellStyle name="Comma 3 6 2 2 2" xfId="53304" xr:uid="{00000000-0005-0000-0000-000059140000}"/>
    <cellStyle name="Comma 3 6 2 3" xfId="39302" xr:uid="{00000000-0005-0000-0000-00005A140000}"/>
    <cellStyle name="Comma 3 6 3" xfId="12724" xr:uid="{00000000-0005-0000-0000-00005B140000}"/>
    <cellStyle name="Comma 3 6 3 2" xfId="26733" xr:uid="{00000000-0005-0000-0000-00005C140000}"/>
    <cellStyle name="Comma 3 6 3 2 2" xfId="55266" xr:uid="{00000000-0005-0000-0000-00005D140000}"/>
    <cellStyle name="Comma 3 6 3 3" xfId="41270" xr:uid="{00000000-0005-0000-0000-00005E140000}"/>
    <cellStyle name="Comma 3 6 4" xfId="19470" xr:uid="{00000000-0005-0000-0000-00005F140000}"/>
    <cellStyle name="Comma 3 6 4 2" xfId="48004" xr:uid="{00000000-0005-0000-0000-000060140000}"/>
    <cellStyle name="Comma 3 6 5" xfId="33996" xr:uid="{00000000-0005-0000-0000-000061140000}"/>
    <cellStyle name="Comma 3 7" xfId="5502" xr:uid="{00000000-0005-0000-0000-000062140000}"/>
    <cellStyle name="Comma 3 7 2" xfId="10830" xr:uid="{00000000-0005-0000-0000-000063140000}"/>
    <cellStyle name="Comma 3 7 2 2" xfId="24896" xr:uid="{00000000-0005-0000-0000-000064140000}"/>
    <cellStyle name="Comma 3 7 2 2 2" xfId="53430" xr:uid="{00000000-0005-0000-0000-000065140000}"/>
    <cellStyle name="Comma 3 7 2 3" xfId="39428" xr:uid="{00000000-0005-0000-0000-000066140000}"/>
    <cellStyle name="Comma 3 7 3" xfId="19596" xr:uid="{00000000-0005-0000-0000-000067140000}"/>
    <cellStyle name="Comma 3 7 3 2" xfId="48130" xr:uid="{00000000-0005-0000-0000-000068140000}"/>
    <cellStyle name="Comma 3 7 4" xfId="34122" xr:uid="{00000000-0005-0000-0000-000069140000}"/>
    <cellStyle name="Comma 3 8" xfId="5573" xr:uid="{00000000-0005-0000-0000-00006A140000}"/>
    <cellStyle name="Comma 3 8 2" xfId="19663" xr:uid="{00000000-0005-0000-0000-00006B140000}"/>
    <cellStyle name="Comma 3 8 2 2" xfId="48197" xr:uid="{00000000-0005-0000-0000-00006C140000}"/>
    <cellStyle name="Comma 3 8 3" xfId="34189" xr:uid="{00000000-0005-0000-0000-00006D140000}"/>
    <cellStyle name="Comma 3 9" xfId="11035" xr:uid="{00000000-0005-0000-0000-00006E140000}"/>
    <cellStyle name="Comma 3 9 2" xfId="25065" xr:uid="{00000000-0005-0000-0000-00006F140000}"/>
    <cellStyle name="Comma 3 9 2 2" xfId="53598" xr:uid="{00000000-0005-0000-0000-000070140000}"/>
    <cellStyle name="Comma 3 9 3" xfId="39602" xr:uid="{00000000-0005-0000-0000-000071140000}"/>
    <cellStyle name="Comma 30" xfId="5548" xr:uid="{00000000-0005-0000-0000-000072140000}"/>
    <cellStyle name="Comma 30 2" xfId="10876" xr:uid="{00000000-0005-0000-0000-000073140000}"/>
    <cellStyle name="Comma 30 2 2" xfId="24942" xr:uid="{00000000-0005-0000-0000-000074140000}"/>
    <cellStyle name="Comma 30 2 2 2" xfId="53476" xr:uid="{00000000-0005-0000-0000-000075140000}"/>
    <cellStyle name="Comma 30 2 3" xfId="39474" xr:uid="{00000000-0005-0000-0000-000076140000}"/>
    <cellStyle name="Comma 30 3" xfId="19642" xr:uid="{00000000-0005-0000-0000-000077140000}"/>
    <cellStyle name="Comma 30 3 2" xfId="48176" xr:uid="{00000000-0005-0000-0000-000078140000}"/>
    <cellStyle name="Comma 30 4" xfId="34168" xr:uid="{00000000-0005-0000-0000-000079140000}"/>
    <cellStyle name="Comma 31" xfId="5571" xr:uid="{00000000-0005-0000-0000-00007A140000}"/>
    <cellStyle name="Comma 32" xfId="6177" xr:uid="{00000000-0005-0000-0000-00007B140000}"/>
    <cellStyle name="Comma 33" xfId="10900" xr:uid="{00000000-0005-0000-0000-00007C140000}"/>
    <cellStyle name="Comma 34" xfId="14326" xr:uid="{00000000-0005-0000-0000-00007D140000}"/>
    <cellStyle name="Comma 35" xfId="14330" xr:uid="{00000000-0005-0000-0000-00007E140000}"/>
    <cellStyle name="Comma 36" xfId="28387" xr:uid="{00000000-0005-0000-0000-00007F140000}"/>
    <cellStyle name="Comma 37" xfId="28389" xr:uid="{00000000-0005-0000-0000-000080140000}"/>
    <cellStyle name="Comma 38" xfId="28467" xr:uid="{00000000-0005-0000-0000-000081140000}"/>
    <cellStyle name="Comma 39" xfId="28471" xr:uid="{00000000-0005-0000-0000-000082140000}"/>
    <cellStyle name="Comma 4" xfId="95" xr:uid="{00000000-0005-0000-0000-000083140000}"/>
    <cellStyle name="Comma 4 10" xfId="14364" xr:uid="{00000000-0005-0000-0000-000084140000}"/>
    <cellStyle name="Comma 4 10 2" xfId="42899" xr:uid="{00000000-0005-0000-0000-000085140000}"/>
    <cellStyle name="Comma 4 11" xfId="28495" xr:uid="{00000000-0005-0000-0000-000086140000}"/>
    <cellStyle name="Comma 4 11 2" xfId="56988" xr:uid="{00000000-0005-0000-0000-000087140000}"/>
    <cellStyle name="Comma 4 12" xfId="28620" xr:uid="{00000000-0005-0000-0000-000088140000}"/>
    <cellStyle name="Comma 4 13" xfId="28879" xr:uid="{00000000-0005-0000-0000-000089140000}"/>
    <cellStyle name="Comma 4 2" xfId="762" xr:uid="{00000000-0005-0000-0000-00008A140000}"/>
    <cellStyle name="Comma 4 2 2" xfId="2039" xr:uid="{00000000-0005-0000-0000-00008B140000}"/>
    <cellStyle name="Comma 4 2 2 2" xfId="4693" xr:uid="{00000000-0005-0000-0000-00008C140000}"/>
    <cellStyle name="Comma 4 2 2 2 2" xfId="10025" xr:uid="{00000000-0005-0000-0000-00008D140000}"/>
    <cellStyle name="Comma 4 2 2 2 2 2" xfId="14307" xr:uid="{00000000-0005-0000-0000-00008E140000}"/>
    <cellStyle name="Comma 4 2 2 2 2 2 2" xfId="28315" xr:uid="{00000000-0005-0000-0000-00008F140000}"/>
    <cellStyle name="Comma 4 2 2 2 2 2 2 2" xfId="56848" xr:uid="{00000000-0005-0000-0000-000090140000}"/>
    <cellStyle name="Comma 4 2 2 2 2 2 3" xfId="42852" xr:uid="{00000000-0005-0000-0000-000091140000}"/>
    <cellStyle name="Comma 4 2 2 2 2 3" xfId="12637" xr:uid="{00000000-0005-0000-0000-000092140000}"/>
    <cellStyle name="Comma 4 2 2 2 2 3 2" xfId="26647" xr:uid="{00000000-0005-0000-0000-000093140000}"/>
    <cellStyle name="Comma 4 2 2 2 2 3 2 2" xfId="55180" xr:uid="{00000000-0005-0000-0000-000094140000}"/>
    <cellStyle name="Comma 4 2 2 2 2 3 3" xfId="41184" xr:uid="{00000000-0005-0000-0000-000095140000}"/>
    <cellStyle name="Comma 4 2 2 2 2 4" xfId="24102" xr:uid="{00000000-0005-0000-0000-000096140000}"/>
    <cellStyle name="Comma 4 2 2 2 2 4 2" xfId="52636" xr:uid="{00000000-0005-0000-0000-000097140000}"/>
    <cellStyle name="Comma 4 2 2 2 2 5" xfId="38631" xr:uid="{00000000-0005-0000-0000-000098140000}"/>
    <cellStyle name="Comma 4 2 2 2 3" xfId="13473" xr:uid="{00000000-0005-0000-0000-000099140000}"/>
    <cellStyle name="Comma 4 2 2 2 3 2" xfId="27481" xr:uid="{00000000-0005-0000-0000-00009A140000}"/>
    <cellStyle name="Comma 4 2 2 2 3 2 2" xfId="56014" xr:uid="{00000000-0005-0000-0000-00009B140000}"/>
    <cellStyle name="Comma 4 2 2 2 3 3" xfId="42018" xr:uid="{00000000-0005-0000-0000-00009C140000}"/>
    <cellStyle name="Comma 4 2 2 2 4" xfId="11792" xr:uid="{00000000-0005-0000-0000-00009D140000}"/>
    <cellStyle name="Comma 4 2 2 2 4 2" xfId="25813" xr:uid="{00000000-0005-0000-0000-00009E140000}"/>
    <cellStyle name="Comma 4 2 2 2 4 2 2" xfId="54346" xr:uid="{00000000-0005-0000-0000-00009F140000}"/>
    <cellStyle name="Comma 4 2 2 2 4 3" xfId="40350" xr:uid="{00000000-0005-0000-0000-0000A0140000}"/>
    <cellStyle name="Comma 4 2 2 2 5" xfId="18802" xr:uid="{00000000-0005-0000-0000-0000A1140000}"/>
    <cellStyle name="Comma 4 2 2 2 5 2" xfId="47336" xr:uid="{00000000-0005-0000-0000-0000A2140000}"/>
    <cellStyle name="Comma 4 2 2 2 6" xfId="33328" xr:uid="{00000000-0005-0000-0000-0000A3140000}"/>
    <cellStyle name="Comma 4 2 2 3" xfId="7462" xr:uid="{00000000-0005-0000-0000-0000A4140000}"/>
    <cellStyle name="Comma 4 2 2 3 2" xfId="13895" xr:uid="{00000000-0005-0000-0000-0000A5140000}"/>
    <cellStyle name="Comma 4 2 2 3 2 2" xfId="27903" xr:uid="{00000000-0005-0000-0000-0000A6140000}"/>
    <cellStyle name="Comma 4 2 2 3 2 2 2" xfId="56436" xr:uid="{00000000-0005-0000-0000-0000A7140000}"/>
    <cellStyle name="Comma 4 2 2 3 2 3" xfId="42440" xr:uid="{00000000-0005-0000-0000-0000A8140000}"/>
    <cellStyle name="Comma 4 2 2 3 3" xfId="12225" xr:uid="{00000000-0005-0000-0000-0000A9140000}"/>
    <cellStyle name="Comma 4 2 2 3 3 2" xfId="26235" xr:uid="{00000000-0005-0000-0000-0000AA140000}"/>
    <cellStyle name="Comma 4 2 2 3 3 2 2" xfId="54768" xr:uid="{00000000-0005-0000-0000-0000AB140000}"/>
    <cellStyle name="Comma 4 2 2 3 3 3" xfId="40772" xr:uid="{00000000-0005-0000-0000-0000AC140000}"/>
    <cellStyle name="Comma 4 2 2 3 4" xfId="21550" xr:uid="{00000000-0005-0000-0000-0000AD140000}"/>
    <cellStyle name="Comma 4 2 2 3 4 2" xfId="50084" xr:uid="{00000000-0005-0000-0000-0000AE140000}"/>
    <cellStyle name="Comma 4 2 2 3 5" xfId="36076" xr:uid="{00000000-0005-0000-0000-0000AF140000}"/>
    <cellStyle name="Comma 4 2 2 4" xfId="13061" xr:uid="{00000000-0005-0000-0000-0000B0140000}"/>
    <cellStyle name="Comma 4 2 2 4 2" xfId="27069" xr:uid="{00000000-0005-0000-0000-0000B1140000}"/>
    <cellStyle name="Comma 4 2 2 4 2 2" xfId="55602" xr:uid="{00000000-0005-0000-0000-0000B2140000}"/>
    <cellStyle name="Comma 4 2 2 4 3" xfId="41606" xr:uid="{00000000-0005-0000-0000-0000B3140000}"/>
    <cellStyle name="Comma 4 2 2 5" xfId="11376" xr:uid="{00000000-0005-0000-0000-0000B4140000}"/>
    <cellStyle name="Comma 4 2 2 5 2" xfId="25401" xr:uid="{00000000-0005-0000-0000-0000B5140000}"/>
    <cellStyle name="Comma 4 2 2 5 2 2" xfId="53934" xr:uid="{00000000-0005-0000-0000-0000B6140000}"/>
    <cellStyle name="Comma 4 2 2 5 3" xfId="39938" xr:uid="{00000000-0005-0000-0000-0000B7140000}"/>
    <cellStyle name="Comma 4 2 2 6" xfId="16250" xr:uid="{00000000-0005-0000-0000-0000B8140000}"/>
    <cellStyle name="Comma 4 2 2 6 2" xfId="44784" xr:uid="{00000000-0005-0000-0000-0000B9140000}"/>
    <cellStyle name="Comma 4 2 2 7" xfId="30776" xr:uid="{00000000-0005-0000-0000-0000BA140000}"/>
    <cellStyle name="Comma 4 2 3" xfId="3427" xr:uid="{00000000-0005-0000-0000-0000BB140000}"/>
    <cellStyle name="Comma 4 2 3 2" xfId="8759" xr:uid="{00000000-0005-0000-0000-0000BC140000}"/>
    <cellStyle name="Comma 4 2 3 2 2" xfId="14101" xr:uid="{00000000-0005-0000-0000-0000BD140000}"/>
    <cellStyle name="Comma 4 2 3 2 2 2" xfId="28109" xr:uid="{00000000-0005-0000-0000-0000BE140000}"/>
    <cellStyle name="Comma 4 2 3 2 2 2 2" xfId="56642" xr:uid="{00000000-0005-0000-0000-0000BF140000}"/>
    <cellStyle name="Comma 4 2 3 2 2 3" xfId="42646" xr:uid="{00000000-0005-0000-0000-0000C0140000}"/>
    <cellStyle name="Comma 4 2 3 2 3" xfId="12431" xr:uid="{00000000-0005-0000-0000-0000C1140000}"/>
    <cellStyle name="Comma 4 2 3 2 3 2" xfId="26441" xr:uid="{00000000-0005-0000-0000-0000C2140000}"/>
    <cellStyle name="Comma 4 2 3 2 3 2 2" xfId="54974" xr:uid="{00000000-0005-0000-0000-0000C3140000}"/>
    <cellStyle name="Comma 4 2 3 2 3 3" xfId="40978" xr:uid="{00000000-0005-0000-0000-0000C4140000}"/>
    <cellStyle name="Comma 4 2 3 2 4" xfId="22836" xr:uid="{00000000-0005-0000-0000-0000C5140000}"/>
    <cellStyle name="Comma 4 2 3 2 4 2" xfId="51370" xr:uid="{00000000-0005-0000-0000-0000C6140000}"/>
    <cellStyle name="Comma 4 2 3 2 5" xfId="37365" xr:uid="{00000000-0005-0000-0000-0000C7140000}"/>
    <cellStyle name="Comma 4 2 3 3" xfId="13267" xr:uid="{00000000-0005-0000-0000-0000C8140000}"/>
    <cellStyle name="Comma 4 2 3 3 2" xfId="27275" xr:uid="{00000000-0005-0000-0000-0000C9140000}"/>
    <cellStyle name="Comma 4 2 3 3 2 2" xfId="55808" xr:uid="{00000000-0005-0000-0000-0000CA140000}"/>
    <cellStyle name="Comma 4 2 3 3 3" xfId="41812" xr:uid="{00000000-0005-0000-0000-0000CB140000}"/>
    <cellStyle name="Comma 4 2 3 4" xfId="11585" xr:uid="{00000000-0005-0000-0000-0000CC140000}"/>
    <cellStyle name="Comma 4 2 3 4 2" xfId="25607" xr:uid="{00000000-0005-0000-0000-0000CD140000}"/>
    <cellStyle name="Comma 4 2 3 4 2 2" xfId="54140" xr:uid="{00000000-0005-0000-0000-0000CE140000}"/>
    <cellStyle name="Comma 4 2 3 4 3" xfId="40144" xr:uid="{00000000-0005-0000-0000-0000CF140000}"/>
    <cellStyle name="Comma 4 2 3 5" xfId="17536" xr:uid="{00000000-0005-0000-0000-0000D0140000}"/>
    <cellStyle name="Comma 4 2 3 5 2" xfId="46070" xr:uid="{00000000-0005-0000-0000-0000D1140000}"/>
    <cellStyle name="Comma 4 2 3 6" xfId="32062" xr:uid="{00000000-0005-0000-0000-0000D2140000}"/>
    <cellStyle name="Comma 4 2 4" xfId="6196" xr:uid="{00000000-0005-0000-0000-0000D3140000}"/>
    <cellStyle name="Comma 4 2 4 2" xfId="13689" xr:uid="{00000000-0005-0000-0000-0000D4140000}"/>
    <cellStyle name="Comma 4 2 4 2 2" xfId="27697" xr:uid="{00000000-0005-0000-0000-0000D5140000}"/>
    <cellStyle name="Comma 4 2 4 2 2 2" xfId="56230" xr:uid="{00000000-0005-0000-0000-0000D6140000}"/>
    <cellStyle name="Comma 4 2 4 2 3" xfId="42234" xr:uid="{00000000-0005-0000-0000-0000D7140000}"/>
    <cellStyle name="Comma 4 2 4 3" xfId="12018" xr:uid="{00000000-0005-0000-0000-0000D8140000}"/>
    <cellStyle name="Comma 4 2 4 3 2" xfId="26029" xr:uid="{00000000-0005-0000-0000-0000D9140000}"/>
    <cellStyle name="Comma 4 2 4 3 2 2" xfId="54562" xr:uid="{00000000-0005-0000-0000-0000DA140000}"/>
    <cellStyle name="Comma 4 2 4 3 3" xfId="40566" xr:uid="{00000000-0005-0000-0000-0000DB140000}"/>
    <cellStyle name="Comma 4 2 4 4" xfId="20284" xr:uid="{00000000-0005-0000-0000-0000DC140000}"/>
    <cellStyle name="Comma 4 2 4 4 2" xfId="48818" xr:uid="{00000000-0005-0000-0000-0000DD140000}"/>
    <cellStyle name="Comma 4 2 4 5" xfId="34810" xr:uid="{00000000-0005-0000-0000-0000DE140000}"/>
    <cellStyle name="Comma 4 2 5" xfId="12854" xr:uid="{00000000-0005-0000-0000-0000DF140000}"/>
    <cellStyle name="Comma 4 2 5 2" xfId="26863" xr:uid="{00000000-0005-0000-0000-0000E0140000}"/>
    <cellStyle name="Comma 4 2 5 2 2" xfId="55396" xr:uid="{00000000-0005-0000-0000-0000E1140000}"/>
    <cellStyle name="Comma 4 2 5 3" xfId="41400" xr:uid="{00000000-0005-0000-0000-0000E2140000}"/>
    <cellStyle name="Comma 4 2 6" xfId="11167" xr:uid="{00000000-0005-0000-0000-0000E3140000}"/>
    <cellStyle name="Comma 4 2 6 2" xfId="25195" xr:uid="{00000000-0005-0000-0000-0000E4140000}"/>
    <cellStyle name="Comma 4 2 6 2 2" xfId="53728" xr:uid="{00000000-0005-0000-0000-0000E5140000}"/>
    <cellStyle name="Comma 4 2 6 3" xfId="39732" xr:uid="{00000000-0005-0000-0000-0000E6140000}"/>
    <cellStyle name="Comma 4 2 7" xfId="14984" xr:uid="{00000000-0005-0000-0000-0000E7140000}"/>
    <cellStyle name="Comma 4 2 7 2" xfId="43518" xr:uid="{00000000-0005-0000-0000-0000E8140000}"/>
    <cellStyle name="Comma 4 2 8" xfId="29510" xr:uid="{00000000-0005-0000-0000-0000E9140000}"/>
    <cellStyle name="Comma 4 3" xfId="1418" xr:uid="{00000000-0005-0000-0000-0000EA140000}"/>
    <cellStyle name="Comma 4 3 2" xfId="4074" xr:uid="{00000000-0005-0000-0000-0000EB140000}"/>
    <cellStyle name="Comma 4 3 2 2" xfId="9406" xr:uid="{00000000-0005-0000-0000-0000EC140000}"/>
    <cellStyle name="Comma 4 3 2 2 2" xfId="14204" xr:uid="{00000000-0005-0000-0000-0000ED140000}"/>
    <cellStyle name="Comma 4 3 2 2 2 2" xfId="28212" xr:uid="{00000000-0005-0000-0000-0000EE140000}"/>
    <cellStyle name="Comma 4 3 2 2 2 2 2" xfId="56745" xr:uid="{00000000-0005-0000-0000-0000EF140000}"/>
    <cellStyle name="Comma 4 3 2 2 2 3" xfId="42749" xr:uid="{00000000-0005-0000-0000-0000F0140000}"/>
    <cellStyle name="Comma 4 3 2 2 3" xfId="12534" xr:uid="{00000000-0005-0000-0000-0000F1140000}"/>
    <cellStyle name="Comma 4 3 2 2 3 2" xfId="26544" xr:uid="{00000000-0005-0000-0000-0000F2140000}"/>
    <cellStyle name="Comma 4 3 2 2 3 2 2" xfId="55077" xr:uid="{00000000-0005-0000-0000-0000F3140000}"/>
    <cellStyle name="Comma 4 3 2 2 3 3" xfId="41081" xr:uid="{00000000-0005-0000-0000-0000F4140000}"/>
    <cellStyle name="Comma 4 3 2 2 4" xfId="23483" xr:uid="{00000000-0005-0000-0000-0000F5140000}"/>
    <cellStyle name="Comma 4 3 2 2 4 2" xfId="52017" xr:uid="{00000000-0005-0000-0000-0000F6140000}"/>
    <cellStyle name="Comma 4 3 2 2 5" xfId="38012" xr:uid="{00000000-0005-0000-0000-0000F7140000}"/>
    <cellStyle name="Comma 4 3 2 3" xfId="13370" xr:uid="{00000000-0005-0000-0000-0000F8140000}"/>
    <cellStyle name="Comma 4 3 2 3 2" xfId="27378" xr:uid="{00000000-0005-0000-0000-0000F9140000}"/>
    <cellStyle name="Comma 4 3 2 3 2 2" xfId="55911" xr:uid="{00000000-0005-0000-0000-0000FA140000}"/>
    <cellStyle name="Comma 4 3 2 3 3" xfId="41915" xr:uid="{00000000-0005-0000-0000-0000FB140000}"/>
    <cellStyle name="Comma 4 3 2 4" xfId="11689" xr:uid="{00000000-0005-0000-0000-0000FC140000}"/>
    <cellStyle name="Comma 4 3 2 4 2" xfId="25710" xr:uid="{00000000-0005-0000-0000-0000FD140000}"/>
    <cellStyle name="Comma 4 3 2 4 2 2" xfId="54243" xr:uid="{00000000-0005-0000-0000-0000FE140000}"/>
    <cellStyle name="Comma 4 3 2 4 3" xfId="40247" xr:uid="{00000000-0005-0000-0000-0000FF140000}"/>
    <cellStyle name="Comma 4 3 2 5" xfId="18183" xr:uid="{00000000-0005-0000-0000-000000150000}"/>
    <cellStyle name="Comma 4 3 2 5 2" xfId="46717" xr:uid="{00000000-0005-0000-0000-000001150000}"/>
    <cellStyle name="Comma 4 3 2 6" xfId="32709" xr:uid="{00000000-0005-0000-0000-000002150000}"/>
    <cellStyle name="Comma 4 3 3" xfId="6843" xr:uid="{00000000-0005-0000-0000-000003150000}"/>
    <cellStyle name="Comma 4 3 3 2" xfId="13792" xr:uid="{00000000-0005-0000-0000-000004150000}"/>
    <cellStyle name="Comma 4 3 3 2 2" xfId="27800" xr:uid="{00000000-0005-0000-0000-000005150000}"/>
    <cellStyle name="Comma 4 3 3 2 2 2" xfId="56333" xr:uid="{00000000-0005-0000-0000-000006150000}"/>
    <cellStyle name="Comma 4 3 3 2 3" xfId="42337" xr:uid="{00000000-0005-0000-0000-000007150000}"/>
    <cellStyle name="Comma 4 3 3 3" xfId="12122" xr:uid="{00000000-0005-0000-0000-000008150000}"/>
    <cellStyle name="Comma 4 3 3 3 2" xfId="26132" xr:uid="{00000000-0005-0000-0000-000009150000}"/>
    <cellStyle name="Comma 4 3 3 3 2 2" xfId="54665" xr:uid="{00000000-0005-0000-0000-00000A150000}"/>
    <cellStyle name="Comma 4 3 3 3 3" xfId="40669" xr:uid="{00000000-0005-0000-0000-00000B150000}"/>
    <cellStyle name="Comma 4 3 3 4" xfId="20931" xr:uid="{00000000-0005-0000-0000-00000C150000}"/>
    <cellStyle name="Comma 4 3 3 4 2" xfId="49465" xr:uid="{00000000-0005-0000-0000-00000D150000}"/>
    <cellStyle name="Comma 4 3 3 5" xfId="35457" xr:uid="{00000000-0005-0000-0000-00000E150000}"/>
    <cellStyle name="Comma 4 3 4" xfId="12958" xr:uid="{00000000-0005-0000-0000-00000F150000}"/>
    <cellStyle name="Comma 4 3 4 2" xfId="26966" xr:uid="{00000000-0005-0000-0000-000010150000}"/>
    <cellStyle name="Comma 4 3 4 2 2" xfId="55499" xr:uid="{00000000-0005-0000-0000-000011150000}"/>
    <cellStyle name="Comma 4 3 4 3" xfId="41503" xr:uid="{00000000-0005-0000-0000-000012150000}"/>
    <cellStyle name="Comma 4 3 5" xfId="11273" xr:uid="{00000000-0005-0000-0000-000013150000}"/>
    <cellStyle name="Comma 4 3 5 2" xfId="25298" xr:uid="{00000000-0005-0000-0000-000014150000}"/>
    <cellStyle name="Comma 4 3 5 2 2" xfId="53831" xr:uid="{00000000-0005-0000-0000-000015150000}"/>
    <cellStyle name="Comma 4 3 5 3" xfId="39835" xr:uid="{00000000-0005-0000-0000-000016150000}"/>
    <cellStyle name="Comma 4 3 6" xfId="15631" xr:uid="{00000000-0005-0000-0000-000017150000}"/>
    <cellStyle name="Comma 4 3 6 2" xfId="44165" xr:uid="{00000000-0005-0000-0000-000018150000}"/>
    <cellStyle name="Comma 4 3 7" xfId="30157" xr:uid="{00000000-0005-0000-0000-000019150000}"/>
    <cellStyle name="Comma 4 4" xfId="2726" xr:uid="{00000000-0005-0000-0000-00001A150000}"/>
    <cellStyle name="Comma 4 4 2" xfId="12328" xr:uid="{00000000-0005-0000-0000-00001B150000}"/>
    <cellStyle name="Comma 4 4 2 2" xfId="13998" xr:uid="{00000000-0005-0000-0000-00001C150000}"/>
    <cellStyle name="Comma 4 4 2 2 2" xfId="28006" xr:uid="{00000000-0005-0000-0000-00001D150000}"/>
    <cellStyle name="Comma 4 4 2 2 2 2" xfId="56539" xr:uid="{00000000-0005-0000-0000-00001E150000}"/>
    <cellStyle name="Comma 4 4 2 2 3" xfId="42543" xr:uid="{00000000-0005-0000-0000-00001F150000}"/>
    <cellStyle name="Comma 4 4 2 3" xfId="26338" xr:uid="{00000000-0005-0000-0000-000020150000}"/>
    <cellStyle name="Comma 4 4 2 3 2" xfId="54871" xr:uid="{00000000-0005-0000-0000-000021150000}"/>
    <cellStyle name="Comma 4 4 2 4" xfId="40875" xr:uid="{00000000-0005-0000-0000-000022150000}"/>
    <cellStyle name="Comma 4 4 3" xfId="13164" xr:uid="{00000000-0005-0000-0000-000023150000}"/>
    <cellStyle name="Comma 4 4 3 2" xfId="27172" xr:uid="{00000000-0005-0000-0000-000024150000}"/>
    <cellStyle name="Comma 4 4 3 2 2" xfId="55705" xr:uid="{00000000-0005-0000-0000-000025150000}"/>
    <cellStyle name="Comma 4 4 3 3" xfId="41709" xr:uid="{00000000-0005-0000-0000-000026150000}"/>
    <cellStyle name="Comma 4 4 4" xfId="11482" xr:uid="{00000000-0005-0000-0000-000027150000}"/>
    <cellStyle name="Comma 4 4 4 2" xfId="25504" xr:uid="{00000000-0005-0000-0000-000028150000}"/>
    <cellStyle name="Comma 4 4 4 2 2" xfId="54037" xr:uid="{00000000-0005-0000-0000-000029150000}"/>
    <cellStyle name="Comma 4 4 4 3" xfId="40041" xr:uid="{00000000-0005-0000-0000-00002A150000}"/>
    <cellStyle name="Comma 4 5" xfId="2806" xr:uid="{00000000-0005-0000-0000-00002B150000}"/>
    <cellStyle name="Comma 4 5 2" xfId="8140" xr:uid="{00000000-0005-0000-0000-00002C150000}"/>
    <cellStyle name="Comma 4 5 2 2" xfId="13586" xr:uid="{00000000-0005-0000-0000-00002D150000}"/>
    <cellStyle name="Comma 4 5 2 2 2" xfId="27594" xr:uid="{00000000-0005-0000-0000-00002E150000}"/>
    <cellStyle name="Comma 4 5 2 2 2 2" xfId="56127" xr:uid="{00000000-0005-0000-0000-00002F150000}"/>
    <cellStyle name="Comma 4 5 2 2 3" xfId="42131" xr:uid="{00000000-0005-0000-0000-000030150000}"/>
    <cellStyle name="Comma 4 5 2 3" xfId="22217" xr:uid="{00000000-0005-0000-0000-000031150000}"/>
    <cellStyle name="Comma 4 5 2 3 2" xfId="50751" xr:uid="{00000000-0005-0000-0000-000032150000}"/>
    <cellStyle name="Comma 4 5 2 4" xfId="36746" xr:uid="{00000000-0005-0000-0000-000033150000}"/>
    <cellStyle name="Comma 4 5 3" xfId="11915" xr:uid="{00000000-0005-0000-0000-000034150000}"/>
    <cellStyle name="Comma 4 5 3 2" xfId="25926" xr:uid="{00000000-0005-0000-0000-000035150000}"/>
    <cellStyle name="Comma 4 5 3 2 2" xfId="54459" xr:uid="{00000000-0005-0000-0000-000036150000}"/>
    <cellStyle name="Comma 4 5 3 3" xfId="40463" xr:uid="{00000000-0005-0000-0000-000037150000}"/>
    <cellStyle name="Comma 4 5 4" xfId="16917" xr:uid="{00000000-0005-0000-0000-000038150000}"/>
    <cellStyle name="Comma 4 5 4 2" xfId="45451" xr:uid="{00000000-0005-0000-0000-000039150000}"/>
    <cellStyle name="Comma 4 5 5" xfId="31443" xr:uid="{00000000-0005-0000-0000-00003A150000}"/>
    <cellStyle name="Comma 4 6" xfId="5376" xr:uid="{00000000-0005-0000-0000-00003B150000}"/>
    <cellStyle name="Comma 4 6 2" xfId="10707" xr:uid="{00000000-0005-0000-0000-00003C150000}"/>
    <cellStyle name="Comma 4 6 2 2" xfId="24773" xr:uid="{00000000-0005-0000-0000-00003D150000}"/>
    <cellStyle name="Comma 4 6 2 2 2" xfId="53307" xr:uid="{00000000-0005-0000-0000-00003E150000}"/>
    <cellStyle name="Comma 4 6 2 3" xfId="39305" xr:uid="{00000000-0005-0000-0000-00003F150000}"/>
    <cellStyle name="Comma 4 6 3" xfId="12751" xr:uid="{00000000-0005-0000-0000-000040150000}"/>
    <cellStyle name="Comma 4 6 3 2" xfId="26760" xr:uid="{00000000-0005-0000-0000-000041150000}"/>
    <cellStyle name="Comma 4 6 3 2 2" xfId="55293" xr:uid="{00000000-0005-0000-0000-000042150000}"/>
    <cellStyle name="Comma 4 6 3 3" xfId="41297" xr:uid="{00000000-0005-0000-0000-000043150000}"/>
    <cellStyle name="Comma 4 6 4" xfId="19473" xr:uid="{00000000-0005-0000-0000-000044150000}"/>
    <cellStyle name="Comma 4 6 4 2" xfId="48007" xr:uid="{00000000-0005-0000-0000-000045150000}"/>
    <cellStyle name="Comma 4 6 5" xfId="33999" xr:uid="{00000000-0005-0000-0000-000046150000}"/>
    <cellStyle name="Comma 4 7" xfId="5504" xr:uid="{00000000-0005-0000-0000-000047150000}"/>
    <cellStyle name="Comma 4 7 2" xfId="10832" xr:uid="{00000000-0005-0000-0000-000048150000}"/>
    <cellStyle name="Comma 4 7 2 2" xfId="24898" xr:uid="{00000000-0005-0000-0000-000049150000}"/>
    <cellStyle name="Comma 4 7 2 2 2" xfId="53432" xr:uid="{00000000-0005-0000-0000-00004A150000}"/>
    <cellStyle name="Comma 4 7 2 3" xfId="39430" xr:uid="{00000000-0005-0000-0000-00004B150000}"/>
    <cellStyle name="Comma 4 7 3" xfId="19598" xr:uid="{00000000-0005-0000-0000-00004C150000}"/>
    <cellStyle name="Comma 4 7 3 2" xfId="48132" xr:uid="{00000000-0005-0000-0000-00004D150000}"/>
    <cellStyle name="Comma 4 7 4" xfId="34124" xr:uid="{00000000-0005-0000-0000-00004E150000}"/>
    <cellStyle name="Comma 4 8" xfId="5575" xr:uid="{00000000-0005-0000-0000-00004F150000}"/>
    <cellStyle name="Comma 4 8 2" xfId="19665" xr:uid="{00000000-0005-0000-0000-000050150000}"/>
    <cellStyle name="Comma 4 8 2 2" xfId="48199" xr:uid="{00000000-0005-0000-0000-000051150000}"/>
    <cellStyle name="Comma 4 8 3" xfId="34191" xr:uid="{00000000-0005-0000-0000-000052150000}"/>
    <cellStyle name="Comma 4 9" xfId="11062" xr:uid="{00000000-0005-0000-0000-000053150000}"/>
    <cellStyle name="Comma 4 9 2" xfId="25092" xr:uid="{00000000-0005-0000-0000-000054150000}"/>
    <cellStyle name="Comma 4 9 2 2" xfId="53625" xr:uid="{00000000-0005-0000-0000-000055150000}"/>
    <cellStyle name="Comma 4 9 3" xfId="39629" xr:uid="{00000000-0005-0000-0000-000056150000}"/>
    <cellStyle name="Comma 40" xfId="28472" xr:uid="{00000000-0005-0000-0000-000057150000}"/>
    <cellStyle name="Comma 41" xfId="28466" xr:uid="{00000000-0005-0000-0000-000058150000}"/>
    <cellStyle name="Comma 42" xfId="28473" xr:uid="{00000000-0005-0000-0000-000059150000}"/>
    <cellStyle name="Comma 43" xfId="28536" xr:uid="{00000000-0005-0000-0000-00005A150000}"/>
    <cellStyle name="Comma 43 2" xfId="57029" xr:uid="{00000000-0005-0000-0000-00005B150000}"/>
    <cellStyle name="Comma 44" xfId="28537" xr:uid="{00000000-0005-0000-0000-00005C150000}"/>
    <cellStyle name="Comma 44 2" xfId="57030" xr:uid="{00000000-0005-0000-0000-00005D150000}"/>
    <cellStyle name="Comma 45" xfId="28504" xr:uid="{00000000-0005-0000-0000-00005E150000}"/>
    <cellStyle name="Comma 45 2" xfId="56997" xr:uid="{00000000-0005-0000-0000-00005F150000}"/>
    <cellStyle name="Comma 46" xfId="28561" xr:uid="{00000000-0005-0000-0000-000060150000}"/>
    <cellStyle name="Comma 47" xfId="28562" xr:uid="{00000000-0005-0000-0000-000061150000}"/>
    <cellStyle name="Comma 48" xfId="28585" xr:uid="{00000000-0005-0000-0000-000062150000}"/>
    <cellStyle name="Comma 49" xfId="28590" xr:uid="{00000000-0005-0000-0000-000063150000}"/>
    <cellStyle name="Comma 5" xfId="101" xr:uid="{00000000-0005-0000-0000-000064150000}"/>
    <cellStyle name="Comma 5 10" xfId="14366" xr:uid="{00000000-0005-0000-0000-000065150000}"/>
    <cellStyle name="Comma 5 10 2" xfId="42901" xr:uid="{00000000-0005-0000-0000-000066150000}"/>
    <cellStyle name="Comma 5 11" xfId="28496" xr:uid="{00000000-0005-0000-0000-000067150000}"/>
    <cellStyle name="Comma 5 11 2" xfId="56989" xr:uid="{00000000-0005-0000-0000-000068150000}"/>
    <cellStyle name="Comma 5 12" xfId="28621" xr:uid="{00000000-0005-0000-0000-000069150000}"/>
    <cellStyle name="Comma 5 12 2" xfId="57091" xr:uid="{00000000-0005-0000-0000-00006A150000}"/>
    <cellStyle name="Comma 5 13" xfId="28759" xr:uid="{00000000-0005-0000-0000-00006B150000}"/>
    <cellStyle name="Comma 5 13 2" xfId="57157" xr:uid="{00000000-0005-0000-0000-00006C150000}"/>
    <cellStyle name="Comma 5 14" xfId="28881" xr:uid="{00000000-0005-0000-0000-00006D150000}"/>
    <cellStyle name="Comma 5 2" xfId="764" xr:uid="{00000000-0005-0000-0000-00006E150000}"/>
    <cellStyle name="Comma 5 2 2" xfId="2041" xr:uid="{00000000-0005-0000-0000-00006F150000}"/>
    <cellStyle name="Comma 5 2 2 2" xfId="4695" xr:uid="{00000000-0005-0000-0000-000070150000}"/>
    <cellStyle name="Comma 5 2 2 2 2" xfId="10027" xr:uid="{00000000-0005-0000-0000-000071150000}"/>
    <cellStyle name="Comma 5 2 2 2 2 2" xfId="14229" xr:uid="{00000000-0005-0000-0000-000072150000}"/>
    <cellStyle name="Comma 5 2 2 2 2 2 2" xfId="28237" xr:uid="{00000000-0005-0000-0000-000073150000}"/>
    <cellStyle name="Comma 5 2 2 2 2 2 2 2" xfId="56770" xr:uid="{00000000-0005-0000-0000-000074150000}"/>
    <cellStyle name="Comma 5 2 2 2 2 2 3" xfId="42774" xr:uid="{00000000-0005-0000-0000-000075150000}"/>
    <cellStyle name="Comma 5 2 2 2 2 3" xfId="24104" xr:uid="{00000000-0005-0000-0000-000076150000}"/>
    <cellStyle name="Comma 5 2 2 2 2 3 2" xfId="52638" xr:uid="{00000000-0005-0000-0000-000077150000}"/>
    <cellStyle name="Comma 5 2 2 2 2 4" xfId="38633" xr:uid="{00000000-0005-0000-0000-000078150000}"/>
    <cellStyle name="Comma 5 2 2 2 3" xfId="12559" xr:uid="{00000000-0005-0000-0000-000079150000}"/>
    <cellStyle name="Comma 5 2 2 2 3 2" xfId="26569" xr:uid="{00000000-0005-0000-0000-00007A150000}"/>
    <cellStyle name="Comma 5 2 2 2 3 2 2" xfId="55102" xr:uid="{00000000-0005-0000-0000-00007B150000}"/>
    <cellStyle name="Comma 5 2 2 2 3 3" xfId="41106" xr:uid="{00000000-0005-0000-0000-00007C150000}"/>
    <cellStyle name="Comma 5 2 2 2 4" xfId="18804" xr:uid="{00000000-0005-0000-0000-00007D150000}"/>
    <cellStyle name="Comma 5 2 2 2 4 2" xfId="47338" xr:uid="{00000000-0005-0000-0000-00007E150000}"/>
    <cellStyle name="Comma 5 2 2 2 5" xfId="33330" xr:uid="{00000000-0005-0000-0000-00007F150000}"/>
    <cellStyle name="Comma 5 2 2 3" xfId="7464" xr:uid="{00000000-0005-0000-0000-000080150000}"/>
    <cellStyle name="Comma 5 2 2 3 2" xfId="13395" xr:uid="{00000000-0005-0000-0000-000081150000}"/>
    <cellStyle name="Comma 5 2 2 3 2 2" xfId="27403" xr:uid="{00000000-0005-0000-0000-000082150000}"/>
    <cellStyle name="Comma 5 2 2 3 2 2 2" xfId="55936" xr:uid="{00000000-0005-0000-0000-000083150000}"/>
    <cellStyle name="Comma 5 2 2 3 2 3" xfId="41940" xr:uid="{00000000-0005-0000-0000-000084150000}"/>
    <cellStyle name="Comma 5 2 2 3 3" xfId="21552" xr:uid="{00000000-0005-0000-0000-000085150000}"/>
    <cellStyle name="Comma 5 2 2 3 3 2" xfId="50086" xr:uid="{00000000-0005-0000-0000-000086150000}"/>
    <cellStyle name="Comma 5 2 2 3 4" xfId="36078" xr:uid="{00000000-0005-0000-0000-000087150000}"/>
    <cellStyle name="Comma 5 2 2 4" xfId="11714" xr:uid="{00000000-0005-0000-0000-000088150000}"/>
    <cellStyle name="Comma 5 2 2 4 2" xfId="25735" xr:uid="{00000000-0005-0000-0000-000089150000}"/>
    <cellStyle name="Comma 5 2 2 4 2 2" xfId="54268" xr:uid="{00000000-0005-0000-0000-00008A150000}"/>
    <cellStyle name="Comma 5 2 2 4 3" xfId="40272" xr:uid="{00000000-0005-0000-0000-00008B150000}"/>
    <cellStyle name="Comma 5 2 2 5" xfId="16252" xr:uid="{00000000-0005-0000-0000-00008C150000}"/>
    <cellStyle name="Comma 5 2 2 5 2" xfId="44786" xr:uid="{00000000-0005-0000-0000-00008D150000}"/>
    <cellStyle name="Comma 5 2 2 6" xfId="30778" xr:uid="{00000000-0005-0000-0000-00008E150000}"/>
    <cellStyle name="Comma 5 2 3" xfId="3429" xr:uid="{00000000-0005-0000-0000-00008F150000}"/>
    <cellStyle name="Comma 5 2 3 2" xfId="8761" xr:uid="{00000000-0005-0000-0000-000090150000}"/>
    <cellStyle name="Comma 5 2 3 2 2" xfId="13817" xr:uid="{00000000-0005-0000-0000-000091150000}"/>
    <cellStyle name="Comma 5 2 3 2 2 2" xfId="27825" xr:uid="{00000000-0005-0000-0000-000092150000}"/>
    <cellStyle name="Comma 5 2 3 2 2 2 2" xfId="56358" xr:uid="{00000000-0005-0000-0000-000093150000}"/>
    <cellStyle name="Comma 5 2 3 2 2 3" xfId="42362" xr:uid="{00000000-0005-0000-0000-000094150000}"/>
    <cellStyle name="Comma 5 2 3 2 3" xfId="22838" xr:uid="{00000000-0005-0000-0000-000095150000}"/>
    <cellStyle name="Comma 5 2 3 2 3 2" xfId="51372" xr:uid="{00000000-0005-0000-0000-000096150000}"/>
    <cellStyle name="Comma 5 2 3 2 4" xfId="37367" xr:uid="{00000000-0005-0000-0000-000097150000}"/>
    <cellStyle name="Comma 5 2 3 3" xfId="12147" xr:uid="{00000000-0005-0000-0000-000098150000}"/>
    <cellStyle name="Comma 5 2 3 3 2" xfId="26157" xr:uid="{00000000-0005-0000-0000-000099150000}"/>
    <cellStyle name="Comma 5 2 3 3 2 2" xfId="54690" xr:uid="{00000000-0005-0000-0000-00009A150000}"/>
    <cellStyle name="Comma 5 2 3 3 3" xfId="40694" xr:uid="{00000000-0005-0000-0000-00009B150000}"/>
    <cellStyle name="Comma 5 2 3 4" xfId="17538" xr:uid="{00000000-0005-0000-0000-00009C150000}"/>
    <cellStyle name="Comma 5 2 3 4 2" xfId="46072" xr:uid="{00000000-0005-0000-0000-00009D150000}"/>
    <cellStyle name="Comma 5 2 3 5" xfId="32064" xr:uid="{00000000-0005-0000-0000-00009E150000}"/>
    <cellStyle name="Comma 5 2 4" xfId="6198" xr:uid="{00000000-0005-0000-0000-00009F150000}"/>
    <cellStyle name="Comma 5 2 4 2" xfId="12983" xr:uid="{00000000-0005-0000-0000-0000A0150000}"/>
    <cellStyle name="Comma 5 2 4 2 2" xfId="26991" xr:uid="{00000000-0005-0000-0000-0000A1150000}"/>
    <cellStyle name="Comma 5 2 4 2 2 2" xfId="55524" xr:uid="{00000000-0005-0000-0000-0000A2150000}"/>
    <cellStyle name="Comma 5 2 4 2 3" xfId="41528" xr:uid="{00000000-0005-0000-0000-0000A3150000}"/>
    <cellStyle name="Comma 5 2 4 3" xfId="20286" xr:uid="{00000000-0005-0000-0000-0000A4150000}"/>
    <cellStyle name="Comma 5 2 4 3 2" xfId="48820" xr:uid="{00000000-0005-0000-0000-0000A5150000}"/>
    <cellStyle name="Comma 5 2 4 4" xfId="34812" xr:uid="{00000000-0005-0000-0000-0000A6150000}"/>
    <cellStyle name="Comma 5 2 5" xfId="11298" xr:uid="{00000000-0005-0000-0000-0000A7150000}"/>
    <cellStyle name="Comma 5 2 5 2" xfId="25323" xr:uid="{00000000-0005-0000-0000-0000A8150000}"/>
    <cellStyle name="Comma 5 2 5 2 2" xfId="53856" xr:uid="{00000000-0005-0000-0000-0000A9150000}"/>
    <cellStyle name="Comma 5 2 5 3" xfId="39860" xr:uid="{00000000-0005-0000-0000-0000AA150000}"/>
    <cellStyle name="Comma 5 2 6" xfId="14986" xr:uid="{00000000-0005-0000-0000-0000AB150000}"/>
    <cellStyle name="Comma 5 2 6 2" xfId="43520" xr:uid="{00000000-0005-0000-0000-0000AC150000}"/>
    <cellStyle name="Comma 5 2 7" xfId="28622" xr:uid="{00000000-0005-0000-0000-0000AD150000}"/>
    <cellStyle name="Comma 5 2 7 2" xfId="57092" xr:uid="{00000000-0005-0000-0000-0000AE150000}"/>
    <cellStyle name="Comma 5 2 8" xfId="28760" xr:uid="{00000000-0005-0000-0000-0000AF150000}"/>
    <cellStyle name="Comma 5 2 8 2" xfId="57158" xr:uid="{00000000-0005-0000-0000-0000B0150000}"/>
    <cellStyle name="Comma 5 2 9" xfId="29512" xr:uid="{00000000-0005-0000-0000-0000B1150000}"/>
    <cellStyle name="Comma 5 3" xfId="1420" xr:uid="{00000000-0005-0000-0000-0000B2150000}"/>
    <cellStyle name="Comma 5 3 2" xfId="4076" xr:uid="{00000000-0005-0000-0000-0000B3150000}"/>
    <cellStyle name="Comma 5 3 2 2" xfId="9408" xr:uid="{00000000-0005-0000-0000-0000B4150000}"/>
    <cellStyle name="Comma 5 3 2 2 2" xfId="14023" xr:uid="{00000000-0005-0000-0000-0000B5150000}"/>
    <cellStyle name="Comma 5 3 2 2 2 2" xfId="28031" xr:uid="{00000000-0005-0000-0000-0000B6150000}"/>
    <cellStyle name="Comma 5 3 2 2 2 2 2" xfId="56564" xr:uid="{00000000-0005-0000-0000-0000B7150000}"/>
    <cellStyle name="Comma 5 3 2 2 2 3" xfId="42568" xr:uid="{00000000-0005-0000-0000-0000B8150000}"/>
    <cellStyle name="Comma 5 3 2 2 3" xfId="23485" xr:uid="{00000000-0005-0000-0000-0000B9150000}"/>
    <cellStyle name="Comma 5 3 2 2 3 2" xfId="52019" xr:uid="{00000000-0005-0000-0000-0000BA150000}"/>
    <cellStyle name="Comma 5 3 2 2 4" xfId="38014" xr:uid="{00000000-0005-0000-0000-0000BB150000}"/>
    <cellStyle name="Comma 5 3 2 3" xfId="12353" xr:uid="{00000000-0005-0000-0000-0000BC150000}"/>
    <cellStyle name="Comma 5 3 2 3 2" xfId="26363" xr:uid="{00000000-0005-0000-0000-0000BD150000}"/>
    <cellStyle name="Comma 5 3 2 3 2 2" xfId="54896" xr:uid="{00000000-0005-0000-0000-0000BE150000}"/>
    <cellStyle name="Comma 5 3 2 3 3" xfId="40900" xr:uid="{00000000-0005-0000-0000-0000BF150000}"/>
    <cellStyle name="Comma 5 3 2 4" xfId="18185" xr:uid="{00000000-0005-0000-0000-0000C0150000}"/>
    <cellStyle name="Comma 5 3 2 4 2" xfId="46719" xr:uid="{00000000-0005-0000-0000-0000C1150000}"/>
    <cellStyle name="Comma 5 3 2 5" xfId="32711" xr:uid="{00000000-0005-0000-0000-0000C2150000}"/>
    <cellStyle name="Comma 5 3 3" xfId="6845" xr:uid="{00000000-0005-0000-0000-0000C3150000}"/>
    <cellStyle name="Comma 5 3 3 2" xfId="13189" xr:uid="{00000000-0005-0000-0000-0000C4150000}"/>
    <cellStyle name="Comma 5 3 3 2 2" xfId="27197" xr:uid="{00000000-0005-0000-0000-0000C5150000}"/>
    <cellStyle name="Comma 5 3 3 2 2 2" xfId="55730" xr:uid="{00000000-0005-0000-0000-0000C6150000}"/>
    <cellStyle name="Comma 5 3 3 2 3" xfId="41734" xr:uid="{00000000-0005-0000-0000-0000C7150000}"/>
    <cellStyle name="Comma 5 3 3 3" xfId="20933" xr:uid="{00000000-0005-0000-0000-0000C8150000}"/>
    <cellStyle name="Comma 5 3 3 3 2" xfId="49467" xr:uid="{00000000-0005-0000-0000-0000C9150000}"/>
    <cellStyle name="Comma 5 3 3 4" xfId="35459" xr:uid="{00000000-0005-0000-0000-0000CA150000}"/>
    <cellStyle name="Comma 5 3 4" xfId="11507" xr:uid="{00000000-0005-0000-0000-0000CB150000}"/>
    <cellStyle name="Comma 5 3 4 2" xfId="25529" xr:uid="{00000000-0005-0000-0000-0000CC150000}"/>
    <cellStyle name="Comma 5 3 4 2 2" xfId="54062" xr:uid="{00000000-0005-0000-0000-0000CD150000}"/>
    <cellStyle name="Comma 5 3 4 3" xfId="40066" xr:uid="{00000000-0005-0000-0000-0000CE150000}"/>
    <cellStyle name="Comma 5 3 5" xfId="15633" xr:uid="{00000000-0005-0000-0000-0000CF150000}"/>
    <cellStyle name="Comma 5 3 5 2" xfId="44167" xr:uid="{00000000-0005-0000-0000-0000D0150000}"/>
    <cellStyle name="Comma 5 3 6" xfId="30159" xr:uid="{00000000-0005-0000-0000-0000D1150000}"/>
    <cellStyle name="Comma 5 4" xfId="2723" xr:uid="{00000000-0005-0000-0000-0000D2150000}"/>
    <cellStyle name="Comma 5 4 2" xfId="13611" xr:uid="{00000000-0005-0000-0000-0000D3150000}"/>
    <cellStyle name="Comma 5 4 2 2" xfId="27619" xr:uid="{00000000-0005-0000-0000-0000D4150000}"/>
    <cellStyle name="Comma 5 4 2 2 2" xfId="56152" xr:uid="{00000000-0005-0000-0000-0000D5150000}"/>
    <cellStyle name="Comma 5 4 2 3" xfId="42156" xr:uid="{00000000-0005-0000-0000-0000D6150000}"/>
    <cellStyle name="Comma 5 4 3" xfId="11940" xr:uid="{00000000-0005-0000-0000-0000D7150000}"/>
    <cellStyle name="Comma 5 4 3 2" xfId="25951" xr:uid="{00000000-0005-0000-0000-0000D8150000}"/>
    <cellStyle name="Comma 5 4 3 2 2" xfId="54484" xr:uid="{00000000-0005-0000-0000-0000D9150000}"/>
    <cellStyle name="Comma 5 4 3 3" xfId="40488" xr:uid="{00000000-0005-0000-0000-0000DA150000}"/>
    <cellStyle name="Comma 5 5" xfId="2808" xr:uid="{00000000-0005-0000-0000-0000DB150000}"/>
    <cellStyle name="Comma 5 5 2" xfId="8142" xr:uid="{00000000-0005-0000-0000-0000DC150000}"/>
    <cellStyle name="Comma 5 5 2 2" xfId="22219" xr:uid="{00000000-0005-0000-0000-0000DD150000}"/>
    <cellStyle name="Comma 5 5 2 2 2" xfId="50753" xr:uid="{00000000-0005-0000-0000-0000DE150000}"/>
    <cellStyle name="Comma 5 5 2 3" xfId="36748" xr:uid="{00000000-0005-0000-0000-0000DF150000}"/>
    <cellStyle name="Comma 5 5 3" xfId="12776" xr:uid="{00000000-0005-0000-0000-0000E0150000}"/>
    <cellStyle name="Comma 5 5 3 2" xfId="26785" xr:uid="{00000000-0005-0000-0000-0000E1150000}"/>
    <cellStyle name="Comma 5 5 3 2 2" xfId="55318" xr:uid="{00000000-0005-0000-0000-0000E2150000}"/>
    <cellStyle name="Comma 5 5 3 3" xfId="41322" xr:uid="{00000000-0005-0000-0000-0000E3150000}"/>
    <cellStyle name="Comma 5 5 4" xfId="16919" xr:uid="{00000000-0005-0000-0000-0000E4150000}"/>
    <cellStyle name="Comma 5 5 4 2" xfId="45453" xr:uid="{00000000-0005-0000-0000-0000E5150000}"/>
    <cellStyle name="Comma 5 5 5" xfId="31445" xr:uid="{00000000-0005-0000-0000-0000E6150000}"/>
    <cellStyle name="Comma 5 6" xfId="5379" xr:uid="{00000000-0005-0000-0000-0000E7150000}"/>
    <cellStyle name="Comma 5 6 2" xfId="10710" xr:uid="{00000000-0005-0000-0000-0000E8150000}"/>
    <cellStyle name="Comma 5 6 2 2" xfId="24776" xr:uid="{00000000-0005-0000-0000-0000E9150000}"/>
    <cellStyle name="Comma 5 6 2 2 2" xfId="53310" xr:uid="{00000000-0005-0000-0000-0000EA150000}"/>
    <cellStyle name="Comma 5 6 2 3" xfId="39308" xr:uid="{00000000-0005-0000-0000-0000EB150000}"/>
    <cellStyle name="Comma 5 6 3" xfId="19476" xr:uid="{00000000-0005-0000-0000-0000EC150000}"/>
    <cellStyle name="Comma 5 6 3 2" xfId="48010" xr:uid="{00000000-0005-0000-0000-0000ED150000}"/>
    <cellStyle name="Comma 5 6 4" xfId="34002" xr:uid="{00000000-0005-0000-0000-0000EE150000}"/>
    <cellStyle name="Comma 5 7" xfId="5505" xr:uid="{00000000-0005-0000-0000-0000EF150000}"/>
    <cellStyle name="Comma 5 7 2" xfId="10833" xr:uid="{00000000-0005-0000-0000-0000F0150000}"/>
    <cellStyle name="Comma 5 7 2 2" xfId="24899" xr:uid="{00000000-0005-0000-0000-0000F1150000}"/>
    <cellStyle name="Comma 5 7 2 2 2" xfId="53433" xr:uid="{00000000-0005-0000-0000-0000F2150000}"/>
    <cellStyle name="Comma 5 7 2 3" xfId="39431" xr:uid="{00000000-0005-0000-0000-0000F3150000}"/>
    <cellStyle name="Comma 5 7 3" xfId="19599" xr:uid="{00000000-0005-0000-0000-0000F4150000}"/>
    <cellStyle name="Comma 5 7 3 2" xfId="48133" xr:uid="{00000000-0005-0000-0000-0000F5150000}"/>
    <cellStyle name="Comma 5 7 4" xfId="34125" xr:uid="{00000000-0005-0000-0000-0000F6150000}"/>
    <cellStyle name="Comma 5 8" xfId="5577" xr:uid="{00000000-0005-0000-0000-0000F7150000}"/>
    <cellStyle name="Comma 5 8 2" xfId="19667" xr:uid="{00000000-0005-0000-0000-0000F8150000}"/>
    <cellStyle name="Comma 5 8 2 2" xfId="48201" xr:uid="{00000000-0005-0000-0000-0000F9150000}"/>
    <cellStyle name="Comma 5 8 3" xfId="34193" xr:uid="{00000000-0005-0000-0000-0000FA150000}"/>
    <cellStyle name="Comma 5 9" xfId="11089" xr:uid="{00000000-0005-0000-0000-0000FB150000}"/>
    <cellStyle name="Comma 5 9 2" xfId="25117" xr:uid="{00000000-0005-0000-0000-0000FC150000}"/>
    <cellStyle name="Comma 5 9 2 2" xfId="53650" xr:uid="{00000000-0005-0000-0000-0000FD150000}"/>
    <cellStyle name="Comma 5 9 3" xfId="39654" xr:uid="{00000000-0005-0000-0000-0000FE150000}"/>
    <cellStyle name="Comma 50" xfId="28591" xr:uid="{00000000-0005-0000-0000-0000FF150000}"/>
    <cellStyle name="Comma 51" xfId="28589" xr:uid="{00000000-0005-0000-0000-000000160000}"/>
    <cellStyle name="Comma 52" xfId="28655" xr:uid="{00000000-0005-0000-0000-000001160000}"/>
    <cellStyle name="Comma 52 2" xfId="57099" xr:uid="{00000000-0005-0000-0000-000002160000}"/>
    <cellStyle name="Comma 53" xfId="28767" xr:uid="{00000000-0005-0000-0000-000003160000}"/>
    <cellStyle name="Comma 53 2" xfId="57165" xr:uid="{00000000-0005-0000-0000-000004160000}"/>
    <cellStyle name="Comma 54" xfId="28792" xr:uid="{00000000-0005-0000-0000-000005160000}"/>
    <cellStyle name="Comma 55" xfId="28796" xr:uid="{00000000-0005-0000-0000-000006160000}"/>
    <cellStyle name="Comma 56" xfId="28797" xr:uid="{00000000-0005-0000-0000-000007160000}"/>
    <cellStyle name="Comma 57" xfId="28791" xr:uid="{00000000-0005-0000-0000-000008160000}"/>
    <cellStyle name="Comma 58" xfId="28798" xr:uid="{00000000-0005-0000-0000-000009160000}"/>
    <cellStyle name="Comma 6" xfId="109" xr:uid="{00000000-0005-0000-0000-00000A160000}"/>
    <cellStyle name="Comma 6 10" xfId="28500" xr:uid="{00000000-0005-0000-0000-00000B160000}"/>
    <cellStyle name="Comma 6 10 2" xfId="56993" xr:uid="{00000000-0005-0000-0000-00000C160000}"/>
    <cellStyle name="Comma 6 11" xfId="28623" xr:uid="{00000000-0005-0000-0000-00000D160000}"/>
    <cellStyle name="Comma 6 12" xfId="28885" xr:uid="{00000000-0005-0000-0000-00000E160000}"/>
    <cellStyle name="Comma 6 2" xfId="768" xr:uid="{00000000-0005-0000-0000-00000F160000}"/>
    <cellStyle name="Comma 6 2 2" xfId="2045" xr:uid="{00000000-0005-0000-0000-000010160000}"/>
    <cellStyle name="Comma 6 2 2 2" xfId="4699" xr:uid="{00000000-0005-0000-0000-000011160000}"/>
    <cellStyle name="Comma 6 2 2 2 2" xfId="10031" xr:uid="{00000000-0005-0000-0000-000012160000}"/>
    <cellStyle name="Comma 6 2 2 2 2 2" xfId="24108" xr:uid="{00000000-0005-0000-0000-000013160000}"/>
    <cellStyle name="Comma 6 2 2 2 2 2 2" xfId="52642" xr:uid="{00000000-0005-0000-0000-000014160000}"/>
    <cellStyle name="Comma 6 2 2 2 2 3" xfId="38637" xr:uid="{00000000-0005-0000-0000-000015160000}"/>
    <cellStyle name="Comma 6 2 2 2 3" xfId="14126" xr:uid="{00000000-0005-0000-0000-000016160000}"/>
    <cellStyle name="Comma 6 2 2 2 3 2" xfId="28134" xr:uid="{00000000-0005-0000-0000-000017160000}"/>
    <cellStyle name="Comma 6 2 2 2 3 2 2" xfId="56667" xr:uid="{00000000-0005-0000-0000-000018160000}"/>
    <cellStyle name="Comma 6 2 2 2 3 3" xfId="42671" xr:uid="{00000000-0005-0000-0000-000019160000}"/>
    <cellStyle name="Comma 6 2 2 2 4" xfId="18808" xr:uid="{00000000-0005-0000-0000-00001A160000}"/>
    <cellStyle name="Comma 6 2 2 2 4 2" xfId="47342" xr:uid="{00000000-0005-0000-0000-00001B160000}"/>
    <cellStyle name="Comma 6 2 2 2 5" xfId="33334" xr:uid="{00000000-0005-0000-0000-00001C160000}"/>
    <cellStyle name="Comma 6 2 2 3" xfId="7468" xr:uid="{00000000-0005-0000-0000-00001D160000}"/>
    <cellStyle name="Comma 6 2 2 3 2" xfId="21556" xr:uid="{00000000-0005-0000-0000-00001E160000}"/>
    <cellStyle name="Comma 6 2 2 3 2 2" xfId="50090" xr:uid="{00000000-0005-0000-0000-00001F160000}"/>
    <cellStyle name="Comma 6 2 2 3 3" xfId="36082" xr:uid="{00000000-0005-0000-0000-000020160000}"/>
    <cellStyle name="Comma 6 2 2 4" xfId="12456" xr:uid="{00000000-0005-0000-0000-000021160000}"/>
    <cellStyle name="Comma 6 2 2 4 2" xfId="26466" xr:uid="{00000000-0005-0000-0000-000022160000}"/>
    <cellStyle name="Comma 6 2 2 4 2 2" xfId="54999" xr:uid="{00000000-0005-0000-0000-000023160000}"/>
    <cellStyle name="Comma 6 2 2 4 3" xfId="41003" xr:uid="{00000000-0005-0000-0000-000024160000}"/>
    <cellStyle name="Comma 6 2 2 5" xfId="16256" xr:uid="{00000000-0005-0000-0000-000025160000}"/>
    <cellStyle name="Comma 6 2 2 5 2" xfId="44790" xr:uid="{00000000-0005-0000-0000-000026160000}"/>
    <cellStyle name="Comma 6 2 2 6" xfId="30782" xr:uid="{00000000-0005-0000-0000-000027160000}"/>
    <cellStyle name="Comma 6 2 3" xfId="3433" xr:uid="{00000000-0005-0000-0000-000028160000}"/>
    <cellStyle name="Comma 6 2 3 2" xfId="8765" xr:uid="{00000000-0005-0000-0000-000029160000}"/>
    <cellStyle name="Comma 6 2 3 2 2" xfId="22842" xr:uid="{00000000-0005-0000-0000-00002A160000}"/>
    <cellStyle name="Comma 6 2 3 2 2 2" xfId="51376" xr:uid="{00000000-0005-0000-0000-00002B160000}"/>
    <cellStyle name="Comma 6 2 3 2 3" xfId="37371" xr:uid="{00000000-0005-0000-0000-00002C160000}"/>
    <cellStyle name="Comma 6 2 3 3" xfId="13292" xr:uid="{00000000-0005-0000-0000-00002D160000}"/>
    <cellStyle name="Comma 6 2 3 3 2" xfId="27300" xr:uid="{00000000-0005-0000-0000-00002E160000}"/>
    <cellStyle name="Comma 6 2 3 3 2 2" xfId="55833" xr:uid="{00000000-0005-0000-0000-00002F160000}"/>
    <cellStyle name="Comma 6 2 3 3 3" xfId="41837" xr:uid="{00000000-0005-0000-0000-000030160000}"/>
    <cellStyle name="Comma 6 2 3 4" xfId="17542" xr:uid="{00000000-0005-0000-0000-000031160000}"/>
    <cellStyle name="Comma 6 2 3 4 2" xfId="46076" xr:uid="{00000000-0005-0000-0000-000032160000}"/>
    <cellStyle name="Comma 6 2 3 5" xfId="32068" xr:uid="{00000000-0005-0000-0000-000033160000}"/>
    <cellStyle name="Comma 6 2 4" xfId="6202" xr:uid="{00000000-0005-0000-0000-000034160000}"/>
    <cellStyle name="Comma 6 2 4 2" xfId="20290" xr:uid="{00000000-0005-0000-0000-000035160000}"/>
    <cellStyle name="Comma 6 2 4 2 2" xfId="48824" xr:uid="{00000000-0005-0000-0000-000036160000}"/>
    <cellStyle name="Comma 6 2 4 3" xfId="34816" xr:uid="{00000000-0005-0000-0000-000037160000}"/>
    <cellStyle name="Comma 6 2 5" xfId="11611" xr:uid="{00000000-0005-0000-0000-000038160000}"/>
    <cellStyle name="Comma 6 2 5 2" xfId="25632" xr:uid="{00000000-0005-0000-0000-000039160000}"/>
    <cellStyle name="Comma 6 2 5 2 2" xfId="54165" xr:uid="{00000000-0005-0000-0000-00003A160000}"/>
    <cellStyle name="Comma 6 2 5 3" xfId="40169" xr:uid="{00000000-0005-0000-0000-00003B160000}"/>
    <cellStyle name="Comma 6 2 6" xfId="14990" xr:uid="{00000000-0005-0000-0000-00003C160000}"/>
    <cellStyle name="Comma 6 2 6 2" xfId="43524" xr:uid="{00000000-0005-0000-0000-00003D160000}"/>
    <cellStyle name="Comma 6 2 7" xfId="28679" xr:uid="{00000000-0005-0000-0000-00003E160000}"/>
    <cellStyle name="Comma 6 2 7 2" xfId="57109" xr:uid="{00000000-0005-0000-0000-00003F160000}"/>
    <cellStyle name="Comma 6 2 8" xfId="28777" xr:uid="{00000000-0005-0000-0000-000040160000}"/>
    <cellStyle name="Comma 6 2 8 2" xfId="57175" xr:uid="{00000000-0005-0000-0000-000041160000}"/>
    <cellStyle name="Comma 6 2 9" xfId="29516" xr:uid="{00000000-0005-0000-0000-000042160000}"/>
    <cellStyle name="Comma 6 3" xfId="1424" xr:uid="{00000000-0005-0000-0000-000043160000}"/>
    <cellStyle name="Comma 6 3 2" xfId="4080" xr:uid="{00000000-0005-0000-0000-000044160000}"/>
    <cellStyle name="Comma 6 3 2 2" xfId="9412" xr:uid="{00000000-0005-0000-0000-000045160000}"/>
    <cellStyle name="Comma 6 3 2 2 2" xfId="14317" xr:uid="{00000000-0005-0000-0000-000046160000}"/>
    <cellStyle name="Comma 6 3 2 2 2 2" xfId="28325" xr:uid="{00000000-0005-0000-0000-000047160000}"/>
    <cellStyle name="Comma 6 3 2 2 2 2 2" xfId="56858" xr:uid="{00000000-0005-0000-0000-000048160000}"/>
    <cellStyle name="Comma 6 3 2 2 2 3" xfId="42862" xr:uid="{00000000-0005-0000-0000-000049160000}"/>
    <cellStyle name="Comma 6 3 2 2 3" xfId="23489" xr:uid="{00000000-0005-0000-0000-00004A160000}"/>
    <cellStyle name="Comma 6 3 2 2 3 2" xfId="52023" xr:uid="{00000000-0005-0000-0000-00004B160000}"/>
    <cellStyle name="Comma 6 3 2 2 4" xfId="38018" xr:uid="{00000000-0005-0000-0000-00004C160000}"/>
    <cellStyle name="Comma 6 3 2 3" xfId="12647" xr:uid="{00000000-0005-0000-0000-00004D160000}"/>
    <cellStyle name="Comma 6 3 2 3 2" xfId="26657" xr:uid="{00000000-0005-0000-0000-00004E160000}"/>
    <cellStyle name="Comma 6 3 2 3 2 2" xfId="55190" xr:uid="{00000000-0005-0000-0000-00004F160000}"/>
    <cellStyle name="Comma 6 3 2 3 3" xfId="41194" xr:uid="{00000000-0005-0000-0000-000050160000}"/>
    <cellStyle name="Comma 6 3 2 4" xfId="18189" xr:uid="{00000000-0005-0000-0000-000051160000}"/>
    <cellStyle name="Comma 6 3 2 4 2" xfId="46723" xr:uid="{00000000-0005-0000-0000-000052160000}"/>
    <cellStyle name="Comma 6 3 2 5" xfId="32715" xr:uid="{00000000-0005-0000-0000-000053160000}"/>
    <cellStyle name="Comma 6 3 3" xfId="6849" xr:uid="{00000000-0005-0000-0000-000054160000}"/>
    <cellStyle name="Comma 6 3 3 2" xfId="13483" xr:uid="{00000000-0005-0000-0000-000055160000}"/>
    <cellStyle name="Comma 6 3 3 2 2" xfId="27491" xr:uid="{00000000-0005-0000-0000-000056160000}"/>
    <cellStyle name="Comma 6 3 3 2 2 2" xfId="56024" xr:uid="{00000000-0005-0000-0000-000057160000}"/>
    <cellStyle name="Comma 6 3 3 2 3" xfId="42028" xr:uid="{00000000-0005-0000-0000-000058160000}"/>
    <cellStyle name="Comma 6 3 3 3" xfId="20937" xr:uid="{00000000-0005-0000-0000-000059160000}"/>
    <cellStyle name="Comma 6 3 3 3 2" xfId="49471" xr:uid="{00000000-0005-0000-0000-00005A160000}"/>
    <cellStyle name="Comma 6 3 3 4" xfId="35463" xr:uid="{00000000-0005-0000-0000-00005B160000}"/>
    <cellStyle name="Comma 6 3 4" xfId="11809" xr:uid="{00000000-0005-0000-0000-00005C160000}"/>
    <cellStyle name="Comma 6 3 4 2" xfId="25823" xr:uid="{00000000-0005-0000-0000-00005D160000}"/>
    <cellStyle name="Comma 6 3 4 2 2" xfId="54356" xr:uid="{00000000-0005-0000-0000-00005E160000}"/>
    <cellStyle name="Comma 6 3 4 3" xfId="40360" xr:uid="{00000000-0005-0000-0000-00005F160000}"/>
    <cellStyle name="Comma 6 3 5" xfId="15637" xr:uid="{00000000-0005-0000-0000-000060160000}"/>
    <cellStyle name="Comma 6 3 5 2" xfId="44171" xr:uid="{00000000-0005-0000-0000-000061160000}"/>
    <cellStyle name="Comma 6 3 6" xfId="28672" xr:uid="{00000000-0005-0000-0000-000062160000}"/>
    <cellStyle name="Comma 6 3 6 2" xfId="57104" xr:uid="{00000000-0005-0000-0000-000063160000}"/>
    <cellStyle name="Comma 6 3 7" xfId="28772" xr:uid="{00000000-0005-0000-0000-000064160000}"/>
    <cellStyle name="Comma 6 3 7 2" xfId="57170" xr:uid="{00000000-0005-0000-0000-000065160000}"/>
    <cellStyle name="Comma 6 3 8" xfId="30163" xr:uid="{00000000-0005-0000-0000-000066160000}"/>
    <cellStyle name="Comma 6 4" xfId="2812" xr:uid="{00000000-0005-0000-0000-000067160000}"/>
    <cellStyle name="Comma 6 4 2" xfId="8146" xr:uid="{00000000-0005-0000-0000-000068160000}"/>
    <cellStyle name="Comma 6 4 2 2" xfId="13714" xr:uid="{00000000-0005-0000-0000-000069160000}"/>
    <cellStyle name="Comma 6 4 2 2 2" xfId="27722" xr:uid="{00000000-0005-0000-0000-00006A160000}"/>
    <cellStyle name="Comma 6 4 2 2 2 2" xfId="56255" xr:uid="{00000000-0005-0000-0000-00006B160000}"/>
    <cellStyle name="Comma 6 4 2 2 3" xfId="42259" xr:uid="{00000000-0005-0000-0000-00006C160000}"/>
    <cellStyle name="Comma 6 4 2 3" xfId="22223" xr:uid="{00000000-0005-0000-0000-00006D160000}"/>
    <cellStyle name="Comma 6 4 2 3 2" xfId="50757" xr:uid="{00000000-0005-0000-0000-00006E160000}"/>
    <cellStyle name="Comma 6 4 2 4" xfId="36752" xr:uid="{00000000-0005-0000-0000-00006F160000}"/>
    <cellStyle name="Comma 6 4 3" xfId="12044" xr:uid="{00000000-0005-0000-0000-000070160000}"/>
    <cellStyle name="Comma 6 4 3 2" xfId="26054" xr:uid="{00000000-0005-0000-0000-000071160000}"/>
    <cellStyle name="Comma 6 4 3 2 2" xfId="54587" xr:uid="{00000000-0005-0000-0000-000072160000}"/>
    <cellStyle name="Comma 6 4 3 3" xfId="40591" xr:uid="{00000000-0005-0000-0000-000073160000}"/>
    <cellStyle name="Comma 6 4 4" xfId="16923" xr:uid="{00000000-0005-0000-0000-000074160000}"/>
    <cellStyle name="Comma 6 4 4 2" xfId="45457" xr:uid="{00000000-0005-0000-0000-000075160000}"/>
    <cellStyle name="Comma 6 4 5" xfId="28690" xr:uid="{00000000-0005-0000-0000-000076160000}"/>
    <cellStyle name="Comma 6 4 6" xfId="31449" xr:uid="{00000000-0005-0000-0000-000077160000}"/>
    <cellStyle name="Comma 6 5" xfId="5384" xr:uid="{00000000-0005-0000-0000-000078160000}"/>
    <cellStyle name="Comma 6 5 2" xfId="10715" xr:uid="{00000000-0005-0000-0000-000079160000}"/>
    <cellStyle name="Comma 6 5 2 2" xfId="24781" xr:uid="{00000000-0005-0000-0000-00007A160000}"/>
    <cellStyle name="Comma 6 5 2 2 2" xfId="53315" xr:uid="{00000000-0005-0000-0000-00007B160000}"/>
    <cellStyle name="Comma 6 5 2 3" xfId="39313" xr:uid="{00000000-0005-0000-0000-00007C160000}"/>
    <cellStyle name="Comma 6 5 3" xfId="12880" xr:uid="{00000000-0005-0000-0000-00007D160000}"/>
    <cellStyle name="Comma 6 5 3 2" xfId="26888" xr:uid="{00000000-0005-0000-0000-00007E160000}"/>
    <cellStyle name="Comma 6 5 3 2 2" xfId="55421" xr:uid="{00000000-0005-0000-0000-00007F160000}"/>
    <cellStyle name="Comma 6 5 3 3" xfId="41425" xr:uid="{00000000-0005-0000-0000-000080160000}"/>
    <cellStyle name="Comma 6 5 4" xfId="19481" xr:uid="{00000000-0005-0000-0000-000081160000}"/>
    <cellStyle name="Comma 6 5 4 2" xfId="48015" xr:uid="{00000000-0005-0000-0000-000082160000}"/>
    <cellStyle name="Comma 6 5 5" xfId="28700" xr:uid="{00000000-0005-0000-0000-000083160000}"/>
    <cellStyle name="Comma 6 5 6" xfId="34007" xr:uid="{00000000-0005-0000-0000-000084160000}"/>
    <cellStyle name="Comma 6 6" xfId="5509" xr:uid="{00000000-0005-0000-0000-000085160000}"/>
    <cellStyle name="Comma 6 6 2" xfId="10837" xr:uid="{00000000-0005-0000-0000-000086160000}"/>
    <cellStyle name="Comma 6 6 2 2" xfId="24903" xr:uid="{00000000-0005-0000-0000-000087160000}"/>
    <cellStyle name="Comma 6 6 2 2 2" xfId="53437" xr:uid="{00000000-0005-0000-0000-000088160000}"/>
    <cellStyle name="Comma 6 6 2 3" xfId="39435" xr:uid="{00000000-0005-0000-0000-000089160000}"/>
    <cellStyle name="Comma 6 6 3" xfId="19603" xr:uid="{00000000-0005-0000-0000-00008A160000}"/>
    <cellStyle name="Comma 6 6 3 2" xfId="48137" xr:uid="{00000000-0005-0000-0000-00008B160000}"/>
    <cellStyle name="Comma 6 6 4" xfId="34129" xr:uid="{00000000-0005-0000-0000-00008C160000}"/>
    <cellStyle name="Comma 6 7" xfId="5581" xr:uid="{00000000-0005-0000-0000-00008D160000}"/>
    <cellStyle name="Comma 6 7 2" xfId="19671" xr:uid="{00000000-0005-0000-0000-00008E160000}"/>
    <cellStyle name="Comma 6 7 2 2" xfId="48205" xr:uid="{00000000-0005-0000-0000-00008F160000}"/>
    <cellStyle name="Comma 6 7 3" xfId="34197" xr:uid="{00000000-0005-0000-0000-000090160000}"/>
    <cellStyle name="Comma 6 8" xfId="11195" xr:uid="{00000000-0005-0000-0000-000091160000}"/>
    <cellStyle name="Comma 6 8 2" xfId="25220" xr:uid="{00000000-0005-0000-0000-000092160000}"/>
    <cellStyle name="Comma 6 8 2 2" xfId="53753" xr:uid="{00000000-0005-0000-0000-000093160000}"/>
    <cellStyle name="Comma 6 8 3" xfId="39757" xr:uid="{00000000-0005-0000-0000-000094160000}"/>
    <cellStyle name="Comma 6 9" xfId="14370" xr:uid="{00000000-0005-0000-0000-000095160000}"/>
    <cellStyle name="Comma 6 9 2" xfId="42905" xr:uid="{00000000-0005-0000-0000-000096160000}"/>
    <cellStyle name="Comma 7" xfId="107" xr:uid="{00000000-0005-0000-0000-000097160000}"/>
    <cellStyle name="Comma 7 10" xfId="28499" xr:uid="{00000000-0005-0000-0000-000098160000}"/>
    <cellStyle name="Comma 7 10 2" xfId="56992" xr:uid="{00000000-0005-0000-0000-000099160000}"/>
    <cellStyle name="Comma 7 11" xfId="28654" xr:uid="{00000000-0005-0000-0000-00009A160000}"/>
    <cellStyle name="Comma 7 12" xfId="28884" xr:uid="{00000000-0005-0000-0000-00009B160000}"/>
    <cellStyle name="Comma 7 2" xfId="767" xr:uid="{00000000-0005-0000-0000-00009C160000}"/>
    <cellStyle name="Comma 7 2 2" xfId="2044" xr:uid="{00000000-0005-0000-0000-00009D160000}"/>
    <cellStyle name="Comma 7 2 2 2" xfId="4698" xr:uid="{00000000-0005-0000-0000-00009E160000}"/>
    <cellStyle name="Comma 7 2 2 2 2" xfId="10030" xr:uid="{00000000-0005-0000-0000-00009F160000}"/>
    <cellStyle name="Comma 7 2 2 2 2 2" xfId="24107" xr:uid="{00000000-0005-0000-0000-0000A0160000}"/>
    <cellStyle name="Comma 7 2 2 2 2 2 2" xfId="52641" xr:uid="{00000000-0005-0000-0000-0000A1160000}"/>
    <cellStyle name="Comma 7 2 2 2 2 3" xfId="38636" xr:uid="{00000000-0005-0000-0000-0000A2160000}"/>
    <cellStyle name="Comma 7 2 2 2 3" xfId="18807" xr:uid="{00000000-0005-0000-0000-0000A3160000}"/>
    <cellStyle name="Comma 7 2 2 2 3 2" xfId="47341" xr:uid="{00000000-0005-0000-0000-0000A4160000}"/>
    <cellStyle name="Comma 7 2 2 2 4" xfId="33333" xr:uid="{00000000-0005-0000-0000-0000A5160000}"/>
    <cellStyle name="Comma 7 2 2 3" xfId="7467" xr:uid="{00000000-0005-0000-0000-0000A6160000}"/>
    <cellStyle name="Comma 7 2 2 3 2" xfId="21555" xr:uid="{00000000-0005-0000-0000-0000A7160000}"/>
    <cellStyle name="Comma 7 2 2 3 2 2" xfId="50089" xr:uid="{00000000-0005-0000-0000-0000A8160000}"/>
    <cellStyle name="Comma 7 2 2 3 3" xfId="36081" xr:uid="{00000000-0005-0000-0000-0000A9160000}"/>
    <cellStyle name="Comma 7 2 2 4" xfId="13920" xr:uid="{00000000-0005-0000-0000-0000AA160000}"/>
    <cellStyle name="Comma 7 2 2 4 2" xfId="27928" xr:uid="{00000000-0005-0000-0000-0000AB160000}"/>
    <cellStyle name="Comma 7 2 2 4 2 2" xfId="56461" xr:uid="{00000000-0005-0000-0000-0000AC160000}"/>
    <cellStyle name="Comma 7 2 2 4 3" xfId="42465" xr:uid="{00000000-0005-0000-0000-0000AD160000}"/>
    <cellStyle name="Comma 7 2 2 5" xfId="16255" xr:uid="{00000000-0005-0000-0000-0000AE160000}"/>
    <cellStyle name="Comma 7 2 2 5 2" xfId="44789" xr:uid="{00000000-0005-0000-0000-0000AF160000}"/>
    <cellStyle name="Comma 7 2 2 6" xfId="30781" xr:uid="{00000000-0005-0000-0000-0000B0160000}"/>
    <cellStyle name="Comma 7 2 3" xfId="3432" xr:uid="{00000000-0005-0000-0000-0000B1160000}"/>
    <cellStyle name="Comma 7 2 3 2" xfId="8764" xr:uid="{00000000-0005-0000-0000-0000B2160000}"/>
    <cellStyle name="Comma 7 2 3 2 2" xfId="22841" xr:uid="{00000000-0005-0000-0000-0000B3160000}"/>
    <cellStyle name="Comma 7 2 3 2 2 2" xfId="51375" xr:uid="{00000000-0005-0000-0000-0000B4160000}"/>
    <cellStyle name="Comma 7 2 3 2 3" xfId="37370" xr:uid="{00000000-0005-0000-0000-0000B5160000}"/>
    <cellStyle name="Comma 7 2 3 3" xfId="17541" xr:uid="{00000000-0005-0000-0000-0000B6160000}"/>
    <cellStyle name="Comma 7 2 3 3 2" xfId="46075" xr:uid="{00000000-0005-0000-0000-0000B7160000}"/>
    <cellStyle name="Comma 7 2 3 4" xfId="32067" xr:uid="{00000000-0005-0000-0000-0000B8160000}"/>
    <cellStyle name="Comma 7 2 4" xfId="6201" xr:uid="{00000000-0005-0000-0000-0000B9160000}"/>
    <cellStyle name="Comma 7 2 4 2" xfId="20289" xr:uid="{00000000-0005-0000-0000-0000BA160000}"/>
    <cellStyle name="Comma 7 2 4 2 2" xfId="48823" xr:uid="{00000000-0005-0000-0000-0000BB160000}"/>
    <cellStyle name="Comma 7 2 4 3" xfId="34815" xr:uid="{00000000-0005-0000-0000-0000BC160000}"/>
    <cellStyle name="Comma 7 2 5" xfId="12250" xr:uid="{00000000-0005-0000-0000-0000BD160000}"/>
    <cellStyle name="Comma 7 2 5 2" xfId="26260" xr:uid="{00000000-0005-0000-0000-0000BE160000}"/>
    <cellStyle name="Comma 7 2 5 2 2" xfId="54793" xr:uid="{00000000-0005-0000-0000-0000BF160000}"/>
    <cellStyle name="Comma 7 2 5 3" xfId="40797" xr:uid="{00000000-0005-0000-0000-0000C0160000}"/>
    <cellStyle name="Comma 7 2 6" xfId="14989" xr:uid="{00000000-0005-0000-0000-0000C1160000}"/>
    <cellStyle name="Comma 7 2 6 2" xfId="43523" xr:uid="{00000000-0005-0000-0000-0000C2160000}"/>
    <cellStyle name="Comma 7 2 7" xfId="29515" xr:uid="{00000000-0005-0000-0000-0000C3160000}"/>
    <cellStyle name="Comma 7 3" xfId="1423" xr:uid="{00000000-0005-0000-0000-0000C4160000}"/>
    <cellStyle name="Comma 7 3 2" xfId="4079" xr:uid="{00000000-0005-0000-0000-0000C5160000}"/>
    <cellStyle name="Comma 7 3 2 2" xfId="9411" xr:uid="{00000000-0005-0000-0000-0000C6160000}"/>
    <cellStyle name="Comma 7 3 2 2 2" xfId="23488" xr:uid="{00000000-0005-0000-0000-0000C7160000}"/>
    <cellStyle name="Comma 7 3 2 2 2 2" xfId="52022" xr:uid="{00000000-0005-0000-0000-0000C8160000}"/>
    <cellStyle name="Comma 7 3 2 2 3" xfId="38017" xr:uid="{00000000-0005-0000-0000-0000C9160000}"/>
    <cellStyle name="Comma 7 3 2 3" xfId="18188" xr:uid="{00000000-0005-0000-0000-0000CA160000}"/>
    <cellStyle name="Comma 7 3 2 3 2" xfId="46722" xr:uid="{00000000-0005-0000-0000-0000CB160000}"/>
    <cellStyle name="Comma 7 3 2 4" xfId="32714" xr:uid="{00000000-0005-0000-0000-0000CC160000}"/>
    <cellStyle name="Comma 7 3 3" xfId="6848" xr:uid="{00000000-0005-0000-0000-0000CD160000}"/>
    <cellStyle name="Comma 7 3 3 2" xfId="20936" xr:uid="{00000000-0005-0000-0000-0000CE160000}"/>
    <cellStyle name="Comma 7 3 3 2 2" xfId="49470" xr:uid="{00000000-0005-0000-0000-0000CF160000}"/>
    <cellStyle name="Comma 7 3 3 3" xfId="35462" xr:uid="{00000000-0005-0000-0000-0000D0160000}"/>
    <cellStyle name="Comma 7 3 4" xfId="13086" xr:uid="{00000000-0005-0000-0000-0000D1160000}"/>
    <cellStyle name="Comma 7 3 4 2" xfId="27094" xr:uid="{00000000-0005-0000-0000-0000D2160000}"/>
    <cellStyle name="Comma 7 3 4 2 2" xfId="55627" xr:uid="{00000000-0005-0000-0000-0000D3160000}"/>
    <cellStyle name="Comma 7 3 4 3" xfId="41631" xr:uid="{00000000-0005-0000-0000-0000D4160000}"/>
    <cellStyle name="Comma 7 3 5" xfId="15636" xr:uid="{00000000-0005-0000-0000-0000D5160000}"/>
    <cellStyle name="Comma 7 3 5 2" xfId="44170" xr:uid="{00000000-0005-0000-0000-0000D6160000}"/>
    <cellStyle name="Comma 7 3 6" xfId="30162" xr:uid="{00000000-0005-0000-0000-0000D7160000}"/>
    <cellStyle name="Comma 7 4" xfId="2811" xr:uid="{00000000-0005-0000-0000-0000D8160000}"/>
    <cellStyle name="Comma 7 4 2" xfId="8145" xr:uid="{00000000-0005-0000-0000-0000D9160000}"/>
    <cellStyle name="Comma 7 4 2 2" xfId="22222" xr:uid="{00000000-0005-0000-0000-0000DA160000}"/>
    <cellStyle name="Comma 7 4 2 2 2" xfId="50756" xr:uid="{00000000-0005-0000-0000-0000DB160000}"/>
    <cellStyle name="Comma 7 4 2 3" xfId="36751" xr:uid="{00000000-0005-0000-0000-0000DC160000}"/>
    <cellStyle name="Comma 7 4 3" xfId="16922" xr:uid="{00000000-0005-0000-0000-0000DD160000}"/>
    <cellStyle name="Comma 7 4 3 2" xfId="45456" xr:uid="{00000000-0005-0000-0000-0000DE160000}"/>
    <cellStyle name="Comma 7 4 4" xfId="31448" xr:uid="{00000000-0005-0000-0000-0000DF160000}"/>
    <cellStyle name="Comma 7 5" xfId="5383" xr:uid="{00000000-0005-0000-0000-0000E0160000}"/>
    <cellStyle name="Comma 7 5 2" xfId="10714" xr:uid="{00000000-0005-0000-0000-0000E1160000}"/>
    <cellStyle name="Comma 7 5 2 2" xfId="24780" xr:uid="{00000000-0005-0000-0000-0000E2160000}"/>
    <cellStyle name="Comma 7 5 2 2 2" xfId="53314" xr:uid="{00000000-0005-0000-0000-0000E3160000}"/>
    <cellStyle name="Comma 7 5 2 3" xfId="39312" xr:uid="{00000000-0005-0000-0000-0000E4160000}"/>
    <cellStyle name="Comma 7 5 3" xfId="19480" xr:uid="{00000000-0005-0000-0000-0000E5160000}"/>
    <cellStyle name="Comma 7 5 3 2" xfId="48014" xr:uid="{00000000-0005-0000-0000-0000E6160000}"/>
    <cellStyle name="Comma 7 5 4" xfId="34006" xr:uid="{00000000-0005-0000-0000-0000E7160000}"/>
    <cellStyle name="Comma 7 6" xfId="5508" xr:uid="{00000000-0005-0000-0000-0000E8160000}"/>
    <cellStyle name="Comma 7 6 2" xfId="10836" xr:uid="{00000000-0005-0000-0000-0000E9160000}"/>
    <cellStyle name="Comma 7 6 2 2" xfId="24902" xr:uid="{00000000-0005-0000-0000-0000EA160000}"/>
    <cellStyle name="Comma 7 6 2 2 2" xfId="53436" xr:uid="{00000000-0005-0000-0000-0000EB160000}"/>
    <cellStyle name="Comma 7 6 2 3" xfId="39434" xr:uid="{00000000-0005-0000-0000-0000EC160000}"/>
    <cellStyle name="Comma 7 6 3" xfId="19602" xr:uid="{00000000-0005-0000-0000-0000ED160000}"/>
    <cellStyle name="Comma 7 6 3 2" xfId="48136" xr:uid="{00000000-0005-0000-0000-0000EE160000}"/>
    <cellStyle name="Comma 7 6 4" xfId="34128" xr:uid="{00000000-0005-0000-0000-0000EF160000}"/>
    <cellStyle name="Comma 7 7" xfId="5580" xr:uid="{00000000-0005-0000-0000-0000F0160000}"/>
    <cellStyle name="Comma 7 7 2" xfId="19670" xr:uid="{00000000-0005-0000-0000-0000F1160000}"/>
    <cellStyle name="Comma 7 7 2 2" xfId="48204" xr:uid="{00000000-0005-0000-0000-0000F2160000}"/>
    <cellStyle name="Comma 7 7 3" xfId="34196" xr:uid="{00000000-0005-0000-0000-0000F3160000}"/>
    <cellStyle name="Comma 7 8" xfId="11404" xr:uid="{00000000-0005-0000-0000-0000F4160000}"/>
    <cellStyle name="Comma 7 8 2" xfId="25426" xr:uid="{00000000-0005-0000-0000-0000F5160000}"/>
    <cellStyle name="Comma 7 8 2 2" xfId="53959" xr:uid="{00000000-0005-0000-0000-0000F6160000}"/>
    <cellStyle name="Comma 7 8 3" xfId="39963" xr:uid="{00000000-0005-0000-0000-0000F7160000}"/>
    <cellStyle name="Comma 7 9" xfId="14369" xr:uid="{00000000-0005-0000-0000-0000F8160000}"/>
    <cellStyle name="Comma 7 9 2" xfId="42904" xr:uid="{00000000-0005-0000-0000-0000F9160000}"/>
    <cellStyle name="Comma 8" xfId="122" xr:uid="{00000000-0005-0000-0000-0000FA160000}"/>
    <cellStyle name="Comma 8 10" xfId="28507" xr:uid="{00000000-0005-0000-0000-0000FB160000}"/>
    <cellStyle name="Comma 8 10 2" xfId="57000" xr:uid="{00000000-0005-0000-0000-0000FC160000}"/>
    <cellStyle name="Comma 8 11" xfId="28609" xr:uid="{00000000-0005-0000-0000-0000FD160000}"/>
    <cellStyle name="Comma 8 11 2" xfId="57090" xr:uid="{00000000-0005-0000-0000-0000FE160000}"/>
    <cellStyle name="Comma 8 12" xfId="28758" xr:uid="{00000000-0005-0000-0000-0000FF160000}"/>
    <cellStyle name="Comma 8 12 2" xfId="57156" xr:uid="{00000000-0005-0000-0000-000000170000}"/>
    <cellStyle name="Comma 8 13" xfId="28891" xr:uid="{00000000-0005-0000-0000-000001170000}"/>
    <cellStyle name="Comma 8 2" xfId="774" xr:uid="{00000000-0005-0000-0000-000002170000}"/>
    <cellStyle name="Comma 8 2 2" xfId="2051" xr:uid="{00000000-0005-0000-0000-000003170000}"/>
    <cellStyle name="Comma 8 2 2 2" xfId="4705" xr:uid="{00000000-0005-0000-0000-000004170000}"/>
    <cellStyle name="Comma 8 2 2 2 2" xfId="10037" xr:uid="{00000000-0005-0000-0000-000005170000}"/>
    <cellStyle name="Comma 8 2 2 2 2 2" xfId="24114" xr:uid="{00000000-0005-0000-0000-000006170000}"/>
    <cellStyle name="Comma 8 2 2 2 2 2 2" xfId="52648" xr:uid="{00000000-0005-0000-0000-000007170000}"/>
    <cellStyle name="Comma 8 2 2 2 2 3" xfId="38643" xr:uid="{00000000-0005-0000-0000-000008170000}"/>
    <cellStyle name="Comma 8 2 2 2 3" xfId="18814" xr:uid="{00000000-0005-0000-0000-000009170000}"/>
    <cellStyle name="Comma 8 2 2 2 3 2" xfId="47348" xr:uid="{00000000-0005-0000-0000-00000A170000}"/>
    <cellStyle name="Comma 8 2 2 2 4" xfId="33340" xr:uid="{00000000-0005-0000-0000-00000B170000}"/>
    <cellStyle name="Comma 8 2 2 3" xfId="7474" xr:uid="{00000000-0005-0000-0000-00000C170000}"/>
    <cellStyle name="Comma 8 2 2 3 2" xfId="21562" xr:uid="{00000000-0005-0000-0000-00000D170000}"/>
    <cellStyle name="Comma 8 2 2 3 2 2" xfId="50096" xr:uid="{00000000-0005-0000-0000-00000E170000}"/>
    <cellStyle name="Comma 8 2 2 3 3" xfId="36088" xr:uid="{00000000-0005-0000-0000-00000F170000}"/>
    <cellStyle name="Comma 8 2 2 4" xfId="14310" xr:uid="{00000000-0005-0000-0000-000010170000}"/>
    <cellStyle name="Comma 8 2 2 4 2" xfId="28318" xr:uid="{00000000-0005-0000-0000-000011170000}"/>
    <cellStyle name="Comma 8 2 2 4 2 2" xfId="56851" xr:uid="{00000000-0005-0000-0000-000012170000}"/>
    <cellStyle name="Comma 8 2 2 4 3" xfId="42855" xr:uid="{00000000-0005-0000-0000-000013170000}"/>
    <cellStyle name="Comma 8 2 2 5" xfId="16262" xr:uid="{00000000-0005-0000-0000-000014170000}"/>
    <cellStyle name="Comma 8 2 2 5 2" xfId="44796" xr:uid="{00000000-0005-0000-0000-000015170000}"/>
    <cellStyle name="Comma 8 2 2 6" xfId="30788" xr:uid="{00000000-0005-0000-0000-000016170000}"/>
    <cellStyle name="Comma 8 2 3" xfId="3439" xr:uid="{00000000-0005-0000-0000-000017170000}"/>
    <cellStyle name="Comma 8 2 3 2" xfId="8771" xr:uid="{00000000-0005-0000-0000-000018170000}"/>
    <cellStyle name="Comma 8 2 3 2 2" xfId="22848" xr:uid="{00000000-0005-0000-0000-000019170000}"/>
    <cellStyle name="Comma 8 2 3 2 2 2" xfId="51382" xr:uid="{00000000-0005-0000-0000-00001A170000}"/>
    <cellStyle name="Comma 8 2 3 2 3" xfId="37377" xr:uid="{00000000-0005-0000-0000-00001B170000}"/>
    <cellStyle name="Comma 8 2 3 3" xfId="17548" xr:uid="{00000000-0005-0000-0000-00001C170000}"/>
    <cellStyle name="Comma 8 2 3 3 2" xfId="46082" xr:uid="{00000000-0005-0000-0000-00001D170000}"/>
    <cellStyle name="Comma 8 2 3 4" xfId="32074" xr:uid="{00000000-0005-0000-0000-00001E170000}"/>
    <cellStyle name="Comma 8 2 4" xfId="6208" xr:uid="{00000000-0005-0000-0000-00001F170000}"/>
    <cellStyle name="Comma 8 2 4 2" xfId="20296" xr:uid="{00000000-0005-0000-0000-000020170000}"/>
    <cellStyle name="Comma 8 2 4 2 2" xfId="48830" xr:uid="{00000000-0005-0000-0000-000021170000}"/>
    <cellStyle name="Comma 8 2 4 3" xfId="34822" xr:uid="{00000000-0005-0000-0000-000022170000}"/>
    <cellStyle name="Comma 8 2 5" xfId="12640" xr:uid="{00000000-0005-0000-0000-000023170000}"/>
    <cellStyle name="Comma 8 2 5 2" xfId="26650" xr:uid="{00000000-0005-0000-0000-000024170000}"/>
    <cellStyle name="Comma 8 2 5 2 2" xfId="55183" xr:uid="{00000000-0005-0000-0000-000025170000}"/>
    <cellStyle name="Comma 8 2 5 3" xfId="41187" xr:uid="{00000000-0005-0000-0000-000026170000}"/>
    <cellStyle name="Comma 8 2 6" xfId="14996" xr:uid="{00000000-0005-0000-0000-000027170000}"/>
    <cellStyle name="Comma 8 2 6 2" xfId="43530" xr:uid="{00000000-0005-0000-0000-000028170000}"/>
    <cellStyle name="Comma 8 2 7" xfId="28694" xr:uid="{00000000-0005-0000-0000-000029170000}"/>
    <cellStyle name="Comma 8 2 8" xfId="29522" xr:uid="{00000000-0005-0000-0000-00002A170000}"/>
    <cellStyle name="Comma 8 3" xfId="1430" xr:uid="{00000000-0005-0000-0000-00002B170000}"/>
    <cellStyle name="Comma 8 3 2" xfId="4086" xr:uid="{00000000-0005-0000-0000-00002C170000}"/>
    <cellStyle name="Comma 8 3 2 2" xfId="9418" xr:uid="{00000000-0005-0000-0000-00002D170000}"/>
    <cellStyle name="Comma 8 3 2 2 2" xfId="23495" xr:uid="{00000000-0005-0000-0000-00002E170000}"/>
    <cellStyle name="Comma 8 3 2 2 2 2" xfId="52029" xr:uid="{00000000-0005-0000-0000-00002F170000}"/>
    <cellStyle name="Comma 8 3 2 2 3" xfId="38024" xr:uid="{00000000-0005-0000-0000-000030170000}"/>
    <cellStyle name="Comma 8 3 2 3" xfId="18195" xr:uid="{00000000-0005-0000-0000-000031170000}"/>
    <cellStyle name="Comma 8 3 2 3 2" xfId="46729" xr:uid="{00000000-0005-0000-0000-000032170000}"/>
    <cellStyle name="Comma 8 3 2 4" xfId="32721" xr:uid="{00000000-0005-0000-0000-000033170000}"/>
    <cellStyle name="Comma 8 3 3" xfId="6855" xr:uid="{00000000-0005-0000-0000-000034170000}"/>
    <cellStyle name="Comma 8 3 3 2" xfId="20943" xr:uid="{00000000-0005-0000-0000-000035170000}"/>
    <cellStyle name="Comma 8 3 3 2 2" xfId="49477" xr:uid="{00000000-0005-0000-0000-000036170000}"/>
    <cellStyle name="Comma 8 3 3 3" xfId="35469" xr:uid="{00000000-0005-0000-0000-000037170000}"/>
    <cellStyle name="Comma 8 3 4" xfId="13476" xr:uid="{00000000-0005-0000-0000-000038170000}"/>
    <cellStyle name="Comma 8 3 4 2" xfId="27484" xr:uid="{00000000-0005-0000-0000-000039170000}"/>
    <cellStyle name="Comma 8 3 4 2 2" xfId="56017" xr:uid="{00000000-0005-0000-0000-00003A170000}"/>
    <cellStyle name="Comma 8 3 4 3" xfId="42021" xr:uid="{00000000-0005-0000-0000-00003B170000}"/>
    <cellStyle name="Comma 8 3 5" xfId="15643" xr:uid="{00000000-0005-0000-0000-00003C170000}"/>
    <cellStyle name="Comma 8 3 5 2" xfId="44177" xr:uid="{00000000-0005-0000-0000-00003D170000}"/>
    <cellStyle name="Comma 8 3 6" xfId="28697" xr:uid="{00000000-0005-0000-0000-00003E170000}"/>
    <cellStyle name="Comma 8 3 7" xfId="30169" xr:uid="{00000000-0005-0000-0000-00003F170000}"/>
    <cellStyle name="Comma 8 4" xfId="2818" xr:uid="{00000000-0005-0000-0000-000040170000}"/>
    <cellStyle name="Comma 8 4 2" xfId="8152" xr:uid="{00000000-0005-0000-0000-000041170000}"/>
    <cellStyle name="Comma 8 4 2 2" xfId="22229" xr:uid="{00000000-0005-0000-0000-000042170000}"/>
    <cellStyle name="Comma 8 4 2 2 2" xfId="50763" xr:uid="{00000000-0005-0000-0000-000043170000}"/>
    <cellStyle name="Comma 8 4 2 3" xfId="36758" xr:uid="{00000000-0005-0000-0000-000044170000}"/>
    <cellStyle name="Comma 8 4 3" xfId="16929" xr:uid="{00000000-0005-0000-0000-000045170000}"/>
    <cellStyle name="Comma 8 4 3 2" xfId="45463" xr:uid="{00000000-0005-0000-0000-000046170000}"/>
    <cellStyle name="Comma 8 4 4" xfId="28704" xr:uid="{00000000-0005-0000-0000-000047170000}"/>
    <cellStyle name="Comma 8 4 5" xfId="31455" xr:uid="{00000000-0005-0000-0000-000048170000}"/>
    <cellStyle name="Comma 8 5" xfId="5392" xr:uid="{00000000-0005-0000-0000-000049170000}"/>
    <cellStyle name="Comma 8 5 2" xfId="10723" xr:uid="{00000000-0005-0000-0000-00004A170000}"/>
    <cellStyle name="Comma 8 5 2 2" xfId="24789" xr:uid="{00000000-0005-0000-0000-00004B170000}"/>
    <cellStyle name="Comma 8 5 2 2 2" xfId="53323" xr:uid="{00000000-0005-0000-0000-00004C170000}"/>
    <cellStyle name="Comma 8 5 2 3" xfId="39321" xr:uid="{00000000-0005-0000-0000-00004D170000}"/>
    <cellStyle name="Comma 8 5 3" xfId="19489" xr:uid="{00000000-0005-0000-0000-00004E170000}"/>
    <cellStyle name="Comma 8 5 3 2" xfId="48023" xr:uid="{00000000-0005-0000-0000-00004F170000}"/>
    <cellStyle name="Comma 8 5 4" xfId="28688" xr:uid="{00000000-0005-0000-0000-000050170000}"/>
    <cellStyle name="Comma 8 5 4 2" xfId="57114" xr:uid="{00000000-0005-0000-0000-000051170000}"/>
    <cellStyle name="Comma 8 5 5" xfId="28782" xr:uid="{00000000-0005-0000-0000-000052170000}"/>
    <cellStyle name="Comma 8 5 5 2" xfId="57180" xr:uid="{00000000-0005-0000-0000-000053170000}"/>
    <cellStyle name="Comma 8 5 6" xfId="34015" xr:uid="{00000000-0005-0000-0000-000054170000}"/>
    <cellStyle name="Comma 8 6" xfId="5515" xr:uid="{00000000-0005-0000-0000-000055170000}"/>
    <cellStyle name="Comma 8 6 2" xfId="10843" xr:uid="{00000000-0005-0000-0000-000056170000}"/>
    <cellStyle name="Comma 8 6 2 2" xfId="24909" xr:uid="{00000000-0005-0000-0000-000057170000}"/>
    <cellStyle name="Comma 8 6 2 2 2" xfId="53443" xr:uid="{00000000-0005-0000-0000-000058170000}"/>
    <cellStyle name="Comma 8 6 2 3" xfId="39441" xr:uid="{00000000-0005-0000-0000-000059170000}"/>
    <cellStyle name="Comma 8 6 3" xfId="19609" xr:uid="{00000000-0005-0000-0000-00005A170000}"/>
    <cellStyle name="Comma 8 6 3 2" xfId="48143" xr:uid="{00000000-0005-0000-0000-00005B170000}"/>
    <cellStyle name="Comma 8 6 4" xfId="28683" xr:uid="{00000000-0005-0000-0000-00005C170000}"/>
    <cellStyle name="Comma 8 6 5" xfId="34135" xr:uid="{00000000-0005-0000-0000-00005D170000}"/>
    <cellStyle name="Comma 8 7" xfId="5587" xr:uid="{00000000-0005-0000-0000-00005E170000}"/>
    <cellStyle name="Comma 8 7 2" xfId="19677" xr:uid="{00000000-0005-0000-0000-00005F170000}"/>
    <cellStyle name="Comma 8 7 2 2" xfId="48211" xr:uid="{00000000-0005-0000-0000-000060170000}"/>
    <cellStyle name="Comma 8 7 3" xfId="34203" xr:uid="{00000000-0005-0000-0000-000061170000}"/>
    <cellStyle name="Comma 8 8" xfId="11797" xr:uid="{00000000-0005-0000-0000-000062170000}"/>
    <cellStyle name="Comma 8 8 2" xfId="25816" xr:uid="{00000000-0005-0000-0000-000063170000}"/>
    <cellStyle name="Comma 8 8 2 2" xfId="54349" xr:uid="{00000000-0005-0000-0000-000064170000}"/>
    <cellStyle name="Comma 8 8 3" xfId="40353" xr:uid="{00000000-0005-0000-0000-000065170000}"/>
    <cellStyle name="Comma 8 9" xfId="14376" xr:uid="{00000000-0005-0000-0000-000066170000}"/>
    <cellStyle name="Comma 8 9 2" xfId="42911" xr:uid="{00000000-0005-0000-0000-000067170000}"/>
    <cellStyle name="Comma 9" xfId="132" xr:uid="{00000000-0005-0000-0000-000068170000}"/>
    <cellStyle name="Comma 9 10" xfId="28516" xr:uid="{00000000-0005-0000-0000-000069170000}"/>
    <cellStyle name="Comma 9 10 2" xfId="57009" xr:uid="{00000000-0005-0000-0000-00006A170000}"/>
    <cellStyle name="Comma 9 11" xfId="28656" xr:uid="{00000000-0005-0000-0000-00006B170000}"/>
    <cellStyle name="Comma 9 12" xfId="28900" xr:uid="{00000000-0005-0000-0000-00006C170000}"/>
    <cellStyle name="Comma 9 2" xfId="783" xr:uid="{00000000-0005-0000-0000-00006D170000}"/>
    <cellStyle name="Comma 9 2 2" xfId="2060" xr:uid="{00000000-0005-0000-0000-00006E170000}"/>
    <cellStyle name="Comma 9 2 2 2" xfId="4714" xr:uid="{00000000-0005-0000-0000-00006F170000}"/>
    <cellStyle name="Comma 9 2 2 2 2" xfId="10046" xr:uid="{00000000-0005-0000-0000-000070170000}"/>
    <cellStyle name="Comma 9 2 2 2 2 2" xfId="24123" xr:uid="{00000000-0005-0000-0000-000071170000}"/>
    <cellStyle name="Comma 9 2 2 2 2 2 2" xfId="52657" xr:uid="{00000000-0005-0000-0000-000072170000}"/>
    <cellStyle name="Comma 9 2 2 2 2 3" xfId="38652" xr:uid="{00000000-0005-0000-0000-000073170000}"/>
    <cellStyle name="Comma 9 2 2 2 3" xfId="18823" xr:uid="{00000000-0005-0000-0000-000074170000}"/>
    <cellStyle name="Comma 9 2 2 2 3 2" xfId="47357" xr:uid="{00000000-0005-0000-0000-000075170000}"/>
    <cellStyle name="Comma 9 2 2 2 4" xfId="33349" xr:uid="{00000000-0005-0000-0000-000076170000}"/>
    <cellStyle name="Comma 9 2 2 3" xfId="7483" xr:uid="{00000000-0005-0000-0000-000077170000}"/>
    <cellStyle name="Comma 9 2 2 3 2" xfId="21571" xr:uid="{00000000-0005-0000-0000-000078170000}"/>
    <cellStyle name="Comma 9 2 2 3 2 2" xfId="50105" xr:uid="{00000000-0005-0000-0000-000079170000}"/>
    <cellStyle name="Comma 9 2 2 3 3" xfId="36097" xr:uid="{00000000-0005-0000-0000-00007A170000}"/>
    <cellStyle name="Comma 9 2 2 4" xfId="16271" xr:uid="{00000000-0005-0000-0000-00007B170000}"/>
    <cellStyle name="Comma 9 2 2 4 2" xfId="44805" xr:uid="{00000000-0005-0000-0000-00007C170000}"/>
    <cellStyle name="Comma 9 2 2 5" xfId="30797" xr:uid="{00000000-0005-0000-0000-00007D170000}"/>
    <cellStyle name="Comma 9 2 3" xfId="3448" xr:uid="{00000000-0005-0000-0000-00007E170000}"/>
    <cellStyle name="Comma 9 2 3 2" xfId="8780" xr:uid="{00000000-0005-0000-0000-00007F170000}"/>
    <cellStyle name="Comma 9 2 3 2 2" xfId="22857" xr:uid="{00000000-0005-0000-0000-000080170000}"/>
    <cellStyle name="Comma 9 2 3 2 2 2" xfId="51391" xr:uid="{00000000-0005-0000-0000-000081170000}"/>
    <cellStyle name="Comma 9 2 3 2 3" xfId="37386" xr:uid="{00000000-0005-0000-0000-000082170000}"/>
    <cellStyle name="Comma 9 2 3 3" xfId="17557" xr:uid="{00000000-0005-0000-0000-000083170000}"/>
    <cellStyle name="Comma 9 2 3 3 2" xfId="46091" xr:uid="{00000000-0005-0000-0000-000084170000}"/>
    <cellStyle name="Comma 9 2 3 4" xfId="32083" xr:uid="{00000000-0005-0000-0000-000085170000}"/>
    <cellStyle name="Comma 9 2 4" xfId="6217" xr:uid="{00000000-0005-0000-0000-000086170000}"/>
    <cellStyle name="Comma 9 2 4 2" xfId="20305" xr:uid="{00000000-0005-0000-0000-000087170000}"/>
    <cellStyle name="Comma 9 2 4 2 2" xfId="48839" xr:uid="{00000000-0005-0000-0000-000088170000}"/>
    <cellStyle name="Comma 9 2 4 3" xfId="34831" xr:uid="{00000000-0005-0000-0000-000089170000}"/>
    <cellStyle name="Comma 9 2 5" xfId="13508" xr:uid="{00000000-0005-0000-0000-00008A170000}"/>
    <cellStyle name="Comma 9 2 5 2" xfId="27516" xr:uid="{00000000-0005-0000-0000-00008B170000}"/>
    <cellStyle name="Comma 9 2 5 2 2" xfId="56049" xr:uid="{00000000-0005-0000-0000-00008C170000}"/>
    <cellStyle name="Comma 9 2 5 3" xfId="42053" xr:uid="{00000000-0005-0000-0000-00008D170000}"/>
    <cellStyle name="Comma 9 2 6" xfId="15005" xr:uid="{00000000-0005-0000-0000-00008E170000}"/>
    <cellStyle name="Comma 9 2 6 2" xfId="43539" xr:uid="{00000000-0005-0000-0000-00008F170000}"/>
    <cellStyle name="Comma 9 2 7" xfId="29531" xr:uid="{00000000-0005-0000-0000-000090170000}"/>
    <cellStyle name="Comma 9 3" xfId="1439" xr:uid="{00000000-0005-0000-0000-000091170000}"/>
    <cellStyle name="Comma 9 3 2" xfId="4095" xr:uid="{00000000-0005-0000-0000-000092170000}"/>
    <cellStyle name="Comma 9 3 2 2" xfId="9427" xr:uid="{00000000-0005-0000-0000-000093170000}"/>
    <cellStyle name="Comma 9 3 2 2 2" xfId="23504" xr:uid="{00000000-0005-0000-0000-000094170000}"/>
    <cellStyle name="Comma 9 3 2 2 2 2" xfId="52038" xr:uid="{00000000-0005-0000-0000-000095170000}"/>
    <cellStyle name="Comma 9 3 2 2 3" xfId="38033" xr:uid="{00000000-0005-0000-0000-000096170000}"/>
    <cellStyle name="Comma 9 3 2 3" xfId="18204" xr:uid="{00000000-0005-0000-0000-000097170000}"/>
    <cellStyle name="Comma 9 3 2 3 2" xfId="46738" xr:uid="{00000000-0005-0000-0000-000098170000}"/>
    <cellStyle name="Comma 9 3 2 4" xfId="32730" xr:uid="{00000000-0005-0000-0000-000099170000}"/>
    <cellStyle name="Comma 9 3 3" xfId="6864" xr:uid="{00000000-0005-0000-0000-00009A170000}"/>
    <cellStyle name="Comma 9 3 3 2" xfId="20952" xr:uid="{00000000-0005-0000-0000-00009B170000}"/>
    <cellStyle name="Comma 9 3 3 2 2" xfId="49486" xr:uid="{00000000-0005-0000-0000-00009C170000}"/>
    <cellStyle name="Comma 9 3 3 3" xfId="35478" xr:uid="{00000000-0005-0000-0000-00009D170000}"/>
    <cellStyle name="Comma 9 3 4" xfId="15652" xr:uid="{00000000-0005-0000-0000-00009E170000}"/>
    <cellStyle name="Comma 9 3 4 2" xfId="44186" xr:uid="{00000000-0005-0000-0000-00009F170000}"/>
    <cellStyle name="Comma 9 3 5" xfId="30178" xr:uid="{00000000-0005-0000-0000-0000A0170000}"/>
    <cellStyle name="Comma 9 4" xfId="2827" xr:uid="{00000000-0005-0000-0000-0000A1170000}"/>
    <cellStyle name="Comma 9 4 2" xfId="8161" xr:uid="{00000000-0005-0000-0000-0000A2170000}"/>
    <cellStyle name="Comma 9 4 2 2" xfId="22238" xr:uid="{00000000-0005-0000-0000-0000A3170000}"/>
    <cellStyle name="Comma 9 4 2 2 2" xfId="50772" xr:uid="{00000000-0005-0000-0000-0000A4170000}"/>
    <cellStyle name="Comma 9 4 2 3" xfId="36767" xr:uid="{00000000-0005-0000-0000-0000A5170000}"/>
    <cellStyle name="Comma 9 4 3" xfId="16938" xr:uid="{00000000-0005-0000-0000-0000A6170000}"/>
    <cellStyle name="Comma 9 4 3 2" xfId="45472" xr:uid="{00000000-0005-0000-0000-0000A7170000}"/>
    <cellStyle name="Comma 9 4 4" xfId="31464" xr:uid="{00000000-0005-0000-0000-0000A8170000}"/>
    <cellStyle name="Comma 9 5" xfId="5401" xr:uid="{00000000-0005-0000-0000-0000A9170000}"/>
    <cellStyle name="Comma 9 5 2" xfId="10732" xr:uid="{00000000-0005-0000-0000-0000AA170000}"/>
    <cellStyle name="Comma 9 5 2 2" xfId="24798" xr:uid="{00000000-0005-0000-0000-0000AB170000}"/>
    <cellStyle name="Comma 9 5 2 2 2" xfId="53332" xr:uid="{00000000-0005-0000-0000-0000AC170000}"/>
    <cellStyle name="Comma 9 5 2 3" xfId="39330" xr:uid="{00000000-0005-0000-0000-0000AD170000}"/>
    <cellStyle name="Comma 9 5 3" xfId="19498" xr:uid="{00000000-0005-0000-0000-0000AE170000}"/>
    <cellStyle name="Comma 9 5 3 2" xfId="48032" xr:uid="{00000000-0005-0000-0000-0000AF170000}"/>
    <cellStyle name="Comma 9 5 4" xfId="34024" xr:uid="{00000000-0005-0000-0000-0000B0170000}"/>
    <cellStyle name="Comma 9 6" xfId="5524" xr:uid="{00000000-0005-0000-0000-0000B1170000}"/>
    <cellStyle name="Comma 9 6 2" xfId="10852" xr:uid="{00000000-0005-0000-0000-0000B2170000}"/>
    <cellStyle name="Comma 9 6 2 2" xfId="24918" xr:uid="{00000000-0005-0000-0000-0000B3170000}"/>
    <cellStyle name="Comma 9 6 2 2 2" xfId="53452" xr:uid="{00000000-0005-0000-0000-0000B4170000}"/>
    <cellStyle name="Comma 9 6 2 3" xfId="39450" xr:uid="{00000000-0005-0000-0000-0000B5170000}"/>
    <cellStyle name="Comma 9 6 3" xfId="19618" xr:uid="{00000000-0005-0000-0000-0000B6170000}"/>
    <cellStyle name="Comma 9 6 3 2" xfId="48152" xr:uid="{00000000-0005-0000-0000-0000B7170000}"/>
    <cellStyle name="Comma 9 6 4" xfId="34144" xr:uid="{00000000-0005-0000-0000-0000B8170000}"/>
    <cellStyle name="Comma 9 7" xfId="5596" xr:uid="{00000000-0005-0000-0000-0000B9170000}"/>
    <cellStyle name="Comma 9 7 2" xfId="19686" xr:uid="{00000000-0005-0000-0000-0000BA170000}"/>
    <cellStyle name="Comma 9 7 2 2" xfId="48220" xr:uid="{00000000-0005-0000-0000-0000BB170000}"/>
    <cellStyle name="Comma 9 7 3" xfId="34212" xr:uid="{00000000-0005-0000-0000-0000BC170000}"/>
    <cellStyle name="Comma 9 8" xfId="11837" xr:uid="{00000000-0005-0000-0000-0000BD170000}"/>
    <cellStyle name="Comma 9 8 2" xfId="25848" xr:uid="{00000000-0005-0000-0000-0000BE170000}"/>
    <cellStyle name="Comma 9 8 2 2" xfId="54381" xr:uid="{00000000-0005-0000-0000-0000BF170000}"/>
    <cellStyle name="Comma 9 8 3" xfId="40385" xr:uid="{00000000-0005-0000-0000-0000C0170000}"/>
    <cellStyle name="Comma 9 9" xfId="14385" xr:uid="{00000000-0005-0000-0000-0000C1170000}"/>
    <cellStyle name="Comma 9 9 2" xfId="42920" xr:uid="{00000000-0005-0000-0000-0000C2170000}"/>
    <cellStyle name="Comma0" xfId="28624" xr:uid="{00000000-0005-0000-0000-0000C3170000}"/>
    <cellStyle name="Currency 2" xfId="28625" xr:uid="{00000000-0005-0000-0000-0000C4170000}"/>
    <cellStyle name="Currency 5" xfId="28626" xr:uid="{00000000-0005-0000-0000-0000C5170000}"/>
    <cellStyle name="Currency LTL" xfId="28627" xr:uid="{00000000-0005-0000-0000-0000C6170000}"/>
    <cellStyle name="Currency LTL [0]" xfId="28628" xr:uid="{00000000-0005-0000-0000-0000C7170000}"/>
    <cellStyle name="Currency0" xfId="28629" xr:uid="{00000000-0005-0000-0000-0000C8170000}"/>
    <cellStyle name="Date" xfId="28630" xr:uid="{00000000-0005-0000-0000-0000C9170000}"/>
    <cellStyle name="Date [d/mm/yy]" xfId="28631" xr:uid="{00000000-0005-0000-0000-0000CA170000}"/>
    <cellStyle name="Date [m/yy]" xfId="28632" xr:uid="{00000000-0005-0000-0000-0000CB170000}"/>
    <cellStyle name="Date [yy.mm.dd]" xfId="28633" xr:uid="{00000000-0005-0000-0000-0000CC170000}"/>
    <cellStyle name="Explanatory Text" xfId="18" builtinId="53" customBuiltin="1"/>
    <cellStyle name="Explanatory Text 2" xfId="2728" xr:uid="{00000000-0005-0000-0000-0000CE170000}"/>
    <cellStyle name="Explanatory Text 2 2" xfId="28634" xr:uid="{00000000-0005-0000-0000-0000CF170000}"/>
    <cellStyle name="Explanatory Text 3" xfId="2727" xr:uid="{00000000-0005-0000-0000-0000D0170000}"/>
    <cellStyle name="Explanatory Text 3 2" xfId="28635" xr:uid="{00000000-0005-0000-0000-0000D1170000}"/>
    <cellStyle name="Fixed" xfId="28636" xr:uid="{00000000-0005-0000-0000-0000D2170000}"/>
    <cellStyle name="Format 1" xfId="63" xr:uid="{00000000-0005-0000-0000-0000D3170000}"/>
    <cellStyle name="FromData" xfId="64" xr:uid="{00000000-0005-0000-0000-0000D4170000}"/>
    <cellStyle name="Good" xfId="10" builtinId="26" customBuiltin="1"/>
    <cellStyle name="Good 2" xfId="2730" xr:uid="{00000000-0005-0000-0000-0000D6170000}"/>
    <cellStyle name="Good 3" xfId="2729" xr:uid="{00000000-0005-0000-0000-0000D7170000}"/>
    <cellStyle name="headerStyle" xfId="14329" xr:uid="{00000000-0005-0000-0000-0000D8170000}"/>
    <cellStyle name="headerStyle 2" xfId="28605" xr:uid="{00000000-0005-0000-0000-0000D9170000}"/>
    <cellStyle name="Heading 1" xfId="6" builtinId="16" customBuiltin="1"/>
    <cellStyle name="Heading 1 2" xfId="2732" xr:uid="{00000000-0005-0000-0000-0000DB170000}"/>
    <cellStyle name="Heading 1 3" xfId="2731" xr:uid="{00000000-0005-0000-0000-0000DC170000}"/>
    <cellStyle name="Heading 2" xfId="7" builtinId="17" customBuiltin="1"/>
    <cellStyle name="Heading 2 2" xfId="2734" xr:uid="{00000000-0005-0000-0000-0000DE170000}"/>
    <cellStyle name="Heading 2 3" xfId="2733" xr:uid="{00000000-0005-0000-0000-0000DF170000}"/>
    <cellStyle name="Heading 3" xfId="8" builtinId="18" customBuiltin="1"/>
    <cellStyle name="Heading 3 2" xfId="2736" xr:uid="{00000000-0005-0000-0000-0000E1170000}"/>
    <cellStyle name="Heading 3 3" xfId="2735" xr:uid="{00000000-0005-0000-0000-0000E2170000}"/>
    <cellStyle name="Heading 4" xfId="9" builtinId="19" customBuiltin="1"/>
    <cellStyle name="Heading 4 2" xfId="2738" xr:uid="{00000000-0005-0000-0000-0000E4170000}"/>
    <cellStyle name="Heading 4 3" xfId="2737" xr:uid="{00000000-0005-0000-0000-0000E5170000}"/>
    <cellStyle name="Hyperlink" xfId="5" builtinId="8"/>
    <cellStyle name="Hyperlink 2" xfId="65" xr:uid="{00000000-0005-0000-0000-0000E7170000}"/>
    <cellStyle name="Hyperlink 2 2" xfId="28737" xr:uid="{00000000-0005-0000-0000-0000E8170000}"/>
    <cellStyle name="Input 10" xfId="160" xr:uid="{00000000-0005-0000-0000-0000E9170000}"/>
    <cellStyle name="Input 11" xfId="203" xr:uid="{00000000-0005-0000-0000-0000EA170000}"/>
    <cellStyle name="Input 12" xfId="282" xr:uid="{00000000-0005-0000-0000-0000EB170000}"/>
    <cellStyle name="Input 13" xfId="435" xr:uid="{00000000-0005-0000-0000-0000EC170000}"/>
    <cellStyle name="Input 14" xfId="732" xr:uid="{00000000-0005-0000-0000-0000ED170000}"/>
    <cellStyle name="Input 15" xfId="90" xr:uid="{00000000-0005-0000-0000-0000EE170000}"/>
    <cellStyle name="Input 16" xfId="744" xr:uid="{00000000-0005-0000-0000-0000EF170000}"/>
    <cellStyle name="Input 17" xfId="1410" xr:uid="{00000000-0005-0000-0000-0000F0170000}"/>
    <cellStyle name="Input 18" xfId="2798" xr:uid="{00000000-0005-0000-0000-0000F1170000}"/>
    <cellStyle name="Input 19" xfId="5567" xr:uid="{00000000-0005-0000-0000-0000F2170000}"/>
    <cellStyle name="Input 2" xfId="66" xr:uid="{00000000-0005-0000-0000-0000F3170000}"/>
    <cellStyle name="Input 2 2" xfId="2740" xr:uid="{00000000-0005-0000-0000-0000F4170000}"/>
    <cellStyle name="Input 2 2 2" xfId="5339" xr:uid="{00000000-0005-0000-0000-0000F5170000}"/>
    <cellStyle name="Input 2 2 2 2" xfId="10891" xr:uid="{00000000-0005-0000-0000-0000F6170000}"/>
    <cellStyle name="Input 2 2 2 2 2" xfId="28350" xr:uid="{00000000-0005-0000-0000-0000F7170000}"/>
    <cellStyle name="Input 2 2 2 3" xfId="10671" xr:uid="{00000000-0005-0000-0000-0000F8170000}"/>
    <cellStyle name="Input 2 2 2 3 2" xfId="28344" xr:uid="{00000000-0005-0000-0000-0000F9170000}"/>
    <cellStyle name="Input 2 2 3" xfId="10880" xr:uid="{00000000-0005-0000-0000-0000FA170000}"/>
    <cellStyle name="Input 2 2 3 2" xfId="28365" xr:uid="{00000000-0005-0000-0000-0000FB170000}"/>
    <cellStyle name="Input 2 2 4" xfId="8093" xr:uid="{00000000-0005-0000-0000-0000FC170000}"/>
    <cellStyle name="Input 2 2 4 2" xfId="28383" xr:uid="{00000000-0005-0000-0000-0000FD170000}"/>
    <cellStyle name="Input 2 3" xfId="10959" xr:uid="{00000000-0005-0000-0000-0000FE170000}"/>
    <cellStyle name="Input 20" xfId="14357" xr:uid="{00000000-0005-0000-0000-0000FF170000}"/>
    <cellStyle name="Input 21" xfId="53" xr:uid="{00000000-0005-0000-0000-000000180000}"/>
    <cellStyle name="Input 3" xfId="67" xr:uid="{00000000-0005-0000-0000-000001180000}"/>
    <cellStyle name="Input 3 2" xfId="2739" xr:uid="{00000000-0005-0000-0000-000002180000}"/>
    <cellStyle name="Input 3 2 2" xfId="5338" xr:uid="{00000000-0005-0000-0000-000003180000}"/>
    <cellStyle name="Input 3 2 2 2" xfId="10890" xr:uid="{00000000-0005-0000-0000-000004180000}"/>
    <cellStyle name="Input 3 2 2 2 2" xfId="28372" xr:uid="{00000000-0005-0000-0000-000005180000}"/>
    <cellStyle name="Input 3 2 2 3" xfId="10670" xr:uid="{00000000-0005-0000-0000-000006180000}"/>
    <cellStyle name="Input 3 2 2 3 2" xfId="28356" xr:uid="{00000000-0005-0000-0000-000007180000}"/>
    <cellStyle name="Input 3 2 3" xfId="10879" xr:uid="{00000000-0005-0000-0000-000008180000}"/>
    <cellStyle name="Input 3 2 3 2" xfId="28346" xr:uid="{00000000-0005-0000-0000-000009180000}"/>
    <cellStyle name="Input 3 2 4" xfId="8092" xr:uid="{00000000-0005-0000-0000-00000A180000}"/>
    <cellStyle name="Input 3 2 4 2" xfId="28371" xr:uid="{00000000-0005-0000-0000-00000B180000}"/>
    <cellStyle name="Input 3 3" xfId="28732" xr:uid="{00000000-0005-0000-0000-00000C180000}"/>
    <cellStyle name="Input 4" xfId="96" xr:uid="{00000000-0005-0000-0000-00000D180000}"/>
    <cellStyle name="Input 5" xfId="102" xr:uid="{00000000-0005-0000-0000-00000E180000}"/>
    <cellStyle name="Input 6" xfId="110" xr:uid="{00000000-0005-0000-0000-00000F180000}"/>
    <cellStyle name="Input 7" xfId="108" xr:uid="{00000000-0005-0000-0000-000010180000}"/>
    <cellStyle name="Input 8" xfId="123" xr:uid="{00000000-0005-0000-0000-000011180000}"/>
    <cellStyle name="Input 9" xfId="137" xr:uid="{00000000-0005-0000-0000-000012180000}"/>
    <cellStyle name="Linked Cell" xfId="15" builtinId="24" customBuiltin="1"/>
    <cellStyle name="Linked Cell 2" xfId="2742" xr:uid="{00000000-0005-0000-0000-000014180000}"/>
    <cellStyle name="Linked Cell 3" xfId="2741" xr:uid="{00000000-0005-0000-0000-000015180000}"/>
    <cellStyle name="NamedCell" xfId="68" xr:uid="{00000000-0005-0000-0000-000016180000}"/>
    <cellStyle name="Neutral" xfId="12" builtinId="28" customBuiltin="1"/>
    <cellStyle name="Neutral 2" xfId="2744" xr:uid="{00000000-0005-0000-0000-000018180000}"/>
    <cellStyle name="Neutral 2 2" xfId="28728" xr:uid="{00000000-0005-0000-0000-000019180000}"/>
    <cellStyle name="Neutral 3" xfId="2743" xr:uid="{00000000-0005-0000-0000-00001A180000}"/>
    <cellStyle name="Normal" xfId="0" builtinId="0"/>
    <cellStyle name="Normal 10" xfId="97" xr:uid="{00000000-0005-0000-0000-00001C180000}"/>
    <cellStyle name="Normal 10 10" xfId="1419" xr:uid="{00000000-0005-0000-0000-00001D180000}"/>
    <cellStyle name="Normal 10 10 2" xfId="4075" xr:uid="{00000000-0005-0000-0000-00001E180000}"/>
    <cellStyle name="Normal 10 10 2 2" xfId="9407" xr:uid="{00000000-0005-0000-0000-00001F180000}"/>
    <cellStyle name="Normal 10 10 2 2 2" xfId="23484" xr:uid="{00000000-0005-0000-0000-000020180000}"/>
    <cellStyle name="Normal 10 10 2 2 2 2" xfId="52018" xr:uid="{00000000-0005-0000-0000-000021180000}"/>
    <cellStyle name="Normal 10 10 2 2 3" xfId="38013" xr:uid="{00000000-0005-0000-0000-000022180000}"/>
    <cellStyle name="Normal 10 10 2 3" xfId="18184" xr:uid="{00000000-0005-0000-0000-000023180000}"/>
    <cellStyle name="Normal 10 10 2 3 2" xfId="46718" xr:uid="{00000000-0005-0000-0000-000024180000}"/>
    <cellStyle name="Normal 10 10 2 4" xfId="32710" xr:uid="{00000000-0005-0000-0000-000025180000}"/>
    <cellStyle name="Normal 10 10 3" xfId="6844" xr:uid="{00000000-0005-0000-0000-000026180000}"/>
    <cellStyle name="Normal 10 10 3 2" xfId="20932" xr:uid="{00000000-0005-0000-0000-000027180000}"/>
    <cellStyle name="Normal 10 10 3 2 2" xfId="49466" xr:uid="{00000000-0005-0000-0000-000028180000}"/>
    <cellStyle name="Normal 10 10 3 3" xfId="35458" xr:uid="{00000000-0005-0000-0000-000029180000}"/>
    <cellStyle name="Normal 10 10 4" xfId="15632" xr:uid="{00000000-0005-0000-0000-00002A180000}"/>
    <cellStyle name="Normal 10 10 4 2" xfId="44166" xr:uid="{00000000-0005-0000-0000-00002B180000}"/>
    <cellStyle name="Normal 10 10 5" xfId="30158" xr:uid="{00000000-0005-0000-0000-00002C180000}"/>
    <cellStyle name="Normal 10 11" xfId="2807" xr:uid="{00000000-0005-0000-0000-00002D180000}"/>
    <cellStyle name="Normal 10 11 2" xfId="8141" xr:uid="{00000000-0005-0000-0000-00002E180000}"/>
    <cellStyle name="Normal 10 11 2 2" xfId="22218" xr:uid="{00000000-0005-0000-0000-00002F180000}"/>
    <cellStyle name="Normal 10 11 2 2 2" xfId="50752" xr:uid="{00000000-0005-0000-0000-000030180000}"/>
    <cellStyle name="Normal 10 11 2 3" xfId="36747" xr:uid="{00000000-0005-0000-0000-000031180000}"/>
    <cellStyle name="Normal 10 11 3" xfId="16918" xr:uid="{00000000-0005-0000-0000-000032180000}"/>
    <cellStyle name="Normal 10 11 3 2" xfId="45452" xr:uid="{00000000-0005-0000-0000-000033180000}"/>
    <cellStyle name="Normal 10 11 4" xfId="31444" xr:uid="{00000000-0005-0000-0000-000034180000}"/>
    <cellStyle name="Normal 10 12" xfId="5364" xr:uid="{00000000-0005-0000-0000-000035180000}"/>
    <cellStyle name="Normal 10 12 2" xfId="10696" xr:uid="{00000000-0005-0000-0000-000036180000}"/>
    <cellStyle name="Normal 10 12 2 2" xfId="24762" xr:uid="{00000000-0005-0000-0000-000037180000}"/>
    <cellStyle name="Normal 10 12 2 2 2" xfId="53296" xr:uid="{00000000-0005-0000-0000-000038180000}"/>
    <cellStyle name="Normal 10 12 2 3" xfId="39294" xr:uid="{00000000-0005-0000-0000-000039180000}"/>
    <cellStyle name="Normal 10 12 3" xfId="19462" xr:uid="{00000000-0005-0000-0000-00003A180000}"/>
    <cellStyle name="Normal 10 12 3 2" xfId="47996" xr:uid="{00000000-0005-0000-0000-00003B180000}"/>
    <cellStyle name="Normal 10 12 4" xfId="33988" xr:uid="{00000000-0005-0000-0000-00003C180000}"/>
    <cellStyle name="Normal 10 13" xfId="5488" xr:uid="{00000000-0005-0000-0000-00003D180000}"/>
    <cellStyle name="Normal 10 13 2" xfId="10816" xr:uid="{00000000-0005-0000-0000-00003E180000}"/>
    <cellStyle name="Normal 10 13 2 2" xfId="24882" xr:uid="{00000000-0005-0000-0000-00003F180000}"/>
    <cellStyle name="Normal 10 13 2 2 2" xfId="53416" xr:uid="{00000000-0005-0000-0000-000040180000}"/>
    <cellStyle name="Normal 10 13 2 3" xfId="39414" xr:uid="{00000000-0005-0000-0000-000041180000}"/>
    <cellStyle name="Normal 10 13 3" xfId="19582" xr:uid="{00000000-0005-0000-0000-000042180000}"/>
    <cellStyle name="Normal 10 13 3 2" xfId="48116" xr:uid="{00000000-0005-0000-0000-000043180000}"/>
    <cellStyle name="Normal 10 13 4" xfId="34108" xr:uid="{00000000-0005-0000-0000-000044180000}"/>
    <cellStyle name="Normal 10 14" xfId="5576" xr:uid="{00000000-0005-0000-0000-000045180000}"/>
    <cellStyle name="Normal 10 14 2" xfId="19666" xr:uid="{00000000-0005-0000-0000-000046180000}"/>
    <cellStyle name="Normal 10 14 2 2" xfId="48200" xr:uid="{00000000-0005-0000-0000-000047180000}"/>
    <cellStyle name="Normal 10 14 3" xfId="34192" xr:uid="{00000000-0005-0000-0000-000048180000}"/>
    <cellStyle name="Normal 10 15" xfId="11169" xr:uid="{00000000-0005-0000-0000-000049180000}"/>
    <cellStyle name="Normal 10 16" xfId="14365" xr:uid="{00000000-0005-0000-0000-00004A180000}"/>
    <cellStyle name="Normal 10 16 2" xfId="42900" xr:uid="{00000000-0005-0000-0000-00004B180000}"/>
    <cellStyle name="Normal 10 17" xfId="28490" xr:uid="{00000000-0005-0000-0000-00004C180000}"/>
    <cellStyle name="Normal 10 17 2" xfId="56983" xr:uid="{00000000-0005-0000-0000-00004D180000}"/>
    <cellStyle name="Normal 10 18" xfId="28637" xr:uid="{00000000-0005-0000-0000-00004E180000}"/>
    <cellStyle name="Normal 10 18 2" xfId="57093" xr:uid="{00000000-0005-0000-0000-00004F180000}"/>
    <cellStyle name="Normal 10 19" xfId="28761" xr:uid="{00000000-0005-0000-0000-000050180000}"/>
    <cellStyle name="Normal 10 19 2" xfId="57159" xr:uid="{00000000-0005-0000-0000-000051180000}"/>
    <cellStyle name="Normal 10 2" xfId="114" xr:uid="{00000000-0005-0000-0000-000052180000}"/>
    <cellStyle name="Normal 10 2 10" xfId="2814" xr:uid="{00000000-0005-0000-0000-000053180000}"/>
    <cellStyle name="Normal 10 2 10 2" xfId="8148" xr:uid="{00000000-0005-0000-0000-000054180000}"/>
    <cellStyle name="Normal 10 2 10 2 2" xfId="22225" xr:uid="{00000000-0005-0000-0000-000055180000}"/>
    <cellStyle name="Normal 10 2 10 2 2 2" xfId="50759" xr:uid="{00000000-0005-0000-0000-000056180000}"/>
    <cellStyle name="Normal 10 2 10 2 3" xfId="36754" xr:uid="{00000000-0005-0000-0000-000057180000}"/>
    <cellStyle name="Normal 10 2 10 3" xfId="16925" xr:uid="{00000000-0005-0000-0000-000058180000}"/>
    <cellStyle name="Normal 10 2 10 3 2" xfId="45459" xr:uid="{00000000-0005-0000-0000-000059180000}"/>
    <cellStyle name="Normal 10 2 10 4" xfId="31451" xr:uid="{00000000-0005-0000-0000-00005A180000}"/>
    <cellStyle name="Normal 10 2 11" xfId="5387" xr:uid="{00000000-0005-0000-0000-00005B180000}"/>
    <cellStyle name="Normal 10 2 11 2" xfId="10718" xr:uid="{00000000-0005-0000-0000-00005C180000}"/>
    <cellStyle name="Normal 10 2 11 2 2" xfId="24784" xr:uid="{00000000-0005-0000-0000-00005D180000}"/>
    <cellStyle name="Normal 10 2 11 2 2 2" xfId="53318" xr:uid="{00000000-0005-0000-0000-00005E180000}"/>
    <cellStyle name="Normal 10 2 11 2 3" xfId="39316" xr:uid="{00000000-0005-0000-0000-00005F180000}"/>
    <cellStyle name="Normal 10 2 11 3" xfId="19484" xr:uid="{00000000-0005-0000-0000-000060180000}"/>
    <cellStyle name="Normal 10 2 11 3 2" xfId="48018" xr:uid="{00000000-0005-0000-0000-000061180000}"/>
    <cellStyle name="Normal 10 2 11 4" xfId="34010" xr:uid="{00000000-0005-0000-0000-000062180000}"/>
    <cellStyle name="Normal 10 2 12" xfId="5511" xr:uid="{00000000-0005-0000-0000-000063180000}"/>
    <cellStyle name="Normal 10 2 12 2" xfId="10839" xr:uid="{00000000-0005-0000-0000-000064180000}"/>
    <cellStyle name="Normal 10 2 12 2 2" xfId="24905" xr:uid="{00000000-0005-0000-0000-000065180000}"/>
    <cellStyle name="Normal 10 2 12 2 2 2" xfId="53439" xr:uid="{00000000-0005-0000-0000-000066180000}"/>
    <cellStyle name="Normal 10 2 12 2 3" xfId="39437" xr:uid="{00000000-0005-0000-0000-000067180000}"/>
    <cellStyle name="Normal 10 2 12 3" xfId="19605" xr:uid="{00000000-0005-0000-0000-000068180000}"/>
    <cellStyle name="Normal 10 2 12 3 2" xfId="48139" xr:uid="{00000000-0005-0000-0000-000069180000}"/>
    <cellStyle name="Normal 10 2 12 4" xfId="34131" xr:uid="{00000000-0005-0000-0000-00006A180000}"/>
    <cellStyle name="Normal 10 2 13" xfId="5583" xr:uid="{00000000-0005-0000-0000-00006B180000}"/>
    <cellStyle name="Normal 10 2 13 2" xfId="19673" xr:uid="{00000000-0005-0000-0000-00006C180000}"/>
    <cellStyle name="Normal 10 2 13 2 2" xfId="48207" xr:uid="{00000000-0005-0000-0000-00006D180000}"/>
    <cellStyle name="Normal 10 2 13 3" xfId="34199" xr:uid="{00000000-0005-0000-0000-00006E180000}"/>
    <cellStyle name="Normal 10 2 14" xfId="14372" xr:uid="{00000000-0005-0000-0000-00006F180000}"/>
    <cellStyle name="Normal 10 2 14 2" xfId="42907" xr:uid="{00000000-0005-0000-0000-000070180000}"/>
    <cellStyle name="Normal 10 2 15" xfId="28502" xr:uid="{00000000-0005-0000-0000-000071180000}"/>
    <cellStyle name="Normal 10 2 15 2" xfId="56995" xr:uid="{00000000-0005-0000-0000-000072180000}"/>
    <cellStyle name="Normal 10 2 16" xfId="28887" xr:uid="{00000000-0005-0000-0000-000073180000}"/>
    <cellStyle name="Normal 10 2 2" xfId="129" xr:uid="{00000000-0005-0000-0000-000074180000}"/>
    <cellStyle name="Normal 10 2 2 10" xfId="5398" xr:uid="{00000000-0005-0000-0000-000075180000}"/>
    <cellStyle name="Normal 10 2 2 10 2" xfId="10729" xr:uid="{00000000-0005-0000-0000-000076180000}"/>
    <cellStyle name="Normal 10 2 2 10 2 2" xfId="24795" xr:uid="{00000000-0005-0000-0000-000077180000}"/>
    <cellStyle name="Normal 10 2 2 10 2 2 2" xfId="53329" xr:uid="{00000000-0005-0000-0000-000078180000}"/>
    <cellStyle name="Normal 10 2 2 10 2 3" xfId="39327" xr:uid="{00000000-0005-0000-0000-000079180000}"/>
    <cellStyle name="Normal 10 2 2 10 3" xfId="19495" xr:uid="{00000000-0005-0000-0000-00007A180000}"/>
    <cellStyle name="Normal 10 2 2 10 3 2" xfId="48029" xr:uid="{00000000-0005-0000-0000-00007B180000}"/>
    <cellStyle name="Normal 10 2 2 10 4" xfId="34021" xr:uid="{00000000-0005-0000-0000-00007C180000}"/>
    <cellStyle name="Normal 10 2 2 11" xfId="5521" xr:uid="{00000000-0005-0000-0000-00007D180000}"/>
    <cellStyle name="Normal 10 2 2 11 2" xfId="10849" xr:uid="{00000000-0005-0000-0000-00007E180000}"/>
    <cellStyle name="Normal 10 2 2 11 2 2" xfId="24915" xr:uid="{00000000-0005-0000-0000-00007F180000}"/>
    <cellStyle name="Normal 10 2 2 11 2 2 2" xfId="53449" xr:uid="{00000000-0005-0000-0000-000080180000}"/>
    <cellStyle name="Normal 10 2 2 11 2 3" xfId="39447" xr:uid="{00000000-0005-0000-0000-000081180000}"/>
    <cellStyle name="Normal 10 2 2 11 3" xfId="19615" xr:uid="{00000000-0005-0000-0000-000082180000}"/>
    <cellStyle name="Normal 10 2 2 11 3 2" xfId="48149" xr:uid="{00000000-0005-0000-0000-000083180000}"/>
    <cellStyle name="Normal 10 2 2 11 4" xfId="34141" xr:uid="{00000000-0005-0000-0000-000084180000}"/>
    <cellStyle name="Normal 10 2 2 12" xfId="5593" xr:uid="{00000000-0005-0000-0000-000085180000}"/>
    <cellStyle name="Normal 10 2 2 12 2" xfId="19683" xr:uid="{00000000-0005-0000-0000-000086180000}"/>
    <cellStyle name="Normal 10 2 2 12 2 2" xfId="48217" xr:uid="{00000000-0005-0000-0000-000087180000}"/>
    <cellStyle name="Normal 10 2 2 12 3" xfId="34209" xr:uid="{00000000-0005-0000-0000-000088180000}"/>
    <cellStyle name="Normal 10 2 2 13" xfId="14382" xr:uid="{00000000-0005-0000-0000-000089180000}"/>
    <cellStyle name="Normal 10 2 2 13 2" xfId="42917" xr:uid="{00000000-0005-0000-0000-00008A180000}"/>
    <cellStyle name="Normal 10 2 2 14" xfId="28513" xr:uid="{00000000-0005-0000-0000-00008B180000}"/>
    <cellStyle name="Normal 10 2 2 14 2" xfId="57006" xr:uid="{00000000-0005-0000-0000-00008C180000}"/>
    <cellStyle name="Normal 10 2 2 15" xfId="28897" xr:uid="{00000000-0005-0000-0000-00008D180000}"/>
    <cellStyle name="Normal 10 2 2 2" xfId="152" xr:uid="{00000000-0005-0000-0000-00008E180000}"/>
    <cellStyle name="Normal 10 2 2 2 10" xfId="5540" xr:uid="{00000000-0005-0000-0000-00008F180000}"/>
    <cellStyle name="Normal 10 2 2 2 10 2" xfId="10868" xr:uid="{00000000-0005-0000-0000-000090180000}"/>
    <cellStyle name="Normal 10 2 2 2 10 2 2" xfId="24934" xr:uid="{00000000-0005-0000-0000-000091180000}"/>
    <cellStyle name="Normal 10 2 2 2 10 2 2 2" xfId="53468" xr:uid="{00000000-0005-0000-0000-000092180000}"/>
    <cellStyle name="Normal 10 2 2 2 10 2 3" xfId="39466" xr:uid="{00000000-0005-0000-0000-000093180000}"/>
    <cellStyle name="Normal 10 2 2 2 10 3" xfId="19634" xr:uid="{00000000-0005-0000-0000-000094180000}"/>
    <cellStyle name="Normal 10 2 2 2 10 3 2" xfId="48168" xr:uid="{00000000-0005-0000-0000-000095180000}"/>
    <cellStyle name="Normal 10 2 2 2 10 4" xfId="34160" xr:uid="{00000000-0005-0000-0000-000096180000}"/>
    <cellStyle name="Normal 10 2 2 2 11" xfId="5612" xr:uid="{00000000-0005-0000-0000-000097180000}"/>
    <cellStyle name="Normal 10 2 2 2 11 2" xfId="19702" xr:uid="{00000000-0005-0000-0000-000098180000}"/>
    <cellStyle name="Normal 10 2 2 2 11 2 2" xfId="48236" xr:uid="{00000000-0005-0000-0000-000099180000}"/>
    <cellStyle name="Normal 10 2 2 2 11 3" xfId="34228" xr:uid="{00000000-0005-0000-0000-00009A180000}"/>
    <cellStyle name="Normal 10 2 2 2 12" xfId="14401" xr:uid="{00000000-0005-0000-0000-00009B180000}"/>
    <cellStyle name="Normal 10 2 2 2 12 2" xfId="42936" xr:uid="{00000000-0005-0000-0000-00009C180000}"/>
    <cellStyle name="Normal 10 2 2 2 13" xfId="28532" xr:uid="{00000000-0005-0000-0000-00009D180000}"/>
    <cellStyle name="Normal 10 2 2 2 13 2" xfId="57025" xr:uid="{00000000-0005-0000-0000-00009E180000}"/>
    <cellStyle name="Normal 10 2 2 2 14" xfId="28916" xr:uid="{00000000-0005-0000-0000-00009F180000}"/>
    <cellStyle name="Normal 10 2 2 2 2" xfId="193" xr:uid="{00000000-0005-0000-0000-0000A0180000}"/>
    <cellStyle name="Normal 10 2 2 2 2 10" xfId="14438" xr:uid="{00000000-0005-0000-0000-0000A1180000}"/>
    <cellStyle name="Normal 10 2 2 2 2 10 2" xfId="42973" xr:uid="{00000000-0005-0000-0000-0000A2180000}"/>
    <cellStyle name="Normal 10 2 2 2 2 11" xfId="28953" xr:uid="{00000000-0005-0000-0000-0000A3180000}"/>
    <cellStyle name="Normal 10 2 2 2 2 2" xfId="273" xr:uid="{00000000-0005-0000-0000-0000A4180000}"/>
    <cellStyle name="Normal 10 2 2 2 2 2 2" xfId="426" xr:uid="{00000000-0005-0000-0000-0000A5180000}"/>
    <cellStyle name="Normal 10 2 2 2 2 2 2 2" xfId="44" xr:uid="{00000000-0005-0000-0000-0000A6180000}"/>
    <cellStyle name="Normal 10 2 2 2 2 2 2 2 10" xfId="11814" xr:uid="{00000000-0005-0000-0000-0000A7180000}"/>
    <cellStyle name="Normal 10 2 2 2 2 2 2 2 10 2" xfId="13485" xr:uid="{00000000-0005-0000-0000-0000A8180000}"/>
    <cellStyle name="Normal 10 2 2 2 2 2 2 2 10 2 2" xfId="27493" xr:uid="{00000000-0005-0000-0000-0000A9180000}"/>
    <cellStyle name="Normal 10 2 2 2 2 2 2 2 10 2 2 2" xfId="56026" xr:uid="{00000000-0005-0000-0000-0000AA180000}"/>
    <cellStyle name="Normal 10 2 2 2 2 2 2 2 10 2 3" xfId="42030" xr:uid="{00000000-0005-0000-0000-0000AB180000}"/>
    <cellStyle name="Normal 10 2 2 2 2 2 2 2 10 3" xfId="25825" xr:uid="{00000000-0005-0000-0000-0000AC180000}"/>
    <cellStyle name="Normal 10 2 2 2 2 2 2 2 10 3 2" xfId="54358" xr:uid="{00000000-0005-0000-0000-0000AD180000}"/>
    <cellStyle name="Normal 10 2 2 2 2 2 2 2 10 4" xfId="40362" xr:uid="{00000000-0005-0000-0000-0000AE180000}"/>
    <cellStyle name="Normal 10 2 2 2 2 2 2 2 11" xfId="12650" xr:uid="{00000000-0005-0000-0000-0000AF180000}"/>
    <cellStyle name="Normal 10 2 2 2 2 2 2 2 11 2" xfId="26659" xr:uid="{00000000-0005-0000-0000-0000B0180000}"/>
    <cellStyle name="Normal 10 2 2 2 2 2 2 2 11 2 2" xfId="55192" xr:uid="{00000000-0005-0000-0000-0000B1180000}"/>
    <cellStyle name="Normal 10 2 2 2 2 2 2 2 11 3" xfId="41196" xr:uid="{00000000-0005-0000-0000-0000B2180000}"/>
    <cellStyle name="Normal 10 2 2 2 2 2 2 2 12" xfId="10952" xr:uid="{00000000-0005-0000-0000-0000B3180000}"/>
    <cellStyle name="Normal 10 2 2 2 2 2 2 2 12 2" xfId="24991" xr:uid="{00000000-0005-0000-0000-0000B4180000}"/>
    <cellStyle name="Normal 10 2 2 2 2 2 2 2 12 2 2" xfId="53524" xr:uid="{00000000-0005-0000-0000-0000B5180000}"/>
    <cellStyle name="Normal 10 2 2 2 2 2 2 2 12 3" xfId="39528" xr:uid="{00000000-0005-0000-0000-0000B6180000}"/>
    <cellStyle name="Normal 10 2 2 2 2 2 2 2 13" xfId="14352" xr:uid="{00000000-0005-0000-0000-0000B7180000}"/>
    <cellStyle name="Normal 10 2 2 2 2 2 2 2 13 2" xfId="42889" xr:uid="{00000000-0005-0000-0000-0000B8180000}"/>
    <cellStyle name="Normal 10 2 2 2 2 2 2 2 14" xfId="28407" xr:uid="{00000000-0005-0000-0000-0000B9180000}"/>
    <cellStyle name="Normal 10 2 2 2 2 2 2 2 14 2" xfId="56906" xr:uid="{00000000-0005-0000-0000-0000BA180000}"/>
    <cellStyle name="Normal 10 2 2 2 2 2 2 2 15" xfId="28857" xr:uid="{00000000-0005-0000-0000-0000BB180000}"/>
    <cellStyle name="Normal 10 2 2 2 2 2 2 2 15 2" xfId="57250" xr:uid="{00000000-0005-0000-0000-0000BC180000}"/>
    <cellStyle name="Normal 10 2 2 2 2 2 2 2 16" xfId="28859" xr:uid="{00000000-0005-0000-0000-0000BD180000}"/>
    <cellStyle name="Normal 10 2 2 2 2 2 2 2 16 2" xfId="57252" xr:uid="{00000000-0005-0000-0000-0000BE180000}"/>
    <cellStyle name="Normal 10 2 2 2 2 2 2 2 17" xfId="28870" xr:uid="{00000000-0005-0000-0000-0000BF180000}"/>
    <cellStyle name="Normal 10 2 2 2 2 2 2 2 2" xfId="735" xr:uid="{00000000-0005-0000-0000-0000C0180000}"/>
    <cellStyle name="Normal 10 2 2 2 2 2 2 2 2 10" xfId="14964" xr:uid="{00000000-0005-0000-0000-0000C1180000}"/>
    <cellStyle name="Normal 10 2 2 2 2 2 2 2 2 10 2" xfId="43499" xr:uid="{00000000-0005-0000-0000-0000C2180000}"/>
    <cellStyle name="Normal 10 2 2 2 2 2 2 2 2 11" xfId="28722" xr:uid="{00000000-0005-0000-0000-0000C3180000}"/>
    <cellStyle name="Normal 10 2 2 2 2 2 2 2 2 11 2" xfId="57127" xr:uid="{00000000-0005-0000-0000-0000C4180000}"/>
    <cellStyle name="Normal 10 2 2 2 2 2 2 2 2 12" xfId="28743" xr:uid="{00000000-0005-0000-0000-0000C5180000}"/>
    <cellStyle name="Normal 10 2 2 2 2 2 2 2 2 12 2" xfId="57141" xr:uid="{00000000-0005-0000-0000-0000C6180000}"/>
    <cellStyle name="Normal 10 2 2 2 2 2 2 2 2 13" xfId="29479" xr:uid="{00000000-0005-0000-0000-0000C7180000}"/>
    <cellStyle name="Normal 10 2 2 2 2 2 2 2 2 2" xfId="1362" xr:uid="{00000000-0005-0000-0000-0000C8180000}"/>
    <cellStyle name="Normal 10 2 2 2 2 2 2 2 2 2 10" xfId="30110" xr:uid="{00000000-0005-0000-0000-0000C9180000}"/>
    <cellStyle name="Normal 10 2 2 2 2 2 2 2 2 2 2" xfId="2639" xr:uid="{00000000-0005-0000-0000-0000CA180000}"/>
    <cellStyle name="Normal 10 2 2 2 2 2 2 2 2 2 2 2" xfId="5293" xr:uid="{00000000-0005-0000-0000-0000CB180000}"/>
    <cellStyle name="Normal 10 2 2 2 2 2 2 2 2 2 2 2 2" xfId="10625" xr:uid="{00000000-0005-0000-0000-0000CC180000}"/>
    <cellStyle name="Normal 10 2 2 2 2 2 2 2 2 2 2 2 2 2" xfId="11779" xr:uid="{00000000-0005-0000-0000-0000CD180000}"/>
    <cellStyle name="Normal 10 2 2 2 2 2 2 2 2 2 2 2 2 2 2" xfId="12624" xr:uid="{00000000-0005-0000-0000-0000CE180000}"/>
    <cellStyle name="Normal 10 2 2 2 2 2 2 2 2 2 2 2 2 2 2 2" xfId="14294" xr:uid="{00000000-0005-0000-0000-0000CF180000}"/>
    <cellStyle name="Normal 10 2 2 2 2 2 2 2 2 2 2 2 2 2 2 2 2" xfId="28302" xr:uid="{00000000-0005-0000-0000-0000D0180000}"/>
    <cellStyle name="Normal 10 2 2 2 2 2 2 2 2 2 2 2 2 2 2 2 2 2" xfId="56835" xr:uid="{00000000-0005-0000-0000-0000D1180000}"/>
    <cellStyle name="Normal 10 2 2 2 2 2 2 2 2 2 2 2 2 2 2 2 3" xfId="42839" xr:uid="{00000000-0005-0000-0000-0000D2180000}"/>
    <cellStyle name="Normal 10 2 2 2 2 2 2 2 2 2 2 2 2 2 2 3" xfId="26634" xr:uid="{00000000-0005-0000-0000-0000D3180000}"/>
    <cellStyle name="Normal 10 2 2 2 2 2 2 2 2 2 2 2 2 2 2 3 2" xfId="55167" xr:uid="{00000000-0005-0000-0000-0000D4180000}"/>
    <cellStyle name="Normal 10 2 2 2 2 2 2 2 2 2 2 2 2 2 2 4" xfId="41171" xr:uid="{00000000-0005-0000-0000-0000D5180000}"/>
    <cellStyle name="Normal 10 2 2 2 2 2 2 2 2 2 2 2 2 2 3" xfId="13460" xr:uid="{00000000-0005-0000-0000-0000D6180000}"/>
    <cellStyle name="Normal 10 2 2 2 2 2 2 2 2 2 2 2 2 2 3 2" xfId="27468" xr:uid="{00000000-0005-0000-0000-0000D7180000}"/>
    <cellStyle name="Normal 10 2 2 2 2 2 2 2 2 2 2 2 2 2 3 2 2" xfId="56001" xr:uid="{00000000-0005-0000-0000-0000D8180000}"/>
    <cellStyle name="Normal 10 2 2 2 2 2 2 2 2 2 2 2 2 2 3 3" xfId="42005" xr:uid="{00000000-0005-0000-0000-0000D9180000}"/>
    <cellStyle name="Normal 10 2 2 2 2 2 2 2 2 2 2 2 2 2 4" xfId="25800" xr:uid="{00000000-0005-0000-0000-0000DA180000}"/>
    <cellStyle name="Normal 10 2 2 2 2 2 2 2 2 2 2 2 2 2 4 2" xfId="54333" xr:uid="{00000000-0005-0000-0000-0000DB180000}"/>
    <cellStyle name="Normal 10 2 2 2 2 2 2 2 2 2 2 2 2 2 5" xfId="40337" xr:uid="{00000000-0005-0000-0000-0000DC180000}"/>
    <cellStyle name="Normal 10 2 2 2 2 2 2 2 2 2 2 2 2 3" xfId="12212" xr:uid="{00000000-0005-0000-0000-0000DD180000}"/>
    <cellStyle name="Normal 10 2 2 2 2 2 2 2 2 2 2 2 2 3 2" xfId="13882" xr:uid="{00000000-0005-0000-0000-0000DE180000}"/>
    <cellStyle name="Normal 10 2 2 2 2 2 2 2 2 2 2 2 2 3 2 2" xfId="27890" xr:uid="{00000000-0005-0000-0000-0000DF180000}"/>
    <cellStyle name="Normal 10 2 2 2 2 2 2 2 2 2 2 2 2 3 2 2 2" xfId="56423" xr:uid="{00000000-0005-0000-0000-0000E0180000}"/>
    <cellStyle name="Normal 10 2 2 2 2 2 2 2 2 2 2 2 2 3 2 3" xfId="42427" xr:uid="{00000000-0005-0000-0000-0000E1180000}"/>
    <cellStyle name="Normal 10 2 2 2 2 2 2 2 2 2 2 2 2 3 3" xfId="26222" xr:uid="{00000000-0005-0000-0000-0000E2180000}"/>
    <cellStyle name="Normal 10 2 2 2 2 2 2 2 2 2 2 2 2 3 3 2" xfId="54755" xr:uid="{00000000-0005-0000-0000-0000E3180000}"/>
    <cellStyle name="Normal 10 2 2 2 2 2 2 2 2 2 2 2 2 3 4" xfId="40759" xr:uid="{00000000-0005-0000-0000-0000E4180000}"/>
    <cellStyle name="Normal 10 2 2 2 2 2 2 2 2 2 2 2 2 4" xfId="13048" xr:uid="{00000000-0005-0000-0000-0000E5180000}"/>
    <cellStyle name="Normal 10 2 2 2 2 2 2 2 2 2 2 2 2 4 2" xfId="27056" xr:uid="{00000000-0005-0000-0000-0000E6180000}"/>
    <cellStyle name="Normal 10 2 2 2 2 2 2 2 2 2 2 2 2 4 2 2" xfId="55589" xr:uid="{00000000-0005-0000-0000-0000E7180000}"/>
    <cellStyle name="Normal 10 2 2 2 2 2 2 2 2 2 2 2 2 4 3" xfId="41593" xr:uid="{00000000-0005-0000-0000-0000E8180000}"/>
    <cellStyle name="Normal 10 2 2 2 2 2 2 2 2 2 2 2 2 5" xfId="11363" xr:uid="{00000000-0005-0000-0000-0000E9180000}"/>
    <cellStyle name="Normal 10 2 2 2 2 2 2 2 2 2 2 2 2 5 2" xfId="25388" xr:uid="{00000000-0005-0000-0000-0000EA180000}"/>
    <cellStyle name="Normal 10 2 2 2 2 2 2 2 2 2 2 2 2 5 2 2" xfId="53921" xr:uid="{00000000-0005-0000-0000-0000EB180000}"/>
    <cellStyle name="Normal 10 2 2 2 2 2 2 2 2 2 2 2 2 5 3" xfId="39925" xr:uid="{00000000-0005-0000-0000-0000EC180000}"/>
    <cellStyle name="Normal 10 2 2 2 2 2 2 2 2 2 2 2 2 6" xfId="24702" xr:uid="{00000000-0005-0000-0000-0000ED180000}"/>
    <cellStyle name="Normal 10 2 2 2 2 2 2 2 2 2 2 2 2 6 2" xfId="53236" xr:uid="{00000000-0005-0000-0000-0000EE180000}"/>
    <cellStyle name="Normal 10 2 2 2 2 2 2 2 2 2 2 2 2 7" xfId="39231" xr:uid="{00000000-0005-0000-0000-0000EF180000}"/>
    <cellStyle name="Normal 10 2 2 2 2 2 2 2 2 2 2 2 3" xfId="11572" xr:uid="{00000000-0005-0000-0000-0000F0180000}"/>
    <cellStyle name="Normal 10 2 2 2 2 2 2 2 2 2 2 2 3 2" xfId="12418" xr:uid="{00000000-0005-0000-0000-0000F1180000}"/>
    <cellStyle name="Normal 10 2 2 2 2 2 2 2 2 2 2 2 3 2 2" xfId="14088" xr:uid="{00000000-0005-0000-0000-0000F2180000}"/>
    <cellStyle name="Normal 10 2 2 2 2 2 2 2 2 2 2 2 3 2 2 2" xfId="28096" xr:uid="{00000000-0005-0000-0000-0000F3180000}"/>
    <cellStyle name="Normal 10 2 2 2 2 2 2 2 2 2 2 2 3 2 2 2 2" xfId="56629" xr:uid="{00000000-0005-0000-0000-0000F4180000}"/>
    <cellStyle name="Normal 10 2 2 2 2 2 2 2 2 2 2 2 3 2 2 3" xfId="42633" xr:uid="{00000000-0005-0000-0000-0000F5180000}"/>
    <cellStyle name="Normal 10 2 2 2 2 2 2 2 2 2 2 2 3 2 3" xfId="26428" xr:uid="{00000000-0005-0000-0000-0000F6180000}"/>
    <cellStyle name="Normal 10 2 2 2 2 2 2 2 2 2 2 2 3 2 3 2" xfId="54961" xr:uid="{00000000-0005-0000-0000-0000F7180000}"/>
    <cellStyle name="Normal 10 2 2 2 2 2 2 2 2 2 2 2 3 2 4" xfId="40965" xr:uid="{00000000-0005-0000-0000-0000F8180000}"/>
    <cellStyle name="Normal 10 2 2 2 2 2 2 2 2 2 2 2 3 3" xfId="13254" xr:uid="{00000000-0005-0000-0000-0000F9180000}"/>
    <cellStyle name="Normal 10 2 2 2 2 2 2 2 2 2 2 2 3 3 2" xfId="27262" xr:uid="{00000000-0005-0000-0000-0000FA180000}"/>
    <cellStyle name="Normal 10 2 2 2 2 2 2 2 2 2 2 2 3 3 2 2" xfId="55795" xr:uid="{00000000-0005-0000-0000-0000FB180000}"/>
    <cellStyle name="Normal 10 2 2 2 2 2 2 2 2 2 2 2 3 3 3" xfId="41799" xr:uid="{00000000-0005-0000-0000-0000FC180000}"/>
    <cellStyle name="Normal 10 2 2 2 2 2 2 2 2 2 2 2 3 4" xfId="25594" xr:uid="{00000000-0005-0000-0000-0000FD180000}"/>
    <cellStyle name="Normal 10 2 2 2 2 2 2 2 2 2 2 2 3 4 2" xfId="54127" xr:uid="{00000000-0005-0000-0000-0000FE180000}"/>
    <cellStyle name="Normal 10 2 2 2 2 2 2 2 2 2 2 2 3 5" xfId="40131" xr:uid="{00000000-0005-0000-0000-0000FF180000}"/>
    <cellStyle name="Normal 10 2 2 2 2 2 2 2 2 2 2 2 4" xfId="12005" xr:uid="{00000000-0005-0000-0000-000000190000}"/>
    <cellStyle name="Normal 10 2 2 2 2 2 2 2 2 2 2 2 4 2" xfId="13676" xr:uid="{00000000-0005-0000-0000-000001190000}"/>
    <cellStyle name="Normal 10 2 2 2 2 2 2 2 2 2 2 2 4 2 2" xfId="27684" xr:uid="{00000000-0005-0000-0000-000002190000}"/>
    <cellStyle name="Normal 10 2 2 2 2 2 2 2 2 2 2 2 4 2 2 2" xfId="56217" xr:uid="{00000000-0005-0000-0000-000003190000}"/>
    <cellStyle name="Normal 10 2 2 2 2 2 2 2 2 2 2 2 4 2 3" xfId="42221" xr:uid="{00000000-0005-0000-0000-000004190000}"/>
    <cellStyle name="Normal 10 2 2 2 2 2 2 2 2 2 2 2 4 3" xfId="26016" xr:uid="{00000000-0005-0000-0000-000005190000}"/>
    <cellStyle name="Normal 10 2 2 2 2 2 2 2 2 2 2 2 4 3 2" xfId="54549" xr:uid="{00000000-0005-0000-0000-000006190000}"/>
    <cellStyle name="Normal 10 2 2 2 2 2 2 2 2 2 2 2 4 4" xfId="40553" xr:uid="{00000000-0005-0000-0000-000007190000}"/>
    <cellStyle name="Normal 10 2 2 2 2 2 2 2 2 2 2 2 5" xfId="12841" xr:uid="{00000000-0005-0000-0000-000008190000}"/>
    <cellStyle name="Normal 10 2 2 2 2 2 2 2 2 2 2 2 5 2" xfId="26850" xr:uid="{00000000-0005-0000-0000-000009190000}"/>
    <cellStyle name="Normal 10 2 2 2 2 2 2 2 2 2 2 2 5 2 2" xfId="55383" xr:uid="{00000000-0005-0000-0000-00000A190000}"/>
    <cellStyle name="Normal 10 2 2 2 2 2 2 2 2 2 2 2 5 3" xfId="41387" xr:uid="{00000000-0005-0000-0000-00000B190000}"/>
    <cellStyle name="Normal 10 2 2 2 2 2 2 2 2 2 2 2 6" xfId="11154" xr:uid="{00000000-0005-0000-0000-00000C190000}"/>
    <cellStyle name="Normal 10 2 2 2 2 2 2 2 2 2 2 2 6 2" xfId="25182" xr:uid="{00000000-0005-0000-0000-00000D190000}"/>
    <cellStyle name="Normal 10 2 2 2 2 2 2 2 2 2 2 2 6 2 2" xfId="53715" xr:uid="{00000000-0005-0000-0000-00000E190000}"/>
    <cellStyle name="Normal 10 2 2 2 2 2 2 2 2 2 2 2 6 3" xfId="39719" xr:uid="{00000000-0005-0000-0000-00000F190000}"/>
    <cellStyle name="Normal 10 2 2 2 2 2 2 2 2 2 2 2 7" xfId="19402" xr:uid="{00000000-0005-0000-0000-000010190000}"/>
    <cellStyle name="Normal 10 2 2 2 2 2 2 2 2 2 2 2 7 2" xfId="47936" xr:uid="{00000000-0005-0000-0000-000011190000}"/>
    <cellStyle name="Normal 10 2 2 2 2 2 2 2 2 2 2 2 8" xfId="33928" xr:uid="{00000000-0005-0000-0000-000012190000}"/>
    <cellStyle name="Normal 10 2 2 2 2 2 2 2 2 2 2 3" xfId="8062" xr:uid="{00000000-0005-0000-0000-000013190000}"/>
    <cellStyle name="Normal 10 2 2 2 2 2 2 2 2 2 2 3 2" xfId="11676" xr:uid="{00000000-0005-0000-0000-000014190000}"/>
    <cellStyle name="Normal 10 2 2 2 2 2 2 2 2 2 2 3 2 2" xfId="12521" xr:uid="{00000000-0005-0000-0000-000015190000}"/>
    <cellStyle name="Normal 10 2 2 2 2 2 2 2 2 2 2 3 2 2 2" xfId="14191" xr:uid="{00000000-0005-0000-0000-000016190000}"/>
    <cellStyle name="Normal 10 2 2 2 2 2 2 2 2 2 2 3 2 2 2 2" xfId="28199" xr:uid="{00000000-0005-0000-0000-000017190000}"/>
    <cellStyle name="Normal 10 2 2 2 2 2 2 2 2 2 2 3 2 2 2 2 2" xfId="56732" xr:uid="{00000000-0005-0000-0000-000018190000}"/>
    <cellStyle name="Normal 10 2 2 2 2 2 2 2 2 2 2 3 2 2 2 3" xfId="42736" xr:uid="{00000000-0005-0000-0000-000019190000}"/>
    <cellStyle name="Normal 10 2 2 2 2 2 2 2 2 2 2 3 2 2 3" xfId="26531" xr:uid="{00000000-0005-0000-0000-00001A190000}"/>
    <cellStyle name="Normal 10 2 2 2 2 2 2 2 2 2 2 3 2 2 3 2" xfId="55064" xr:uid="{00000000-0005-0000-0000-00001B190000}"/>
    <cellStyle name="Normal 10 2 2 2 2 2 2 2 2 2 2 3 2 2 4" xfId="41068" xr:uid="{00000000-0005-0000-0000-00001C190000}"/>
    <cellStyle name="Normal 10 2 2 2 2 2 2 2 2 2 2 3 2 3" xfId="13357" xr:uid="{00000000-0005-0000-0000-00001D190000}"/>
    <cellStyle name="Normal 10 2 2 2 2 2 2 2 2 2 2 3 2 3 2" xfId="27365" xr:uid="{00000000-0005-0000-0000-00001E190000}"/>
    <cellStyle name="Normal 10 2 2 2 2 2 2 2 2 2 2 3 2 3 2 2" xfId="55898" xr:uid="{00000000-0005-0000-0000-00001F190000}"/>
    <cellStyle name="Normal 10 2 2 2 2 2 2 2 2 2 2 3 2 3 3" xfId="41902" xr:uid="{00000000-0005-0000-0000-000020190000}"/>
    <cellStyle name="Normal 10 2 2 2 2 2 2 2 2 2 2 3 2 4" xfId="25697" xr:uid="{00000000-0005-0000-0000-000021190000}"/>
    <cellStyle name="Normal 10 2 2 2 2 2 2 2 2 2 2 3 2 4 2" xfId="54230" xr:uid="{00000000-0005-0000-0000-000022190000}"/>
    <cellStyle name="Normal 10 2 2 2 2 2 2 2 2 2 2 3 2 5" xfId="40234" xr:uid="{00000000-0005-0000-0000-000023190000}"/>
    <cellStyle name="Normal 10 2 2 2 2 2 2 2 2 2 2 3 3" xfId="12109" xr:uid="{00000000-0005-0000-0000-000024190000}"/>
    <cellStyle name="Normal 10 2 2 2 2 2 2 2 2 2 2 3 3 2" xfId="13779" xr:uid="{00000000-0005-0000-0000-000025190000}"/>
    <cellStyle name="Normal 10 2 2 2 2 2 2 2 2 2 2 3 3 2 2" xfId="27787" xr:uid="{00000000-0005-0000-0000-000026190000}"/>
    <cellStyle name="Normal 10 2 2 2 2 2 2 2 2 2 2 3 3 2 2 2" xfId="56320" xr:uid="{00000000-0005-0000-0000-000027190000}"/>
    <cellStyle name="Normal 10 2 2 2 2 2 2 2 2 2 2 3 3 2 3" xfId="42324" xr:uid="{00000000-0005-0000-0000-000028190000}"/>
    <cellStyle name="Normal 10 2 2 2 2 2 2 2 2 2 2 3 3 3" xfId="26119" xr:uid="{00000000-0005-0000-0000-000029190000}"/>
    <cellStyle name="Normal 10 2 2 2 2 2 2 2 2 2 2 3 3 3 2" xfId="54652" xr:uid="{00000000-0005-0000-0000-00002A190000}"/>
    <cellStyle name="Normal 10 2 2 2 2 2 2 2 2 2 2 3 3 4" xfId="40656" xr:uid="{00000000-0005-0000-0000-00002B190000}"/>
    <cellStyle name="Normal 10 2 2 2 2 2 2 2 2 2 2 3 4" xfId="12945" xr:uid="{00000000-0005-0000-0000-00002C190000}"/>
    <cellStyle name="Normal 10 2 2 2 2 2 2 2 2 2 2 3 4 2" xfId="26953" xr:uid="{00000000-0005-0000-0000-00002D190000}"/>
    <cellStyle name="Normal 10 2 2 2 2 2 2 2 2 2 2 3 4 2 2" xfId="55486" xr:uid="{00000000-0005-0000-0000-00002E190000}"/>
    <cellStyle name="Normal 10 2 2 2 2 2 2 2 2 2 2 3 4 3" xfId="41490" xr:uid="{00000000-0005-0000-0000-00002F190000}"/>
    <cellStyle name="Normal 10 2 2 2 2 2 2 2 2 2 2 3 5" xfId="11260" xr:uid="{00000000-0005-0000-0000-000030190000}"/>
    <cellStyle name="Normal 10 2 2 2 2 2 2 2 2 2 2 3 5 2" xfId="25285" xr:uid="{00000000-0005-0000-0000-000031190000}"/>
    <cellStyle name="Normal 10 2 2 2 2 2 2 2 2 2 2 3 5 2 2" xfId="53818" xr:uid="{00000000-0005-0000-0000-000032190000}"/>
    <cellStyle name="Normal 10 2 2 2 2 2 2 2 2 2 2 3 5 3" xfId="39822" xr:uid="{00000000-0005-0000-0000-000033190000}"/>
    <cellStyle name="Normal 10 2 2 2 2 2 2 2 2 2 2 3 6" xfId="22150" xr:uid="{00000000-0005-0000-0000-000034190000}"/>
    <cellStyle name="Normal 10 2 2 2 2 2 2 2 2 2 2 3 6 2" xfId="50684" xr:uid="{00000000-0005-0000-0000-000035190000}"/>
    <cellStyle name="Normal 10 2 2 2 2 2 2 2 2 2 2 3 7" xfId="36676" xr:uid="{00000000-0005-0000-0000-000036190000}"/>
    <cellStyle name="Normal 10 2 2 2 2 2 2 2 2 2 2 4" xfId="11469" xr:uid="{00000000-0005-0000-0000-000037190000}"/>
    <cellStyle name="Normal 10 2 2 2 2 2 2 2 2 2 2 4 2" xfId="12315" xr:uid="{00000000-0005-0000-0000-000038190000}"/>
    <cellStyle name="Normal 10 2 2 2 2 2 2 2 2 2 2 4 2 2" xfId="13985" xr:uid="{00000000-0005-0000-0000-000039190000}"/>
    <cellStyle name="Normal 10 2 2 2 2 2 2 2 2 2 2 4 2 2 2" xfId="27993" xr:uid="{00000000-0005-0000-0000-00003A190000}"/>
    <cellStyle name="Normal 10 2 2 2 2 2 2 2 2 2 2 4 2 2 2 2" xfId="56526" xr:uid="{00000000-0005-0000-0000-00003B190000}"/>
    <cellStyle name="Normal 10 2 2 2 2 2 2 2 2 2 2 4 2 2 3" xfId="42530" xr:uid="{00000000-0005-0000-0000-00003C190000}"/>
    <cellStyle name="Normal 10 2 2 2 2 2 2 2 2 2 2 4 2 3" xfId="26325" xr:uid="{00000000-0005-0000-0000-00003D190000}"/>
    <cellStyle name="Normal 10 2 2 2 2 2 2 2 2 2 2 4 2 3 2" xfId="54858" xr:uid="{00000000-0005-0000-0000-00003E190000}"/>
    <cellStyle name="Normal 10 2 2 2 2 2 2 2 2 2 2 4 2 4" xfId="40862" xr:uid="{00000000-0005-0000-0000-00003F190000}"/>
    <cellStyle name="Normal 10 2 2 2 2 2 2 2 2 2 2 4 3" xfId="13151" xr:uid="{00000000-0005-0000-0000-000040190000}"/>
    <cellStyle name="Normal 10 2 2 2 2 2 2 2 2 2 2 4 3 2" xfId="27159" xr:uid="{00000000-0005-0000-0000-000041190000}"/>
    <cellStyle name="Normal 10 2 2 2 2 2 2 2 2 2 2 4 3 2 2" xfId="55692" xr:uid="{00000000-0005-0000-0000-000042190000}"/>
    <cellStyle name="Normal 10 2 2 2 2 2 2 2 2 2 2 4 3 3" xfId="41696" xr:uid="{00000000-0005-0000-0000-000043190000}"/>
    <cellStyle name="Normal 10 2 2 2 2 2 2 2 2 2 2 4 4" xfId="25491" xr:uid="{00000000-0005-0000-0000-000044190000}"/>
    <cellStyle name="Normal 10 2 2 2 2 2 2 2 2 2 2 4 4 2" xfId="54024" xr:uid="{00000000-0005-0000-0000-000045190000}"/>
    <cellStyle name="Normal 10 2 2 2 2 2 2 2 2 2 2 4 5" xfId="40028" xr:uid="{00000000-0005-0000-0000-000046190000}"/>
    <cellStyle name="Normal 10 2 2 2 2 2 2 2 2 2 2 5" xfId="11902" xr:uid="{00000000-0005-0000-0000-000047190000}"/>
    <cellStyle name="Normal 10 2 2 2 2 2 2 2 2 2 2 5 2" xfId="13573" xr:uid="{00000000-0005-0000-0000-000048190000}"/>
    <cellStyle name="Normal 10 2 2 2 2 2 2 2 2 2 2 5 2 2" xfId="27581" xr:uid="{00000000-0005-0000-0000-000049190000}"/>
    <cellStyle name="Normal 10 2 2 2 2 2 2 2 2 2 2 5 2 2 2" xfId="56114" xr:uid="{00000000-0005-0000-0000-00004A190000}"/>
    <cellStyle name="Normal 10 2 2 2 2 2 2 2 2 2 2 5 2 3" xfId="42118" xr:uid="{00000000-0005-0000-0000-00004B190000}"/>
    <cellStyle name="Normal 10 2 2 2 2 2 2 2 2 2 2 5 3" xfId="25913" xr:uid="{00000000-0005-0000-0000-00004C190000}"/>
    <cellStyle name="Normal 10 2 2 2 2 2 2 2 2 2 2 5 3 2" xfId="54446" xr:uid="{00000000-0005-0000-0000-00004D190000}"/>
    <cellStyle name="Normal 10 2 2 2 2 2 2 2 2 2 2 5 4" xfId="40450" xr:uid="{00000000-0005-0000-0000-00004E190000}"/>
    <cellStyle name="Normal 10 2 2 2 2 2 2 2 2 2 2 6" xfId="12738" xr:uid="{00000000-0005-0000-0000-00004F190000}"/>
    <cellStyle name="Normal 10 2 2 2 2 2 2 2 2 2 2 6 2" xfId="26747" xr:uid="{00000000-0005-0000-0000-000050190000}"/>
    <cellStyle name="Normal 10 2 2 2 2 2 2 2 2 2 2 6 2 2" xfId="55280" xr:uid="{00000000-0005-0000-0000-000051190000}"/>
    <cellStyle name="Normal 10 2 2 2 2 2 2 2 2 2 2 6 3" xfId="41284" xr:uid="{00000000-0005-0000-0000-000052190000}"/>
    <cellStyle name="Normal 10 2 2 2 2 2 2 2 2 2 2 7" xfId="11049" xr:uid="{00000000-0005-0000-0000-000053190000}"/>
    <cellStyle name="Normal 10 2 2 2 2 2 2 2 2 2 2 7 2" xfId="25079" xr:uid="{00000000-0005-0000-0000-000054190000}"/>
    <cellStyle name="Normal 10 2 2 2 2 2 2 2 2 2 2 7 2 2" xfId="53612" xr:uid="{00000000-0005-0000-0000-000055190000}"/>
    <cellStyle name="Normal 10 2 2 2 2 2 2 2 2 2 2 7 3" xfId="39616" xr:uid="{00000000-0005-0000-0000-000056190000}"/>
    <cellStyle name="Normal 10 2 2 2 2 2 2 2 2 2 2 8" xfId="16850" xr:uid="{00000000-0005-0000-0000-000057190000}"/>
    <cellStyle name="Normal 10 2 2 2 2 2 2 2 2 2 2 8 2" xfId="45384" xr:uid="{00000000-0005-0000-0000-000058190000}"/>
    <cellStyle name="Normal 10 2 2 2 2 2 2 2 2 2 2 9" xfId="31376" xr:uid="{00000000-0005-0000-0000-000059190000}"/>
    <cellStyle name="Normal 10 2 2 2 2 2 2 2 2 2 3" xfId="4027" xr:uid="{00000000-0005-0000-0000-00005A190000}"/>
    <cellStyle name="Normal 10 2 2 2 2 2 2 2 2 2 3 2" xfId="9359" xr:uid="{00000000-0005-0000-0000-00005B190000}"/>
    <cellStyle name="Normal 10 2 2 2 2 2 2 2 2 2 3 2 2" xfId="11728" xr:uid="{00000000-0005-0000-0000-00005C190000}"/>
    <cellStyle name="Normal 10 2 2 2 2 2 2 2 2 2 3 2 2 2" xfId="12573" xr:uid="{00000000-0005-0000-0000-00005D190000}"/>
    <cellStyle name="Normal 10 2 2 2 2 2 2 2 2 2 3 2 2 2 2" xfId="14243" xr:uid="{00000000-0005-0000-0000-00005E190000}"/>
    <cellStyle name="Normal 10 2 2 2 2 2 2 2 2 2 3 2 2 2 2 2" xfId="28251" xr:uid="{00000000-0005-0000-0000-00005F190000}"/>
    <cellStyle name="Normal 10 2 2 2 2 2 2 2 2 2 3 2 2 2 2 2 2" xfId="56784" xr:uid="{00000000-0005-0000-0000-000060190000}"/>
    <cellStyle name="Normal 10 2 2 2 2 2 2 2 2 2 3 2 2 2 2 3" xfId="42788" xr:uid="{00000000-0005-0000-0000-000061190000}"/>
    <cellStyle name="Normal 10 2 2 2 2 2 2 2 2 2 3 2 2 2 3" xfId="26583" xr:uid="{00000000-0005-0000-0000-000062190000}"/>
    <cellStyle name="Normal 10 2 2 2 2 2 2 2 2 2 3 2 2 2 3 2" xfId="55116" xr:uid="{00000000-0005-0000-0000-000063190000}"/>
    <cellStyle name="Normal 10 2 2 2 2 2 2 2 2 2 3 2 2 2 4" xfId="41120" xr:uid="{00000000-0005-0000-0000-000064190000}"/>
    <cellStyle name="Normal 10 2 2 2 2 2 2 2 2 2 3 2 2 3" xfId="13409" xr:uid="{00000000-0005-0000-0000-000065190000}"/>
    <cellStyle name="Normal 10 2 2 2 2 2 2 2 2 2 3 2 2 3 2" xfId="27417" xr:uid="{00000000-0005-0000-0000-000066190000}"/>
    <cellStyle name="Normal 10 2 2 2 2 2 2 2 2 2 3 2 2 3 2 2" xfId="55950" xr:uid="{00000000-0005-0000-0000-000067190000}"/>
    <cellStyle name="Normal 10 2 2 2 2 2 2 2 2 2 3 2 2 3 3" xfId="41954" xr:uid="{00000000-0005-0000-0000-000068190000}"/>
    <cellStyle name="Normal 10 2 2 2 2 2 2 2 2 2 3 2 2 4" xfId="25749" xr:uid="{00000000-0005-0000-0000-000069190000}"/>
    <cellStyle name="Normal 10 2 2 2 2 2 2 2 2 2 3 2 2 4 2" xfId="54282" xr:uid="{00000000-0005-0000-0000-00006A190000}"/>
    <cellStyle name="Normal 10 2 2 2 2 2 2 2 2 2 3 2 2 5" xfId="40286" xr:uid="{00000000-0005-0000-0000-00006B190000}"/>
    <cellStyle name="Normal 10 2 2 2 2 2 2 2 2 2 3 2 3" xfId="12161" xr:uid="{00000000-0005-0000-0000-00006C190000}"/>
    <cellStyle name="Normal 10 2 2 2 2 2 2 2 2 2 3 2 3 2" xfId="13831" xr:uid="{00000000-0005-0000-0000-00006D190000}"/>
    <cellStyle name="Normal 10 2 2 2 2 2 2 2 2 2 3 2 3 2 2" xfId="27839" xr:uid="{00000000-0005-0000-0000-00006E190000}"/>
    <cellStyle name="Normal 10 2 2 2 2 2 2 2 2 2 3 2 3 2 2 2" xfId="56372" xr:uid="{00000000-0005-0000-0000-00006F190000}"/>
    <cellStyle name="Normal 10 2 2 2 2 2 2 2 2 2 3 2 3 2 3" xfId="42376" xr:uid="{00000000-0005-0000-0000-000070190000}"/>
    <cellStyle name="Normal 10 2 2 2 2 2 2 2 2 2 3 2 3 3" xfId="26171" xr:uid="{00000000-0005-0000-0000-000071190000}"/>
    <cellStyle name="Normal 10 2 2 2 2 2 2 2 2 2 3 2 3 3 2" xfId="54704" xr:uid="{00000000-0005-0000-0000-000072190000}"/>
    <cellStyle name="Normal 10 2 2 2 2 2 2 2 2 2 3 2 3 4" xfId="40708" xr:uid="{00000000-0005-0000-0000-000073190000}"/>
    <cellStyle name="Normal 10 2 2 2 2 2 2 2 2 2 3 2 4" xfId="12997" xr:uid="{00000000-0005-0000-0000-000074190000}"/>
    <cellStyle name="Normal 10 2 2 2 2 2 2 2 2 2 3 2 4 2" xfId="27005" xr:uid="{00000000-0005-0000-0000-000075190000}"/>
    <cellStyle name="Normal 10 2 2 2 2 2 2 2 2 2 3 2 4 2 2" xfId="55538" xr:uid="{00000000-0005-0000-0000-000076190000}"/>
    <cellStyle name="Normal 10 2 2 2 2 2 2 2 2 2 3 2 4 3" xfId="41542" xr:uid="{00000000-0005-0000-0000-000077190000}"/>
    <cellStyle name="Normal 10 2 2 2 2 2 2 2 2 2 3 2 5" xfId="11312" xr:uid="{00000000-0005-0000-0000-000078190000}"/>
    <cellStyle name="Normal 10 2 2 2 2 2 2 2 2 2 3 2 5 2" xfId="25337" xr:uid="{00000000-0005-0000-0000-000079190000}"/>
    <cellStyle name="Normal 10 2 2 2 2 2 2 2 2 2 3 2 5 2 2" xfId="53870" xr:uid="{00000000-0005-0000-0000-00007A190000}"/>
    <cellStyle name="Normal 10 2 2 2 2 2 2 2 2 2 3 2 5 3" xfId="39874" xr:uid="{00000000-0005-0000-0000-00007B190000}"/>
    <cellStyle name="Normal 10 2 2 2 2 2 2 2 2 2 3 2 6" xfId="23436" xr:uid="{00000000-0005-0000-0000-00007C190000}"/>
    <cellStyle name="Normal 10 2 2 2 2 2 2 2 2 2 3 2 6 2" xfId="51970" xr:uid="{00000000-0005-0000-0000-00007D190000}"/>
    <cellStyle name="Normal 10 2 2 2 2 2 2 2 2 2 3 2 7" xfId="37965" xr:uid="{00000000-0005-0000-0000-00007E190000}"/>
    <cellStyle name="Normal 10 2 2 2 2 2 2 2 2 2 3 3" xfId="11521" xr:uid="{00000000-0005-0000-0000-00007F190000}"/>
    <cellStyle name="Normal 10 2 2 2 2 2 2 2 2 2 3 3 2" xfId="12367" xr:uid="{00000000-0005-0000-0000-000080190000}"/>
    <cellStyle name="Normal 10 2 2 2 2 2 2 2 2 2 3 3 2 2" xfId="14037" xr:uid="{00000000-0005-0000-0000-000081190000}"/>
    <cellStyle name="Normal 10 2 2 2 2 2 2 2 2 2 3 3 2 2 2" xfId="28045" xr:uid="{00000000-0005-0000-0000-000082190000}"/>
    <cellStyle name="Normal 10 2 2 2 2 2 2 2 2 2 3 3 2 2 2 2" xfId="56578" xr:uid="{00000000-0005-0000-0000-000083190000}"/>
    <cellStyle name="Normal 10 2 2 2 2 2 2 2 2 2 3 3 2 2 3" xfId="42582" xr:uid="{00000000-0005-0000-0000-000084190000}"/>
    <cellStyle name="Normal 10 2 2 2 2 2 2 2 2 2 3 3 2 3" xfId="26377" xr:uid="{00000000-0005-0000-0000-000085190000}"/>
    <cellStyle name="Normal 10 2 2 2 2 2 2 2 2 2 3 3 2 3 2" xfId="54910" xr:uid="{00000000-0005-0000-0000-000086190000}"/>
    <cellStyle name="Normal 10 2 2 2 2 2 2 2 2 2 3 3 2 4" xfId="40914" xr:uid="{00000000-0005-0000-0000-000087190000}"/>
    <cellStyle name="Normal 10 2 2 2 2 2 2 2 2 2 3 3 3" xfId="13203" xr:uid="{00000000-0005-0000-0000-000088190000}"/>
    <cellStyle name="Normal 10 2 2 2 2 2 2 2 2 2 3 3 3 2" xfId="27211" xr:uid="{00000000-0005-0000-0000-000089190000}"/>
    <cellStyle name="Normal 10 2 2 2 2 2 2 2 2 2 3 3 3 2 2" xfId="55744" xr:uid="{00000000-0005-0000-0000-00008A190000}"/>
    <cellStyle name="Normal 10 2 2 2 2 2 2 2 2 2 3 3 3 3" xfId="41748" xr:uid="{00000000-0005-0000-0000-00008B190000}"/>
    <cellStyle name="Normal 10 2 2 2 2 2 2 2 2 2 3 3 4" xfId="25543" xr:uid="{00000000-0005-0000-0000-00008C190000}"/>
    <cellStyle name="Normal 10 2 2 2 2 2 2 2 2 2 3 3 4 2" xfId="54076" xr:uid="{00000000-0005-0000-0000-00008D190000}"/>
    <cellStyle name="Normal 10 2 2 2 2 2 2 2 2 2 3 3 5" xfId="40080" xr:uid="{00000000-0005-0000-0000-00008E190000}"/>
    <cellStyle name="Normal 10 2 2 2 2 2 2 2 2 2 3 4" xfId="11954" xr:uid="{00000000-0005-0000-0000-00008F190000}"/>
    <cellStyle name="Normal 10 2 2 2 2 2 2 2 2 2 3 4 2" xfId="13625" xr:uid="{00000000-0005-0000-0000-000090190000}"/>
    <cellStyle name="Normal 10 2 2 2 2 2 2 2 2 2 3 4 2 2" xfId="27633" xr:uid="{00000000-0005-0000-0000-000091190000}"/>
    <cellStyle name="Normal 10 2 2 2 2 2 2 2 2 2 3 4 2 2 2" xfId="56166" xr:uid="{00000000-0005-0000-0000-000092190000}"/>
    <cellStyle name="Normal 10 2 2 2 2 2 2 2 2 2 3 4 2 3" xfId="42170" xr:uid="{00000000-0005-0000-0000-000093190000}"/>
    <cellStyle name="Normal 10 2 2 2 2 2 2 2 2 2 3 4 3" xfId="25965" xr:uid="{00000000-0005-0000-0000-000094190000}"/>
    <cellStyle name="Normal 10 2 2 2 2 2 2 2 2 2 3 4 3 2" xfId="54498" xr:uid="{00000000-0005-0000-0000-000095190000}"/>
    <cellStyle name="Normal 10 2 2 2 2 2 2 2 2 2 3 4 4" xfId="40502" xr:uid="{00000000-0005-0000-0000-000096190000}"/>
    <cellStyle name="Normal 10 2 2 2 2 2 2 2 2 2 3 5" xfId="12790" xr:uid="{00000000-0005-0000-0000-000097190000}"/>
    <cellStyle name="Normal 10 2 2 2 2 2 2 2 2 2 3 5 2" xfId="26799" xr:uid="{00000000-0005-0000-0000-000098190000}"/>
    <cellStyle name="Normal 10 2 2 2 2 2 2 2 2 2 3 5 2 2" xfId="55332" xr:uid="{00000000-0005-0000-0000-000099190000}"/>
    <cellStyle name="Normal 10 2 2 2 2 2 2 2 2 2 3 5 3" xfId="41336" xr:uid="{00000000-0005-0000-0000-00009A190000}"/>
    <cellStyle name="Normal 10 2 2 2 2 2 2 2 2 2 3 6" xfId="11103" xr:uid="{00000000-0005-0000-0000-00009B190000}"/>
    <cellStyle name="Normal 10 2 2 2 2 2 2 2 2 2 3 6 2" xfId="25131" xr:uid="{00000000-0005-0000-0000-00009C190000}"/>
    <cellStyle name="Normal 10 2 2 2 2 2 2 2 2 2 3 6 2 2" xfId="53664" xr:uid="{00000000-0005-0000-0000-00009D190000}"/>
    <cellStyle name="Normal 10 2 2 2 2 2 2 2 2 2 3 6 3" xfId="39668" xr:uid="{00000000-0005-0000-0000-00009E190000}"/>
    <cellStyle name="Normal 10 2 2 2 2 2 2 2 2 2 3 7" xfId="18136" xr:uid="{00000000-0005-0000-0000-00009F190000}"/>
    <cellStyle name="Normal 10 2 2 2 2 2 2 2 2 2 3 7 2" xfId="46670" xr:uid="{00000000-0005-0000-0000-0000A0190000}"/>
    <cellStyle name="Normal 10 2 2 2 2 2 2 2 2 2 3 8" xfId="32662" xr:uid="{00000000-0005-0000-0000-0000A1190000}"/>
    <cellStyle name="Normal 10 2 2 2 2 2 2 2 2 2 4" xfId="6796" xr:uid="{00000000-0005-0000-0000-0000A2190000}"/>
    <cellStyle name="Normal 10 2 2 2 2 2 2 2 2 2 4 2" xfId="11625" xr:uid="{00000000-0005-0000-0000-0000A3190000}"/>
    <cellStyle name="Normal 10 2 2 2 2 2 2 2 2 2 4 2 2" xfId="12470" xr:uid="{00000000-0005-0000-0000-0000A4190000}"/>
    <cellStyle name="Normal 10 2 2 2 2 2 2 2 2 2 4 2 2 2" xfId="14140" xr:uid="{00000000-0005-0000-0000-0000A5190000}"/>
    <cellStyle name="Normal 10 2 2 2 2 2 2 2 2 2 4 2 2 2 2" xfId="28148" xr:uid="{00000000-0005-0000-0000-0000A6190000}"/>
    <cellStyle name="Normal 10 2 2 2 2 2 2 2 2 2 4 2 2 2 2 2" xfId="56681" xr:uid="{00000000-0005-0000-0000-0000A7190000}"/>
    <cellStyle name="Normal 10 2 2 2 2 2 2 2 2 2 4 2 2 2 3" xfId="42685" xr:uid="{00000000-0005-0000-0000-0000A8190000}"/>
    <cellStyle name="Normal 10 2 2 2 2 2 2 2 2 2 4 2 2 3" xfId="26480" xr:uid="{00000000-0005-0000-0000-0000A9190000}"/>
    <cellStyle name="Normal 10 2 2 2 2 2 2 2 2 2 4 2 2 3 2" xfId="55013" xr:uid="{00000000-0005-0000-0000-0000AA190000}"/>
    <cellStyle name="Normal 10 2 2 2 2 2 2 2 2 2 4 2 2 4" xfId="41017" xr:uid="{00000000-0005-0000-0000-0000AB190000}"/>
    <cellStyle name="Normal 10 2 2 2 2 2 2 2 2 2 4 2 3" xfId="13306" xr:uid="{00000000-0005-0000-0000-0000AC190000}"/>
    <cellStyle name="Normal 10 2 2 2 2 2 2 2 2 2 4 2 3 2" xfId="27314" xr:uid="{00000000-0005-0000-0000-0000AD190000}"/>
    <cellStyle name="Normal 10 2 2 2 2 2 2 2 2 2 4 2 3 2 2" xfId="55847" xr:uid="{00000000-0005-0000-0000-0000AE190000}"/>
    <cellStyle name="Normal 10 2 2 2 2 2 2 2 2 2 4 2 3 3" xfId="41851" xr:uid="{00000000-0005-0000-0000-0000AF190000}"/>
    <cellStyle name="Normal 10 2 2 2 2 2 2 2 2 2 4 2 4" xfId="25646" xr:uid="{00000000-0005-0000-0000-0000B0190000}"/>
    <cellStyle name="Normal 10 2 2 2 2 2 2 2 2 2 4 2 4 2" xfId="54179" xr:uid="{00000000-0005-0000-0000-0000B1190000}"/>
    <cellStyle name="Normal 10 2 2 2 2 2 2 2 2 2 4 2 5" xfId="40183" xr:uid="{00000000-0005-0000-0000-0000B2190000}"/>
    <cellStyle name="Normal 10 2 2 2 2 2 2 2 2 2 4 3" xfId="12058" xr:uid="{00000000-0005-0000-0000-0000B3190000}"/>
    <cellStyle name="Normal 10 2 2 2 2 2 2 2 2 2 4 3 2" xfId="13728" xr:uid="{00000000-0005-0000-0000-0000B4190000}"/>
    <cellStyle name="Normal 10 2 2 2 2 2 2 2 2 2 4 3 2 2" xfId="27736" xr:uid="{00000000-0005-0000-0000-0000B5190000}"/>
    <cellStyle name="Normal 10 2 2 2 2 2 2 2 2 2 4 3 2 2 2" xfId="56269" xr:uid="{00000000-0005-0000-0000-0000B6190000}"/>
    <cellStyle name="Normal 10 2 2 2 2 2 2 2 2 2 4 3 2 3" xfId="42273" xr:uid="{00000000-0005-0000-0000-0000B7190000}"/>
    <cellStyle name="Normal 10 2 2 2 2 2 2 2 2 2 4 3 3" xfId="26068" xr:uid="{00000000-0005-0000-0000-0000B8190000}"/>
    <cellStyle name="Normal 10 2 2 2 2 2 2 2 2 2 4 3 3 2" xfId="54601" xr:uid="{00000000-0005-0000-0000-0000B9190000}"/>
    <cellStyle name="Normal 10 2 2 2 2 2 2 2 2 2 4 3 4" xfId="40605" xr:uid="{00000000-0005-0000-0000-0000BA190000}"/>
    <cellStyle name="Normal 10 2 2 2 2 2 2 2 2 2 4 4" xfId="12894" xr:uid="{00000000-0005-0000-0000-0000BB190000}"/>
    <cellStyle name="Normal 10 2 2 2 2 2 2 2 2 2 4 4 2" xfId="26902" xr:uid="{00000000-0005-0000-0000-0000BC190000}"/>
    <cellStyle name="Normal 10 2 2 2 2 2 2 2 2 2 4 4 2 2" xfId="55435" xr:uid="{00000000-0005-0000-0000-0000BD190000}"/>
    <cellStyle name="Normal 10 2 2 2 2 2 2 2 2 2 4 4 3" xfId="41439" xr:uid="{00000000-0005-0000-0000-0000BE190000}"/>
    <cellStyle name="Normal 10 2 2 2 2 2 2 2 2 2 4 5" xfId="11209" xr:uid="{00000000-0005-0000-0000-0000BF190000}"/>
    <cellStyle name="Normal 10 2 2 2 2 2 2 2 2 2 4 5 2" xfId="25234" xr:uid="{00000000-0005-0000-0000-0000C0190000}"/>
    <cellStyle name="Normal 10 2 2 2 2 2 2 2 2 2 4 5 2 2" xfId="53767" xr:uid="{00000000-0005-0000-0000-0000C1190000}"/>
    <cellStyle name="Normal 10 2 2 2 2 2 2 2 2 2 4 5 3" xfId="39771" xr:uid="{00000000-0005-0000-0000-0000C2190000}"/>
    <cellStyle name="Normal 10 2 2 2 2 2 2 2 2 2 4 6" xfId="20884" xr:uid="{00000000-0005-0000-0000-0000C3190000}"/>
    <cellStyle name="Normal 10 2 2 2 2 2 2 2 2 2 4 6 2" xfId="49418" xr:uid="{00000000-0005-0000-0000-0000C4190000}"/>
    <cellStyle name="Normal 10 2 2 2 2 2 2 2 2 2 4 7" xfId="35410" xr:uid="{00000000-0005-0000-0000-0000C5190000}"/>
    <cellStyle name="Normal 10 2 2 2 2 2 2 2 2 2 5" xfId="11418" xr:uid="{00000000-0005-0000-0000-0000C6190000}"/>
    <cellStyle name="Normal 10 2 2 2 2 2 2 2 2 2 5 2" xfId="12264" xr:uid="{00000000-0005-0000-0000-0000C7190000}"/>
    <cellStyle name="Normal 10 2 2 2 2 2 2 2 2 2 5 2 2" xfId="13934" xr:uid="{00000000-0005-0000-0000-0000C8190000}"/>
    <cellStyle name="Normal 10 2 2 2 2 2 2 2 2 2 5 2 2 2" xfId="27942" xr:uid="{00000000-0005-0000-0000-0000C9190000}"/>
    <cellStyle name="Normal 10 2 2 2 2 2 2 2 2 2 5 2 2 2 2" xfId="56475" xr:uid="{00000000-0005-0000-0000-0000CA190000}"/>
    <cellStyle name="Normal 10 2 2 2 2 2 2 2 2 2 5 2 2 3" xfId="42479" xr:uid="{00000000-0005-0000-0000-0000CB190000}"/>
    <cellStyle name="Normal 10 2 2 2 2 2 2 2 2 2 5 2 3" xfId="26274" xr:uid="{00000000-0005-0000-0000-0000CC190000}"/>
    <cellStyle name="Normal 10 2 2 2 2 2 2 2 2 2 5 2 3 2" xfId="54807" xr:uid="{00000000-0005-0000-0000-0000CD190000}"/>
    <cellStyle name="Normal 10 2 2 2 2 2 2 2 2 2 5 2 4" xfId="40811" xr:uid="{00000000-0005-0000-0000-0000CE190000}"/>
    <cellStyle name="Normal 10 2 2 2 2 2 2 2 2 2 5 3" xfId="13100" xr:uid="{00000000-0005-0000-0000-0000CF190000}"/>
    <cellStyle name="Normal 10 2 2 2 2 2 2 2 2 2 5 3 2" xfId="27108" xr:uid="{00000000-0005-0000-0000-0000D0190000}"/>
    <cellStyle name="Normal 10 2 2 2 2 2 2 2 2 2 5 3 2 2" xfId="55641" xr:uid="{00000000-0005-0000-0000-0000D1190000}"/>
    <cellStyle name="Normal 10 2 2 2 2 2 2 2 2 2 5 3 3" xfId="41645" xr:uid="{00000000-0005-0000-0000-0000D2190000}"/>
    <cellStyle name="Normal 10 2 2 2 2 2 2 2 2 2 5 4" xfId="25440" xr:uid="{00000000-0005-0000-0000-0000D3190000}"/>
    <cellStyle name="Normal 10 2 2 2 2 2 2 2 2 2 5 4 2" xfId="53973" xr:uid="{00000000-0005-0000-0000-0000D4190000}"/>
    <cellStyle name="Normal 10 2 2 2 2 2 2 2 2 2 5 5" xfId="39977" xr:uid="{00000000-0005-0000-0000-0000D5190000}"/>
    <cellStyle name="Normal 10 2 2 2 2 2 2 2 2 2 6" xfId="11851" xr:uid="{00000000-0005-0000-0000-0000D6190000}"/>
    <cellStyle name="Normal 10 2 2 2 2 2 2 2 2 2 6 2" xfId="13522" xr:uid="{00000000-0005-0000-0000-0000D7190000}"/>
    <cellStyle name="Normal 10 2 2 2 2 2 2 2 2 2 6 2 2" xfId="27530" xr:uid="{00000000-0005-0000-0000-0000D8190000}"/>
    <cellStyle name="Normal 10 2 2 2 2 2 2 2 2 2 6 2 2 2" xfId="56063" xr:uid="{00000000-0005-0000-0000-0000D9190000}"/>
    <cellStyle name="Normal 10 2 2 2 2 2 2 2 2 2 6 2 3" xfId="42067" xr:uid="{00000000-0005-0000-0000-0000DA190000}"/>
    <cellStyle name="Normal 10 2 2 2 2 2 2 2 2 2 6 3" xfId="25862" xr:uid="{00000000-0005-0000-0000-0000DB190000}"/>
    <cellStyle name="Normal 10 2 2 2 2 2 2 2 2 2 6 3 2" xfId="54395" xr:uid="{00000000-0005-0000-0000-0000DC190000}"/>
    <cellStyle name="Normal 10 2 2 2 2 2 2 2 2 2 6 4" xfId="40399" xr:uid="{00000000-0005-0000-0000-0000DD190000}"/>
    <cellStyle name="Normal 10 2 2 2 2 2 2 2 2 2 7" xfId="12687" xr:uid="{00000000-0005-0000-0000-0000DE190000}"/>
    <cellStyle name="Normal 10 2 2 2 2 2 2 2 2 2 7 2" xfId="26696" xr:uid="{00000000-0005-0000-0000-0000DF190000}"/>
    <cellStyle name="Normal 10 2 2 2 2 2 2 2 2 2 7 2 2" xfId="55229" xr:uid="{00000000-0005-0000-0000-0000E0190000}"/>
    <cellStyle name="Normal 10 2 2 2 2 2 2 2 2 2 7 3" xfId="41233" xr:uid="{00000000-0005-0000-0000-0000E1190000}"/>
    <cellStyle name="Normal 10 2 2 2 2 2 2 2 2 2 8" xfId="10996" xr:uid="{00000000-0005-0000-0000-0000E2190000}"/>
    <cellStyle name="Normal 10 2 2 2 2 2 2 2 2 2 8 2" xfId="25028" xr:uid="{00000000-0005-0000-0000-0000E3190000}"/>
    <cellStyle name="Normal 10 2 2 2 2 2 2 2 2 2 8 2 2" xfId="53561" xr:uid="{00000000-0005-0000-0000-0000E4190000}"/>
    <cellStyle name="Normal 10 2 2 2 2 2 2 2 2 2 8 3" xfId="39565" xr:uid="{00000000-0005-0000-0000-0000E5190000}"/>
    <cellStyle name="Normal 10 2 2 2 2 2 2 2 2 2 9" xfId="15584" xr:uid="{00000000-0005-0000-0000-0000E6190000}"/>
    <cellStyle name="Normal 10 2 2 2 2 2 2 2 2 2 9 2" xfId="44118" xr:uid="{00000000-0005-0000-0000-0000E7190000}"/>
    <cellStyle name="Normal 10 2 2 2 2 2 2 2 2 3" xfId="2018" xr:uid="{00000000-0005-0000-0000-0000E8190000}"/>
    <cellStyle name="Normal 10 2 2 2 2 2 2 2 2 3 2" xfId="4674" xr:uid="{00000000-0005-0000-0000-0000E9190000}"/>
    <cellStyle name="Normal 10 2 2 2 2 2 2 2 2 3 2 2" xfId="10006" xr:uid="{00000000-0005-0000-0000-0000EA190000}"/>
    <cellStyle name="Normal 10 2 2 2 2 2 2 2 2 3 2 2 2" xfId="11754" xr:uid="{00000000-0005-0000-0000-0000EB190000}"/>
    <cellStyle name="Normal 10 2 2 2 2 2 2 2 2 3 2 2 2 2" xfId="12599" xr:uid="{00000000-0005-0000-0000-0000EC190000}"/>
    <cellStyle name="Normal 10 2 2 2 2 2 2 2 2 3 2 2 2 2 2" xfId="14269" xr:uid="{00000000-0005-0000-0000-0000ED190000}"/>
    <cellStyle name="Normal 10 2 2 2 2 2 2 2 2 3 2 2 2 2 2 2" xfId="28277" xr:uid="{00000000-0005-0000-0000-0000EE190000}"/>
    <cellStyle name="Normal 10 2 2 2 2 2 2 2 2 3 2 2 2 2 2 2 2" xfId="56810" xr:uid="{00000000-0005-0000-0000-0000EF190000}"/>
    <cellStyle name="Normal 10 2 2 2 2 2 2 2 2 3 2 2 2 2 2 3" xfId="42814" xr:uid="{00000000-0005-0000-0000-0000F0190000}"/>
    <cellStyle name="Normal 10 2 2 2 2 2 2 2 2 3 2 2 2 2 3" xfId="26609" xr:uid="{00000000-0005-0000-0000-0000F1190000}"/>
    <cellStyle name="Normal 10 2 2 2 2 2 2 2 2 3 2 2 2 2 3 2" xfId="55142" xr:uid="{00000000-0005-0000-0000-0000F2190000}"/>
    <cellStyle name="Normal 10 2 2 2 2 2 2 2 2 3 2 2 2 2 4" xfId="41146" xr:uid="{00000000-0005-0000-0000-0000F3190000}"/>
    <cellStyle name="Normal 10 2 2 2 2 2 2 2 2 3 2 2 2 3" xfId="13435" xr:uid="{00000000-0005-0000-0000-0000F4190000}"/>
    <cellStyle name="Normal 10 2 2 2 2 2 2 2 2 3 2 2 2 3 2" xfId="27443" xr:uid="{00000000-0005-0000-0000-0000F5190000}"/>
    <cellStyle name="Normal 10 2 2 2 2 2 2 2 2 3 2 2 2 3 2 2" xfId="55976" xr:uid="{00000000-0005-0000-0000-0000F6190000}"/>
    <cellStyle name="Normal 10 2 2 2 2 2 2 2 2 3 2 2 2 3 3" xfId="41980" xr:uid="{00000000-0005-0000-0000-0000F7190000}"/>
    <cellStyle name="Normal 10 2 2 2 2 2 2 2 2 3 2 2 2 4" xfId="25775" xr:uid="{00000000-0005-0000-0000-0000F8190000}"/>
    <cellStyle name="Normal 10 2 2 2 2 2 2 2 2 3 2 2 2 4 2" xfId="54308" xr:uid="{00000000-0005-0000-0000-0000F9190000}"/>
    <cellStyle name="Normal 10 2 2 2 2 2 2 2 2 3 2 2 2 5" xfId="40312" xr:uid="{00000000-0005-0000-0000-0000FA190000}"/>
    <cellStyle name="Normal 10 2 2 2 2 2 2 2 2 3 2 2 3" xfId="12187" xr:uid="{00000000-0005-0000-0000-0000FB190000}"/>
    <cellStyle name="Normal 10 2 2 2 2 2 2 2 2 3 2 2 3 2" xfId="13857" xr:uid="{00000000-0005-0000-0000-0000FC190000}"/>
    <cellStyle name="Normal 10 2 2 2 2 2 2 2 2 3 2 2 3 2 2" xfId="27865" xr:uid="{00000000-0005-0000-0000-0000FD190000}"/>
    <cellStyle name="Normal 10 2 2 2 2 2 2 2 2 3 2 2 3 2 2 2" xfId="56398" xr:uid="{00000000-0005-0000-0000-0000FE190000}"/>
    <cellStyle name="Normal 10 2 2 2 2 2 2 2 2 3 2 2 3 2 3" xfId="42402" xr:uid="{00000000-0005-0000-0000-0000FF190000}"/>
    <cellStyle name="Normal 10 2 2 2 2 2 2 2 2 3 2 2 3 3" xfId="26197" xr:uid="{00000000-0005-0000-0000-0000001A0000}"/>
    <cellStyle name="Normal 10 2 2 2 2 2 2 2 2 3 2 2 3 3 2" xfId="54730" xr:uid="{00000000-0005-0000-0000-0000011A0000}"/>
    <cellStyle name="Normal 10 2 2 2 2 2 2 2 2 3 2 2 3 4" xfId="40734" xr:uid="{00000000-0005-0000-0000-0000021A0000}"/>
    <cellStyle name="Normal 10 2 2 2 2 2 2 2 2 3 2 2 4" xfId="13023" xr:uid="{00000000-0005-0000-0000-0000031A0000}"/>
    <cellStyle name="Normal 10 2 2 2 2 2 2 2 2 3 2 2 4 2" xfId="27031" xr:uid="{00000000-0005-0000-0000-0000041A0000}"/>
    <cellStyle name="Normal 10 2 2 2 2 2 2 2 2 3 2 2 4 2 2" xfId="55564" xr:uid="{00000000-0005-0000-0000-0000051A0000}"/>
    <cellStyle name="Normal 10 2 2 2 2 2 2 2 2 3 2 2 4 3" xfId="41568" xr:uid="{00000000-0005-0000-0000-0000061A0000}"/>
    <cellStyle name="Normal 10 2 2 2 2 2 2 2 2 3 2 2 5" xfId="11338" xr:uid="{00000000-0005-0000-0000-0000071A0000}"/>
    <cellStyle name="Normal 10 2 2 2 2 2 2 2 2 3 2 2 5 2" xfId="25363" xr:uid="{00000000-0005-0000-0000-0000081A0000}"/>
    <cellStyle name="Normal 10 2 2 2 2 2 2 2 2 3 2 2 5 2 2" xfId="53896" xr:uid="{00000000-0005-0000-0000-0000091A0000}"/>
    <cellStyle name="Normal 10 2 2 2 2 2 2 2 2 3 2 2 5 3" xfId="39900" xr:uid="{00000000-0005-0000-0000-00000A1A0000}"/>
    <cellStyle name="Normal 10 2 2 2 2 2 2 2 2 3 2 2 6" xfId="24083" xr:uid="{00000000-0005-0000-0000-00000B1A0000}"/>
    <cellStyle name="Normal 10 2 2 2 2 2 2 2 2 3 2 2 6 2" xfId="52617" xr:uid="{00000000-0005-0000-0000-00000C1A0000}"/>
    <cellStyle name="Normal 10 2 2 2 2 2 2 2 2 3 2 2 7" xfId="38612" xr:uid="{00000000-0005-0000-0000-00000D1A0000}"/>
    <cellStyle name="Normal 10 2 2 2 2 2 2 2 2 3 2 3" xfId="11547" xr:uid="{00000000-0005-0000-0000-00000E1A0000}"/>
    <cellStyle name="Normal 10 2 2 2 2 2 2 2 2 3 2 3 2" xfId="12393" xr:uid="{00000000-0005-0000-0000-00000F1A0000}"/>
    <cellStyle name="Normal 10 2 2 2 2 2 2 2 2 3 2 3 2 2" xfId="14063" xr:uid="{00000000-0005-0000-0000-0000101A0000}"/>
    <cellStyle name="Normal 10 2 2 2 2 2 2 2 2 3 2 3 2 2 2" xfId="28071" xr:uid="{00000000-0005-0000-0000-0000111A0000}"/>
    <cellStyle name="Normal 10 2 2 2 2 2 2 2 2 3 2 3 2 2 2 2" xfId="56604" xr:uid="{00000000-0005-0000-0000-0000121A0000}"/>
    <cellStyle name="Normal 10 2 2 2 2 2 2 2 2 3 2 3 2 2 3" xfId="42608" xr:uid="{00000000-0005-0000-0000-0000131A0000}"/>
    <cellStyle name="Normal 10 2 2 2 2 2 2 2 2 3 2 3 2 3" xfId="26403" xr:uid="{00000000-0005-0000-0000-0000141A0000}"/>
    <cellStyle name="Normal 10 2 2 2 2 2 2 2 2 3 2 3 2 3 2" xfId="54936" xr:uid="{00000000-0005-0000-0000-0000151A0000}"/>
    <cellStyle name="Normal 10 2 2 2 2 2 2 2 2 3 2 3 2 4" xfId="40940" xr:uid="{00000000-0005-0000-0000-0000161A0000}"/>
    <cellStyle name="Normal 10 2 2 2 2 2 2 2 2 3 2 3 3" xfId="13229" xr:uid="{00000000-0005-0000-0000-0000171A0000}"/>
    <cellStyle name="Normal 10 2 2 2 2 2 2 2 2 3 2 3 3 2" xfId="27237" xr:uid="{00000000-0005-0000-0000-0000181A0000}"/>
    <cellStyle name="Normal 10 2 2 2 2 2 2 2 2 3 2 3 3 2 2" xfId="55770" xr:uid="{00000000-0005-0000-0000-0000191A0000}"/>
    <cellStyle name="Normal 10 2 2 2 2 2 2 2 2 3 2 3 3 3" xfId="41774" xr:uid="{00000000-0005-0000-0000-00001A1A0000}"/>
    <cellStyle name="Normal 10 2 2 2 2 2 2 2 2 3 2 3 4" xfId="25569" xr:uid="{00000000-0005-0000-0000-00001B1A0000}"/>
    <cellStyle name="Normal 10 2 2 2 2 2 2 2 2 3 2 3 4 2" xfId="54102" xr:uid="{00000000-0005-0000-0000-00001C1A0000}"/>
    <cellStyle name="Normal 10 2 2 2 2 2 2 2 2 3 2 3 5" xfId="40106" xr:uid="{00000000-0005-0000-0000-00001D1A0000}"/>
    <cellStyle name="Normal 10 2 2 2 2 2 2 2 2 3 2 4" xfId="11980" xr:uid="{00000000-0005-0000-0000-00001E1A0000}"/>
    <cellStyle name="Normal 10 2 2 2 2 2 2 2 2 3 2 4 2" xfId="13651" xr:uid="{00000000-0005-0000-0000-00001F1A0000}"/>
    <cellStyle name="Normal 10 2 2 2 2 2 2 2 2 3 2 4 2 2" xfId="27659" xr:uid="{00000000-0005-0000-0000-0000201A0000}"/>
    <cellStyle name="Normal 10 2 2 2 2 2 2 2 2 3 2 4 2 2 2" xfId="56192" xr:uid="{00000000-0005-0000-0000-0000211A0000}"/>
    <cellStyle name="Normal 10 2 2 2 2 2 2 2 2 3 2 4 2 3" xfId="42196" xr:uid="{00000000-0005-0000-0000-0000221A0000}"/>
    <cellStyle name="Normal 10 2 2 2 2 2 2 2 2 3 2 4 3" xfId="25991" xr:uid="{00000000-0005-0000-0000-0000231A0000}"/>
    <cellStyle name="Normal 10 2 2 2 2 2 2 2 2 3 2 4 3 2" xfId="54524" xr:uid="{00000000-0005-0000-0000-0000241A0000}"/>
    <cellStyle name="Normal 10 2 2 2 2 2 2 2 2 3 2 4 4" xfId="40528" xr:uid="{00000000-0005-0000-0000-0000251A0000}"/>
    <cellStyle name="Normal 10 2 2 2 2 2 2 2 2 3 2 5" xfId="12816" xr:uid="{00000000-0005-0000-0000-0000261A0000}"/>
    <cellStyle name="Normal 10 2 2 2 2 2 2 2 2 3 2 5 2" xfId="26825" xr:uid="{00000000-0005-0000-0000-0000271A0000}"/>
    <cellStyle name="Normal 10 2 2 2 2 2 2 2 2 3 2 5 2 2" xfId="55358" xr:uid="{00000000-0005-0000-0000-0000281A0000}"/>
    <cellStyle name="Normal 10 2 2 2 2 2 2 2 2 3 2 5 3" xfId="41362" xr:uid="{00000000-0005-0000-0000-0000291A0000}"/>
    <cellStyle name="Normal 10 2 2 2 2 2 2 2 2 3 2 6" xfId="11129" xr:uid="{00000000-0005-0000-0000-00002A1A0000}"/>
    <cellStyle name="Normal 10 2 2 2 2 2 2 2 2 3 2 6 2" xfId="25157" xr:uid="{00000000-0005-0000-0000-00002B1A0000}"/>
    <cellStyle name="Normal 10 2 2 2 2 2 2 2 2 3 2 6 2 2" xfId="53690" xr:uid="{00000000-0005-0000-0000-00002C1A0000}"/>
    <cellStyle name="Normal 10 2 2 2 2 2 2 2 2 3 2 6 3" xfId="39694" xr:uid="{00000000-0005-0000-0000-00002D1A0000}"/>
    <cellStyle name="Normal 10 2 2 2 2 2 2 2 2 3 2 7" xfId="18783" xr:uid="{00000000-0005-0000-0000-00002E1A0000}"/>
    <cellStyle name="Normal 10 2 2 2 2 2 2 2 2 3 2 7 2" xfId="47317" xr:uid="{00000000-0005-0000-0000-00002F1A0000}"/>
    <cellStyle name="Normal 10 2 2 2 2 2 2 2 2 3 2 8" xfId="33309" xr:uid="{00000000-0005-0000-0000-0000301A0000}"/>
    <cellStyle name="Normal 10 2 2 2 2 2 2 2 2 3 3" xfId="7443" xr:uid="{00000000-0005-0000-0000-0000311A0000}"/>
    <cellStyle name="Normal 10 2 2 2 2 2 2 2 2 3 3 2" xfId="11651" xr:uid="{00000000-0005-0000-0000-0000321A0000}"/>
    <cellStyle name="Normal 10 2 2 2 2 2 2 2 2 3 3 2 2" xfId="12496" xr:uid="{00000000-0005-0000-0000-0000331A0000}"/>
    <cellStyle name="Normal 10 2 2 2 2 2 2 2 2 3 3 2 2 2" xfId="14166" xr:uid="{00000000-0005-0000-0000-0000341A0000}"/>
    <cellStyle name="Normal 10 2 2 2 2 2 2 2 2 3 3 2 2 2 2" xfId="28174" xr:uid="{00000000-0005-0000-0000-0000351A0000}"/>
    <cellStyle name="Normal 10 2 2 2 2 2 2 2 2 3 3 2 2 2 2 2" xfId="56707" xr:uid="{00000000-0005-0000-0000-0000361A0000}"/>
    <cellStyle name="Normal 10 2 2 2 2 2 2 2 2 3 3 2 2 2 3" xfId="42711" xr:uid="{00000000-0005-0000-0000-0000371A0000}"/>
    <cellStyle name="Normal 10 2 2 2 2 2 2 2 2 3 3 2 2 3" xfId="26506" xr:uid="{00000000-0005-0000-0000-0000381A0000}"/>
    <cellStyle name="Normal 10 2 2 2 2 2 2 2 2 3 3 2 2 3 2" xfId="55039" xr:uid="{00000000-0005-0000-0000-0000391A0000}"/>
    <cellStyle name="Normal 10 2 2 2 2 2 2 2 2 3 3 2 2 4" xfId="41043" xr:uid="{00000000-0005-0000-0000-00003A1A0000}"/>
    <cellStyle name="Normal 10 2 2 2 2 2 2 2 2 3 3 2 3" xfId="13332" xr:uid="{00000000-0005-0000-0000-00003B1A0000}"/>
    <cellStyle name="Normal 10 2 2 2 2 2 2 2 2 3 3 2 3 2" xfId="27340" xr:uid="{00000000-0005-0000-0000-00003C1A0000}"/>
    <cellStyle name="Normal 10 2 2 2 2 2 2 2 2 3 3 2 3 2 2" xfId="55873" xr:uid="{00000000-0005-0000-0000-00003D1A0000}"/>
    <cellStyle name="Normal 10 2 2 2 2 2 2 2 2 3 3 2 3 3" xfId="41877" xr:uid="{00000000-0005-0000-0000-00003E1A0000}"/>
    <cellStyle name="Normal 10 2 2 2 2 2 2 2 2 3 3 2 4" xfId="25672" xr:uid="{00000000-0005-0000-0000-00003F1A0000}"/>
    <cellStyle name="Normal 10 2 2 2 2 2 2 2 2 3 3 2 4 2" xfId="54205" xr:uid="{00000000-0005-0000-0000-0000401A0000}"/>
    <cellStyle name="Normal 10 2 2 2 2 2 2 2 2 3 3 2 5" xfId="40209" xr:uid="{00000000-0005-0000-0000-0000411A0000}"/>
    <cellStyle name="Normal 10 2 2 2 2 2 2 2 2 3 3 3" xfId="12084" xr:uid="{00000000-0005-0000-0000-0000421A0000}"/>
    <cellStyle name="Normal 10 2 2 2 2 2 2 2 2 3 3 3 2" xfId="13754" xr:uid="{00000000-0005-0000-0000-0000431A0000}"/>
    <cellStyle name="Normal 10 2 2 2 2 2 2 2 2 3 3 3 2 2" xfId="27762" xr:uid="{00000000-0005-0000-0000-0000441A0000}"/>
    <cellStyle name="Normal 10 2 2 2 2 2 2 2 2 3 3 3 2 2 2" xfId="56295" xr:uid="{00000000-0005-0000-0000-0000451A0000}"/>
    <cellStyle name="Normal 10 2 2 2 2 2 2 2 2 3 3 3 2 3" xfId="42299" xr:uid="{00000000-0005-0000-0000-0000461A0000}"/>
    <cellStyle name="Normal 10 2 2 2 2 2 2 2 2 3 3 3 3" xfId="26094" xr:uid="{00000000-0005-0000-0000-0000471A0000}"/>
    <cellStyle name="Normal 10 2 2 2 2 2 2 2 2 3 3 3 3 2" xfId="54627" xr:uid="{00000000-0005-0000-0000-0000481A0000}"/>
    <cellStyle name="Normal 10 2 2 2 2 2 2 2 2 3 3 3 4" xfId="40631" xr:uid="{00000000-0005-0000-0000-0000491A0000}"/>
    <cellStyle name="Normal 10 2 2 2 2 2 2 2 2 3 3 4" xfId="12920" xr:uid="{00000000-0005-0000-0000-00004A1A0000}"/>
    <cellStyle name="Normal 10 2 2 2 2 2 2 2 2 3 3 4 2" xfId="26928" xr:uid="{00000000-0005-0000-0000-00004B1A0000}"/>
    <cellStyle name="Normal 10 2 2 2 2 2 2 2 2 3 3 4 2 2" xfId="55461" xr:uid="{00000000-0005-0000-0000-00004C1A0000}"/>
    <cellStyle name="Normal 10 2 2 2 2 2 2 2 2 3 3 4 3" xfId="41465" xr:uid="{00000000-0005-0000-0000-00004D1A0000}"/>
    <cellStyle name="Normal 10 2 2 2 2 2 2 2 2 3 3 5" xfId="11235" xr:uid="{00000000-0005-0000-0000-00004E1A0000}"/>
    <cellStyle name="Normal 10 2 2 2 2 2 2 2 2 3 3 5 2" xfId="25260" xr:uid="{00000000-0005-0000-0000-00004F1A0000}"/>
    <cellStyle name="Normal 10 2 2 2 2 2 2 2 2 3 3 5 2 2" xfId="53793" xr:uid="{00000000-0005-0000-0000-0000501A0000}"/>
    <cellStyle name="Normal 10 2 2 2 2 2 2 2 2 3 3 5 3" xfId="39797" xr:uid="{00000000-0005-0000-0000-0000511A0000}"/>
    <cellStyle name="Normal 10 2 2 2 2 2 2 2 2 3 3 6" xfId="21531" xr:uid="{00000000-0005-0000-0000-0000521A0000}"/>
    <cellStyle name="Normal 10 2 2 2 2 2 2 2 2 3 3 6 2" xfId="50065" xr:uid="{00000000-0005-0000-0000-0000531A0000}"/>
    <cellStyle name="Normal 10 2 2 2 2 2 2 2 2 3 3 7" xfId="36057" xr:uid="{00000000-0005-0000-0000-0000541A0000}"/>
    <cellStyle name="Normal 10 2 2 2 2 2 2 2 2 3 4" xfId="11444" xr:uid="{00000000-0005-0000-0000-0000551A0000}"/>
    <cellStyle name="Normal 10 2 2 2 2 2 2 2 2 3 4 2" xfId="12290" xr:uid="{00000000-0005-0000-0000-0000561A0000}"/>
    <cellStyle name="Normal 10 2 2 2 2 2 2 2 2 3 4 2 2" xfId="13960" xr:uid="{00000000-0005-0000-0000-0000571A0000}"/>
    <cellStyle name="Normal 10 2 2 2 2 2 2 2 2 3 4 2 2 2" xfId="27968" xr:uid="{00000000-0005-0000-0000-0000581A0000}"/>
    <cellStyle name="Normal 10 2 2 2 2 2 2 2 2 3 4 2 2 2 2" xfId="56501" xr:uid="{00000000-0005-0000-0000-0000591A0000}"/>
    <cellStyle name="Normal 10 2 2 2 2 2 2 2 2 3 4 2 2 3" xfId="42505" xr:uid="{00000000-0005-0000-0000-00005A1A0000}"/>
    <cellStyle name="Normal 10 2 2 2 2 2 2 2 2 3 4 2 3" xfId="26300" xr:uid="{00000000-0005-0000-0000-00005B1A0000}"/>
    <cellStyle name="Normal 10 2 2 2 2 2 2 2 2 3 4 2 3 2" xfId="54833" xr:uid="{00000000-0005-0000-0000-00005C1A0000}"/>
    <cellStyle name="Normal 10 2 2 2 2 2 2 2 2 3 4 2 4" xfId="40837" xr:uid="{00000000-0005-0000-0000-00005D1A0000}"/>
    <cellStyle name="Normal 10 2 2 2 2 2 2 2 2 3 4 3" xfId="13126" xr:uid="{00000000-0005-0000-0000-00005E1A0000}"/>
    <cellStyle name="Normal 10 2 2 2 2 2 2 2 2 3 4 3 2" xfId="27134" xr:uid="{00000000-0005-0000-0000-00005F1A0000}"/>
    <cellStyle name="Normal 10 2 2 2 2 2 2 2 2 3 4 3 2 2" xfId="55667" xr:uid="{00000000-0005-0000-0000-0000601A0000}"/>
    <cellStyle name="Normal 10 2 2 2 2 2 2 2 2 3 4 3 3" xfId="41671" xr:uid="{00000000-0005-0000-0000-0000611A0000}"/>
    <cellStyle name="Normal 10 2 2 2 2 2 2 2 2 3 4 4" xfId="25466" xr:uid="{00000000-0005-0000-0000-0000621A0000}"/>
    <cellStyle name="Normal 10 2 2 2 2 2 2 2 2 3 4 4 2" xfId="53999" xr:uid="{00000000-0005-0000-0000-0000631A0000}"/>
    <cellStyle name="Normal 10 2 2 2 2 2 2 2 2 3 4 5" xfId="40003" xr:uid="{00000000-0005-0000-0000-0000641A0000}"/>
    <cellStyle name="Normal 10 2 2 2 2 2 2 2 2 3 5" xfId="11877" xr:uid="{00000000-0005-0000-0000-0000651A0000}"/>
    <cellStyle name="Normal 10 2 2 2 2 2 2 2 2 3 5 2" xfId="13548" xr:uid="{00000000-0005-0000-0000-0000661A0000}"/>
    <cellStyle name="Normal 10 2 2 2 2 2 2 2 2 3 5 2 2" xfId="27556" xr:uid="{00000000-0005-0000-0000-0000671A0000}"/>
    <cellStyle name="Normal 10 2 2 2 2 2 2 2 2 3 5 2 2 2" xfId="56089" xr:uid="{00000000-0005-0000-0000-0000681A0000}"/>
    <cellStyle name="Normal 10 2 2 2 2 2 2 2 2 3 5 2 3" xfId="42093" xr:uid="{00000000-0005-0000-0000-0000691A0000}"/>
    <cellStyle name="Normal 10 2 2 2 2 2 2 2 2 3 5 3" xfId="25888" xr:uid="{00000000-0005-0000-0000-00006A1A0000}"/>
    <cellStyle name="Normal 10 2 2 2 2 2 2 2 2 3 5 3 2" xfId="54421" xr:uid="{00000000-0005-0000-0000-00006B1A0000}"/>
    <cellStyle name="Normal 10 2 2 2 2 2 2 2 2 3 5 4" xfId="40425" xr:uid="{00000000-0005-0000-0000-00006C1A0000}"/>
    <cellStyle name="Normal 10 2 2 2 2 2 2 2 2 3 6" xfId="12713" xr:uid="{00000000-0005-0000-0000-00006D1A0000}"/>
    <cellStyle name="Normal 10 2 2 2 2 2 2 2 2 3 6 2" xfId="26722" xr:uid="{00000000-0005-0000-0000-00006E1A0000}"/>
    <cellStyle name="Normal 10 2 2 2 2 2 2 2 2 3 6 2 2" xfId="55255" xr:uid="{00000000-0005-0000-0000-00006F1A0000}"/>
    <cellStyle name="Normal 10 2 2 2 2 2 2 2 2 3 6 3" xfId="41259" xr:uid="{00000000-0005-0000-0000-0000701A0000}"/>
    <cellStyle name="Normal 10 2 2 2 2 2 2 2 2 3 7" xfId="11024" xr:uid="{00000000-0005-0000-0000-0000711A0000}"/>
    <cellStyle name="Normal 10 2 2 2 2 2 2 2 2 3 7 2" xfId="25054" xr:uid="{00000000-0005-0000-0000-0000721A0000}"/>
    <cellStyle name="Normal 10 2 2 2 2 2 2 2 2 3 7 2 2" xfId="53587" xr:uid="{00000000-0005-0000-0000-0000731A0000}"/>
    <cellStyle name="Normal 10 2 2 2 2 2 2 2 2 3 7 3" xfId="39591" xr:uid="{00000000-0005-0000-0000-0000741A0000}"/>
    <cellStyle name="Normal 10 2 2 2 2 2 2 2 2 3 8" xfId="16231" xr:uid="{00000000-0005-0000-0000-0000751A0000}"/>
    <cellStyle name="Normal 10 2 2 2 2 2 2 2 2 3 8 2" xfId="44765" xr:uid="{00000000-0005-0000-0000-0000761A0000}"/>
    <cellStyle name="Normal 10 2 2 2 2 2 2 2 2 3 9" xfId="30757" xr:uid="{00000000-0005-0000-0000-0000771A0000}"/>
    <cellStyle name="Normal 10 2 2 2 2 2 2 2 2 4" xfId="3406" xr:uid="{00000000-0005-0000-0000-0000781A0000}"/>
    <cellStyle name="Normal 10 2 2 2 2 2 2 2 2 4 2" xfId="8740" xr:uid="{00000000-0005-0000-0000-0000791A0000}"/>
    <cellStyle name="Normal 10 2 2 2 2 2 2 2 2 4 2 2" xfId="11703" xr:uid="{00000000-0005-0000-0000-00007A1A0000}"/>
    <cellStyle name="Normal 10 2 2 2 2 2 2 2 2 4 2 2 2" xfId="12548" xr:uid="{00000000-0005-0000-0000-00007B1A0000}"/>
    <cellStyle name="Normal 10 2 2 2 2 2 2 2 2 4 2 2 2 2" xfId="14218" xr:uid="{00000000-0005-0000-0000-00007C1A0000}"/>
    <cellStyle name="Normal 10 2 2 2 2 2 2 2 2 4 2 2 2 2 2" xfId="28226" xr:uid="{00000000-0005-0000-0000-00007D1A0000}"/>
    <cellStyle name="Normal 10 2 2 2 2 2 2 2 2 4 2 2 2 2 2 2" xfId="56759" xr:uid="{00000000-0005-0000-0000-00007E1A0000}"/>
    <cellStyle name="Normal 10 2 2 2 2 2 2 2 2 4 2 2 2 2 3" xfId="42763" xr:uid="{00000000-0005-0000-0000-00007F1A0000}"/>
    <cellStyle name="Normal 10 2 2 2 2 2 2 2 2 4 2 2 2 3" xfId="26558" xr:uid="{00000000-0005-0000-0000-0000801A0000}"/>
    <cellStyle name="Normal 10 2 2 2 2 2 2 2 2 4 2 2 2 3 2" xfId="55091" xr:uid="{00000000-0005-0000-0000-0000811A0000}"/>
    <cellStyle name="Normal 10 2 2 2 2 2 2 2 2 4 2 2 2 4" xfId="41095" xr:uid="{00000000-0005-0000-0000-0000821A0000}"/>
    <cellStyle name="Normal 10 2 2 2 2 2 2 2 2 4 2 2 3" xfId="13384" xr:uid="{00000000-0005-0000-0000-0000831A0000}"/>
    <cellStyle name="Normal 10 2 2 2 2 2 2 2 2 4 2 2 3 2" xfId="27392" xr:uid="{00000000-0005-0000-0000-0000841A0000}"/>
    <cellStyle name="Normal 10 2 2 2 2 2 2 2 2 4 2 2 3 2 2" xfId="55925" xr:uid="{00000000-0005-0000-0000-0000851A0000}"/>
    <cellStyle name="Normal 10 2 2 2 2 2 2 2 2 4 2 2 3 3" xfId="41929" xr:uid="{00000000-0005-0000-0000-0000861A0000}"/>
    <cellStyle name="Normal 10 2 2 2 2 2 2 2 2 4 2 2 4" xfId="25724" xr:uid="{00000000-0005-0000-0000-0000871A0000}"/>
    <cellStyle name="Normal 10 2 2 2 2 2 2 2 2 4 2 2 4 2" xfId="54257" xr:uid="{00000000-0005-0000-0000-0000881A0000}"/>
    <cellStyle name="Normal 10 2 2 2 2 2 2 2 2 4 2 2 5" xfId="40261" xr:uid="{00000000-0005-0000-0000-0000891A0000}"/>
    <cellStyle name="Normal 10 2 2 2 2 2 2 2 2 4 2 3" xfId="12136" xr:uid="{00000000-0005-0000-0000-00008A1A0000}"/>
    <cellStyle name="Normal 10 2 2 2 2 2 2 2 2 4 2 3 2" xfId="13806" xr:uid="{00000000-0005-0000-0000-00008B1A0000}"/>
    <cellStyle name="Normal 10 2 2 2 2 2 2 2 2 4 2 3 2 2" xfId="27814" xr:uid="{00000000-0005-0000-0000-00008C1A0000}"/>
    <cellStyle name="Normal 10 2 2 2 2 2 2 2 2 4 2 3 2 2 2" xfId="56347" xr:uid="{00000000-0005-0000-0000-00008D1A0000}"/>
    <cellStyle name="Normal 10 2 2 2 2 2 2 2 2 4 2 3 2 3" xfId="42351" xr:uid="{00000000-0005-0000-0000-00008E1A0000}"/>
    <cellStyle name="Normal 10 2 2 2 2 2 2 2 2 4 2 3 3" xfId="26146" xr:uid="{00000000-0005-0000-0000-00008F1A0000}"/>
    <cellStyle name="Normal 10 2 2 2 2 2 2 2 2 4 2 3 3 2" xfId="54679" xr:uid="{00000000-0005-0000-0000-0000901A0000}"/>
    <cellStyle name="Normal 10 2 2 2 2 2 2 2 2 4 2 3 4" xfId="40683" xr:uid="{00000000-0005-0000-0000-0000911A0000}"/>
    <cellStyle name="Normal 10 2 2 2 2 2 2 2 2 4 2 4" xfId="12972" xr:uid="{00000000-0005-0000-0000-0000921A0000}"/>
    <cellStyle name="Normal 10 2 2 2 2 2 2 2 2 4 2 4 2" xfId="26980" xr:uid="{00000000-0005-0000-0000-0000931A0000}"/>
    <cellStyle name="Normal 10 2 2 2 2 2 2 2 2 4 2 4 2 2" xfId="55513" xr:uid="{00000000-0005-0000-0000-0000941A0000}"/>
    <cellStyle name="Normal 10 2 2 2 2 2 2 2 2 4 2 4 3" xfId="41517" xr:uid="{00000000-0005-0000-0000-0000951A0000}"/>
    <cellStyle name="Normal 10 2 2 2 2 2 2 2 2 4 2 5" xfId="11287" xr:uid="{00000000-0005-0000-0000-0000961A0000}"/>
    <cellStyle name="Normal 10 2 2 2 2 2 2 2 2 4 2 5 2" xfId="25312" xr:uid="{00000000-0005-0000-0000-0000971A0000}"/>
    <cellStyle name="Normal 10 2 2 2 2 2 2 2 2 4 2 5 2 2" xfId="53845" xr:uid="{00000000-0005-0000-0000-0000981A0000}"/>
    <cellStyle name="Normal 10 2 2 2 2 2 2 2 2 4 2 5 3" xfId="39849" xr:uid="{00000000-0005-0000-0000-0000991A0000}"/>
    <cellStyle name="Normal 10 2 2 2 2 2 2 2 2 4 2 6" xfId="22817" xr:uid="{00000000-0005-0000-0000-00009A1A0000}"/>
    <cellStyle name="Normal 10 2 2 2 2 2 2 2 2 4 2 6 2" xfId="51351" xr:uid="{00000000-0005-0000-0000-00009B1A0000}"/>
    <cellStyle name="Normal 10 2 2 2 2 2 2 2 2 4 2 7" xfId="37346" xr:uid="{00000000-0005-0000-0000-00009C1A0000}"/>
    <cellStyle name="Normal 10 2 2 2 2 2 2 2 2 4 3" xfId="11496" xr:uid="{00000000-0005-0000-0000-00009D1A0000}"/>
    <cellStyle name="Normal 10 2 2 2 2 2 2 2 2 4 3 2" xfId="12342" xr:uid="{00000000-0005-0000-0000-00009E1A0000}"/>
    <cellStyle name="Normal 10 2 2 2 2 2 2 2 2 4 3 2 2" xfId="14012" xr:uid="{00000000-0005-0000-0000-00009F1A0000}"/>
    <cellStyle name="Normal 10 2 2 2 2 2 2 2 2 4 3 2 2 2" xfId="28020" xr:uid="{00000000-0005-0000-0000-0000A01A0000}"/>
    <cellStyle name="Normal 10 2 2 2 2 2 2 2 2 4 3 2 2 2 2" xfId="56553" xr:uid="{00000000-0005-0000-0000-0000A11A0000}"/>
    <cellStyle name="Normal 10 2 2 2 2 2 2 2 2 4 3 2 2 3" xfId="42557" xr:uid="{00000000-0005-0000-0000-0000A21A0000}"/>
    <cellStyle name="Normal 10 2 2 2 2 2 2 2 2 4 3 2 3" xfId="26352" xr:uid="{00000000-0005-0000-0000-0000A31A0000}"/>
    <cellStyle name="Normal 10 2 2 2 2 2 2 2 2 4 3 2 3 2" xfId="54885" xr:uid="{00000000-0005-0000-0000-0000A41A0000}"/>
    <cellStyle name="Normal 10 2 2 2 2 2 2 2 2 4 3 2 4" xfId="40889" xr:uid="{00000000-0005-0000-0000-0000A51A0000}"/>
    <cellStyle name="Normal 10 2 2 2 2 2 2 2 2 4 3 3" xfId="13178" xr:uid="{00000000-0005-0000-0000-0000A61A0000}"/>
    <cellStyle name="Normal 10 2 2 2 2 2 2 2 2 4 3 3 2" xfId="27186" xr:uid="{00000000-0005-0000-0000-0000A71A0000}"/>
    <cellStyle name="Normal 10 2 2 2 2 2 2 2 2 4 3 3 2 2" xfId="55719" xr:uid="{00000000-0005-0000-0000-0000A81A0000}"/>
    <cellStyle name="Normal 10 2 2 2 2 2 2 2 2 4 3 3 3" xfId="41723" xr:uid="{00000000-0005-0000-0000-0000A91A0000}"/>
    <cellStyle name="Normal 10 2 2 2 2 2 2 2 2 4 3 4" xfId="25518" xr:uid="{00000000-0005-0000-0000-0000AA1A0000}"/>
    <cellStyle name="Normal 10 2 2 2 2 2 2 2 2 4 3 4 2" xfId="54051" xr:uid="{00000000-0005-0000-0000-0000AB1A0000}"/>
    <cellStyle name="Normal 10 2 2 2 2 2 2 2 2 4 3 5" xfId="40055" xr:uid="{00000000-0005-0000-0000-0000AC1A0000}"/>
    <cellStyle name="Normal 10 2 2 2 2 2 2 2 2 4 4" xfId="11929" xr:uid="{00000000-0005-0000-0000-0000AD1A0000}"/>
    <cellStyle name="Normal 10 2 2 2 2 2 2 2 2 4 4 2" xfId="13600" xr:uid="{00000000-0005-0000-0000-0000AE1A0000}"/>
    <cellStyle name="Normal 10 2 2 2 2 2 2 2 2 4 4 2 2" xfId="27608" xr:uid="{00000000-0005-0000-0000-0000AF1A0000}"/>
    <cellStyle name="Normal 10 2 2 2 2 2 2 2 2 4 4 2 2 2" xfId="56141" xr:uid="{00000000-0005-0000-0000-0000B01A0000}"/>
    <cellStyle name="Normal 10 2 2 2 2 2 2 2 2 4 4 2 3" xfId="42145" xr:uid="{00000000-0005-0000-0000-0000B11A0000}"/>
    <cellStyle name="Normal 10 2 2 2 2 2 2 2 2 4 4 3" xfId="25940" xr:uid="{00000000-0005-0000-0000-0000B21A0000}"/>
    <cellStyle name="Normal 10 2 2 2 2 2 2 2 2 4 4 3 2" xfId="54473" xr:uid="{00000000-0005-0000-0000-0000B31A0000}"/>
    <cellStyle name="Normal 10 2 2 2 2 2 2 2 2 4 4 4" xfId="40477" xr:uid="{00000000-0005-0000-0000-0000B41A0000}"/>
    <cellStyle name="Normal 10 2 2 2 2 2 2 2 2 4 5" xfId="12765" xr:uid="{00000000-0005-0000-0000-0000B51A0000}"/>
    <cellStyle name="Normal 10 2 2 2 2 2 2 2 2 4 5 2" xfId="26774" xr:uid="{00000000-0005-0000-0000-0000B61A0000}"/>
    <cellStyle name="Normal 10 2 2 2 2 2 2 2 2 4 5 2 2" xfId="55307" xr:uid="{00000000-0005-0000-0000-0000B71A0000}"/>
    <cellStyle name="Normal 10 2 2 2 2 2 2 2 2 4 5 3" xfId="41311" xr:uid="{00000000-0005-0000-0000-0000B81A0000}"/>
    <cellStyle name="Normal 10 2 2 2 2 2 2 2 2 4 6" xfId="11078" xr:uid="{00000000-0005-0000-0000-0000B91A0000}"/>
    <cellStyle name="Normal 10 2 2 2 2 2 2 2 2 4 6 2" xfId="25106" xr:uid="{00000000-0005-0000-0000-0000BA1A0000}"/>
    <cellStyle name="Normal 10 2 2 2 2 2 2 2 2 4 6 2 2" xfId="53639" xr:uid="{00000000-0005-0000-0000-0000BB1A0000}"/>
    <cellStyle name="Normal 10 2 2 2 2 2 2 2 2 4 6 3" xfId="39643" xr:uid="{00000000-0005-0000-0000-0000BC1A0000}"/>
    <cellStyle name="Normal 10 2 2 2 2 2 2 2 2 4 7" xfId="17517" xr:uid="{00000000-0005-0000-0000-0000BD1A0000}"/>
    <cellStyle name="Normal 10 2 2 2 2 2 2 2 2 4 7 2" xfId="46051" xr:uid="{00000000-0005-0000-0000-0000BE1A0000}"/>
    <cellStyle name="Normal 10 2 2 2 2 2 2 2 2 4 8" xfId="32043" xr:uid="{00000000-0005-0000-0000-0000BF1A0000}"/>
    <cellStyle name="Normal 10 2 2 2 2 2 2 2 2 5" xfId="6175" xr:uid="{00000000-0005-0000-0000-0000C01A0000}"/>
    <cellStyle name="Normal 10 2 2 2 2 2 2 2 2 5 2" xfId="11600" xr:uid="{00000000-0005-0000-0000-0000C11A0000}"/>
    <cellStyle name="Normal 10 2 2 2 2 2 2 2 2 5 2 2" xfId="12445" xr:uid="{00000000-0005-0000-0000-0000C21A0000}"/>
    <cellStyle name="Normal 10 2 2 2 2 2 2 2 2 5 2 2 2" xfId="14115" xr:uid="{00000000-0005-0000-0000-0000C31A0000}"/>
    <cellStyle name="Normal 10 2 2 2 2 2 2 2 2 5 2 2 2 2" xfId="28123" xr:uid="{00000000-0005-0000-0000-0000C41A0000}"/>
    <cellStyle name="Normal 10 2 2 2 2 2 2 2 2 5 2 2 2 2 2" xfId="56656" xr:uid="{00000000-0005-0000-0000-0000C51A0000}"/>
    <cellStyle name="Normal 10 2 2 2 2 2 2 2 2 5 2 2 2 3" xfId="42660" xr:uid="{00000000-0005-0000-0000-0000C61A0000}"/>
    <cellStyle name="Normal 10 2 2 2 2 2 2 2 2 5 2 2 3" xfId="26455" xr:uid="{00000000-0005-0000-0000-0000C71A0000}"/>
    <cellStyle name="Normal 10 2 2 2 2 2 2 2 2 5 2 2 3 2" xfId="54988" xr:uid="{00000000-0005-0000-0000-0000C81A0000}"/>
    <cellStyle name="Normal 10 2 2 2 2 2 2 2 2 5 2 2 4" xfId="40992" xr:uid="{00000000-0005-0000-0000-0000C91A0000}"/>
    <cellStyle name="Normal 10 2 2 2 2 2 2 2 2 5 2 3" xfId="13281" xr:uid="{00000000-0005-0000-0000-0000CA1A0000}"/>
    <cellStyle name="Normal 10 2 2 2 2 2 2 2 2 5 2 3 2" xfId="27289" xr:uid="{00000000-0005-0000-0000-0000CB1A0000}"/>
    <cellStyle name="Normal 10 2 2 2 2 2 2 2 2 5 2 3 2 2" xfId="55822" xr:uid="{00000000-0005-0000-0000-0000CC1A0000}"/>
    <cellStyle name="Normal 10 2 2 2 2 2 2 2 2 5 2 3 3" xfId="41826" xr:uid="{00000000-0005-0000-0000-0000CD1A0000}"/>
    <cellStyle name="Normal 10 2 2 2 2 2 2 2 2 5 2 4" xfId="25621" xr:uid="{00000000-0005-0000-0000-0000CE1A0000}"/>
    <cellStyle name="Normal 10 2 2 2 2 2 2 2 2 5 2 4 2" xfId="54154" xr:uid="{00000000-0005-0000-0000-0000CF1A0000}"/>
    <cellStyle name="Normal 10 2 2 2 2 2 2 2 2 5 2 5" xfId="40158" xr:uid="{00000000-0005-0000-0000-0000D01A0000}"/>
    <cellStyle name="Normal 10 2 2 2 2 2 2 2 2 5 3" xfId="12033" xr:uid="{00000000-0005-0000-0000-0000D11A0000}"/>
    <cellStyle name="Normal 10 2 2 2 2 2 2 2 2 5 3 2" xfId="13703" xr:uid="{00000000-0005-0000-0000-0000D21A0000}"/>
    <cellStyle name="Normal 10 2 2 2 2 2 2 2 2 5 3 2 2" xfId="27711" xr:uid="{00000000-0005-0000-0000-0000D31A0000}"/>
    <cellStyle name="Normal 10 2 2 2 2 2 2 2 2 5 3 2 2 2" xfId="56244" xr:uid="{00000000-0005-0000-0000-0000D41A0000}"/>
    <cellStyle name="Normal 10 2 2 2 2 2 2 2 2 5 3 2 3" xfId="42248" xr:uid="{00000000-0005-0000-0000-0000D51A0000}"/>
    <cellStyle name="Normal 10 2 2 2 2 2 2 2 2 5 3 3" xfId="26043" xr:uid="{00000000-0005-0000-0000-0000D61A0000}"/>
    <cellStyle name="Normal 10 2 2 2 2 2 2 2 2 5 3 3 2" xfId="54576" xr:uid="{00000000-0005-0000-0000-0000D71A0000}"/>
    <cellStyle name="Normal 10 2 2 2 2 2 2 2 2 5 3 4" xfId="40580" xr:uid="{00000000-0005-0000-0000-0000D81A0000}"/>
    <cellStyle name="Normal 10 2 2 2 2 2 2 2 2 5 4" xfId="12869" xr:uid="{00000000-0005-0000-0000-0000D91A0000}"/>
    <cellStyle name="Normal 10 2 2 2 2 2 2 2 2 5 4 2" xfId="26877" xr:uid="{00000000-0005-0000-0000-0000DA1A0000}"/>
    <cellStyle name="Normal 10 2 2 2 2 2 2 2 2 5 4 2 2" xfId="55410" xr:uid="{00000000-0005-0000-0000-0000DB1A0000}"/>
    <cellStyle name="Normal 10 2 2 2 2 2 2 2 2 5 4 3" xfId="41414" xr:uid="{00000000-0005-0000-0000-0000DC1A0000}"/>
    <cellStyle name="Normal 10 2 2 2 2 2 2 2 2 5 5" xfId="11184" xr:uid="{00000000-0005-0000-0000-0000DD1A0000}"/>
    <cellStyle name="Normal 10 2 2 2 2 2 2 2 2 5 5 2" xfId="25209" xr:uid="{00000000-0005-0000-0000-0000DE1A0000}"/>
    <cellStyle name="Normal 10 2 2 2 2 2 2 2 2 5 5 2 2" xfId="53742" xr:uid="{00000000-0005-0000-0000-0000DF1A0000}"/>
    <cellStyle name="Normal 10 2 2 2 2 2 2 2 2 5 5 3" xfId="39746" xr:uid="{00000000-0005-0000-0000-0000E01A0000}"/>
    <cellStyle name="Normal 10 2 2 2 2 2 2 2 2 5 6" xfId="20265" xr:uid="{00000000-0005-0000-0000-0000E11A0000}"/>
    <cellStyle name="Normal 10 2 2 2 2 2 2 2 2 5 6 2" xfId="48799" xr:uid="{00000000-0005-0000-0000-0000E21A0000}"/>
    <cellStyle name="Normal 10 2 2 2 2 2 2 2 2 5 7" xfId="34791" xr:uid="{00000000-0005-0000-0000-0000E31A0000}"/>
    <cellStyle name="Normal 10 2 2 2 2 2 2 2 2 6" xfId="11393" xr:uid="{00000000-0005-0000-0000-0000E41A0000}"/>
    <cellStyle name="Normal 10 2 2 2 2 2 2 2 2 6 2" xfId="12239" xr:uid="{00000000-0005-0000-0000-0000E51A0000}"/>
    <cellStyle name="Normal 10 2 2 2 2 2 2 2 2 6 2 2" xfId="13909" xr:uid="{00000000-0005-0000-0000-0000E61A0000}"/>
    <cellStyle name="Normal 10 2 2 2 2 2 2 2 2 6 2 2 2" xfId="27917" xr:uid="{00000000-0005-0000-0000-0000E71A0000}"/>
    <cellStyle name="Normal 10 2 2 2 2 2 2 2 2 6 2 2 2 2" xfId="56450" xr:uid="{00000000-0005-0000-0000-0000E81A0000}"/>
    <cellStyle name="Normal 10 2 2 2 2 2 2 2 2 6 2 2 3" xfId="42454" xr:uid="{00000000-0005-0000-0000-0000E91A0000}"/>
    <cellStyle name="Normal 10 2 2 2 2 2 2 2 2 6 2 3" xfId="26249" xr:uid="{00000000-0005-0000-0000-0000EA1A0000}"/>
    <cellStyle name="Normal 10 2 2 2 2 2 2 2 2 6 2 3 2" xfId="54782" xr:uid="{00000000-0005-0000-0000-0000EB1A0000}"/>
    <cellStyle name="Normal 10 2 2 2 2 2 2 2 2 6 2 4" xfId="40786" xr:uid="{00000000-0005-0000-0000-0000EC1A0000}"/>
    <cellStyle name="Normal 10 2 2 2 2 2 2 2 2 6 3" xfId="13075" xr:uid="{00000000-0005-0000-0000-0000ED1A0000}"/>
    <cellStyle name="Normal 10 2 2 2 2 2 2 2 2 6 3 2" xfId="27083" xr:uid="{00000000-0005-0000-0000-0000EE1A0000}"/>
    <cellStyle name="Normal 10 2 2 2 2 2 2 2 2 6 3 2 2" xfId="55616" xr:uid="{00000000-0005-0000-0000-0000EF1A0000}"/>
    <cellStyle name="Normal 10 2 2 2 2 2 2 2 2 6 3 3" xfId="41620" xr:uid="{00000000-0005-0000-0000-0000F01A0000}"/>
    <cellStyle name="Normal 10 2 2 2 2 2 2 2 2 6 4" xfId="25415" xr:uid="{00000000-0005-0000-0000-0000F11A0000}"/>
    <cellStyle name="Normal 10 2 2 2 2 2 2 2 2 6 4 2" xfId="53948" xr:uid="{00000000-0005-0000-0000-0000F21A0000}"/>
    <cellStyle name="Normal 10 2 2 2 2 2 2 2 2 6 5" xfId="39952" xr:uid="{00000000-0005-0000-0000-0000F31A0000}"/>
    <cellStyle name="Normal 10 2 2 2 2 2 2 2 2 7" xfId="11826" xr:uid="{00000000-0005-0000-0000-0000F41A0000}"/>
    <cellStyle name="Normal 10 2 2 2 2 2 2 2 2 7 2" xfId="13497" xr:uid="{00000000-0005-0000-0000-0000F51A0000}"/>
    <cellStyle name="Normal 10 2 2 2 2 2 2 2 2 7 2 2" xfId="27505" xr:uid="{00000000-0005-0000-0000-0000F61A0000}"/>
    <cellStyle name="Normal 10 2 2 2 2 2 2 2 2 7 2 2 2" xfId="56038" xr:uid="{00000000-0005-0000-0000-0000F71A0000}"/>
    <cellStyle name="Normal 10 2 2 2 2 2 2 2 2 7 2 3" xfId="42042" xr:uid="{00000000-0005-0000-0000-0000F81A0000}"/>
    <cellStyle name="Normal 10 2 2 2 2 2 2 2 2 7 3" xfId="25837" xr:uid="{00000000-0005-0000-0000-0000F91A0000}"/>
    <cellStyle name="Normal 10 2 2 2 2 2 2 2 2 7 3 2" xfId="54370" xr:uid="{00000000-0005-0000-0000-0000FA1A0000}"/>
    <cellStyle name="Normal 10 2 2 2 2 2 2 2 2 7 4" xfId="40374" xr:uid="{00000000-0005-0000-0000-0000FB1A0000}"/>
    <cellStyle name="Normal 10 2 2 2 2 2 2 2 2 8" xfId="12662" xr:uid="{00000000-0005-0000-0000-0000FC1A0000}"/>
    <cellStyle name="Normal 10 2 2 2 2 2 2 2 2 8 2" xfId="26671" xr:uid="{00000000-0005-0000-0000-0000FD1A0000}"/>
    <cellStyle name="Normal 10 2 2 2 2 2 2 2 2 8 2 2" xfId="55204" xr:uid="{00000000-0005-0000-0000-0000FE1A0000}"/>
    <cellStyle name="Normal 10 2 2 2 2 2 2 2 2 8 3" xfId="41208" xr:uid="{00000000-0005-0000-0000-0000FF1A0000}"/>
    <cellStyle name="Normal 10 2 2 2 2 2 2 2 2 9" xfId="10969" xr:uid="{00000000-0005-0000-0000-0000001B0000}"/>
    <cellStyle name="Normal 10 2 2 2 2 2 2 2 2 9 2" xfId="25003" xr:uid="{00000000-0005-0000-0000-0000011B0000}"/>
    <cellStyle name="Normal 10 2 2 2 2 2 2 2 2 9 2 2" xfId="53536" xr:uid="{00000000-0005-0000-0000-0000021B0000}"/>
    <cellStyle name="Normal 10 2 2 2 2 2 2 2 2 9 3" xfId="39540" xr:uid="{00000000-0005-0000-0000-0000031B0000}"/>
    <cellStyle name="Normal 10 2 2 2 2 2 2 2 3" xfId="746" xr:uid="{00000000-0005-0000-0000-0000041B0000}"/>
    <cellStyle name="Normal 10 2 2 2 2 2 2 2 3 10" xfId="10955" xr:uid="{00000000-0005-0000-0000-0000051B0000}"/>
    <cellStyle name="Normal 10 2 2 2 2 2 2 2 3 10 2" xfId="24993" xr:uid="{00000000-0005-0000-0000-0000061B0000}"/>
    <cellStyle name="Normal 10 2 2 2 2 2 2 2 3 10 2 2" xfId="53526" xr:uid="{00000000-0005-0000-0000-0000071B0000}"/>
    <cellStyle name="Normal 10 2 2 2 2 2 2 2 3 10 3" xfId="39530" xr:uid="{00000000-0005-0000-0000-0000081B0000}"/>
    <cellStyle name="Normal 10 2 2 2 2 2 2 2 3 11" xfId="14969" xr:uid="{00000000-0005-0000-0000-0000091B0000}"/>
    <cellStyle name="Normal 10 2 2 2 2 2 2 2 3 11 2" xfId="43503" xr:uid="{00000000-0005-0000-0000-00000A1B0000}"/>
    <cellStyle name="Normal 10 2 2 2 2 2 2 2 3 12" xfId="29495" xr:uid="{00000000-0005-0000-0000-00000B1B0000}"/>
    <cellStyle name="Normal 10 2 2 2 2 2 2 2 3 2" xfId="1379" xr:uid="{00000000-0005-0000-0000-00000C1B0000}"/>
    <cellStyle name="Normal 10 2 2 2 2 2 2 2 3 2 10" xfId="15600" xr:uid="{00000000-0005-0000-0000-00000D1B0000}"/>
    <cellStyle name="Normal 10 2 2 2 2 2 2 2 3 2 10 2" xfId="44134" xr:uid="{00000000-0005-0000-0000-00000E1B0000}"/>
    <cellStyle name="Normal 10 2 2 2 2 2 2 2 3 2 11" xfId="30126" xr:uid="{00000000-0005-0000-0000-00000F1B0000}"/>
    <cellStyle name="Normal 10 2 2 2 2 2 2 2 3 2 2" xfId="2655" xr:uid="{00000000-0005-0000-0000-0000101B0000}"/>
    <cellStyle name="Normal 10 2 2 2 2 2 2 2 3 2 2 10" xfId="31392" xr:uid="{00000000-0005-0000-0000-0000111B0000}"/>
    <cellStyle name="Normal 10 2 2 2 2 2 2 2 3 2 2 2" xfId="5309" xr:uid="{00000000-0005-0000-0000-0000121B0000}"/>
    <cellStyle name="Normal 10 2 2 2 2 2 2 2 3 2 2 2 2" xfId="10641" xr:uid="{00000000-0005-0000-0000-0000131B0000}"/>
    <cellStyle name="Normal 10 2 2 2 2 2 2 2 3 2 2 2 2 2" xfId="11365" xr:uid="{00000000-0005-0000-0000-0000141B0000}"/>
    <cellStyle name="Normal 10 2 2 2 2 2 2 2 3 2 2 2 2 2 2" xfId="11781" xr:uid="{00000000-0005-0000-0000-0000151B0000}"/>
    <cellStyle name="Normal 10 2 2 2 2 2 2 2 3 2 2 2 2 2 2 2" xfId="12626" xr:uid="{00000000-0005-0000-0000-0000161B0000}"/>
    <cellStyle name="Normal 10 2 2 2 2 2 2 2 3 2 2 2 2 2 2 2 2" xfId="14296" xr:uid="{00000000-0005-0000-0000-0000171B0000}"/>
    <cellStyle name="Normal 10 2 2 2 2 2 2 2 3 2 2 2 2 2 2 2 2 2" xfId="28304" xr:uid="{00000000-0005-0000-0000-0000181B0000}"/>
    <cellStyle name="Normal 10 2 2 2 2 2 2 2 3 2 2 2 2 2 2 2 2 2 2" xfId="56837" xr:uid="{00000000-0005-0000-0000-0000191B0000}"/>
    <cellStyle name="Normal 10 2 2 2 2 2 2 2 3 2 2 2 2 2 2 2 2 3" xfId="42841" xr:uid="{00000000-0005-0000-0000-00001A1B0000}"/>
    <cellStyle name="Normal 10 2 2 2 2 2 2 2 3 2 2 2 2 2 2 2 3" xfId="26636" xr:uid="{00000000-0005-0000-0000-00001B1B0000}"/>
    <cellStyle name="Normal 10 2 2 2 2 2 2 2 3 2 2 2 2 2 2 2 3 2" xfId="55169" xr:uid="{00000000-0005-0000-0000-00001C1B0000}"/>
    <cellStyle name="Normal 10 2 2 2 2 2 2 2 3 2 2 2 2 2 2 2 4" xfId="41173" xr:uid="{00000000-0005-0000-0000-00001D1B0000}"/>
    <cellStyle name="Normal 10 2 2 2 2 2 2 2 3 2 2 2 2 2 2 3" xfId="13462" xr:uid="{00000000-0005-0000-0000-00001E1B0000}"/>
    <cellStyle name="Normal 10 2 2 2 2 2 2 2 3 2 2 2 2 2 2 3 2" xfId="27470" xr:uid="{00000000-0005-0000-0000-00001F1B0000}"/>
    <cellStyle name="Normal 10 2 2 2 2 2 2 2 3 2 2 2 2 2 2 3 2 2" xfId="56003" xr:uid="{00000000-0005-0000-0000-0000201B0000}"/>
    <cellStyle name="Normal 10 2 2 2 2 2 2 2 3 2 2 2 2 2 2 3 3" xfId="42007" xr:uid="{00000000-0005-0000-0000-0000211B0000}"/>
    <cellStyle name="Normal 10 2 2 2 2 2 2 2 3 2 2 2 2 2 2 4" xfId="25802" xr:uid="{00000000-0005-0000-0000-0000221B0000}"/>
    <cellStyle name="Normal 10 2 2 2 2 2 2 2 3 2 2 2 2 2 2 4 2" xfId="54335" xr:uid="{00000000-0005-0000-0000-0000231B0000}"/>
    <cellStyle name="Normal 10 2 2 2 2 2 2 2 3 2 2 2 2 2 2 5" xfId="40339" xr:uid="{00000000-0005-0000-0000-0000241B0000}"/>
    <cellStyle name="Normal 10 2 2 2 2 2 2 2 3 2 2 2 2 2 3" xfId="12214" xr:uid="{00000000-0005-0000-0000-0000251B0000}"/>
    <cellStyle name="Normal 10 2 2 2 2 2 2 2 3 2 2 2 2 2 3 2" xfId="13884" xr:uid="{00000000-0005-0000-0000-0000261B0000}"/>
    <cellStyle name="Normal 10 2 2 2 2 2 2 2 3 2 2 2 2 2 3 2 2" xfId="27892" xr:uid="{00000000-0005-0000-0000-0000271B0000}"/>
    <cellStyle name="Normal 10 2 2 2 2 2 2 2 3 2 2 2 2 2 3 2 2 2" xfId="56425" xr:uid="{00000000-0005-0000-0000-0000281B0000}"/>
    <cellStyle name="Normal 10 2 2 2 2 2 2 2 3 2 2 2 2 2 3 2 3" xfId="42429" xr:uid="{00000000-0005-0000-0000-0000291B0000}"/>
    <cellStyle name="Normal 10 2 2 2 2 2 2 2 3 2 2 2 2 2 3 3" xfId="26224" xr:uid="{00000000-0005-0000-0000-00002A1B0000}"/>
    <cellStyle name="Normal 10 2 2 2 2 2 2 2 3 2 2 2 2 2 3 3 2" xfId="54757" xr:uid="{00000000-0005-0000-0000-00002B1B0000}"/>
    <cellStyle name="Normal 10 2 2 2 2 2 2 2 3 2 2 2 2 2 3 4" xfId="40761" xr:uid="{00000000-0005-0000-0000-00002C1B0000}"/>
    <cellStyle name="Normal 10 2 2 2 2 2 2 2 3 2 2 2 2 2 4" xfId="13050" xr:uid="{00000000-0005-0000-0000-00002D1B0000}"/>
    <cellStyle name="Normal 10 2 2 2 2 2 2 2 3 2 2 2 2 2 4 2" xfId="27058" xr:uid="{00000000-0005-0000-0000-00002E1B0000}"/>
    <cellStyle name="Normal 10 2 2 2 2 2 2 2 3 2 2 2 2 2 4 2 2" xfId="55591" xr:uid="{00000000-0005-0000-0000-00002F1B0000}"/>
    <cellStyle name="Normal 10 2 2 2 2 2 2 2 3 2 2 2 2 2 4 3" xfId="41595" xr:uid="{00000000-0005-0000-0000-0000301B0000}"/>
    <cellStyle name="Normal 10 2 2 2 2 2 2 2 3 2 2 2 2 2 5" xfId="25390" xr:uid="{00000000-0005-0000-0000-0000311B0000}"/>
    <cellStyle name="Normal 10 2 2 2 2 2 2 2 3 2 2 2 2 2 5 2" xfId="53923" xr:uid="{00000000-0005-0000-0000-0000321B0000}"/>
    <cellStyle name="Normal 10 2 2 2 2 2 2 2 3 2 2 2 2 2 6" xfId="39927" xr:uid="{00000000-0005-0000-0000-0000331B0000}"/>
    <cellStyle name="Normal 10 2 2 2 2 2 2 2 3 2 2 2 2 3" xfId="11574" xr:uid="{00000000-0005-0000-0000-0000341B0000}"/>
    <cellStyle name="Normal 10 2 2 2 2 2 2 2 3 2 2 2 2 3 2" xfId="12420" xr:uid="{00000000-0005-0000-0000-0000351B0000}"/>
    <cellStyle name="Normal 10 2 2 2 2 2 2 2 3 2 2 2 2 3 2 2" xfId="14090" xr:uid="{00000000-0005-0000-0000-0000361B0000}"/>
    <cellStyle name="Normal 10 2 2 2 2 2 2 2 3 2 2 2 2 3 2 2 2" xfId="28098" xr:uid="{00000000-0005-0000-0000-0000371B0000}"/>
    <cellStyle name="Normal 10 2 2 2 2 2 2 2 3 2 2 2 2 3 2 2 2 2" xfId="56631" xr:uid="{00000000-0005-0000-0000-0000381B0000}"/>
    <cellStyle name="Normal 10 2 2 2 2 2 2 2 3 2 2 2 2 3 2 2 3" xfId="42635" xr:uid="{00000000-0005-0000-0000-0000391B0000}"/>
    <cellStyle name="Normal 10 2 2 2 2 2 2 2 3 2 2 2 2 3 2 3" xfId="26430" xr:uid="{00000000-0005-0000-0000-00003A1B0000}"/>
    <cellStyle name="Normal 10 2 2 2 2 2 2 2 3 2 2 2 2 3 2 3 2" xfId="54963" xr:uid="{00000000-0005-0000-0000-00003B1B0000}"/>
    <cellStyle name="Normal 10 2 2 2 2 2 2 2 3 2 2 2 2 3 2 4" xfId="40967" xr:uid="{00000000-0005-0000-0000-00003C1B0000}"/>
    <cellStyle name="Normal 10 2 2 2 2 2 2 2 3 2 2 2 2 3 3" xfId="13256" xr:uid="{00000000-0005-0000-0000-00003D1B0000}"/>
    <cellStyle name="Normal 10 2 2 2 2 2 2 2 3 2 2 2 2 3 3 2" xfId="27264" xr:uid="{00000000-0005-0000-0000-00003E1B0000}"/>
    <cellStyle name="Normal 10 2 2 2 2 2 2 2 3 2 2 2 2 3 3 2 2" xfId="55797" xr:uid="{00000000-0005-0000-0000-00003F1B0000}"/>
    <cellStyle name="Normal 10 2 2 2 2 2 2 2 3 2 2 2 2 3 3 3" xfId="41801" xr:uid="{00000000-0005-0000-0000-0000401B0000}"/>
    <cellStyle name="Normal 10 2 2 2 2 2 2 2 3 2 2 2 2 3 4" xfId="25596" xr:uid="{00000000-0005-0000-0000-0000411B0000}"/>
    <cellStyle name="Normal 10 2 2 2 2 2 2 2 3 2 2 2 2 3 4 2" xfId="54129" xr:uid="{00000000-0005-0000-0000-0000421B0000}"/>
    <cellStyle name="Normal 10 2 2 2 2 2 2 2 3 2 2 2 2 3 5" xfId="40133" xr:uid="{00000000-0005-0000-0000-0000431B0000}"/>
    <cellStyle name="Normal 10 2 2 2 2 2 2 2 3 2 2 2 2 4" xfId="12007" xr:uid="{00000000-0005-0000-0000-0000441B0000}"/>
    <cellStyle name="Normal 10 2 2 2 2 2 2 2 3 2 2 2 2 4 2" xfId="13678" xr:uid="{00000000-0005-0000-0000-0000451B0000}"/>
    <cellStyle name="Normal 10 2 2 2 2 2 2 2 3 2 2 2 2 4 2 2" xfId="27686" xr:uid="{00000000-0005-0000-0000-0000461B0000}"/>
    <cellStyle name="Normal 10 2 2 2 2 2 2 2 3 2 2 2 2 4 2 2 2" xfId="56219" xr:uid="{00000000-0005-0000-0000-0000471B0000}"/>
    <cellStyle name="Normal 10 2 2 2 2 2 2 2 3 2 2 2 2 4 2 3" xfId="42223" xr:uid="{00000000-0005-0000-0000-0000481B0000}"/>
    <cellStyle name="Normal 10 2 2 2 2 2 2 2 3 2 2 2 2 4 3" xfId="26018" xr:uid="{00000000-0005-0000-0000-0000491B0000}"/>
    <cellStyle name="Normal 10 2 2 2 2 2 2 2 3 2 2 2 2 4 3 2" xfId="54551" xr:uid="{00000000-0005-0000-0000-00004A1B0000}"/>
    <cellStyle name="Normal 10 2 2 2 2 2 2 2 3 2 2 2 2 4 4" xfId="40555" xr:uid="{00000000-0005-0000-0000-00004B1B0000}"/>
    <cellStyle name="Normal 10 2 2 2 2 2 2 2 3 2 2 2 2 5" xfId="12843" xr:uid="{00000000-0005-0000-0000-00004C1B0000}"/>
    <cellStyle name="Normal 10 2 2 2 2 2 2 2 3 2 2 2 2 5 2" xfId="26852" xr:uid="{00000000-0005-0000-0000-00004D1B0000}"/>
    <cellStyle name="Normal 10 2 2 2 2 2 2 2 3 2 2 2 2 5 2 2" xfId="55385" xr:uid="{00000000-0005-0000-0000-00004E1B0000}"/>
    <cellStyle name="Normal 10 2 2 2 2 2 2 2 3 2 2 2 2 5 3" xfId="41389" xr:uid="{00000000-0005-0000-0000-00004F1B0000}"/>
    <cellStyle name="Normal 10 2 2 2 2 2 2 2 3 2 2 2 2 6" xfId="11156" xr:uid="{00000000-0005-0000-0000-0000501B0000}"/>
    <cellStyle name="Normal 10 2 2 2 2 2 2 2 3 2 2 2 2 6 2" xfId="25184" xr:uid="{00000000-0005-0000-0000-0000511B0000}"/>
    <cellStyle name="Normal 10 2 2 2 2 2 2 2 3 2 2 2 2 6 2 2" xfId="53717" xr:uid="{00000000-0005-0000-0000-0000521B0000}"/>
    <cellStyle name="Normal 10 2 2 2 2 2 2 2 3 2 2 2 2 6 3" xfId="39721" xr:uid="{00000000-0005-0000-0000-0000531B0000}"/>
    <cellStyle name="Normal 10 2 2 2 2 2 2 2 3 2 2 2 2 7" xfId="24718" xr:uid="{00000000-0005-0000-0000-0000541B0000}"/>
    <cellStyle name="Normal 10 2 2 2 2 2 2 2 3 2 2 2 2 7 2" xfId="53252" xr:uid="{00000000-0005-0000-0000-0000551B0000}"/>
    <cellStyle name="Normal 10 2 2 2 2 2 2 2 3 2 2 2 2 8" xfId="39247" xr:uid="{00000000-0005-0000-0000-0000561B0000}"/>
    <cellStyle name="Normal 10 2 2 2 2 2 2 2 3 2 2 2 3" xfId="11262" xr:uid="{00000000-0005-0000-0000-0000571B0000}"/>
    <cellStyle name="Normal 10 2 2 2 2 2 2 2 3 2 2 2 3 2" xfId="11678" xr:uid="{00000000-0005-0000-0000-0000581B0000}"/>
    <cellStyle name="Normal 10 2 2 2 2 2 2 2 3 2 2 2 3 2 2" xfId="12523" xr:uid="{00000000-0005-0000-0000-0000591B0000}"/>
    <cellStyle name="Normal 10 2 2 2 2 2 2 2 3 2 2 2 3 2 2 2" xfId="14193" xr:uid="{00000000-0005-0000-0000-00005A1B0000}"/>
    <cellStyle name="Normal 10 2 2 2 2 2 2 2 3 2 2 2 3 2 2 2 2" xfId="28201" xr:uid="{00000000-0005-0000-0000-00005B1B0000}"/>
    <cellStyle name="Normal 10 2 2 2 2 2 2 2 3 2 2 2 3 2 2 2 2 2" xfId="56734" xr:uid="{00000000-0005-0000-0000-00005C1B0000}"/>
    <cellStyle name="Normal 10 2 2 2 2 2 2 2 3 2 2 2 3 2 2 2 3" xfId="42738" xr:uid="{00000000-0005-0000-0000-00005D1B0000}"/>
    <cellStyle name="Normal 10 2 2 2 2 2 2 2 3 2 2 2 3 2 2 3" xfId="26533" xr:uid="{00000000-0005-0000-0000-00005E1B0000}"/>
    <cellStyle name="Normal 10 2 2 2 2 2 2 2 3 2 2 2 3 2 2 3 2" xfId="55066" xr:uid="{00000000-0005-0000-0000-00005F1B0000}"/>
    <cellStyle name="Normal 10 2 2 2 2 2 2 2 3 2 2 2 3 2 2 4" xfId="41070" xr:uid="{00000000-0005-0000-0000-0000601B0000}"/>
    <cellStyle name="Normal 10 2 2 2 2 2 2 2 3 2 2 2 3 2 3" xfId="13359" xr:uid="{00000000-0005-0000-0000-0000611B0000}"/>
    <cellStyle name="Normal 10 2 2 2 2 2 2 2 3 2 2 2 3 2 3 2" xfId="27367" xr:uid="{00000000-0005-0000-0000-0000621B0000}"/>
    <cellStyle name="Normal 10 2 2 2 2 2 2 2 3 2 2 2 3 2 3 2 2" xfId="55900" xr:uid="{00000000-0005-0000-0000-0000631B0000}"/>
    <cellStyle name="Normal 10 2 2 2 2 2 2 2 3 2 2 2 3 2 3 3" xfId="41904" xr:uid="{00000000-0005-0000-0000-0000641B0000}"/>
    <cellStyle name="Normal 10 2 2 2 2 2 2 2 3 2 2 2 3 2 4" xfId="25699" xr:uid="{00000000-0005-0000-0000-0000651B0000}"/>
    <cellStyle name="Normal 10 2 2 2 2 2 2 2 3 2 2 2 3 2 4 2" xfId="54232" xr:uid="{00000000-0005-0000-0000-0000661B0000}"/>
    <cellStyle name="Normal 10 2 2 2 2 2 2 2 3 2 2 2 3 2 5" xfId="40236" xr:uid="{00000000-0005-0000-0000-0000671B0000}"/>
    <cellStyle name="Normal 10 2 2 2 2 2 2 2 3 2 2 2 3 3" xfId="12111" xr:uid="{00000000-0005-0000-0000-0000681B0000}"/>
    <cellStyle name="Normal 10 2 2 2 2 2 2 2 3 2 2 2 3 3 2" xfId="13781" xr:uid="{00000000-0005-0000-0000-0000691B0000}"/>
    <cellStyle name="Normal 10 2 2 2 2 2 2 2 3 2 2 2 3 3 2 2" xfId="27789" xr:uid="{00000000-0005-0000-0000-00006A1B0000}"/>
    <cellStyle name="Normal 10 2 2 2 2 2 2 2 3 2 2 2 3 3 2 2 2" xfId="56322" xr:uid="{00000000-0005-0000-0000-00006B1B0000}"/>
    <cellStyle name="Normal 10 2 2 2 2 2 2 2 3 2 2 2 3 3 2 3" xfId="42326" xr:uid="{00000000-0005-0000-0000-00006C1B0000}"/>
    <cellStyle name="Normal 10 2 2 2 2 2 2 2 3 2 2 2 3 3 3" xfId="26121" xr:uid="{00000000-0005-0000-0000-00006D1B0000}"/>
    <cellStyle name="Normal 10 2 2 2 2 2 2 2 3 2 2 2 3 3 3 2" xfId="54654" xr:uid="{00000000-0005-0000-0000-00006E1B0000}"/>
    <cellStyle name="Normal 10 2 2 2 2 2 2 2 3 2 2 2 3 3 4" xfId="40658" xr:uid="{00000000-0005-0000-0000-00006F1B0000}"/>
    <cellStyle name="Normal 10 2 2 2 2 2 2 2 3 2 2 2 3 4" xfId="12947" xr:uid="{00000000-0005-0000-0000-0000701B0000}"/>
    <cellStyle name="Normal 10 2 2 2 2 2 2 2 3 2 2 2 3 4 2" xfId="26955" xr:uid="{00000000-0005-0000-0000-0000711B0000}"/>
    <cellStyle name="Normal 10 2 2 2 2 2 2 2 3 2 2 2 3 4 2 2" xfId="55488" xr:uid="{00000000-0005-0000-0000-0000721B0000}"/>
    <cellStyle name="Normal 10 2 2 2 2 2 2 2 3 2 2 2 3 4 3" xfId="41492" xr:uid="{00000000-0005-0000-0000-0000731B0000}"/>
    <cellStyle name="Normal 10 2 2 2 2 2 2 2 3 2 2 2 3 5" xfId="25287" xr:uid="{00000000-0005-0000-0000-0000741B0000}"/>
    <cellStyle name="Normal 10 2 2 2 2 2 2 2 3 2 2 2 3 5 2" xfId="53820" xr:uid="{00000000-0005-0000-0000-0000751B0000}"/>
    <cellStyle name="Normal 10 2 2 2 2 2 2 2 3 2 2 2 3 6" xfId="39824" xr:uid="{00000000-0005-0000-0000-0000761B0000}"/>
    <cellStyle name="Normal 10 2 2 2 2 2 2 2 3 2 2 2 4" xfId="11471" xr:uid="{00000000-0005-0000-0000-0000771B0000}"/>
    <cellStyle name="Normal 10 2 2 2 2 2 2 2 3 2 2 2 4 2" xfId="12317" xr:uid="{00000000-0005-0000-0000-0000781B0000}"/>
    <cellStyle name="Normal 10 2 2 2 2 2 2 2 3 2 2 2 4 2 2" xfId="13987" xr:uid="{00000000-0005-0000-0000-0000791B0000}"/>
    <cellStyle name="Normal 10 2 2 2 2 2 2 2 3 2 2 2 4 2 2 2" xfId="27995" xr:uid="{00000000-0005-0000-0000-00007A1B0000}"/>
    <cellStyle name="Normal 10 2 2 2 2 2 2 2 3 2 2 2 4 2 2 2 2" xfId="56528" xr:uid="{00000000-0005-0000-0000-00007B1B0000}"/>
    <cellStyle name="Normal 10 2 2 2 2 2 2 2 3 2 2 2 4 2 2 3" xfId="42532" xr:uid="{00000000-0005-0000-0000-00007C1B0000}"/>
    <cellStyle name="Normal 10 2 2 2 2 2 2 2 3 2 2 2 4 2 3" xfId="26327" xr:uid="{00000000-0005-0000-0000-00007D1B0000}"/>
    <cellStyle name="Normal 10 2 2 2 2 2 2 2 3 2 2 2 4 2 3 2" xfId="54860" xr:uid="{00000000-0005-0000-0000-00007E1B0000}"/>
    <cellStyle name="Normal 10 2 2 2 2 2 2 2 3 2 2 2 4 2 4" xfId="40864" xr:uid="{00000000-0005-0000-0000-00007F1B0000}"/>
    <cellStyle name="Normal 10 2 2 2 2 2 2 2 3 2 2 2 4 3" xfId="13153" xr:uid="{00000000-0005-0000-0000-0000801B0000}"/>
    <cellStyle name="Normal 10 2 2 2 2 2 2 2 3 2 2 2 4 3 2" xfId="27161" xr:uid="{00000000-0005-0000-0000-0000811B0000}"/>
    <cellStyle name="Normal 10 2 2 2 2 2 2 2 3 2 2 2 4 3 2 2" xfId="55694" xr:uid="{00000000-0005-0000-0000-0000821B0000}"/>
    <cellStyle name="Normal 10 2 2 2 2 2 2 2 3 2 2 2 4 3 3" xfId="41698" xr:uid="{00000000-0005-0000-0000-0000831B0000}"/>
    <cellStyle name="Normal 10 2 2 2 2 2 2 2 3 2 2 2 4 4" xfId="25493" xr:uid="{00000000-0005-0000-0000-0000841B0000}"/>
    <cellStyle name="Normal 10 2 2 2 2 2 2 2 3 2 2 2 4 4 2" xfId="54026" xr:uid="{00000000-0005-0000-0000-0000851B0000}"/>
    <cellStyle name="Normal 10 2 2 2 2 2 2 2 3 2 2 2 4 5" xfId="40030" xr:uid="{00000000-0005-0000-0000-0000861B0000}"/>
    <cellStyle name="Normal 10 2 2 2 2 2 2 2 3 2 2 2 5" xfId="11904" xr:uid="{00000000-0005-0000-0000-0000871B0000}"/>
    <cellStyle name="Normal 10 2 2 2 2 2 2 2 3 2 2 2 5 2" xfId="13575" xr:uid="{00000000-0005-0000-0000-0000881B0000}"/>
    <cellStyle name="Normal 10 2 2 2 2 2 2 2 3 2 2 2 5 2 2" xfId="27583" xr:uid="{00000000-0005-0000-0000-0000891B0000}"/>
    <cellStyle name="Normal 10 2 2 2 2 2 2 2 3 2 2 2 5 2 2 2" xfId="56116" xr:uid="{00000000-0005-0000-0000-00008A1B0000}"/>
    <cellStyle name="Normal 10 2 2 2 2 2 2 2 3 2 2 2 5 2 3" xfId="42120" xr:uid="{00000000-0005-0000-0000-00008B1B0000}"/>
    <cellStyle name="Normal 10 2 2 2 2 2 2 2 3 2 2 2 5 3" xfId="25915" xr:uid="{00000000-0005-0000-0000-00008C1B0000}"/>
    <cellStyle name="Normal 10 2 2 2 2 2 2 2 3 2 2 2 5 3 2" xfId="54448" xr:uid="{00000000-0005-0000-0000-00008D1B0000}"/>
    <cellStyle name="Normal 10 2 2 2 2 2 2 2 3 2 2 2 5 4" xfId="40452" xr:uid="{00000000-0005-0000-0000-00008E1B0000}"/>
    <cellStyle name="Normal 10 2 2 2 2 2 2 2 3 2 2 2 6" xfId="12740" xr:uid="{00000000-0005-0000-0000-00008F1B0000}"/>
    <cellStyle name="Normal 10 2 2 2 2 2 2 2 3 2 2 2 6 2" xfId="26749" xr:uid="{00000000-0005-0000-0000-0000901B0000}"/>
    <cellStyle name="Normal 10 2 2 2 2 2 2 2 3 2 2 2 6 2 2" xfId="55282" xr:uid="{00000000-0005-0000-0000-0000911B0000}"/>
    <cellStyle name="Normal 10 2 2 2 2 2 2 2 3 2 2 2 6 3" xfId="41286" xr:uid="{00000000-0005-0000-0000-0000921B0000}"/>
    <cellStyle name="Normal 10 2 2 2 2 2 2 2 3 2 2 2 7" xfId="11051" xr:uid="{00000000-0005-0000-0000-0000931B0000}"/>
    <cellStyle name="Normal 10 2 2 2 2 2 2 2 3 2 2 2 7 2" xfId="25081" xr:uid="{00000000-0005-0000-0000-0000941B0000}"/>
    <cellStyle name="Normal 10 2 2 2 2 2 2 2 3 2 2 2 7 2 2" xfId="53614" xr:uid="{00000000-0005-0000-0000-0000951B0000}"/>
    <cellStyle name="Normal 10 2 2 2 2 2 2 2 3 2 2 2 7 3" xfId="39618" xr:uid="{00000000-0005-0000-0000-0000961B0000}"/>
    <cellStyle name="Normal 10 2 2 2 2 2 2 2 3 2 2 2 8" xfId="19418" xr:uid="{00000000-0005-0000-0000-0000971B0000}"/>
    <cellStyle name="Normal 10 2 2 2 2 2 2 2 3 2 2 2 8 2" xfId="47952" xr:uid="{00000000-0005-0000-0000-0000981B0000}"/>
    <cellStyle name="Normal 10 2 2 2 2 2 2 2 3 2 2 2 9" xfId="33944" xr:uid="{00000000-0005-0000-0000-0000991B0000}"/>
    <cellStyle name="Normal 10 2 2 2 2 2 2 2 3 2 2 3" xfId="8078" xr:uid="{00000000-0005-0000-0000-00009A1B0000}"/>
    <cellStyle name="Normal 10 2 2 2 2 2 2 2 3 2 2 3 2" xfId="11314" xr:uid="{00000000-0005-0000-0000-00009B1B0000}"/>
    <cellStyle name="Normal 10 2 2 2 2 2 2 2 3 2 2 3 2 2" xfId="11730" xr:uid="{00000000-0005-0000-0000-00009C1B0000}"/>
    <cellStyle name="Normal 10 2 2 2 2 2 2 2 3 2 2 3 2 2 2" xfId="12575" xr:uid="{00000000-0005-0000-0000-00009D1B0000}"/>
    <cellStyle name="Normal 10 2 2 2 2 2 2 2 3 2 2 3 2 2 2 2" xfId="14245" xr:uid="{00000000-0005-0000-0000-00009E1B0000}"/>
    <cellStyle name="Normal 10 2 2 2 2 2 2 2 3 2 2 3 2 2 2 2 2" xfId="28253" xr:uid="{00000000-0005-0000-0000-00009F1B0000}"/>
    <cellStyle name="Normal 10 2 2 2 2 2 2 2 3 2 2 3 2 2 2 2 2 2" xfId="56786" xr:uid="{00000000-0005-0000-0000-0000A01B0000}"/>
    <cellStyle name="Normal 10 2 2 2 2 2 2 2 3 2 2 3 2 2 2 2 3" xfId="42790" xr:uid="{00000000-0005-0000-0000-0000A11B0000}"/>
    <cellStyle name="Normal 10 2 2 2 2 2 2 2 3 2 2 3 2 2 2 3" xfId="26585" xr:uid="{00000000-0005-0000-0000-0000A21B0000}"/>
    <cellStyle name="Normal 10 2 2 2 2 2 2 2 3 2 2 3 2 2 2 3 2" xfId="55118" xr:uid="{00000000-0005-0000-0000-0000A31B0000}"/>
    <cellStyle name="Normal 10 2 2 2 2 2 2 2 3 2 2 3 2 2 2 4" xfId="41122" xr:uid="{00000000-0005-0000-0000-0000A41B0000}"/>
    <cellStyle name="Normal 10 2 2 2 2 2 2 2 3 2 2 3 2 2 3" xfId="13411" xr:uid="{00000000-0005-0000-0000-0000A51B0000}"/>
    <cellStyle name="Normal 10 2 2 2 2 2 2 2 3 2 2 3 2 2 3 2" xfId="27419" xr:uid="{00000000-0005-0000-0000-0000A61B0000}"/>
    <cellStyle name="Normal 10 2 2 2 2 2 2 2 3 2 2 3 2 2 3 2 2" xfId="55952" xr:uid="{00000000-0005-0000-0000-0000A71B0000}"/>
    <cellStyle name="Normal 10 2 2 2 2 2 2 2 3 2 2 3 2 2 3 3" xfId="41956" xr:uid="{00000000-0005-0000-0000-0000A81B0000}"/>
    <cellStyle name="Normal 10 2 2 2 2 2 2 2 3 2 2 3 2 2 4" xfId="25751" xr:uid="{00000000-0005-0000-0000-0000A91B0000}"/>
    <cellStyle name="Normal 10 2 2 2 2 2 2 2 3 2 2 3 2 2 4 2" xfId="54284" xr:uid="{00000000-0005-0000-0000-0000AA1B0000}"/>
    <cellStyle name="Normal 10 2 2 2 2 2 2 2 3 2 2 3 2 2 5" xfId="40288" xr:uid="{00000000-0005-0000-0000-0000AB1B0000}"/>
    <cellStyle name="Normal 10 2 2 2 2 2 2 2 3 2 2 3 2 3" xfId="12163" xr:uid="{00000000-0005-0000-0000-0000AC1B0000}"/>
    <cellStyle name="Normal 10 2 2 2 2 2 2 2 3 2 2 3 2 3 2" xfId="13833" xr:uid="{00000000-0005-0000-0000-0000AD1B0000}"/>
    <cellStyle name="Normal 10 2 2 2 2 2 2 2 3 2 2 3 2 3 2 2" xfId="27841" xr:uid="{00000000-0005-0000-0000-0000AE1B0000}"/>
    <cellStyle name="Normal 10 2 2 2 2 2 2 2 3 2 2 3 2 3 2 2 2" xfId="56374" xr:uid="{00000000-0005-0000-0000-0000AF1B0000}"/>
    <cellStyle name="Normal 10 2 2 2 2 2 2 2 3 2 2 3 2 3 2 3" xfId="42378" xr:uid="{00000000-0005-0000-0000-0000B01B0000}"/>
    <cellStyle name="Normal 10 2 2 2 2 2 2 2 3 2 2 3 2 3 3" xfId="26173" xr:uid="{00000000-0005-0000-0000-0000B11B0000}"/>
    <cellStyle name="Normal 10 2 2 2 2 2 2 2 3 2 2 3 2 3 3 2" xfId="54706" xr:uid="{00000000-0005-0000-0000-0000B21B0000}"/>
    <cellStyle name="Normal 10 2 2 2 2 2 2 2 3 2 2 3 2 3 4" xfId="40710" xr:uid="{00000000-0005-0000-0000-0000B31B0000}"/>
    <cellStyle name="Normal 10 2 2 2 2 2 2 2 3 2 2 3 2 4" xfId="12999" xr:uid="{00000000-0005-0000-0000-0000B41B0000}"/>
    <cellStyle name="Normal 10 2 2 2 2 2 2 2 3 2 2 3 2 4 2" xfId="27007" xr:uid="{00000000-0005-0000-0000-0000B51B0000}"/>
    <cellStyle name="Normal 10 2 2 2 2 2 2 2 3 2 2 3 2 4 2 2" xfId="55540" xr:uid="{00000000-0005-0000-0000-0000B61B0000}"/>
    <cellStyle name="Normal 10 2 2 2 2 2 2 2 3 2 2 3 2 4 3" xfId="41544" xr:uid="{00000000-0005-0000-0000-0000B71B0000}"/>
    <cellStyle name="Normal 10 2 2 2 2 2 2 2 3 2 2 3 2 5" xfId="25339" xr:uid="{00000000-0005-0000-0000-0000B81B0000}"/>
    <cellStyle name="Normal 10 2 2 2 2 2 2 2 3 2 2 3 2 5 2" xfId="53872" xr:uid="{00000000-0005-0000-0000-0000B91B0000}"/>
    <cellStyle name="Normal 10 2 2 2 2 2 2 2 3 2 2 3 2 6" xfId="39876" xr:uid="{00000000-0005-0000-0000-0000BA1B0000}"/>
    <cellStyle name="Normal 10 2 2 2 2 2 2 2 3 2 2 3 3" xfId="11523" xr:uid="{00000000-0005-0000-0000-0000BB1B0000}"/>
    <cellStyle name="Normal 10 2 2 2 2 2 2 2 3 2 2 3 3 2" xfId="12369" xr:uid="{00000000-0005-0000-0000-0000BC1B0000}"/>
    <cellStyle name="Normal 10 2 2 2 2 2 2 2 3 2 2 3 3 2 2" xfId="14039" xr:uid="{00000000-0005-0000-0000-0000BD1B0000}"/>
    <cellStyle name="Normal 10 2 2 2 2 2 2 2 3 2 2 3 3 2 2 2" xfId="28047" xr:uid="{00000000-0005-0000-0000-0000BE1B0000}"/>
    <cellStyle name="Normal 10 2 2 2 2 2 2 2 3 2 2 3 3 2 2 2 2" xfId="56580" xr:uid="{00000000-0005-0000-0000-0000BF1B0000}"/>
    <cellStyle name="Normal 10 2 2 2 2 2 2 2 3 2 2 3 3 2 2 3" xfId="42584" xr:uid="{00000000-0005-0000-0000-0000C01B0000}"/>
    <cellStyle name="Normal 10 2 2 2 2 2 2 2 3 2 2 3 3 2 3" xfId="26379" xr:uid="{00000000-0005-0000-0000-0000C11B0000}"/>
    <cellStyle name="Normal 10 2 2 2 2 2 2 2 3 2 2 3 3 2 3 2" xfId="54912" xr:uid="{00000000-0005-0000-0000-0000C21B0000}"/>
    <cellStyle name="Normal 10 2 2 2 2 2 2 2 3 2 2 3 3 2 4" xfId="40916" xr:uid="{00000000-0005-0000-0000-0000C31B0000}"/>
    <cellStyle name="Normal 10 2 2 2 2 2 2 2 3 2 2 3 3 3" xfId="13205" xr:uid="{00000000-0005-0000-0000-0000C41B0000}"/>
    <cellStyle name="Normal 10 2 2 2 2 2 2 2 3 2 2 3 3 3 2" xfId="27213" xr:uid="{00000000-0005-0000-0000-0000C51B0000}"/>
    <cellStyle name="Normal 10 2 2 2 2 2 2 2 3 2 2 3 3 3 2 2" xfId="55746" xr:uid="{00000000-0005-0000-0000-0000C61B0000}"/>
    <cellStyle name="Normal 10 2 2 2 2 2 2 2 3 2 2 3 3 3 3" xfId="41750" xr:uid="{00000000-0005-0000-0000-0000C71B0000}"/>
    <cellStyle name="Normal 10 2 2 2 2 2 2 2 3 2 2 3 3 4" xfId="25545" xr:uid="{00000000-0005-0000-0000-0000C81B0000}"/>
    <cellStyle name="Normal 10 2 2 2 2 2 2 2 3 2 2 3 3 4 2" xfId="54078" xr:uid="{00000000-0005-0000-0000-0000C91B0000}"/>
    <cellStyle name="Normal 10 2 2 2 2 2 2 2 3 2 2 3 3 5" xfId="40082" xr:uid="{00000000-0005-0000-0000-0000CA1B0000}"/>
    <cellStyle name="Normal 10 2 2 2 2 2 2 2 3 2 2 3 4" xfId="11956" xr:uid="{00000000-0005-0000-0000-0000CB1B0000}"/>
    <cellStyle name="Normal 10 2 2 2 2 2 2 2 3 2 2 3 4 2" xfId="13627" xr:uid="{00000000-0005-0000-0000-0000CC1B0000}"/>
    <cellStyle name="Normal 10 2 2 2 2 2 2 2 3 2 2 3 4 2 2" xfId="27635" xr:uid="{00000000-0005-0000-0000-0000CD1B0000}"/>
    <cellStyle name="Normal 10 2 2 2 2 2 2 2 3 2 2 3 4 2 2 2" xfId="56168" xr:uid="{00000000-0005-0000-0000-0000CE1B0000}"/>
    <cellStyle name="Normal 10 2 2 2 2 2 2 2 3 2 2 3 4 2 3" xfId="42172" xr:uid="{00000000-0005-0000-0000-0000CF1B0000}"/>
    <cellStyle name="Normal 10 2 2 2 2 2 2 2 3 2 2 3 4 3" xfId="25967" xr:uid="{00000000-0005-0000-0000-0000D01B0000}"/>
    <cellStyle name="Normal 10 2 2 2 2 2 2 2 3 2 2 3 4 3 2" xfId="54500" xr:uid="{00000000-0005-0000-0000-0000D11B0000}"/>
    <cellStyle name="Normal 10 2 2 2 2 2 2 2 3 2 2 3 4 4" xfId="40504" xr:uid="{00000000-0005-0000-0000-0000D21B0000}"/>
    <cellStyle name="Normal 10 2 2 2 2 2 2 2 3 2 2 3 5" xfId="12792" xr:uid="{00000000-0005-0000-0000-0000D31B0000}"/>
    <cellStyle name="Normal 10 2 2 2 2 2 2 2 3 2 2 3 5 2" xfId="26801" xr:uid="{00000000-0005-0000-0000-0000D41B0000}"/>
    <cellStyle name="Normal 10 2 2 2 2 2 2 2 3 2 2 3 5 2 2" xfId="55334" xr:uid="{00000000-0005-0000-0000-0000D51B0000}"/>
    <cellStyle name="Normal 10 2 2 2 2 2 2 2 3 2 2 3 5 3" xfId="41338" xr:uid="{00000000-0005-0000-0000-0000D61B0000}"/>
    <cellStyle name="Normal 10 2 2 2 2 2 2 2 3 2 2 3 6" xfId="11105" xr:uid="{00000000-0005-0000-0000-0000D71B0000}"/>
    <cellStyle name="Normal 10 2 2 2 2 2 2 2 3 2 2 3 6 2" xfId="25133" xr:uid="{00000000-0005-0000-0000-0000D81B0000}"/>
    <cellStyle name="Normal 10 2 2 2 2 2 2 2 3 2 2 3 6 2 2" xfId="53666" xr:uid="{00000000-0005-0000-0000-0000D91B0000}"/>
    <cellStyle name="Normal 10 2 2 2 2 2 2 2 3 2 2 3 6 3" xfId="39670" xr:uid="{00000000-0005-0000-0000-0000DA1B0000}"/>
    <cellStyle name="Normal 10 2 2 2 2 2 2 2 3 2 2 3 7" xfId="22166" xr:uid="{00000000-0005-0000-0000-0000DB1B0000}"/>
    <cellStyle name="Normal 10 2 2 2 2 2 2 2 3 2 2 3 7 2" xfId="50700" xr:uid="{00000000-0005-0000-0000-0000DC1B0000}"/>
    <cellStyle name="Normal 10 2 2 2 2 2 2 2 3 2 2 3 8" xfId="36692" xr:uid="{00000000-0005-0000-0000-0000DD1B0000}"/>
    <cellStyle name="Normal 10 2 2 2 2 2 2 2 3 2 2 4" xfId="11211" xr:uid="{00000000-0005-0000-0000-0000DE1B0000}"/>
    <cellStyle name="Normal 10 2 2 2 2 2 2 2 3 2 2 4 2" xfId="11627" xr:uid="{00000000-0005-0000-0000-0000DF1B0000}"/>
    <cellStyle name="Normal 10 2 2 2 2 2 2 2 3 2 2 4 2 2" xfId="12472" xr:uid="{00000000-0005-0000-0000-0000E01B0000}"/>
    <cellStyle name="Normal 10 2 2 2 2 2 2 2 3 2 2 4 2 2 2" xfId="14142" xr:uid="{00000000-0005-0000-0000-0000E11B0000}"/>
    <cellStyle name="Normal 10 2 2 2 2 2 2 2 3 2 2 4 2 2 2 2" xfId="28150" xr:uid="{00000000-0005-0000-0000-0000E21B0000}"/>
    <cellStyle name="Normal 10 2 2 2 2 2 2 2 3 2 2 4 2 2 2 2 2" xfId="56683" xr:uid="{00000000-0005-0000-0000-0000E31B0000}"/>
    <cellStyle name="Normal 10 2 2 2 2 2 2 2 3 2 2 4 2 2 2 3" xfId="42687" xr:uid="{00000000-0005-0000-0000-0000E41B0000}"/>
    <cellStyle name="Normal 10 2 2 2 2 2 2 2 3 2 2 4 2 2 3" xfId="26482" xr:uid="{00000000-0005-0000-0000-0000E51B0000}"/>
    <cellStyle name="Normal 10 2 2 2 2 2 2 2 3 2 2 4 2 2 3 2" xfId="55015" xr:uid="{00000000-0005-0000-0000-0000E61B0000}"/>
    <cellStyle name="Normal 10 2 2 2 2 2 2 2 3 2 2 4 2 2 4" xfId="41019" xr:uid="{00000000-0005-0000-0000-0000E71B0000}"/>
    <cellStyle name="Normal 10 2 2 2 2 2 2 2 3 2 2 4 2 3" xfId="13308" xr:uid="{00000000-0005-0000-0000-0000E81B0000}"/>
    <cellStyle name="Normal 10 2 2 2 2 2 2 2 3 2 2 4 2 3 2" xfId="27316" xr:uid="{00000000-0005-0000-0000-0000E91B0000}"/>
    <cellStyle name="Normal 10 2 2 2 2 2 2 2 3 2 2 4 2 3 2 2" xfId="55849" xr:uid="{00000000-0005-0000-0000-0000EA1B0000}"/>
    <cellStyle name="Normal 10 2 2 2 2 2 2 2 3 2 2 4 2 3 3" xfId="41853" xr:uid="{00000000-0005-0000-0000-0000EB1B0000}"/>
    <cellStyle name="Normal 10 2 2 2 2 2 2 2 3 2 2 4 2 4" xfId="25648" xr:uid="{00000000-0005-0000-0000-0000EC1B0000}"/>
    <cellStyle name="Normal 10 2 2 2 2 2 2 2 3 2 2 4 2 4 2" xfId="54181" xr:uid="{00000000-0005-0000-0000-0000ED1B0000}"/>
    <cellStyle name="Normal 10 2 2 2 2 2 2 2 3 2 2 4 2 5" xfId="40185" xr:uid="{00000000-0005-0000-0000-0000EE1B0000}"/>
    <cellStyle name="Normal 10 2 2 2 2 2 2 2 3 2 2 4 3" xfId="12060" xr:uid="{00000000-0005-0000-0000-0000EF1B0000}"/>
    <cellStyle name="Normal 10 2 2 2 2 2 2 2 3 2 2 4 3 2" xfId="13730" xr:uid="{00000000-0005-0000-0000-0000F01B0000}"/>
    <cellStyle name="Normal 10 2 2 2 2 2 2 2 3 2 2 4 3 2 2" xfId="27738" xr:uid="{00000000-0005-0000-0000-0000F11B0000}"/>
    <cellStyle name="Normal 10 2 2 2 2 2 2 2 3 2 2 4 3 2 2 2" xfId="56271" xr:uid="{00000000-0005-0000-0000-0000F21B0000}"/>
    <cellStyle name="Normal 10 2 2 2 2 2 2 2 3 2 2 4 3 2 3" xfId="42275" xr:uid="{00000000-0005-0000-0000-0000F31B0000}"/>
    <cellStyle name="Normal 10 2 2 2 2 2 2 2 3 2 2 4 3 3" xfId="26070" xr:uid="{00000000-0005-0000-0000-0000F41B0000}"/>
    <cellStyle name="Normal 10 2 2 2 2 2 2 2 3 2 2 4 3 3 2" xfId="54603" xr:uid="{00000000-0005-0000-0000-0000F51B0000}"/>
    <cellStyle name="Normal 10 2 2 2 2 2 2 2 3 2 2 4 3 4" xfId="40607" xr:uid="{00000000-0005-0000-0000-0000F61B0000}"/>
    <cellStyle name="Normal 10 2 2 2 2 2 2 2 3 2 2 4 4" xfId="12896" xr:uid="{00000000-0005-0000-0000-0000F71B0000}"/>
    <cellStyle name="Normal 10 2 2 2 2 2 2 2 3 2 2 4 4 2" xfId="26904" xr:uid="{00000000-0005-0000-0000-0000F81B0000}"/>
    <cellStyle name="Normal 10 2 2 2 2 2 2 2 3 2 2 4 4 2 2" xfId="55437" xr:uid="{00000000-0005-0000-0000-0000F91B0000}"/>
    <cellStyle name="Normal 10 2 2 2 2 2 2 2 3 2 2 4 4 3" xfId="41441" xr:uid="{00000000-0005-0000-0000-0000FA1B0000}"/>
    <cellStyle name="Normal 10 2 2 2 2 2 2 2 3 2 2 4 5" xfId="25236" xr:uid="{00000000-0005-0000-0000-0000FB1B0000}"/>
    <cellStyle name="Normal 10 2 2 2 2 2 2 2 3 2 2 4 5 2" xfId="53769" xr:uid="{00000000-0005-0000-0000-0000FC1B0000}"/>
    <cellStyle name="Normal 10 2 2 2 2 2 2 2 3 2 2 4 6" xfId="39773" xr:uid="{00000000-0005-0000-0000-0000FD1B0000}"/>
    <cellStyle name="Normal 10 2 2 2 2 2 2 2 3 2 2 5" xfId="11420" xr:uid="{00000000-0005-0000-0000-0000FE1B0000}"/>
    <cellStyle name="Normal 10 2 2 2 2 2 2 2 3 2 2 5 2" xfId="12266" xr:uid="{00000000-0005-0000-0000-0000FF1B0000}"/>
    <cellStyle name="Normal 10 2 2 2 2 2 2 2 3 2 2 5 2 2" xfId="13936" xr:uid="{00000000-0005-0000-0000-0000001C0000}"/>
    <cellStyle name="Normal 10 2 2 2 2 2 2 2 3 2 2 5 2 2 2" xfId="27944" xr:uid="{00000000-0005-0000-0000-0000011C0000}"/>
    <cellStyle name="Normal 10 2 2 2 2 2 2 2 3 2 2 5 2 2 2 2" xfId="56477" xr:uid="{00000000-0005-0000-0000-0000021C0000}"/>
    <cellStyle name="Normal 10 2 2 2 2 2 2 2 3 2 2 5 2 2 3" xfId="42481" xr:uid="{00000000-0005-0000-0000-0000031C0000}"/>
    <cellStyle name="Normal 10 2 2 2 2 2 2 2 3 2 2 5 2 3" xfId="26276" xr:uid="{00000000-0005-0000-0000-0000041C0000}"/>
    <cellStyle name="Normal 10 2 2 2 2 2 2 2 3 2 2 5 2 3 2" xfId="54809" xr:uid="{00000000-0005-0000-0000-0000051C0000}"/>
    <cellStyle name="Normal 10 2 2 2 2 2 2 2 3 2 2 5 2 4" xfId="40813" xr:uid="{00000000-0005-0000-0000-0000061C0000}"/>
    <cellStyle name="Normal 10 2 2 2 2 2 2 2 3 2 2 5 3" xfId="13102" xr:uid="{00000000-0005-0000-0000-0000071C0000}"/>
    <cellStyle name="Normal 10 2 2 2 2 2 2 2 3 2 2 5 3 2" xfId="27110" xr:uid="{00000000-0005-0000-0000-0000081C0000}"/>
    <cellStyle name="Normal 10 2 2 2 2 2 2 2 3 2 2 5 3 2 2" xfId="55643" xr:uid="{00000000-0005-0000-0000-0000091C0000}"/>
    <cellStyle name="Normal 10 2 2 2 2 2 2 2 3 2 2 5 3 3" xfId="41647" xr:uid="{00000000-0005-0000-0000-00000A1C0000}"/>
    <cellStyle name="Normal 10 2 2 2 2 2 2 2 3 2 2 5 4" xfId="25442" xr:uid="{00000000-0005-0000-0000-00000B1C0000}"/>
    <cellStyle name="Normal 10 2 2 2 2 2 2 2 3 2 2 5 4 2" xfId="53975" xr:uid="{00000000-0005-0000-0000-00000C1C0000}"/>
    <cellStyle name="Normal 10 2 2 2 2 2 2 2 3 2 2 5 5" xfId="39979" xr:uid="{00000000-0005-0000-0000-00000D1C0000}"/>
    <cellStyle name="Normal 10 2 2 2 2 2 2 2 3 2 2 6" xfId="11853" xr:uid="{00000000-0005-0000-0000-00000E1C0000}"/>
    <cellStyle name="Normal 10 2 2 2 2 2 2 2 3 2 2 6 2" xfId="13524" xr:uid="{00000000-0005-0000-0000-00000F1C0000}"/>
    <cellStyle name="Normal 10 2 2 2 2 2 2 2 3 2 2 6 2 2" xfId="27532" xr:uid="{00000000-0005-0000-0000-0000101C0000}"/>
    <cellStyle name="Normal 10 2 2 2 2 2 2 2 3 2 2 6 2 2 2" xfId="56065" xr:uid="{00000000-0005-0000-0000-0000111C0000}"/>
    <cellStyle name="Normal 10 2 2 2 2 2 2 2 3 2 2 6 2 3" xfId="42069" xr:uid="{00000000-0005-0000-0000-0000121C0000}"/>
    <cellStyle name="Normal 10 2 2 2 2 2 2 2 3 2 2 6 3" xfId="25864" xr:uid="{00000000-0005-0000-0000-0000131C0000}"/>
    <cellStyle name="Normal 10 2 2 2 2 2 2 2 3 2 2 6 3 2" xfId="54397" xr:uid="{00000000-0005-0000-0000-0000141C0000}"/>
    <cellStyle name="Normal 10 2 2 2 2 2 2 2 3 2 2 6 4" xfId="40401" xr:uid="{00000000-0005-0000-0000-0000151C0000}"/>
    <cellStyle name="Normal 10 2 2 2 2 2 2 2 3 2 2 7" xfId="12689" xr:uid="{00000000-0005-0000-0000-0000161C0000}"/>
    <cellStyle name="Normal 10 2 2 2 2 2 2 2 3 2 2 7 2" xfId="26698" xr:uid="{00000000-0005-0000-0000-0000171C0000}"/>
    <cellStyle name="Normal 10 2 2 2 2 2 2 2 3 2 2 7 2 2" xfId="55231" xr:uid="{00000000-0005-0000-0000-0000181C0000}"/>
    <cellStyle name="Normal 10 2 2 2 2 2 2 2 3 2 2 7 3" xfId="41235" xr:uid="{00000000-0005-0000-0000-0000191C0000}"/>
    <cellStyle name="Normal 10 2 2 2 2 2 2 2 3 2 2 8" xfId="10998" xr:uid="{00000000-0005-0000-0000-00001A1C0000}"/>
    <cellStyle name="Normal 10 2 2 2 2 2 2 2 3 2 2 8 2" xfId="25030" xr:uid="{00000000-0005-0000-0000-00001B1C0000}"/>
    <cellStyle name="Normal 10 2 2 2 2 2 2 2 3 2 2 8 2 2" xfId="53563" xr:uid="{00000000-0005-0000-0000-00001C1C0000}"/>
    <cellStyle name="Normal 10 2 2 2 2 2 2 2 3 2 2 8 3" xfId="39567" xr:uid="{00000000-0005-0000-0000-00001D1C0000}"/>
    <cellStyle name="Normal 10 2 2 2 2 2 2 2 3 2 2 9" xfId="16866" xr:uid="{00000000-0005-0000-0000-00001E1C0000}"/>
    <cellStyle name="Normal 10 2 2 2 2 2 2 2 3 2 2 9 2" xfId="45400" xr:uid="{00000000-0005-0000-0000-00001F1C0000}"/>
    <cellStyle name="Normal 10 2 2 2 2 2 2 2 3 2 3" xfId="4043" xr:uid="{00000000-0005-0000-0000-0000201C0000}"/>
    <cellStyle name="Normal 10 2 2 2 2 2 2 2 3 2 3 2" xfId="9375" xr:uid="{00000000-0005-0000-0000-0000211C0000}"/>
    <cellStyle name="Normal 10 2 2 2 2 2 2 2 3 2 3 2 2" xfId="11340" xr:uid="{00000000-0005-0000-0000-0000221C0000}"/>
    <cellStyle name="Normal 10 2 2 2 2 2 2 2 3 2 3 2 2 2" xfId="11756" xr:uid="{00000000-0005-0000-0000-0000231C0000}"/>
    <cellStyle name="Normal 10 2 2 2 2 2 2 2 3 2 3 2 2 2 2" xfId="12601" xr:uid="{00000000-0005-0000-0000-0000241C0000}"/>
    <cellStyle name="Normal 10 2 2 2 2 2 2 2 3 2 3 2 2 2 2 2" xfId="14271" xr:uid="{00000000-0005-0000-0000-0000251C0000}"/>
    <cellStyle name="Normal 10 2 2 2 2 2 2 2 3 2 3 2 2 2 2 2 2" xfId="28279" xr:uid="{00000000-0005-0000-0000-0000261C0000}"/>
    <cellStyle name="Normal 10 2 2 2 2 2 2 2 3 2 3 2 2 2 2 2 2 2" xfId="56812" xr:uid="{00000000-0005-0000-0000-0000271C0000}"/>
    <cellStyle name="Normal 10 2 2 2 2 2 2 2 3 2 3 2 2 2 2 2 3" xfId="42816" xr:uid="{00000000-0005-0000-0000-0000281C0000}"/>
    <cellStyle name="Normal 10 2 2 2 2 2 2 2 3 2 3 2 2 2 2 3" xfId="26611" xr:uid="{00000000-0005-0000-0000-0000291C0000}"/>
    <cellStyle name="Normal 10 2 2 2 2 2 2 2 3 2 3 2 2 2 2 3 2" xfId="55144" xr:uid="{00000000-0005-0000-0000-00002A1C0000}"/>
    <cellStyle name="Normal 10 2 2 2 2 2 2 2 3 2 3 2 2 2 2 4" xfId="41148" xr:uid="{00000000-0005-0000-0000-00002B1C0000}"/>
    <cellStyle name="Normal 10 2 2 2 2 2 2 2 3 2 3 2 2 2 3" xfId="13437" xr:uid="{00000000-0005-0000-0000-00002C1C0000}"/>
    <cellStyle name="Normal 10 2 2 2 2 2 2 2 3 2 3 2 2 2 3 2" xfId="27445" xr:uid="{00000000-0005-0000-0000-00002D1C0000}"/>
    <cellStyle name="Normal 10 2 2 2 2 2 2 2 3 2 3 2 2 2 3 2 2" xfId="55978" xr:uid="{00000000-0005-0000-0000-00002E1C0000}"/>
    <cellStyle name="Normal 10 2 2 2 2 2 2 2 3 2 3 2 2 2 3 3" xfId="41982" xr:uid="{00000000-0005-0000-0000-00002F1C0000}"/>
    <cellStyle name="Normal 10 2 2 2 2 2 2 2 3 2 3 2 2 2 4" xfId="25777" xr:uid="{00000000-0005-0000-0000-0000301C0000}"/>
    <cellStyle name="Normal 10 2 2 2 2 2 2 2 3 2 3 2 2 2 4 2" xfId="54310" xr:uid="{00000000-0005-0000-0000-0000311C0000}"/>
    <cellStyle name="Normal 10 2 2 2 2 2 2 2 3 2 3 2 2 2 5" xfId="40314" xr:uid="{00000000-0005-0000-0000-0000321C0000}"/>
    <cellStyle name="Normal 10 2 2 2 2 2 2 2 3 2 3 2 2 3" xfId="12189" xr:uid="{00000000-0005-0000-0000-0000331C0000}"/>
    <cellStyle name="Normal 10 2 2 2 2 2 2 2 3 2 3 2 2 3 2" xfId="13859" xr:uid="{00000000-0005-0000-0000-0000341C0000}"/>
    <cellStyle name="Normal 10 2 2 2 2 2 2 2 3 2 3 2 2 3 2 2" xfId="27867" xr:uid="{00000000-0005-0000-0000-0000351C0000}"/>
    <cellStyle name="Normal 10 2 2 2 2 2 2 2 3 2 3 2 2 3 2 2 2" xfId="56400" xr:uid="{00000000-0005-0000-0000-0000361C0000}"/>
    <cellStyle name="Normal 10 2 2 2 2 2 2 2 3 2 3 2 2 3 2 3" xfId="42404" xr:uid="{00000000-0005-0000-0000-0000371C0000}"/>
    <cellStyle name="Normal 10 2 2 2 2 2 2 2 3 2 3 2 2 3 3" xfId="26199" xr:uid="{00000000-0005-0000-0000-0000381C0000}"/>
    <cellStyle name="Normal 10 2 2 2 2 2 2 2 3 2 3 2 2 3 3 2" xfId="54732" xr:uid="{00000000-0005-0000-0000-0000391C0000}"/>
    <cellStyle name="Normal 10 2 2 2 2 2 2 2 3 2 3 2 2 3 4" xfId="40736" xr:uid="{00000000-0005-0000-0000-00003A1C0000}"/>
    <cellStyle name="Normal 10 2 2 2 2 2 2 2 3 2 3 2 2 4" xfId="13025" xr:uid="{00000000-0005-0000-0000-00003B1C0000}"/>
    <cellStyle name="Normal 10 2 2 2 2 2 2 2 3 2 3 2 2 4 2" xfId="27033" xr:uid="{00000000-0005-0000-0000-00003C1C0000}"/>
    <cellStyle name="Normal 10 2 2 2 2 2 2 2 3 2 3 2 2 4 2 2" xfId="55566" xr:uid="{00000000-0005-0000-0000-00003D1C0000}"/>
    <cellStyle name="Normal 10 2 2 2 2 2 2 2 3 2 3 2 2 4 3" xfId="41570" xr:uid="{00000000-0005-0000-0000-00003E1C0000}"/>
    <cellStyle name="Normal 10 2 2 2 2 2 2 2 3 2 3 2 2 5" xfId="25365" xr:uid="{00000000-0005-0000-0000-00003F1C0000}"/>
    <cellStyle name="Normal 10 2 2 2 2 2 2 2 3 2 3 2 2 5 2" xfId="53898" xr:uid="{00000000-0005-0000-0000-0000401C0000}"/>
    <cellStyle name="Normal 10 2 2 2 2 2 2 2 3 2 3 2 2 6" xfId="39902" xr:uid="{00000000-0005-0000-0000-0000411C0000}"/>
    <cellStyle name="Normal 10 2 2 2 2 2 2 2 3 2 3 2 3" xfId="11549" xr:uid="{00000000-0005-0000-0000-0000421C0000}"/>
    <cellStyle name="Normal 10 2 2 2 2 2 2 2 3 2 3 2 3 2" xfId="12395" xr:uid="{00000000-0005-0000-0000-0000431C0000}"/>
    <cellStyle name="Normal 10 2 2 2 2 2 2 2 3 2 3 2 3 2 2" xfId="14065" xr:uid="{00000000-0005-0000-0000-0000441C0000}"/>
    <cellStyle name="Normal 10 2 2 2 2 2 2 2 3 2 3 2 3 2 2 2" xfId="28073" xr:uid="{00000000-0005-0000-0000-0000451C0000}"/>
    <cellStyle name="Normal 10 2 2 2 2 2 2 2 3 2 3 2 3 2 2 2 2" xfId="56606" xr:uid="{00000000-0005-0000-0000-0000461C0000}"/>
    <cellStyle name="Normal 10 2 2 2 2 2 2 2 3 2 3 2 3 2 2 3" xfId="42610" xr:uid="{00000000-0005-0000-0000-0000471C0000}"/>
    <cellStyle name="Normal 10 2 2 2 2 2 2 2 3 2 3 2 3 2 3" xfId="26405" xr:uid="{00000000-0005-0000-0000-0000481C0000}"/>
    <cellStyle name="Normal 10 2 2 2 2 2 2 2 3 2 3 2 3 2 3 2" xfId="54938" xr:uid="{00000000-0005-0000-0000-0000491C0000}"/>
    <cellStyle name="Normal 10 2 2 2 2 2 2 2 3 2 3 2 3 2 4" xfId="40942" xr:uid="{00000000-0005-0000-0000-00004A1C0000}"/>
    <cellStyle name="Normal 10 2 2 2 2 2 2 2 3 2 3 2 3 3" xfId="13231" xr:uid="{00000000-0005-0000-0000-00004B1C0000}"/>
    <cellStyle name="Normal 10 2 2 2 2 2 2 2 3 2 3 2 3 3 2" xfId="27239" xr:uid="{00000000-0005-0000-0000-00004C1C0000}"/>
    <cellStyle name="Normal 10 2 2 2 2 2 2 2 3 2 3 2 3 3 2 2" xfId="55772" xr:uid="{00000000-0005-0000-0000-00004D1C0000}"/>
    <cellStyle name="Normal 10 2 2 2 2 2 2 2 3 2 3 2 3 3 3" xfId="41776" xr:uid="{00000000-0005-0000-0000-00004E1C0000}"/>
    <cellStyle name="Normal 10 2 2 2 2 2 2 2 3 2 3 2 3 4" xfId="25571" xr:uid="{00000000-0005-0000-0000-00004F1C0000}"/>
    <cellStyle name="Normal 10 2 2 2 2 2 2 2 3 2 3 2 3 4 2" xfId="54104" xr:uid="{00000000-0005-0000-0000-0000501C0000}"/>
    <cellStyle name="Normal 10 2 2 2 2 2 2 2 3 2 3 2 3 5" xfId="40108" xr:uid="{00000000-0005-0000-0000-0000511C0000}"/>
    <cellStyle name="Normal 10 2 2 2 2 2 2 2 3 2 3 2 4" xfId="11982" xr:uid="{00000000-0005-0000-0000-0000521C0000}"/>
    <cellStyle name="Normal 10 2 2 2 2 2 2 2 3 2 3 2 4 2" xfId="13653" xr:uid="{00000000-0005-0000-0000-0000531C0000}"/>
    <cellStyle name="Normal 10 2 2 2 2 2 2 2 3 2 3 2 4 2 2" xfId="27661" xr:uid="{00000000-0005-0000-0000-0000541C0000}"/>
    <cellStyle name="Normal 10 2 2 2 2 2 2 2 3 2 3 2 4 2 2 2" xfId="56194" xr:uid="{00000000-0005-0000-0000-0000551C0000}"/>
    <cellStyle name="Normal 10 2 2 2 2 2 2 2 3 2 3 2 4 2 3" xfId="42198" xr:uid="{00000000-0005-0000-0000-0000561C0000}"/>
    <cellStyle name="Normal 10 2 2 2 2 2 2 2 3 2 3 2 4 3" xfId="25993" xr:uid="{00000000-0005-0000-0000-0000571C0000}"/>
    <cellStyle name="Normal 10 2 2 2 2 2 2 2 3 2 3 2 4 3 2" xfId="54526" xr:uid="{00000000-0005-0000-0000-0000581C0000}"/>
    <cellStyle name="Normal 10 2 2 2 2 2 2 2 3 2 3 2 4 4" xfId="40530" xr:uid="{00000000-0005-0000-0000-0000591C0000}"/>
    <cellStyle name="Normal 10 2 2 2 2 2 2 2 3 2 3 2 5" xfId="12818" xr:uid="{00000000-0005-0000-0000-00005A1C0000}"/>
    <cellStyle name="Normal 10 2 2 2 2 2 2 2 3 2 3 2 5 2" xfId="26827" xr:uid="{00000000-0005-0000-0000-00005B1C0000}"/>
    <cellStyle name="Normal 10 2 2 2 2 2 2 2 3 2 3 2 5 2 2" xfId="55360" xr:uid="{00000000-0005-0000-0000-00005C1C0000}"/>
    <cellStyle name="Normal 10 2 2 2 2 2 2 2 3 2 3 2 5 3" xfId="41364" xr:uid="{00000000-0005-0000-0000-00005D1C0000}"/>
    <cellStyle name="Normal 10 2 2 2 2 2 2 2 3 2 3 2 6" xfId="11131" xr:uid="{00000000-0005-0000-0000-00005E1C0000}"/>
    <cellStyle name="Normal 10 2 2 2 2 2 2 2 3 2 3 2 6 2" xfId="25159" xr:uid="{00000000-0005-0000-0000-00005F1C0000}"/>
    <cellStyle name="Normal 10 2 2 2 2 2 2 2 3 2 3 2 6 2 2" xfId="53692" xr:uid="{00000000-0005-0000-0000-0000601C0000}"/>
    <cellStyle name="Normal 10 2 2 2 2 2 2 2 3 2 3 2 6 3" xfId="39696" xr:uid="{00000000-0005-0000-0000-0000611C0000}"/>
    <cellStyle name="Normal 10 2 2 2 2 2 2 2 3 2 3 2 7" xfId="23452" xr:uid="{00000000-0005-0000-0000-0000621C0000}"/>
    <cellStyle name="Normal 10 2 2 2 2 2 2 2 3 2 3 2 7 2" xfId="51986" xr:uid="{00000000-0005-0000-0000-0000631C0000}"/>
    <cellStyle name="Normal 10 2 2 2 2 2 2 2 3 2 3 2 8" xfId="37981" xr:uid="{00000000-0005-0000-0000-0000641C0000}"/>
    <cellStyle name="Normal 10 2 2 2 2 2 2 2 3 2 3 3" xfId="11237" xr:uid="{00000000-0005-0000-0000-0000651C0000}"/>
    <cellStyle name="Normal 10 2 2 2 2 2 2 2 3 2 3 3 2" xfId="11653" xr:uid="{00000000-0005-0000-0000-0000661C0000}"/>
    <cellStyle name="Normal 10 2 2 2 2 2 2 2 3 2 3 3 2 2" xfId="12498" xr:uid="{00000000-0005-0000-0000-0000671C0000}"/>
    <cellStyle name="Normal 10 2 2 2 2 2 2 2 3 2 3 3 2 2 2" xfId="14168" xr:uid="{00000000-0005-0000-0000-0000681C0000}"/>
    <cellStyle name="Normal 10 2 2 2 2 2 2 2 3 2 3 3 2 2 2 2" xfId="28176" xr:uid="{00000000-0005-0000-0000-0000691C0000}"/>
    <cellStyle name="Normal 10 2 2 2 2 2 2 2 3 2 3 3 2 2 2 2 2" xfId="56709" xr:uid="{00000000-0005-0000-0000-00006A1C0000}"/>
    <cellStyle name="Normal 10 2 2 2 2 2 2 2 3 2 3 3 2 2 2 3" xfId="42713" xr:uid="{00000000-0005-0000-0000-00006B1C0000}"/>
    <cellStyle name="Normal 10 2 2 2 2 2 2 2 3 2 3 3 2 2 3" xfId="26508" xr:uid="{00000000-0005-0000-0000-00006C1C0000}"/>
    <cellStyle name="Normal 10 2 2 2 2 2 2 2 3 2 3 3 2 2 3 2" xfId="55041" xr:uid="{00000000-0005-0000-0000-00006D1C0000}"/>
    <cellStyle name="Normal 10 2 2 2 2 2 2 2 3 2 3 3 2 2 4" xfId="41045" xr:uid="{00000000-0005-0000-0000-00006E1C0000}"/>
    <cellStyle name="Normal 10 2 2 2 2 2 2 2 3 2 3 3 2 3" xfId="13334" xr:uid="{00000000-0005-0000-0000-00006F1C0000}"/>
    <cellStyle name="Normal 10 2 2 2 2 2 2 2 3 2 3 3 2 3 2" xfId="27342" xr:uid="{00000000-0005-0000-0000-0000701C0000}"/>
    <cellStyle name="Normal 10 2 2 2 2 2 2 2 3 2 3 3 2 3 2 2" xfId="55875" xr:uid="{00000000-0005-0000-0000-0000711C0000}"/>
    <cellStyle name="Normal 10 2 2 2 2 2 2 2 3 2 3 3 2 3 3" xfId="41879" xr:uid="{00000000-0005-0000-0000-0000721C0000}"/>
    <cellStyle name="Normal 10 2 2 2 2 2 2 2 3 2 3 3 2 4" xfId="25674" xr:uid="{00000000-0005-0000-0000-0000731C0000}"/>
    <cellStyle name="Normal 10 2 2 2 2 2 2 2 3 2 3 3 2 4 2" xfId="54207" xr:uid="{00000000-0005-0000-0000-0000741C0000}"/>
    <cellStyle name="Normal 10 2 2 2 2 2 2 2 3 2 3 3 2 5" xfId="40211" xr:uid="{00000000-0005-0000-0000-0000751C0000}"/>
    <cellStyle name="Normal 10 2 2 2 2 2 2 2 3 2 3 3 3" xfId="12086" xr:uid="{00000000-0005-0000-0000-0000761C0000}"/>
    <cellStyle name="Normal 10 2 2 2 2 2 2 2 3 2 3 3 3 2" xfId="13756" xr:uid="{00000000-0005-0000-0000-0000771C0000}"/>
    <cellStyle name="Normal 10 2 2 2 2 2 2 2 3 2 3 3 3 2 2" xfId="27764" xr:uid="{00000000-0005-0000-0000-0000781C0000}"/>
    <cellStyle name="Normal 10 2 2 2 2 2 2 2 3 2 3 3 3 2 2 2" xfId="56297" xr:uid="{00000000-0005-0000-0000-0000791C0000}"/>
    <cellStyle name="Normal 10 2 2 2 2 2 2 2 3 2 3 3 3 2 3" xfId="42301" xr:uid="{00000000-0005-0000-0000-00007A1C0000}"/>
    <cellStyle name="Normal 10 2 2 2 2 2 2 2 3 2 3 3 3 3" xfId="26096" xr:uid="{00000000-0005-0000-0000-00007B1C0000}"/>
    <cellStyle name="Normal 10 2 2 2 2 2 2 2 3 2 3 3 3 3 2" xfId="54629" xr:uid="{00000000-0005-0000-0000-00007C1C0000}"/>
    <cellStyle name="Normal 10 2 2 2 2 2 2 2 3 2 3 3 3 4" xfId="40633" xr:uid="{00000000-0005-0000-0000-00007D1C0000}"/>
    <cellStyle name="Normal 10 2 2 2 2 2 2 2 3 2 3 3 4" xfId="12922" xr:uid="{00000000-0005-0000-0000-00007E1C0000}"/>
    <cellStyle name="Normal 10 2 2 2 2 2 2 2 3 2 3 3 4 2" xfId="26930" xr:uid="{00000000-0005-0000-0000-00007F1C0000}"/>
    <cellStyle name="Normal 10 2 2 2 2 2 2 2 3 2 3 3 4 2 2" xfId="55463" xr:uid="{00000000-0005-0000-0000-0000801C0000}"/>
    <cellStyle name="Normal 10 2 2 2 2 2 2 2 3 2 3 3 4 3" xfId="41467" xr:uid="{00000000-0005-0000-0000-0000811C0000}"/>
    <cellStyle name="Normal 10 2 2 2 2 2 2 2 3 2 3 3 5" xfId="25262" xr:uid="{00000000-0005-0000-0000-0000821C0000}"/>
    <cellStyle name="Normal 10 2 2 2 2 2 2 2 3 2 3 3 5 2" xfId="53795" xr:uid="{00000000-0005-0000-0000-0000831C0000}"/>
    <cellStyle name="Normal 10 2 2 2 2 2 2 2 3 2 3 3 6" xfId="39799" xr:uid="{00000000-0005-0000-0000-0000841C0000}"/>
    <cellStyle name="Normal 10 2 2 2 2 2 2 2 3 2 3 4" xfId="11446" xr:uid="{00000000-0005-0000-0000-0000851C0000}"/>
    <cellStyle name="Normal 10 2 2 2 2 2 2 2 3 2 3 4 2" xfId="12292" xr:uid="{00000000-0005-0000-0000-0000861C0000}"/>
    <cellStyle name="Normal 10 2 2 2 2 2 2 2 3 2 3 4 2 2" xfId="13962" xr:uid="{00000000-0005-0000-0000-0000871C0000}"/>
    <cellStyle name="Normal 10 2 2 2 2 2 2 2 3 2 3 4 2 2 2" xfId="27970" xr:uid="{00000000-0005-0000-0000-0000881C0000}"/>
    <cellStyle name="Normal 10 2 2 2 2 2 2 2 3 2 3 4 2 2 2 2" xfId="56503" xr:uid="{00000000-0005-0000-0000-0000891C0000}"/>
    <cellStyle name="Normal 10 2 2 2 2 2 2 2 3 2 3 4 2 2 3" xfId="42507" xr:uid="{00000000-0005-0000-0000-00008A1C0000}"/>
    <cellStyle name="Normal 10 2 2 2 2 2 2 2 3 2 3 4 2 3" xfId="26302" xr:uid="{00000000-0005-0000-0000-00008B1C0000}"/>
    <cellStyle name="Normal 10 2 2 2 2 2 2 2 3 2 3 4 2 3 2" xfId="54835" xr:uid="{00000000-0005-0000-0000-00008C1C0000}"/>
    <cellStyle name="Normal 10 2 2 2 2 2 2 2 3 2 3 4 2 4" xfId="40839" xr:uid="{00000000-0005-0000-0000-00008D1C0000}"/>
    <cellStyle name="Normal 10 2 2 2 2 2 2 2 3 2 3 4 3" xfId="13128" xr:uid="{00000000-0005-0000-0000-00008E1C0000}"/>
    <cellStyle name="Normal 10 2 2 2 2 2 2 2 3 2 3 4 3 2" xfId="27136" xr:uid="{00000000-0005-0000-0000-00008F1C0000}"/>
    <cellStyle name="Normal 10 2 2 2 2 2 2 2 3 2 3 4 3 2 2" xfId="55669" xr:uid="{00000000-0005-0000-0000-0000901C0000}"/>
    <cellStyle name="Normal 10 2 2 2 2 2 2 2 3 2 3 4 3 3" xfId="41673" xr:uid="{00000000-0005-0000-0000-0000911C0000}"/>
    <cellStyle name="Normal 10 2 2 2 2 2 2 2 3 2 3 4 4" xfId="25468" xr:uid="{00000000-0005-0000-0000-0000921C0000}"/>
    <cellStyle name="Normal 10 2 2 2 2 2 2 2 3 2 3 4 4 2" xfId="54001" xr:uid="{00000000-0005-0000-0000-0000931C0000}"/>
    <cellStyle name="Normal 10 2 2 2 2 2 2 2 3 2 3 4 5" xfId="40005" xr:uid="{00000000-0005-0000-0000-0000941C0000}"/>
    <cellStyle name="Normal 10 2 2 2 2 2 2 2 3 2 3 5" xfId="11879" xr:uid="{00000000-0005-0000-0000-0000951C0000}"/>
    <cellStyle name="Normal 10 2 2 2 2 2 2 2 3 2 3 5 2" xfId="13550" xr:uid="{00000000-0005-0000-0000-0000961C0000}"/>
    <cellStyle name="Normal 10 2 2 2 2 2 2 2 3 2 3 5 2 2" xfId="27558" xr:uid="{00000000-0005-0000-0000-0000971C0000}"/>
    <cellStyle name="Normal 10 2 2 2 2 2 2 2 3 2 3 5 2 2 2" xfId="56091" xr:uid="{00000000-0005-0000-0000-0000981C0000}"/>
    <cellStyle name="Normal 10 2 2 2 2 2 2 2 3 2 3 5 2 3" xfId="42095" xr:uid="{00000000-0005-0000-0000-0000991C0000}"/>
    <cellStyle name="Normal 10 2 2 2 2 2 2 2 3 2 3 5 3" xfId="25890" xr:uid="{00000000-0005-0000-0000-00009A1C0000}"/>
    <cellStyle name="Normal 10 2 2 2 2 2 2 2 3 2 3 5 3 2" xfId="54423" xr:uid="{00000000-0005-0000-0000-00009B1C0000}"/>
    <cellStyle name="Normal 10 2 2 2 2 2 2 2 3 2 3 5 4" xfId="40427" xr:uid="{00000000-0005-0000-0000-00009C1C0000}"/>
    <cellStyle name="Normal 10 2 2 2 2 2 2 2 3 2 3 6" xfId="12715" xr:uid="{00000000-0005-0000-0000-00009D1C0000}"/>
    <cellStyle name="Normal 10 2 2 2 2 2 2 2 3 2 3 6 2" xfId="26724" xr:uid="{00000000-0005-0000-0000-00009E1C0000}"/>
    <cellStyle name="Normal 10 2 2 2 2 2 2 2 3 2 3 6 2 2" xfId="55257" xr:uid="{00000000-0005-0000-0000-00009F1C0000}"/>
    <cellStyle name="Normal 10 2 2 2 2 2 2 2 3 2 3 6 3" xfId="41261" xr:uid="{00000000-0005-0000-0000-0000A01C0000}"/>
    <cellStyle name="Normal 10 2 2 2 2 2 2 2 3 2 3 7" xfId="11026" xr:uid="{00000000-0005-0000-0000-0000A11C0000}"/>
    <cellStyle name="Normal 10 2 2 2 2 2 2 2 3 2 3 7 2" xfId="25056" xr:uid="{00000000-0005-0000-0000-0000A21C0000}"/>
    <cellStyle name="Normal 10 2 2 2 2 2 2 2 3 2 3 7 2 2" xfId="53589" xr:uid="{00000000-0005-0000-0000-0000A31C0000}"/>
    <cellStyle name="Normal 10 2 2 2 2 2 2 2 3 2 3 7 3" xfId="39593" xr:uid="{00000000-0005-0000-0000-0000A41C0000}"/>
    <cellStyle name="Normal 10 2 2 2 2 2 2 2 3 2 3 8" xfId="18152" xr:uid="{00000000-0005-0000-0000-0000A51C0000}"/>
    <cellStyle name="Normal 10 2 2 2 2 2 2 2 3 2 3 8 2" xfId="46686" xr:uid="{00000000-0005-0000-0000-0000A61C0000}"/>
    <cellStyle name="Normal 10 2 2 2 2 2 2 2 3 2 3 9" xfId="32678" xr:uid="{00000000-0005-0000-0000-0000A71C0000}"/>
    <cellStyle name="Normal 10 2 2 2 2 2 2 2 3 2 4" xfId="6812" xr:uid="{00000000-0005-0000-0000-0000A81C0000}"/>
    <cellStyle name="Normal 10 2 2 2 2 2 2 2 3 2 4 2" xfId="11289" xr:uid="{00000000-0005-0000-0000-0000A91C0000}"/>
    <cellStyle name="Normal 10 2 2 2 2 2 2 2 3 2 4 2 2" xfId="11705" xr:uid="{00000000-0005-0000-0000-0000AA1C0000}"/>
    <cellStyle name="Normal 10 2 2 2 2 2 2 2 3 2 4 2 2 2" xfId="12550" xr:uid="{00000000-0005-0000-0000-0000AB1C0000}"/>
    <cellStyle name="Normal 10 2 2 2 2 2 2 2 3 2 4 2 2 2 2" xfId="14220" xr:uid="{00000000-0005-0000-0000-0000AC1C0000}"/>
    <cellStyle name="Normal 10 2 2 2 2 2 2 2 3 2 4 2 2 2 2 2" xfId="28228" xr:uid="{00000000-0005-0000-0000-0000AD1C0000}"/>
    <cellStyle name="Normal 10 2 2 2 2 2 2 2 3 2 4 2 2 2 2 2 2" xfId="56761" xr:uid="{00000000-0005-0000-0000-0000AE1C0000}"/>
    <cellStyle name="Normal 10 2 2 2 2 2 2 2 3 2 4 2 2 2 2 3" xfId="42765" xr:uid="{00000000-0005-0000-0000-0000AF1C0000}"/>
    <cellStyle name="Normal 10 2 2 2 2 2 2 2 3 2 4 2 2 2 3" xfId="26560" xr:uid="{00000000-0005-0000-0000-0000B01C0000}"/>
    <cellStyle name="Normal 10 2 2 2 2 2 2 2 3 2 4 2 2 2 3 2" xfId="55093" xr:uid="{00000000-0005-0000-0000-0000B11C0000}"/>
    <cellStyle name="Normal 10 2 2 2 2 2 2 2 3 2 4 2 2 2 4" xfId="41097" xr:uid="{00000000-0005-0000-0000-0000B21C0000}"/>
    <cellStyle name="Normal 10 2 2 2 2 2 2 2 3 2 4 2 2 3" xfId="13386" xr:uid="{00000000-0005-0000-0000-0000B31C0000}"/>
    <cellStyle name="Normal 10 2 2 2 2 2 2 2 3 2 4 2 2 3 2" xfId="27394" xr:uid="{00000000-0005-0000-0000-0000B41C0000}"/>
    <cellStyle name="Normal 10 2 2 2 2 2 2 2 3 2 4 2 2 3 2 2" xfId="55927" xr:uid="{00000000-0005-0000-0000-0000B51C0000}"/>
    <cellStyle name="Normal 10 2 2 2 2 2 2 2 3 2 4 2 2 3 3" xfId="41931" xr:uid="{00000000-0005-0000-0000-0000B61C0000}"/>
    <cellStyle name="Normal 10 2 2 2 2 2 2 2 3 2 4 2 2 4" xfId="25726" xr:uid="{00000000-0005-0000-0000-0000B71C0000}"/>
    <cellStyle name="Normal 10 2 2 2 2 2 2 2 3 2 4 2 2 4 2" xfId="54259" xr:uid="{00000000-0005-0000-0000-0000B81C0000}"/>
    <cellStyle name="Normal 10 2 2 2 2 2 2 2 3 2 4 2 2 5" xfId="40263" xr:uid="{00000000-0005-0000-0000-0000B91C0000}"/>
    <cellStyle name="Normal 10 2 2 2 2 2 2 2 3 2 4 2 3" xfId="12138" xr:uid="{00000000-0005-0000-0000-0000BA1C0000}"/>
    <cellStyle name="Normal 10 2 2 2 2 2 2 2 3 2 4 2 3 2" xfId="13808" xr:uid="{00000000-0005-0000-0000-0000BB1C0000}"/>
    <cellStyle name="Normal 10 2 2 2 2 2 2 2 3 2 4 2 3 2 2" xfId="27816" xr:uid="{00000000-0005-0000-0000-0000BC1C0000}"/>
    <cellStyle name="Normal 10 2 2 2 2 2 2 2 3 2 4 2 3 2 2 2" xfId="56349" xr:uid="{00000000-0005-0000-0000-0000BD1C0000}"/>
    <cellStyle name="Normal 10 2 2 2 2 2 2 2 3 2 4 2 3 2 3" xfId="42353" xr:uid="{00000000-0005-0000-0000-0000BE1C0000}"/>
    <cellStyle name="Normal 10 2 2 2 2 2 2 2 3 2 4 2 3 3" xfId="26148" xr:uid="{00000000-0005-0000-0000-0000BF1C0000}"/>
    <cellStyle name="Normal 10 2 2 2 2 2 2 2 3 2 4 2 3 3 2" xfId="54681" xr:uid="{00000000-0005-0000-0000-0000C01C0000}"/>
    <cellStyle name="Normal 10 2 2 2 2 2 2 2 3 2 4 2 3 4" xfId="40685" xr:uid="{00000000-0005-0000-0000-0000C11C0000}"/>
    <cellStyle name="Normal 10 2 2 2 2 2 2 2 3 2 4 2 4" xfId="12974" xr:uid="{00000000-0005-0000-0000-0000C21C0000}"/>
    <cellStyle name="Normal 10 2 2 2 2 2 2 2 3 2 4 2 4 2" xfId="26982" xr:uid="{00000000-0005-0000-0000-0000C31C0000}"/>
    <cellStyle name="Normal 10 2 2 2 2 2 2 2 3 2 4 2 4 2 2" xfId="55515" xr:uid="{00000000-0005-0000-0000-0000C41C0000}"/>
    <cellStyle name="Normal 10 2 2 2 2 2 2 2 3 2 4 2 4 3" xfId="41519" xr:uid="{00000000-0005-0000-0000-0000C51C0000}"/>
    <cellStyle name="Normal 10 2 2 2 2 2 2 2 3 2 4 2 5" xfId="25314" xr:uid="{00000000-0005-0000-0000-0000C61C0000}"/>
    <cellStyle name="Normal 10 2 2 2 2 2 2 2 3 2 4 2 5 2" xfId="53847" xr:uid="{00000000-0005-0000-0000-0000C71C0000}"/>
    <cellStyle name="Normal 10 2 2 2 2 2 2 2 3 2 4 2 6" xfId="39851" xr:uid="{00000000-0005-0000-0000-0000C81C0000}"/>
    <cellStyle name="Normal 10 2 2 2 2 2 2 2 3 2 4 3" xfId="11498" xr:uid="{00000000-0005-0000-0000-0000C91C0000}"/>
    <cellStyle name="Normal 10 2 2 2 2 2 2 2 3 2 4 3 2" xfId="12344" xr:uid="{00000000-0005-0000-0000-0000CA1C0000}"/>
    <cellStyle name="Normal 10 2 2 2 2 2 2 2 3 2 4 3 2 2" xfId="14014" xr:uid="{00000000-0005-0000-0000-0000CB1C0000}"/>
    <cellStyle name="Normal 10 2 2 2 2 2 2 2 3 2 4 3 2 2 2" xfId="28022" xr:uid="{00000000-0005-0000-0000-0000CC1C0000}"/>
    <cellStyle name="Normal 10 2 2 2 2 2 2 2 3 2 4 3 2 2 2 2" xfId="56555" xr:uid="{00000000-0005-0000-0000-0000CD1C0000}"/>
    <cellStyle name="Normal 10 2 2 2 2 2 2 2 3 2 4 3 2 2 3" xfId="42559" xr:uid="{00000000-0005-0000-0000-0000CE1C0000}"/>
    <cellStyle name="Normal 10 2 2 2 2 2 2 2 3 2 4 3 2 3" xfId="26354" xr:uid="{00000000-0005-0000-0000-0000CF1C0000}"/>
    <cellStyle name="Normal 10 2 2 2 2 2 2 2 3 2 4 3 2 3 2" xfId="54887" xr:uid="{00000000-0005-0000-0000-0000D01C0000}"/>
    <cellStyle name="Normal 10 2 2 2 2 2 2 2 3 2 4 3 2 4" xfId="40891" xr:uid="{00000000-0005-0000-0000-0000D11C0000}"/>
    <cellStyle name="Normal 10 2 2 2 2 2 2 2 3 2 4 3 3" xfId="13180" xr:uid="{00000000-0005-0000-0000-0000D21C0000}"/>
    <cellStyle name="Normal 10 2 2 2 2 2 2 2 3 2 4 3 3 2" xfId="27188" xr:uid="{00000000-0005-0000-0000-0000D31C0000}"/>
    <cellStyle name="Normal 10 2 2 2 2 2 2 2 3 2 4 3 3 2 2" xfId="55721" xr:uid="{00000000-0005-0000-0000-0000D41C0000}"/>
    <cellStyle name="Normal 10 2 2 2 2 2 2 2 3 2 4 3 3 3" xfId="41725" xr:uid="{00000000-0005-0000-0000-0000D51C0000}"/>
    <cellStyle name="Normal 10 2 2 2 2 2 2 2 3 2 4 3 4" xfId="25520" xr:uid="{00000000-0005-0000-0000-0000D61C0000}"/>
    <cellStyle name="Normal 10 2 2 2 2 2 2 2 3 2 4 3 4 2" xfId="54053" xr:uid="{00000000-0005-0000-0000-0000D71C0000}"/>
    <cellStyle name="Normal 10 2 2 2 2 2 2 2 3 2 4 3 5" xfId="40057" xr:uid="{00000000-0005-0000-0000-0000D81C0000}"/>
    <cellStyle name="Normal 10 2 2 2 2 2 2 2 3 2 4 4" xfId="11931" xr:uid="{00000000-0005-0000-0000-0000D91C0000}"/>
    <cellStyle name="Normal 10 2 2 2 2 2 2 2 3 2 4 4 2" xfId="13602" xr:uid="{00000000-0005-0000-0000-0000DA1C0000}"/>
    <cellStyle name="Normal 10 2 2 2 2 2 2 2 3 2 4 4 2 2" xfId="27610" xr:uid="{00000000-0005-0000-0000-0000DB1C0000}"/>
    <cellStyle name="Normal 10 2 2 2 2 2 2 2 3 2 4 4 2 2 2" xfId="56143" xr:uid="{00000000-0005-0000-0000-0000DC1C0000}"/>
    <cellStyle name="Normal 10 2 2 2 2 2 2 2 3 2 4 4 2 3" xfId="42147" xr:uid="{00000000-0005-0000-0000-0000DD1C0000}"/>
    <cellStyle name="Normal 10 2 2 2 2 2 2 2 3 2 4 4 3" xfId="25942" xr:uid="{00000000-0005-0000-0000-0000DE1C0000}"/>
    <cellStyle name="Normal 10 2 2 2 2 2 2 2 3 2 4 4 3 2" xfId="54475" xr:uid="{00000000-0005-0000-0000-0000DF1C0000}"/>
    <cellStyle name="Normal 10 2 2 2 2 2 2 2 3 2 4 4 4" xfId="40479" xr:uid="{00000000-0005-0000-0000-0000E01C0000}"/>
    <cellStyle name="Normal 10 2 2 2 2 2 2 2 3 2 4 5" xfId="12767" xr:uid="{00000000-0005-0000-0000-0000E11C0000}"/>
    <cellStyle name="Normal 10 2 2 2 2 2 2 2 3 2 4 5 2" xfId="26776" xr:uid="{00000000-0005-0000-0000-0000E21C0000}"/>
    <cellStyle name="Normal 10 2 2 2 2 2 2 2 3 2 4 5 2 2" xfId="55309" xr:uid="{00000000-0005-0000-0000-0000E31C0000}"/>
    <cellStyle name="Normal 10 2 2 2 2 2 2 2 3 2 4 5 3" xfId="41313" xr:uid="{00000000-0005-0000-0000-0000E41C0000}"/>
    <cellStyle name="Normal 10 2 2 2 2 2 2 2 3 2 4 6" xfId="11080" xr:uid="{00000000-0005-0000-0000-0000E51C0000}"/>
    <cellStyle name="Normal 10 2 2 2 2 2 2 2 3 2 4 6 2" xfId="25108" xr:uid="{00000000-0005-0000-0000-0000E61C0000}"/>
    <cellStyle name="Normal 10 2 2 2 2 2 2 2 3 2 4 6 2 2" xfId="53641" xr:uid="{00000000-0005-0000-0000-0000E71C0000}"/>
    <cellStyle name="Normal 10 2 2 2 2 2 2 2 3 2 4 6 3" xfId="39645" xr:uid="{00000000-0005-0000-0000-0000E81C0000}"/>
    <cellStyle name="Normal 10 2 2 2 2 2 2 2 3 2 4 7" xfId="20900" xr:uid="{00000000-0005-0000-0000-0000E91C0000}"/>
    <cellStyle name="Normal 10 2 2 2 2 2 2 2 3 2 4 7 2" xfId="49434" xr:uid="{00000000-0005-0000-0000-0000EA1C0000}"/>
    <cellStyle name="Normal 10 2 2 2 2 2 2 2 3 2 4 8" xfId="35426" xr:uid="{00000000-0005-0000-0000-0000EB1C0000}"/>
    <cellStyle name="Normal 10 2 2 2 2 2 2 2 3 2 5" xfId="11186" xr:uid="{00000000-0005-0000-0000-0000EC1C0000}"/>
    <cellStyle name="Normal 10 2 2 2 2 2 2 2 3 2 5 2" xfId="11602" xr:uid="{00000000-0005-0000-0000-0000ED1C0000}"/>
    <cellStyle name="Normal 10 2 2 2 2 2 2 2 3 2 5 2 2" xfId="12447" xr:uid="{00000000-0005-0000-0000-0000EE1C0000}"/>
    <cellStyle name="Normal 10 2 2 2 2 2 2 2 3 2 5 2 2 2" xfId="14117" xr:uid="{00000000-0005-0000-0000-0000EF1C0000}"/>
    <cellStyle name="Normal 10 2 2 2 2 2 2 2 3 2 5 2 2 2 2" xfId="28125" xr:uid="{00000000-0005-0000-0000-0000F01C0000}"/>
    <cellStyle name="Normal 10 2 2 2 2 2 2 2 3 2 5 2 2 2 2 2" xfId="56658" xr:uid="{00000000-0005-0000-0000-0000F11C0000}"/>
    <cellStyle name="Normal 10 2 2 2 2 2 2 2 3 2 5 2 2 2 3" xfId="42662" xr:uid="{00000000-0005-0000-0000-0000F21C0000}"/>
    <cellStyle name="Normal 10 2 2 2 2 2 2 2 3 2 5 2 2 3" xfId="26457" xr:uid="{00000000-0005-0000-0000-0000F31C0000}"/>
    <cellStyle name="Normal 10 2 2 2 2 2 2 2 3 2 5 2 2 3 2" xfId="54990" xr:uid="{00000000-0005-0000-0000-0000F41C0000}"/>
    <cellStyle name="Normal 10 2 2 2 2 2 2 2 3 2 5 2 2 4" xfId="40994" xr:uid="{00000000-0005-0000-0000-0000F51C0000}"/>
    <cellStyle name="Normal 10 2 2 2 2 2 2 2 3 2 5 2 3" xfId="13283" xr:uid="{00000000-0005-0000-0000-0000F61C0000}"/>
    <cellStyle name="Normal 10 2 2 2 2 2 2 2 3 2 5 2 3 2" xfId="27291" xr:uid="{00000000-0005-0000-0000-0000F71C0000}"/>
    <cellStyle name="Normal 10 2 2 2 2 2 2 2 3 2 5 2 3 2 2" xfId="55824" xr:uid="{00000000-0005-0000-0000-0000F81C0000}"/>
    <cellStyle name="Normal 10 2 2 2 2 2 2 2 3 2 5 2 3 3" xfId="41828" xr:uid="{00000000-0005-0000-0000-0000F91C0000}"/>
    <cellStyle name="Normal 10 2 2 2 2 2 2 2 3 2 5 2 4" xfId="25623" xr:uid="{00000000-0005-0000-0000-0000FA1C0000}"/>
    <cellStyle name="Normal 10 2 2 2 2 2 2 2 3 2 5 2 4 2" xfId="54156" xr:uid="{00000000-0005-0000-0000-0000FB1C0000}"/>
    <cellStyle name="Normal 10 2 2 2 2 2 2 2 3 2 5 2 5" xfId="40160" xr:uid="{00000000-0005-0000-0000-0000FC1C0000}"/>
    <cellStyle name="Normal 10 2 2 2 2 2 2 2 3 2 5 3" xfId="12035" xr:uid="{00000000-0005-0000-0000-0000FD1C0000}"/>
    <cellStyle name="Normal 10 2 2 2 2 2 2 2 3 2 5 3 2" xfId="13705" xr:uid="{00000000-0005-0000-0000-0000FE1C0000}"/>
    <cellStyle name="Normal 10 2 2 2 2 2 2 2 3 2 5 3 2 2" xfId="27713" xr:uid="{00000000-0005-0000-0000-0000FF1C0000}"/>
    <cellStyle name="Normal 10 2 2 2 2 2 2 2 3 2 5 3 2 2 2" xfId="56246" xr:uid="{00000000-0005-0000-0000-0000001D0000}"/>
    <cellStyle name="Normal 10 2 2 2 2 2 2 2 3 2 5 3 2 3" xfId="42250" xr:uid="{00000000-0005-0000-0000-0000011D0000}"/>
    <cellStyle name="Normal 10 2 2 2 2 2 2 2 3 2 5 3 3" xfId="26045" xr:uid="{00000000-0005-0000-0000-0000021D0000}"/>
    <cellStyle name="Normal 10 2 2 2 2 2 2 2 3 2 5 3 3 2" xfId="54578" xr:uid="{00000000-0005-0000-0000-0000031D0000}"/>
    <cellStyle name="Normal 10 2 2 2 2 2 2 2 3 2 5 3 4" xfId="40582" xr:uid="{00000000-0005-0000-0000-0000041D0000}"/>
    <cellStyle name="Normal 10 2 2 2 2 2 2 2 3 2 5 4" xfId="12871" xr:uid="{00000000-0005-0000-0000-0000051D0000}"/>
    <cellStyle name="Normal 10 2 2 2 2 2 2 2 3 2 5 4 2" xfId="26879" xr:uid="{00000000-0005-0000-0000-0000061D0000}"/>
    <cellStyle name="Normal 10 2 2 2 2 2 2 2 3 2 5 4 2 2" xfId="55412" xr:uid="{00000000-0005-0000-0000-0000071D0000}"/>
    <cellStyle name="Normal 10 2 2 2 2 2 2 2 3 2 5 4 3" xfId="41416" xr:uid="{00000000-0005-0000-0000-0000081D0000}"/>
    <cellStyle name="Normal 10 2 2 2 2 2 2 2 3 2 5 5" xfId="25211" xr:uid="{00000000-0005-0000-0000-0000091D0000}"/>
    <cellStyle name="Normal 10 2 2 2 2 2 2 2 3 2 5 5 2" xfId="53744" xr:uid="{00000000-0005-0000-0000-00000A1D0000}"/>
    <cellStyle name="Normal 10 2 2 2 2 2 2 2 3 2 5 6" xfId="39748" xr:uid="{00000000-0005-0000-0000-00000B1D0000}"/>
    <cellStyle name="Normal 10 2 2 2 2 2 2 2 3 2 6" xfId="11395" xr:uid="{00000000-0005-0000-0000-00000C1D0000}"/>
    <cellStyle name="Normal 10 2 2 2 2 2 2 2 3 2 6 2" xfId="12241" xr:uid="{00000000-0005-0000-0000-00000D1D0000}"/>
    <cellStyle name="Normal 10 2 2 2 2 2 2 2 3 2 6 2 2" xfId="13911" xr:uid="{00000000-0005-0000-0000-00000E1D0000}"/>
    <cellStyle name="Normal 10 2 2 2 2 2 2 2 3 2 6 2 2 2" xfId="27919" xr:uid="{00000000-0005-0000-0000-00000F1D0000}"/>
    <cellStyle name="Normal 10 2 2 2 2 2 2 2 3 2 6 2 2 2 2" xfId="56452" xr:uid="{00000000-0005-0000-0000-0000101D0000}"/>
    <cellStyle name="Normal 10 2 2 2 2 2 2 2 3 2 6 2 2 3" xfId="42456" xr:uid="{00000000-0005-0000-0000-0000111D0000}"/>
    <cellStyle name="Normal 10 2 2 2 2 2 2 2 3 2 6 2 3" xfId="26251" xr:uid="{00000000-0005-0000-0000-0000121D0000}"/>
    <cellStyle name="Normal 10 2 2 2 2 2 2 2 3 2 6 2 3 2" xfId="54784" xr:uid="{00000000-0005-0000-0000-0000131D0000}"/>
    <cellStyle name="Normal 10 2 2 2 2 2 2 2 3 2 6 2 4" xfId="40788" xr:uid="{00000000-0005-0000-0000-0000141D0000}"/>
    <cellStyle name="Normal 10 2 2 2 2 2 2 2 3 2 6 3" xfId="13077" xr:uid="{00000000-0005-0000-0000-0000151D0000}"/>
    <cellStyle name="Normal 10 2 2 2 2 2 2 2 3 2 6 3 2" xfId="27085" xr:uid="{00000000-0005-0000-0000-0000161D0000}"/>
    <cellStyle name="Normal 10 2 2 2 2 2 2 2 3 2 6 3 2 2" xfId="55618" xr:uid="{00000000-0005-0000-0000-0000171D0000}"/>
    <cellStyle name="Normal 10 2 2 2 2 2 2 2 3 2 6 3 3" xfId="41622" xr:uid="{00000000-0005-0000-0000-0000181D0000}"/>
    <cellStyle name="Normal 10 2 2 2 2 2 2 2 3 2 6 4" xfId="25417" xr:uid="{00000000-0005-0000-0000-0000191D0000}"/>
    <cellStyle name="Normal 10 2 2 2 2 2 2 2 3 2 6 4 2" xfId="53950" xr:uid="{00000000-0005-0000-0000-00001A1D0000}"/>
    <cellStyle name="Normal 10 2 2 2 2 2 2 2 3 2 6 5" xfId="39954" xr:uid="{00000000-0005-0000-0000-00001B1D0000}"/>
    <cellStyle name="Normal 10 2 2 2 2 2 2 2 3 2 7" xfId="11828" xr:uid="{00000000-0005-0000-0000-00001C1D0000}"/>
    <cellStyle name="Normal 10 2 2 2 2 2 2 2 3 2 7 2" xfId="13499" xr:uid="{00000000-0005-0000-0000-00001D1D0000}"/>
    <cellStyle name="Normal 10 2 2 2 2 2 2 2 3 2 7 2 2" xfId="27507" xr:uid="{00000000-0005-0000-0000-00001E1D0000}"/>
    <cellStyle name="Normal 10 2 2 2 2 2 2 2 3 2 7 2 2 2" xfId="56040" xr:uid="{00000000-0005-0000-0000-00001F1D0000}"/>
    <cellStyle name="Normal 10 2 2 2 2 2 2 2 3 2 7 2 3" xfId="42044" xr:uid="{00000000-0005-0000-0000-0000201D0000}"/>
    <cellStyle name="Normal 10 2 2 2 2 2 2 2 3 2 7 3" xfId="25839" xr:uid="{00000000-0005-0000-0000-0000211D0000}"/>
    <cellStyle name="Normal 10 2 2 2 2 2 2 2 3 2 7 3 2" xfId="54372" xr:uid="{00000000-0005-0000-0000-0000221D0000}"/>
    <cellStyle name="Normal 10 2 2 2 2 2 2 2 3 2 7 4" xfId="40376" xr:uid="{00000000-0005-0000-0000-0000231D0000}"/>
    <cellStyle name="Normal 10 2 2 2 2 2 2 2 3 2 8" xfId="12664" xr:uid="{00000000-0005-0000-0000-0000241D0000}"/>
    <cellStyle name="Normal 10 2 2 2 2 2 2 2 3 2 8 2" xfId="26673" xr:uid="{00000000-0005-0000-0000-0000251D0000}"/>
    <cellStyle name="Normal 10 2 2 2 2 2 2 2 3 2 8 2 2" xfId="55206" xr:uid="{00000000-0005-0000-0000-0000261D0000}"/>
    <cellStyle name="Normal 10 2 2 2 2 2 2 2 3 2 8 3" xfId="41210" xr:uid="{00000000-0005-0000-0000-0000271D0000}"/>
    <cellStyle name="Normal 10 2 2 2 2 2 2 2 3 2 9" xfId="10971" xr:uid="{00000000-0005-0000-0000-0000281D0000}"/>
    <cellStyle name="Normal 10 2 2 2 2 2 2 2 3 2 9 2" xfId="25005" xr:uid="{00000000-0005-0000-0000-0000291D0000}"/>
    <cellStyle name="Normal 10 2 2 2 2 2 2 2 3 2 9 2 2" xfId="53538" xr:uid="{00000000-0005-0000-0000-00002A1D0000}"/>
    <cellStyle name="Normal 10 2 2 2 2 2 2 2 3 2 9 3" xfId="39542" xr:uid="{00000000-0005-0000-0000-00002B1D0000}"/>
    <cellStyle name="Normal 10 2 2 2 2 2 2 2 3 3" xfId="2024" xr:uid="{00000000-0005-0000-0000-00002C1D0000}"/>
    <cellStyle name="Normal 10 2 2 2 2 2 2 2 3 3 10" xfId="30761" xr:uid="{00000000-0005-0000-0000-00002D1D0000}"/>
    <cellStyle name="Normal 10 2 2 2 2 2 2 2 3 3 2" xfId="4678" xr:uid="{00000000-0005-0000-0000-00002E1D0000}"/>
    <cellStyle name="Normal 10 2 2 2 2 2 2 2 3 3 2 2" xfId="10010" xr:uid="{00000000-0005-0000-0000-00002F1D0000}"/>
    <cellStyle name="Normal 10 2 2 2 2 2 2 2 3 3 2 2 2" xfId="11353" xr:uid="{00000000-0005-0000-0000-0000301D0000}"/>
    <cellStyle name="Normal 10 2 2 2 2 2 2 2 3 3 2 2 2 2" xfId="11769" xr:uid="{00000000-0005-0000-0000-0000311D0000}"/>
    <cellStyle name="Normal 10 2 2 2 2 2 2 2 3 3 2 2 2 2 2" xfId="12614" xr:uid="{00000000-0005-0000-0000-0000321D0000}"/>
    <cellStyle name="Normal 10 2 2 2 2 2 2 2 3 3 2 2 2 2 2 2" xfId="14284" xr:uid="{00000000-0005-0000-0000-0000331D0000}"/>
    <cellStyle name="Normal 10 2 2 2 2 2 2 2 3 3 2 2 2 2 2 2 2" xfId="28292" xr:uid="{00000000-0005-0000-0000-0000341D0000}"/>
    <cellStyle name="Normal 10 2 2 2 2 2 2 2 3 3 2 2 2 2 2 2 2 2" xfId="56825" xr:uid="{00000000-0005-0000-0000-0000351D0000}"/>
    <cellStyle name="Normal 10 2 2 2 2 2 2 2 3 3 2 2 2 2 2 2 3" xfId="42829" xr:uid="{00000000-0005-0000-0000-0000361D0000}"/>
    <cellStyle name="Normal 10 2 2 2 2 2 2 2 3 3 2 2 2 2 2 3" xfId="26624" xr:uid="{00000000-0005-0000-0000-0000371D0000}"/>
    <cellStyle name="Normal 10 2 2 2 2 2 2 2 3 3 2 2 2 2 2 3 2" xfId="55157" xr:uid="{00000000-0005-0000-0000-0000381D0000}"/>
    <cellStyle name="Normal 10 2 2 2 2 2 2 2 3 3 2 2 2 2 2 4" xfId="41161" xr:uid="{00000000-0005-0000-0000-0000391D0000}"/>
    <cellStyle name="Normal 10 2 2 2 2 2 2 2 3 3 2 2 2 2 3" xfId="13450" xr:uid="{00000000-0005-0000-0000-00003A1D0000}"/>
    <cellStyle name="Normal 10 2 2 2 2 2 2 2 3 3 2 2 2 2 3 2" xfId="27458" xr:uid="{00000000-0005-0000-0000-00003B1D0000}"/>
    <cellStyle name="Normal 10 2 2 2 2 2 2 2 3 3 2 2 2 2 3 2 2" xfId="55991" xr:uid="{00000000-0005-0000-0000-00003C1D0000}"/>
    <cellStyle name="Normal 10 2 2 2 2 2 2 2 3 3 2 2 2 2 3 3" xfId="41995" xr:uid="{00000000-0005-0000-0000-00003D1D0000}"/>
    <cellStyle name="Normal 10 2 2 2 2 2 2 2 3 3 2 2 2 2 4" xfId="25790" xr:uid="{00000000-0005-0000-0000-00003E1D0000}"/>
    <cellStyle name="Normal 10 2 2 2 2 2 2 2 3 3 2 2 2 2 4 2" xfId="54323" xr:uid="{00000000-0005-0000-0000-00003F1D0000}"/>
    <cellStyle name="Normal 10 2 2 2 2 2 2 2 3 3 2 2 2 2 5" xfId="40327" xr:uid="{00000000-0005-0000-0000-0000401D0000}"/>
    <cellStyle name="Normal 10 2 2 2 2 2 2 2 3 3 2 2 2 3" xfId="12202" xr:uid="{00000000-0005-0000-0000-0000411D0000}"/>
    <cellStyle name="Normal 10 2 2 2 2 2 2 2 3 3 2 2 2 3 2" xfId="13872" xr:uid="{00000000-0005-0000-0000-0000421D0000}"/>
    <cellStyle name="Normal 10 2 2 2 2 2 2 2 3 3 2 2 2 3 2 2" xfId="27880" xr:uid="{00000000-0005-0000-0000-0000431D0000}"/>
    <cellStyle name="Normal 10 2 2 2 2 2 2 2 3 3 2 2 2 3 2 2 2" xfId="56413" xr:uid="{00000000-0005-0000-0000-0000441D0000}"/>
    <cellStyle name="Normal 10 2 2 2 2 2 2 2 3 3 2 2 2 3 2 3" xfId="42417" xr:uid="{00000000-0005-0000-0000-0000451D0000}"/>
    <cellStyle name="Normal 10 2 2 2 2 2 2 2 3 3 2 2 2 3 3" xfId="26212" xr:uid="{00000000-0005-0000-0000-0000461D0000}"/>
    <cellStyle name="Normal 10 2 2 2 2 2 2 2 3 3 2 2 2 3 3 2" xfId="54745" xr:uid="{00000000-0005-0000-0000-0000471D0000}"/>
    <cellStyle name="Normal 10 2 2 2 2 2 2 2 3 3 2 2 2 3 4" xfId="40749" xr:uid="{00000000-0005-0000-0000-0000481D0000}"/>
    <cellStyle name="Normal 10 2 2 2 2 2 2 2 3 3 2 2 2 4" xfId="13038" xr:uid="{00000000-0005-0000-0000-0000491D0000}"/>
    <cellStyle name="Normal 10 2 2 2 2 2 2 2 3 3 2 2 2 4 2" xfId="27046" xr:uid="{00000000-0005-0000-0000-00004A1D0000}"/>
    <cellStyle name="Normal 10 2 2 2 2 2 2 2 3 3 2 2 2 4 2 2" xfId="55579" xr:uid="{00000000-0005-0000-0000-00004B1D0000}"/>
    <cellStyle name="Normal 10 2 2 2 2 2 2 2 3 3 2 2 2 4 3" xfId="41583" xr:uid="{00000000-0005-0000-0000-00004C1D0000}"/>
    <cellStyle name="Normal 10 2 2 2 2 2 2 2 3 3 2 2 2 5" xfId="25378" xr:uid="{00000000-0005-0000-0000-00004D1D0000}"/>
    <cellStyle name="Normal 10 2 2 2 2 2 2 2 3 3 2 2 2 5 2" xfId="53911" xr:uid="{00000000-0005-0000-0000-00004E1D0000}"/>
    <cellStyle name="Normal 10 2 2 2 2 2 2 2 3 3 2 2 2 6" xfId="39915" xr:uid="{00000000-0005-0000-0000-00004F1D0000}"/>
    <cellStyle name="Normal 10 2 2 2 2 2 2 2 3 3 2 2 3" xfId="11562" xr:uid="{00000000-0005-0000-0000-0000501D0000}"/>
    <cellStyle name="Normal 10 2 2 2 2 2 2 2 3 3 2 2 3 2" xfId="12408" xr:uid="{00000000-0005-0000-0000-0000511D0000}"/>
    <cellStyle name="Normal 10 2 2 2 2 2 2 2 3 3 2 2 3 2 2" xfId="14078" xr:uid="{00000000-0005-0000-0000-0000521D0000}"/>
    <cellStyle name="Normal 10 2 2 2 2 2 2 2 3 3 2 2 3 2 2 2" xfId="28086" xr:uid="{00000000-0005-0000-0000-0000531D0000}"/>
    <cellStyle name="Normal 10 2 2 2 2 2 2 2 3 3 2 2 3 2 2 2 2" xfId="56619" xr:uid="{00000000-0005-0000-0000-0000541D0000}"/>
    <cellStyle name="Normal 10 2 2 2 2 2 2 2 3 3 2 2 3 2 2 3" xfId="42623" xr:uid="{00000000-0005-0000-0000-0000551D0000}"/>
    <cellStyle name="Normal 10 2 2 2 2 2 2 2 3 3 2 2 3 2 3" xfId="26418" xr:uid="{00000000-0005-0000-0000-0000561D0000}"/>
    <cellStyle name="Normal 10 2 2 2 2 2 2 2 3 3 2 2 3 2 3 2" xfId="54951" xr:uid="{00000000-0005-0000-0000-0000571D0000}"/>
    <cellStyle name="Normal 10 2 2 2 2 2 2 2 3 3 2 2 3 2 4" xfId="40955" xr:uid="{00000000-0005-0000-0000-0000581D0000}"/>
    <cellStyle name="Normal 10 2 2 2 2 2 2 2 3 3 2 2 3 3" xfId="13244" xr:uid="{00000000-0005-0000-0000-0000591D0000}"/>
    <cellStyle name="Normal 10 2 2 2 2 2 2 2 3 3 2 2 3 3 2" xfId="27252" xr:uid="{00000000-0005-0000-0000-00005A1D0000}"/>
    <cellStyle name="Normal 10 2 2 2 2 2 2 2 3 3 2 2 3 3 2 2" xfId="55785" xr:uid="{00000000-0005-0000-0000-00005B1D0000}"/>
    <cellStyle name="Normal 10 2 2 2 2 2 2 2 3 3 2 2 3 3 3" xfId="41789" xr:uid="{00000000-0005-0000-0000-00005C1D0000}"/>
    <cellStyle name="Normal 10 2 2 2 2 2 2 2 3 3 2 2 3 4" xfId="25584" xr:uid="{00000000-0005-0000-0000-00005D1D0000}"/>
    <cellStyle name="Normal 10 2 2 2 2 2 2 2 3 3 2 2 3 4 2" xfId="54117" xr:uid="{00000000-0005-0000-0000-00005E1D0000}"/>
    <cellStyle name="Normal 10 2 2 2 2 2 2 2 3 3 2 2 3 5" xfId="40121" xr:uid="{00000000-0005-0000-0000-00005F1D0000}"/>
    <cellStyle name="Normal 10 2 2 2 2 2 2 2 3 3 2 2 4" xfId="11995" xr:uid="{00000000-0005-0000-0000-0000601D0000}"/>
    <cellStyle name="Normal 10 2 2 2 2 2 2 2 3 3 2 2 4 2" xfId="13666" xr:uid="{00000000-0005-0000-0000-0000611D0000}"/>
    <cellStyle name="Normal 10 2 2 2 2 2 2 2 3 3 2 2 4 2 2" xfId="27674" xr:uid="{00000000-0005-0000-0000-0000621D0000}"/>
    <cellStyle name="Normal 10 2 2 2 2 2 2 2 3 3 2 2 4 2 2 2" xfId="56207" xr:uid="{00000000-0005-0000-0000-0000631D0000}"/>
    <cellStyle name="Normal 10 2 2 2 2 2 2 2 3 3 2 2 4 2 3" xfId="42211" xr:uid="{00000000-0005-0000-0000-0000641D0000}"/>
    <cellStyle name="Normal 10 2 2 2 2 2 2 2 3 3 2 2 4 3" xfId="26006" xr:uid="{00000000-0005-0000-0000-0000651D0000}"/>
    <cellStyle name="Normal 10 2 2 2 2 2 2 2 3 3 2 2 4 3 2" xfId="54539" xr:uid="{00000000-0005-0000-0000-0000661D0000}"/>
    <cellStyle name="Normal 10 2 2 2 2 2 2 2 3 3 2 2 4 4" xfId="40543" xr:uid="{00000000-0005-0000-0000-0000671D0000}"/>
    <cellStyle name="Normal 10 2 2 2 2 2 2 2 3 3 2 2 5" xfId="12831" xr:uid="{00000000-0005-0000-0000-0000681D0000}"/>
    <cellStyle name="Normal 10 2 2 2 2 2 2 2 3 3 2 2 5 2" xfId="26840" xr:uid="{00000000-0005-0000-0000-0000691D0000}"/>
    <cellStyle name="Normal 10 2 2 2 2 2 2 2 3 3 2 2 5 2 2" xfId="55373" xr:uid="{00000000-0005-0000-0000-00006A1D0000}"/>
    <cellStyle name="Normal 10 2 2 2 2 2 2 2 3 3 2 2 5 3" xfId="41377" xr:uid="{00000000-0005-0000-0000-00006B1D0000}"/>
    <cellStyle name="Normal 10 2 2 2 2 2 2 2 3 3 2 2 6" xfId="11144" xr:uid="{00000000-0005-0000-0000-00006C1D0000}"/>
    <cellStyle name="Normal 10 2 2 2 2 2 2 2 3 3 2 2 6 2" xfId="25172" xr:uid="{00000000-0005-0000-0000-00006D1D0000}"/>
    <cellStyle name="Normal 10 2 2 2 2 2 2 2 3 3 2 2 6 2 2" xfId="53705" xr:uid="{00000000-0005-0000-0000-00006E1D0000}"/>
    <cellStyle name="Normal 10 2 2 2 2 2 2 2 3 3 2 2 6 3" xfId="39709" xr:uid="{00000000-0005-0000-0000-00006F1D0000}"/>
    <cellStyle name="Normal 10 2 2 2 2 2 2 2 3 3 2 2 7" xfId="24087" xr:uid="{00000000-0005-0000-0000-0000701D0000}"/>
    <cellStyle name="Normal 10 2 2 2 2 2 2 2 3 3 2 2 7 2" xfId="52621" xr:uid="{00000000-0005-0000-0000-0000711D0000}"/>
    <cellStyle name="Normal 10 2 2 2 2 2 2 2 3 3 2 2 8" xfId="38616" xr:uid="{00000000-0005-0000-0000-0000721D0000}"/>
    <cellStyle name="Normal 10 2 2 2 2 2 2 2 3 3 2 3" xfId="11250" xr:uid="{00000000-0005-0000-0000-0000731D0000}"/>
    <cellStyle name="Normal 10 2 2 2 2 2 2 2 3 3 2 3 2" xfId="11666" xr:uid="{00000000-0005-0000-0000-0000741D0000}"/>
    <cellStyle name="Normal 10 2 2 2 2 2 2 2 3 3 2 3 2 2" xfId="12511" xr:uid="{00000000-0005-0000-0000-0000751D0000}"/>
    <cellStyle name="Normal 10 2 2 2 2 2 2 2 3 3 2 3 2 2 2" xfId="14181" xr:uid="{00000000-0005-0000-0000-0000761D0000}"/>
    <cellStyle name="Normal 10 2 2 2 2 2 2 2 3 3 2 3 2 2 2 2" xfId="28189" xr:uid="{00000000-0005-0000-0000-0000771D0000}"/>
    <cellStyle name="Normal 10 2 2 2 2 2 2 2 3 3 2 3 2 2 2 2 2" xfId="56722" xr:uid="{00000000-0005-0000-0000-0000781D0000}"/>
    <cellStyle name="Normal 10 2 2 2 2 2 2 2 3 3 2 3 2 2 2 3" xfId="42726" xr:uid="{00000000-0005-0000-0000-0000791D0000}"/>
    <cellStyle name="Normal 10 2 2 2 2 2 2 2 3 3 2 3 2 2 3" xfId="26521" xr:uid="{00000000-0005-0000-0000-00007A1D0000}"/>
    <cellStyle name="Normal 10 2 2 2 2 2 2 2 3 3 2 3 2 2 3 2" xfId="55054" xr:uid="{00000000-0005-0000-0000-00007B1D0000}"/>
    <cellStyle name="Normal 10 2 2 2 2 2 2 2 3 3 2 3 2 2 4" xfId="41058" xr:uid="{00000000-0005-0000-0000-00007C1D0000}"/>
    <cellStyle name="Normal 10 2 2 2 2 2 2 2 3 3 2 3 2 3" xfId="13347" xr:uid="{00000000-0005-0000-0000-00007D1D0000}"/>
    <cellStyle name="Normal 10 2 2 2 2 2 2 2 3 3 2 3 2 3 2" xfId="27355" xr:uid="{00000000-0005-0000-0000-00007E1D0000}"/>
    <cellStyle name="Normal 10 2 2 2 2 2 2 2 3 3 2 3 2 3 2 2" xfId="55888" xr:uid="{00000000-0005-0000-0000-00007F1D0000}"/>
    <cellStyle name="Normal 10 2 2 2 2 2 2 2 3 3 2 3 2 3 3" xfId="41892" xr:uid="{00000000-0005-0000-0000-0000801D0000}"/>
    <cellStyle name="Normal 10 2 2 2 2 2 2 2 3 3 2 3 2 4" xfId="25687" xr:uid="{00000000-0005-0000-0000-0000811D0000}"/>
    <cellStyle name="Normal 10 2 2 2 2 2 2 2 3 3 2 3 2 4 2" xfId="54220" xr:uid="{00000000-0005-0000-0000-0000821D0000}"/>
    <cellStyle name="Normal 10 2 2 2 2 2 2 2 3 3 2 3 2 5" xfId="40224" xr:uid="{00000000-0005-0000-0000-0000831D0000}"/>
    <cellStyle name="Normal 10 2 2 2 2 2 2 2 3 3 2 3 3" xfId="12099" xr:uid="{00000000-0005-0000-0000-0000841D0000}"/>
    <cellStyle name="Normal 10 2 2 2 2 2 2 2 3 3 2 3 3 2" xfId="13769" xr:uid="{00000000-0005-0000-0000-0000851D0000}"/>
    <cellStyle name="Normal 10 2 2 2 2 2 2 2 3 3 2 3 3 2 2" xfId="27777" xr:uid="{00000000-0005-0000-0000-0000861D0000}"/>
    <cellStyle name="Normal 10 2 2 2 2 2 2 2 3 3 2 3 3 2 2 2" xfId="56310" xr:uid="{00000000-0005-0000-0000-0000871D0000}"/>
    <cellStyle name="Normal 10 2 2 2 2 2 2 2 3 3 2 3 3 2 3" xfId="42314" xr:uid="{00000000-0005-0000-0000-0000881D0000}"/>
    <cellStyle name="Normal 10 2 2 2 2 2 2 2 3 3 2 3 3 3" xfId="26109" xr:uid="{00000000-0005-0000-0000-0000891D0000}"/>
    <cellStyle name="Normal 10 2 2 2 2 2 2 2 3 3 2 3 3 3 2" xfId="54642" xr:uid="{00000000-0005-0000-0000-00008A1D0000}"/>
    <cellStyle name="Normal 10 2 2 2 2 2 2 2 3 3 2 3 3 4" xfId="40646" xr:uid="{00000000-0005-0000-0000-00008B1D0000}"/>
    <cellStyle name="Normal 10 2 2 2 2 2 2 2 3 3 2 3 4" xfId="12935" xr:uid="{00000000-0005-0000-0000-00008C1D0000}"/>
    <cellStyle name="Normal 10 2 2 2 2 2 2 2 3 3 2 3 4 2" xfId="26943" xr:uid="{00000000-0005-0000-0000-00008D1D0000}"/>
    <cellStyle name="Normal 10 2 2 2 2 2 2 2 3 3 2 3 4 2 2" xfId="55476" xr:uid="{00000000-0005-0000-0000-00008E1D0000}"/>
    <cellStyle name="Normal 10 2 2 2 2 2 2 2 3 3 2 3 4 3" xfId="41480" xr:uid="{00000000-0005-0000-0000-00008F1D0000}"/>
    <cellStyle name="Normal 10 2 2 2 2 2 2 2 3 3 2 3 5" xfId="25275" xr:uid="{00000000-0005-0000-0000-0000901D0000}"/>
    <cellStyle name="Normal 10 2 2 2 2 2 2 2 3 3 2 3 5 2" xfId="53808" xr:uid="{00000000-0005-0000-0000-0000911D0000}"/>
    <cellStyle name="Normal 10 2 2 2 2 2 2 2 3 3 2 3 6" xfId="39812" xr:uid="{00000000-0005-0000-0000-0000921D0000}"/>
    <cellStyle name="Normal 10 2 2 2 2 2 2 2 3 3 2 4" xfId="11459" xr:uid="{00000000-0005-0000-0000-0000931D0000}"/>
    <cellStyle name="Normal 10 2 2 2 2 2 2 2 3 3 2 4 2" xfId="12305" xr:uid="{00000000-0005-0000-0000-0000941D0000}"/>
    <cellStyle name="Normal 10 2 2 2 2 2 2 2 3 3 2 4 2 2" xfId="13975" xr:uid="{00000000-0005-0000-0000-0000951D0000}"/>
    <cellStyle name="Normal 10 2 2 2 2 2 2 2 3 3 2 4 2 2 2" xfId="27983" xr:uid="{00000000-0005-0000-0000-0000961D0000}"/>
    <cellStyle name="Normal 10 2 2 2 2 2 2 2 3 3 2 4 2 2 2 2" xfId="56516" xr:uid="{00000000-0005-0000-0000-0000971D0000}"/>
    <cellStyle name="Normal 10 2 2 2 2 2 2 2 3 3 2 4 2 2 3" xfId="42520" xr:uid="{00000000-0005-0000-0000-0000981D0000}"/>
    <cellStyle name="Normal 10 2 2 2 2 2 2 2 3 3 2 4 2 3" xfId="26315" xr:uid="{00000000-0005-0000-0000-0000991D0000}"/>
    <cellStyle name="Normal 10 2 2 2 2 2 2 2 3 3 2 4 2 3 2" xfId="54848" xr:uid="{00000000-0005-0000-0000-00009A1D0000}"/>
    <cellStyle name="Normal 10 2 2 2 2 2 2 2 3 3 2 4 2 4" xfId="40852" xr:uid="{00000000-0005-0000-0000-00009B1D0000}"/>
    <cellStyle name="Normal 10 2 2 2 2 2 2 2 3 3 2 4 3" xfId="13141" xr:uid="{00000000-0005-0000-0000-00009C1D0000}"/>
    <cellStyle name="Normal 10 2 2 2 2 2 2 2 3 3 2 4 3 2" xfId="27149" xr:uid="{00000000-0005-0000-0000-00009D1D0000}"/>
    <cellStyle name="Normal 10 2 2 2 2 2 2 2 3 3 2 4 3 2 2" xfId="55682" xr:uid="{00000000-0005-0000-0000-00009E1D0000}"/>
    <cellStyle name="Normal 10 2 2 2 2 2 2 2 3 3 2 4 3 3" xfId="41686" xr:uid="{00000000-0005-0000-0000-00009F1D0000}"/>
    <cellStyle name="Normal 10 2 2 2 2 2 2 2 3 3 2 4 4" xfId="25481" xr:uid="{00000000-0005-0000-0000-0000A01D0000}"/>
    <cellStyle name="Normal 10 2 2 2 2 2 2 2 3 3 2 4 4 2" xfId="54014" xr:uid="{00000000-0005-0000-0000-0000A11D0000}"/>
    <cellStyle name="Normal 10 2 2 2 2 2 2 2 3 3 2 4 5" xfId="40018" xr:uid="{00000000-0005-0000-0000-0000A21D0000}"/>
    <cellStyle name="Normal 10 2 2 2 2 2 2 2 3 3 2 5" xfId="11892" xr:uid="{00000000-0005-0000-0000-0000A31D0000}"/>
    <cellStyle name="Normal 10 2 2 2 2 2 2 2 3 3 2 5 2" xfId="13563" xr:uid="{00000000-0005-0000-0000-0000A41D0000}"/>
    <cellStyle name="Normal 10 2 2 2 2 2 2 2 3 3 2 5 2 2" xfId="27571" xr:uid="{00000000-0005-0000-0000-0000A51D0000}"/>
    <cellStyle name="Normal 10 2 2 2 2 2 2 2 3 3 2 5 2 2 2" xfId="56104" xr:uid="{00000000-0005-0000-0000-0000A61D0000}"/>
    <cellStyle name="Normal 10 2 2 2 2 2 2 2 3 3 2 5 2 3" xfId="42108" xr:uid="{00000000-0005-0000-0000-0000A71D0000}"/>
    <cellStyle name="Normal 10 2 2 2 2 2 2 2 3 3 2 5 3" xfId="25903" xr:uid="{00000000-0005-0000-0000-0000A81D0000}"/>
    <cellStyle name="Normal 10 2 2 2 2 2 2 2 3 3 2 5 3 2" xfId="54436" xr:uid="{00000000-0005-0000-0000-0000A91D0000}"/>
    <cellStyle name="Normal 10 2 2 2 2 2 2 2 3 3 2 5 4" xfId="40440" xr:uid="{00000000-0005-0000-0000-0000AA1D0000}"/>
    <cellStyle name="Normal 10 2 2 2 2 2 2 2 3 3 2 6" xfId="12728" xr:uid="{00000000-0005-0000-0000-0000AB1D0000}"/>
    <cellStyle name="Normal 10 2 2 2 2 2 2 2 3 3 2 6 2" xfId="26737" xr:uid="{00000000-0005-0000-0000-0000AC1D0000}"/>
    <cellStyle name="Normal 10 2 2 2 2 2 2 2 3 3 2 6 2 2" xfId="55270" xr:uid="{00000000-0005-0000-0000-0000AD1D0000}"/>
    <cellStyle name="Normal 10 2 2 2 2 2 2 2 3 3 2 6 3" xfId="41274" xr:uid="{00000000-0005-0000-0000-0000AE1D0000}"/>
    <cellStyle name="Normal 10 2 2 2 2 2 2 2 3 3 2 7" xfId="11039" xr:uid="{00000000-0005-0000-0000-0000AF1D0000}"/>
    <cellStyle name="Normal 10 2 2 2 2 2 2 2 3 3 2 7 2" xfId="25069" xr:uid="{00000000-0005-0000-0000-0000B01D0000}"/>
    <cellStyle name="Normal 10 2 2 2 2 2 2 2 3 3 2 7 2 2" xfId="53602" xr:uid="{00000000-0005-0000-0000-0000B11D0000}"/>
    <cellStyle name="Normal 10 2 2 2 2 2 2 2 3 3 2 7 3" xfId="39606" xr:uid="{00000000-0005-0000-0000-0000B21D0000}"/>
    <cellStyle name="Normal 10 2 2 2 2 2 2 2 3 3 2 8" xfId="18787" xr:uid="{00000000-0005-0000-0000-0000B31D0000}"/>
    <cellStyle name="Normal 10 2 2 2 2 2 2 2 3 3 2 8 2" xfId="47321" xr:uid="{00000000-0005-0000-0000-0000B41D0000}"/>
    <cellStyle name="Normal 10 2 2 2 2 2 2 2 3 3 2 9" xfId="33313" xr:uid="{00000000-0005-0000-0000-0000B51D0000}"/>
    <cellStyle name="Normal 10 2 2 2 2 2 2 2 3 3 3" xfId="7447" xr:uid="{00000000-0005-0000-0000-0000B61D0000}"/>
    <cellStyle name="Normal 10 2 2 2 2 2 2 2 3 3 3 2" xfId="11302" xr:uid="{00000000-0005-0000-0000-0000B71D0000}"/>
    <cellStyle name="Normal 10 2 2 2 2 2 2 2 3 3 3 2 2" xfId="11718" xr:uid="{00000000-0005-0000-0000-0000B81D0000}"/>
    <cellStyle name="Normal 10 2 2 2 2 2 2 2 3 3 3 2 2 2" xfId="12563" xr:uid="{00000000-0005-0000-0000-0000B91D0000}"/>
    <cellStyle name="Normal 10 2 2 2 2 2 2 2 3 3 3 2 2 2 2" xfId="14233" xr:uid="{00000000-0005-0000-0000-0000BA1D0000}"/>
    <cellStyle name="Normal 10 2 2 2 2 2 2 2 3 3 3 2 2 2 2 2" xfId="28241" xr:uid="{00000000-0005-0000-0000-0000BB1D0000}"/>
    <cellStyle name="Normal 10 2 2 2 2 2 2 2 3 3 3 2 2 2 2 2 2" xfId="56774" xr:uid="{00000000-0005-0000-0000-0000BC1D0000}"/>
    <cellStyle name="Normal 10 2 2 2 2 2 2 2 3 3 3 2 2 2 2 3" xfId="42778" xr:uid="{00000000-0005-0000-0000-0000BD1D0000}"/>
    <cellStyle name="Normal 10 2 2 2 2 2 2 2 3 3 3 2 2 2 3" xfId="26573" xr:uid="{00000000-0005-0000-0000-0000BE1D0000}"/>
    <cellStyle name="Normal 10 2 2 2 2 2 2 2 3 3 3 2 2 2 3 2" xfId="55106" xr:uid="{00000000-0005-0000-0000-0000BF1D0000}"/>
    <cellStyle name="Normal 10 2 2 2 2 2 2 2 3 3 3 2 2 2 4" xfId="41110" xr:uid="{00000000-0005-0000-0000-0000C01D0000}"/>
    <cellStyle name="Normal 10 2 2 2 2 2 2 2 3 3 3 2 2 3" xfId="13399" xr:uid="{00000000-0005-0000-0000-0000C11D0000}"/>
    <cellStyle name="Normal 10 2 2 2 2 2 2 2 3 3 3 2 2 3 2" xfId="27407" xr:uid="{00000000-0005-0000-0000-0000C21D0000}"/>
    <cellStyle name="Normal 10 2 2 2 2 2 2 2 3 3 3 2 2 3 2 2" xfId="55940" xr:uid="{00000000-0005-0000-0000-0000C31D0000}"/>
    <cellStyle name="Normal 10 2 2 2 2 2 2 2 3 3 3 2 2 3 3" xfId="41944" xr:uid="{00000000-0005-0000-0000-0000C41D0000}"/>
    <cellStyle name="Normal 10 2 2 2 2 2 2 2 3 3 3 2 2 4" xfId="25739" xr:uid="{00000000-0005-0000-0000-0000C51D0000}"/>
    <cellStyle name="Normal 10 2 2 2 2 2 2 2 3 3 3 2 2 4 2" xfId="54272" xr:uid="{00000000-0005-0000-0000-0000C61D0000}"/>
    <cellStyle name="Normal 10 2 2 2 2 2 2 2 3 3 3 2 2 5" xfId="40276" xr:uid="{00000000-0005-0000-0000-0000C71D0000}"/>
    <cellStyle name="Normal 10 2 2 2 2 2 2 2 3 3 3 2 3" xfId="12151" xr:uid="{00000000-0005-0000-0000-0000C81D0000}"/>
    <cellStyle name="Normal 10 2 2 2 2 2 2 2 3 3 3 2 3 2" xfId="13821" xr:uid="{00000000-0005-0000-0000-0000C91D0000}"/>
    <cellStyle name="Normal 10 2 2 2 2 2 2 2 3 3 3 2 3 2 2" xfId="27829" xr:uid="{00000000-0005-0000-0000-0000CA1D0000}"/>
    <cellStyle name="Normal 10 2 2 2 2 2 2 2 3 3 3 2 3 2 2 2" xfId="56362" xr:uid="{00000000-0005-0000-0000-0000CB1D0000}"/>
    <cellStyle name="Normal 10 2 2 2 2 2 2 2 3 3 3 2 3 2 3" xfId="42366" xr:uid="{00000000-0005-0000-0000-0000CC1D0000}"/>
    <cellStyle name="Normal 10 2 2 2 2 2 2 2 3 3 3 2 3 3" xfId="26161" xr:uid="{00000000-0005-0000-0000-0000CD1D0000}"/>
    <cellStyle name="Normal 10 2 2 2 2 2 2 2 3 3 3 2 3 3 2" xfId="54694" xr:uid="{00000000-0005-0000-0000-0000CE1D0000}"/>
    <cellStyle name="Normal 10 2 2 2 2 2 2 2 3 3 3 2 3 4" xfId="40698" xr:uid="{00000000-0005-0000-0000-0000CF1D0000}"/>
    <cellStyle name="Normal 10 2 2 2 2 2 2 2 3 3 3 2 4" xfId="12987" xr:uid="{00000000-0005-0000-0000-0000D01D0000}"/>
    <cellStyle name="Normal 10 2 2 2 2 2 2 2 3 3 3 2 4 2" xfId="26995" xr:uid="{00000000-0005-0000-0000-0000D11D0000}"/>
    <cellStyle name="Normal 10 2 2 2 2 2 2 2 3 3 3 2 4 2 2" xfId="55528" xr:uid="{00000000-0005-0000-0000-0000D21D0000}"/>
    <cellStyle name="Normal 10 2 2 2 2 2 2 2 3 3 3 2 4 3" xfId="41532" xr:uid="{00000000-0005-0000-0000-0000D31D0000}"/>
    <cellStyle name="Normal 10 2 2 2 2 2 2 2 3 3 3 2 5" xfId="25327" xr:uid="{00000000-0005-0000-0000-0000D41D0000}"/>
    <cellStyle name="Normal 10 2 2 2 2 2 2 2 3 3 3 2 5 2" xfId="53860" xr:uid="{00000000-0005-0000-0000-0000D51D0000}"/>
    <cellStyle name="Normal 10 2 2 2 2 2 2 2 3 3 3 2 6" xfId="39864" xr:uid="{00000000-0005-0000-0000-0000D61D0000}"/>
    <cellStyle name="Normal 10 2 2 2 2 2 2 2 3 3 3 3" xfId="11511" xr:uid="{00000000-0005-0000-0000-0000D71D0000}"/>
    <cellStyle name="Normal 10 2 2 2 2 2 2 2 3 3 3 3 2" xfId="12357" xr:uid="{00000000-0005-0000-0000-0000D81D0000}"/>
    <cellStyle name="Normal 10 2 2 2 2 2 2 2 3 3 3 3 2 2" xfId="14027" xr:uid="{00000000-0005-0000-0000-0000D91D0000}"/>
    <cellStyle name="Normal 10 2 2 2 2 2 2 2 3 3 3 3 2 2 2" xfId="28035" xr:uid="{00000000-0005-0000-0000-0000DA1D0000}"/>
    <cellStyle name="Normal 10 2 2 2 2 2 2 2 3 3 3 3 2 2 2 2" xfId="56568" xr:uid="{00000000-0005-0000-0000-0000DB1D0000}"/>
    <cellStyle name="Normal 10 2 2 2 2 2 2 2 3 3 3 3 2 2 3" xfId="42572" xr:uid="{00000000-0005-0000-0000-0000DC1D0000}"/>
    <cellStyle name="Normal 10 2 2 2 2 2 2 2 3 3 3 3 2 3" xfId="26367" xr:uid="{00000000-0005-0000-0000-0000DD1D0000}"/>
    <cellStyle name="Normal 10 2 2 2 2 2 2 2 3 3 3 3 2 3 2" xfId="54900" xr:uid="{00000000-0005-0000-0000-0000DE1D0000}"/>
    <cellStyle name="Normal 10 2 2 2 2 2 2 2 3 3 3 3 2 4" xfId="40904" xr:uid="{00000000-0005-0000-0000-0000DF1D0000}"/>
    <cellStyle name="Normal 10 2 2 2 2 2 2 2 3 3 3 3 3" xfId="13193" xr:uid="{00000000-0005-0000-0000-0000E01D0000}"/>
    <cellStyle name="Normal 10 2 2 2 2 2 2 2 3 3 3 3 3 2" xfId="27201" xr:uid="{00000000-0005-0000-0000-0000E11D0000}"/>
    <cellStyle name="Normal 10 2 2 2 2 2 2 2 3 3 3 3 3 2 2" xfId="55734" xr:uid="{00000000-0005-0000-0000-0000E21D0000}"/>
    <cellStyle name="Normal 10 2 2 2 2 2 2 2 3 3 3 3 3 3" xfId="41738" xr:uid="{00000000-0005-0000-0000-0000E31D0000}"/>
    <cellStyle name="Normal 10 2 2 2 2 2 2 2 3 3 3 3 4" xfId="25533" xr:uid="{00000000-0005-0000-0000-0000E41D0000}"/>
    <cellStyle name="Normal 10 2 2 2 2 2 2 2 3 3 3 3 4 2" xfId="54066" xr:uid="{00000000-0005-0000-0000-0000E51D0000}"/>
    <cellStyle name="Normal 10 2 2 2 2 2 2 2 3 3 3 3 5" xfId="40070" xr:uid="{00000000-0005-0000-0000-0000E61D0000}"/>
    <cellStyle name="Normal 10 2 2 2 2 2 2 2 3 3 3 4" xfId="11944" xr:uid="{00000000-0005-0000-0000-0000E71D0000}"/>
    <cellStyle name="Normal 10 2 2 2 2 2 2 2 3 3 3 4 2" xfId="13615" xr:uid="{00000000-0005-0000-0000-0000E81D0000}"/>
    <cellStyle name="Normal 10 2 2 2 2 2 2 2 3 3 3 4 2 2" xfId="27623" xr:uid="{00000000-0005-0000-0000-0000E91D0000}"/>
    <cellStyle name="Normal 10 2 2 2 2 2 2 2 3 3 3 4 2 2 2" xfId="56156" xr:uid="{00000000-0005-0000-0000-0000EA1D0000}"/>
    <cellStyle name="Normal 10 2 2 2 2 2 2 2 3 3 3 4 2 3" xfId="42160" xr:uid="{00000000-0005-0000-0000-0000EB1D0000}"/>
    <cellStyle name="Normal 10 2 2 2 2 2 2 2 3 3 3 4 3" xfId="25955" xr:uid="{00000000-0005-0000-0000-0000EC1D0000}"/>
    <cellStyle name="Normal 10 2 2 2 2 2 2 2 3 3 3 4 3 2" xfId="54488" xr:uid="{00000000-0005-0000-0000-0000ED1D0000}"/>
    <cellStyle name="Normal 10 2 2 2 2 2 2 2 3 3 3 4 4" xfId="40492" xr:uid="{00000000-0005-0000-0000-0000EE1D0000}"/>
    <cellStyle name="Normal 10 2 2 2 2 2 2 2 3 3 3 5" xfId="12780" xr:uid="{00000000-0005-0000-0000-0000EF1D0000}"/>
    <cellStyle name="Normal 10 2 2 2 2 2 2 2 3 3 3 5 2" xfId="26789" xr:uid="{00000000-0005-0000-0000-0000F01D0000}"/>
    <cellStyle name="Normal 10 2 2 2 2 2 2 2 3 3 3 5 2 2" xfId="55322" xr:uid="{00000000-0005-0000-0000-0000F11D0000}"/>
    <cellStyle name="Normal 10 2 2 2 2 2 2 2 3 3 3 5 3" xfId="41326" xr:uid="{00000000-0005-0000-0000-0000F21D0000}"/>
    <cellStyle name="Normal 10 2 2 2 2 2 2 2 3 3 3 6" xfId="11093" xr:uid="{00000000-0005-0000-0000-0000F31D0000}"/>
    <cellStyle name="Normal 10 2 2 2 2 2 2 2 3 3 3 6 2" xfId="25121" xr:uid="{00000000-0005-0000-0000-0000F41D0000}"/>
    <cellStyle name="Normal 10 2 2 2 2 2 2 2 3 3 3 6 2 2" xfId="53654" xr:uid="{00000000-0005-0000-0000-0000F51D0000}"/>
    <cellStyle name="Normal 10 2 2 2 2 2 2 2 3 3 3 6 3" xfId="39658" xr:uid="{00000000-0005-0000-0000-0000F61D0000}"/>
    <cellStyle name="Normal 10 2 2 2 2 2 2 2 3 3 3 7" xfId="21535" xr:uid="{00000000-0005-0000-0000-0000F71D0000}"/>
    <cellStyle name="Normal 10 2 2 2 2 2 2 2 3 3 3 7 2" xfId="50069" xr:uid="{00000000-0005-0000-0000-0000F81D0000}"/>
    <cellStyle name="Normal 10 2 2 2 2 2 2 2 3 3 3 8" xfId="36061" xr:uid="{00000000-0005-0000-0000-0000F91D0000}"/>
    <cellStyle name="Normal 10 2 2 2 2 2 2 2 3 3 4" xfId="11199" xr:uid="{00000000-0005-0000-0000-0000FA1D0000}"/>
    <cellStyle name="Normal 10 2 2 2 2 2 2 2 3 3 4 2" xfId="11615" xr:uid="{00000000-0005-0000-0000-0000FB1D0000}"/>
    <cellStyle name="Normal 10 2 2 2 2 2 2 2 3 3 4 2 2" xfId="12460" xr:uid="{00000000-0005-0000-0000-0000FC1D0000}"/>
    <cellStyle name="Normal 10 2 2 2 2 2 2 2 3 3 4 2 2 2" xfId="14130" xr:uid="{00000000-0005-0000-0000-0000FD1D0000}"/>
    <cellStyle name="Normal 10 2 2 2 2 2 2 2 3 3 4 2 2 2 2" xfId="28138" xr:uid="{00000000-0005-0000-0000-0000FE1D0000}"/>
    <cellStyle name="Normal 10 2 2 2 2 2 2 2 3 3 4 2 2 2 2 2" xfId="56671" xr:uid="{00000000-0005-0000-0000-0000FF1D0000}"/>
    <cellStyle name="Normal 10 2 2 2 2 2 2 2 3 3 4 2 2 2 3" xfId="42675" xr:uid="{00000000-0005-0000-0000-0000001E0000}"/>
    <cellStyle name="Normal 10 2 2 2 2 2 2 2 3 3 4 2 2 3" xfId="26470" xr:uid="{00000000-0005-0000-0000-0000011E0000}"/>
    <cellStyle name="Normal 10 2 2 2 2 2 2 2 3 3 4 2 2 3 2" xfId="55003" xr:uid="{00000000-0005-0000-0000-0000021E0000}"/>
    <cellStyle name="Normal 10 2 2 2 2 2 2 2 3 3 4 2 2 4" xfId="41007" xr:uid="{00000000-0005-0000-0000-0000031E0000}"/>
    <cellStyle name="Normal 10 2 2 2 2 2 2 2 3 3 4 2 3" xfId="13296" xr:uid="{00000000-0005-0000-0000-0000041E0000}"/>
    <cellStyle name="Normal 10 2 2 2 2 2 2 2 3 3 4 2 3 2" xfId="27304" xr:uid="{00000000-0005-0000-0000-0000051E0000}"/>
    <cellStyle name="Normal 10 2 2 2 2 2 2 2 3 3 4 2 3 2 2" xfId="55837" xr:uid="{00000000-0005-0000-0000-0000061E0000}"/>
    <cellStyle name="Normal 10 2 2 2 2 2 2 2 3 3 4 2 3 3" xfId="41841" xr:uid="{00000000-0005-0000-0000-0000071E0000}"/>
    <cellStyle name="Normal 10 2 2 2 2 2 2 2 3 3 4 2 4" xfId="25636" xr:uid="{00000000-0005-0000-0000-0000081E0000}"/>
    <cellStyle name="Normal 10 2 2 2 2 2 2 2 3 3 4 2 4 2" xfId="54169" xr:uid="{00000000-0005-0000-0000-0000091E0000}"/>
    <cellStyle name="Normal 10 2 2 2 2 2 2 2 3 3 4 2 5" xfId="40173" xr:uid="{00000000-0005-0000-0000-00000A1E0000}"/>
    <cellStyle name="Normal 10 2 2 2 2 2 2 2 3 3 4 3" xfId="12048" xr:uid="{00000000-0005-0000-0000-00000B1E0000}"/>
    <cellStyle name="Normal 10 2 2 2 2 2 2 2 3 3 4 3 2" xfId="13718" xr:uid="{00000000-0005-0000-0000-00000C1E0000}"/>
    <cellStyle name="Normal 10 2 2 2 2 2 2 2 3 3 4 3 2 2" xfId="27726" xr:uid="{00000000-0005-0000-0000-00000D1E0000}"/>
    <cellStyle name="Normal 10 2 2 2 2 2 2 2 3 3 4 3 2 2 2" xfId="56259" xr:uid="{00000000-0005-0000-0000-00000E1E0000}"/>
    <cellStyle name="Normal 10 2 2 2 2 2 2 2 3 3 4 3 2 3" xfId="42263" xr:uid="{00000000-0005-0000-0000-00000F1E0000}"/>
    <cellStyle name="Normal 10 2 2 2 2 2 2 2 3 3 4 3 3" xfId="26058" xr:uid="{00000000-0005-0000-0000-0000101E0000}"/>
    <cellStyle name="Normal 10 2 2 2 2 2 2 2 3 3 4 3 3 2" xfId="54591" xr:uid="{00000000-0005-0000-0000-0000111E0000}"/>
    <cellStyle name="Normal 10 2 2 2 2 2 2 2 3 3 4 3 4" xfId="40595" xr:uid="{00000000-0005-0000-0000-0000121E0000}"/>
    <cellStyle name="Normal 10 2 2 2 2 2 2 2 3 3 4 4" xfId="12884" xr:uid="{00000000-0005-0000-0000-0000131E0000}"/>
    <cellStyle name="Normal 10 2 2 2 2 2 2 2 3 3 4 4 2" xfId="26892" xr:uid="{00000000-0005-0000-0000-0000141E0000}"/>
    <cellStyle name="Normal 10 2 2 2 2 2 2 2 3 3 4 4 2 2" xfId="55425" xr:uid="{00000000-0005-0000-0000-0000151E0000}"/>
    <cellStyle name="Normal 10 2 2 2 2 2 2 2 3 3 4 4 3" xfId="41429" xr:uid="{00000000-0005-0000-0000-0000161E0000}"/>
    <cellStyle name="Normal 10 2 2 2 2 2 2 2 3 3 4 5" xfId="25224" xr:uid="{00000000-0005-0000-0000-0000171E0000}"/>
    <cellStyle name="Normal 10 2 2 2 2 2 2 2 3 3 4 5 2" xfId="53757" xr:uid="{00000000-0005-0000-0000-0000181E0000}"/>
    <cellStyle name="Normal 10 2 2 2 2 2 2 2 3 3 4 6" xfId="39761" xr:uid="{00000000-0005-0000-0000-0000191E0000}"/>
    <cellStyle name="Normal 10 2 2 2 2 2 2 2 3 3 5" xfId="11408" xr:uid="{00000000-0005-0000-0000-00001A1E0000}"/>
    <cellStyle name="Normal 10 2 2 2 2 2 2 2 3 3 5 2" xfId="12254" xr:uid="{00000000-0005-0000-0000-00001B1E0000}"/>
    <cellStyle name="Normal 10 2 2 2 2 2 2 2 3 3 5 2 2" xfId="13924" xr:uid="{00000000-0005-0000-0000-00001C1E0000}"/>
    <cellStyle name="Normal 10 2 2 2 2 2 2 2 3 3 5 2 2 2" xfId="27932" xr:uid="{00000000-0005-0000-0000-00001D1E0000}"/>
    <cellStyle name="Normal 10 2 2 2 2 2 2 2 3 3 5 2 2 2 2" xfId="56465" xr:uid="{00000000-0005-0000-0000-00001E1E0000}"/>
    <cellStyle name="Normal 10 2 2 2 2 2 2 2 3 3 5 2 2 3" xfId="42469" xr:uid="{00000000-0005-0000-0000-00001F1E0000}"/>
    <cellStyle name="Normal 10 2 2 2 2 2 2 2 3 3 5 2 3" xfId="26264" xr:uid="{00000000-0005-0000-0000-0000201E0000}"/>
    <cellStyle name="Normal 10 2 2 2 2 2 2 2 3 3 5 2 3 2" xfId="54797" xr:uid="{00000000-0005-0000-0000-0000211E0000}"/>
    <cellStyle name="Normal 10 2 2 2 2 2 2 2 3 3 5 2 4" xfId="40801" xr:uid="{00000000-0005-0000-0000-0000221E0000}"/>
    <cellStyle name="Normal 10 2 2 2 2 2 2 2 3 3 5 3" xfId="13090" xr:uid="{00000000-0005-0000-0000-0000231E0000}"/>
    <cellStyle name="Normal 10 2 2 2 2 2 2 2 3 3 5 3 2" xfId="27098" xr:uid="{00000000-0005-0000-0000-0000241E0000}"/>
    <cellStyle name="Normal 10 2 2 2 2 2 2 2 3 3 5 3 2 2" xfId="55631" xr:uid="{00000000-0005-0000-0000-0000251E0000}"/>
    <cellStyle name="Normal 10 2 2 2 2 2 2 2 3 3 5 3 3" xfId="41635" xr:uid="{00000000-0005-0000-0000-0000261E0000}"/>
    <cellStyle name="Normal 10 2 2 2 2 2 2 2 3 3 5 4" xfId="25430" xr:uid="{00000000-0005-0000-0000-0000271E0000}"/>
    <cellStyle name="Normal 10 2 2 2 2 2 2 2 3 3 5 4 2" xfId="53963" xr:uid="{00000000-0005-0000-0000-0000281E0000}"/>
    <cellStyle name="Normal 10 2 2 2 2 2 2 2 3 3 5 5" xfId="39967" xr:uid="{00000000-0005-0000-0000-0000291E0000}"/>
    <cellStyle name="Normal 10 2 2 2 2 2 2 2 3 3 6" xfId="11841" xr:uid="{00000000-0005-0000-0000-00002A1E0000}"/>
    <cellStyle name="Normal 10 2 2 2 2 2 2 2 3 3 6 2" xfId="13512" xr:uid="{00000000-0005-0000-0000-00002B1E0000}"/>
    <cellStyle name="Normal 10 2 2 2 2 2 2 2 3 3 6 2 2" xfId="27520" xr:uid="{00000000-0005-0000-0000-00002C1E0000}"/>
    <cellStyle name="Normal 10 2 2 2 2 2 2 2 3 3 6 2 2 2" xfId="56053" xr:uid="{00000000-0005-0000-0000-00002D1E0000}"/>
    <cellStyle name="Normal 10 2 2 2 2 2 2 2 3 3 6 2 3" xfId="42057" xr:uid="{00000000-0005-0000-0000-00002E1E0000}"/>
    <cellStyle name="Normal 10 2 2 2 2 2 2 2 3 3 6 3" xfId="25852" xr:uid="{00000000-0005-0000-0000-00002F1E0000}"/>
    <cellStyle name="Normal 10 2 2 2 2 2 2 2 3 3 6 3 2" xfId="54385" xr:uid="{00000000-0005-0000-0000-0000301E0000}"/>
    <cellStyle name="Normal 10 2 2 2 2 2 2 2 3 3 6 4" xfId="40389" xr:uid="{00000000-0005-0000-0000-0000311E0000}"/>
    <cellStyle name="Normal 10 2 2 2 2 2 2 2 3 3 7" xfId="12677" xr:uid="{00000000-0005-0000-0000-0000321E0000}"/>
    <cellStyle name="Normal 10 2 2 2 2 2 2 2 3 3 7 2" xfId="26686" xr:uid="{00000000-0005-0000-0000-0000331E0000}"/>
    <cellStyle name="Normal 10 2 2 2 2 2 2 2 3 3 7 2 2" xfId="55219" xr:uid="{00000000-0005-0000-0000-0000341E0000}"/>
    <cellStyle name="Normal 10 2 2 2 2 2 2 2 3 3 7 3" xfId="41223" xr:uid="{00000000-0005-0000-0000-0000351E0000}"/>
    <cellStyle name="Normal 10 2 2 2 2 2 2 2 3 3 8" xfId="10986" xr:uid="{00000000-0005-0000-0000-0000361E0000}"/>
    <cellStyle name="Normal 10 2 2 2 2 2 2 2 3 3 8 2" xfId="25018" xr:uid="{00000000-0005-0000-0000-0000371E0000}"/>
    <cellStyle name="Normal 10 2 2 2 2 2 2 2 3 3 8 2 2" xfId="53551" xr:uid="{00000000-0005-0000-0000-0000381E0000}"/>
    <cellStyle name="Normal 10 2 2 2 2 2 2 2 3 3 8 3" xfId="39555" xr:uid="{00000000-0005-0000-0000-0000391E0000}"/>
    <cellStyle name="Normal 10 2 2 2 2 2 2 2 3 3 9" xfId="16235" xr:uid="{00000000-0005-0000-0000-00003A1E0000}"/>
    <cellStyle name="Normal 10 2 2 2 2 2 2 2 3 3 9 2" xfId="44769" xr:uid="{00000000-0005-0000-0000-00003B1E0000}"/>
    <cellStyle name="Normal 10 2 2 2 2 2 2 2 3 4" xfId="3412" xr:uid="{00000000-0005-0000-0000-00003C1E0000}"/>
    <cellStyle name="Normal 10 2 2 2 2 2 2 2 3 4 2" xfId="8744" xr:uid="{00000000-0005-0000-0000-00003D1E0000}"/>
    <cellStyle name="Normal 10 2 2 2 2 2 2 2 3 4 2 2" xfId="11328" xr:uid="{00000000-0005-0000-0000-00003E1E0000}"/>
    <cellStyle name="Normal 10 2 2 2 2 2 2 2 3 4 2 2 2" xfId="11744" xr:uid="{00000000-0005-0000-0000-00003F1E0000}"/>
    <cellStyle name="Normal 10 2 2 2 2 2 2 2 3 4 2 2 2 2" xfId="12589" xr:uid="{00000000-0005-0000-0000-0000401E0000}"/>
    <cellStyle name="Normal 10 2 2 2 2 2 2 2 3 4 2 2 2 2 2" xfId="14259" xr:uid="{00000000-0005-0000-0000-0000411E0000}"/>
    <cellStyle name="Normal 10 2 2 2 2 2 2 2 3 4 2 2 2 2 2 2" xfId="28267" xr:uid="{00000000-0005-0000-0000-0000421E0000}"/>
    <cellStyle name="Normal 10 2 2 2 2 2 2 2 3 4 2 2 2 2 2 2 2" xfId="56800" xr:uid="{00000000-0005-0000-0000-0000431E0000}"/>
    <cellStyle name="Normal 10 2 2 2 2 2 2 2 3 4 2 2 2 2 2 3" xfId="42804" xr:uid="{00000000-0005-0000-0000-0000441E0000}"/>
    <cellStyle name="Normal 10 2 2 2 2 2 2 2 3 4 2 2 2 2 3" xfId="26599" xr:uid="{00000000-0005-0000-0000-0000451E0000}"/>
    <cellStyle name="Normal 10 2 2 2 2 2 2 2 3 4 2 2 2 2 3 2" xfId="55132" xr:uid="{00000000-0005-0000-0000-0000461E0000}"/>
    <cellStyle name="Normal 10 2 2 2 2 2 2 2 3 4 2 2 2 2 4" xfId="41136" xr:uid="{00000000-0005-0000-0000-0000471E0000}"/>
    <cellStyle name="Normal 10 2 2 2 2 2 2 2 3 4 2 2 2 3" xfId="13425" xr:uid="{00000000-0005-0000-0000-0000481E0000}"/>
    <cellStyle name="Normal 10 2 2 2 2 2 2 2 3 4 2 2 2 3 2" xfId="27433" xr:uid="{00000000-0005-0000-0000-0000491E0000}"/>
    <cellStyle name="Normal 10 2 2 2 2 2 2 2 3 4 2 2 2 3 2 2" xfId="55966" xr:uid="{00000000-0005-0000-0000-00004A1E0000}"/>
    <cellStyle name="Normal 10 2 2 2 2 2 2 2 3 4 2 2 2 3 3" xfId="41970" xr:uid="{00000000-0005-0000-0000-00004B1E0000}"/>
    <cellStyle name="Normal 10 2 2 2 2 2 2 2 3 4 2 2 2 4" xfId="25765" xr:uid="{00000000-0005-0000-0000-00004C1E0000}"/>
    <cellStyle name="Normal 10 2 2 2 2 2 2 2 3 4 2 2 2 4 2" xfId="54298" xr:uid="{00000000-0005-0000-0000-00004D1E0000}"/>
    <cellStyle name="Normal 10 2 2 2 2 2 2 2 3 4 2 2 2 5" xfId="40302" xr:uid="{00000000-0005-0000-0000-00004E1E0000}"/>
    <cellStyle name="Normal 10 2 2 2 2 2 2 2 3 4 2 2 3" xfId="12177" xr:uid="{00000000-0005-0000-0000-00004F1E0000}"/>
    <cellStyle name="Normal 10 2 2 2 2 2 2 2 3 4 2 2 3 2" xfId="13847" xr:uid="{00000000-0005-0000-0000-0000501E0000}"/>
    <cellStyle name="Normal 10 2 2 2 2 2 2 2 3 4 2 2 3 2 2" xfId="27855" xr:uid="{00000000-0005-0000-0000-0000511E0000}"/>
    <cellStyle name="Normal 10 2 2 2 2 2 2 2 3 4 2 2 3 2 2 2" xfId="56388" xr:uid="{00000000-0005-0000-0000-0000521E0000}"/>
    <cellStyle name="Normal 10 2 2 2 2 2 2 2 3 4 2 2 3 2 3" xfId="42392" xr:uid="{00000000-0005-0000-0000-0000531E0000}"/>
    <cellStyle name="Normal 10 2 2 2 2 2 2 2 3 4 2 2 3 3" xfId="26187" xr:uid="{00000000-0005-0000-0000-0000541E0000}"/>
    <cellStyle name="Normal 10 2 2 2 2 2 2 2 3 4 2 2 3 3 2" xfId="54720" xr:uid="{00000000-0005-0000-0000-0000551E0000}"/>
    <cellStyle name="Normal 10 2 2 2 2 2 2 2 3 4 2 2 3 4" xfId="40724" xr:uid="{00000000-0005-0000-0000-0000561E0000}"/>
    <cellStyle name="Normal 10 2 2 2 2 2 2 2 3 4 2 2 4" xfId="13013" xr:uid="{00000000-0005-0000-0000-0000571E0000}"/>
    <cellStyle name="Normal 10 2 2 2 2 2 2 2 3 4 2 2 4 2" xfId="27021" xr:uid="{00000000-0005-0000-0000-0000581E0000}"/>
    <cellStyle name="Normal 10 2 2 2 2 2 2 2 3 4 2 2 4 2 2" xfId="55554" xr:uid="{00000000-0005-0000-0000-0000591E0000}"/>
    <cellStyle name="Normal 10 2 2 2 2 2 2 2 3 4 2 2 4 3" xfId="41558" xr:uid="{00000000-0005-0000-0000-00005A1E0000}"/>
    <cellStyle name="Normal 10 2 2 2 2 2 2 2 3 4 2 2 5" xfId="25353" xr:uid="{00000000-0005-0000-0000-00005B1E0000}"/>
    <cellStyle name="Normal 10 2 2 2 2 2 2 2 3 4 2 2 5 2" xfId="53886" xr:uid="{00000000-0005-0000-0000-00005C1E0000}"/>
    <cellStyle name="Normal 10 2 2 2 2 2 2 2 3 4 2 2 6" xfId="39890" xr:uid="{00000000-0005-0000-0000-00005D1E0000}"/>
    <cellStyle name="Normal 10 2 2 2 2 2 2 2 3 4 2 3" xfId="11537" xr:uid="{00000000-0005-0000-0000-00005E1E0000}"/>
    <cellStyle name="Normal 10 2 2 2 2 2 2 2 3 4 2 3 2" xfId="12383" xr:uid="{00000000-0005-0000-0000-00005F1E0000}"/>
    <cellStyle name="Normal 10 2 2 2 2 2 2 2 3 4 2 3 2 2" xfId="14053" xr:uid="{00000000-0005-0000-0000-0000601E0000}"/>
    <cellStyle name="Normal 10 2 2 2 2 2 2 2 3 4 2 3 2 2 2" xfId="28061" xr:uid="{00000000-0005-0000-0000-0000611E0000}"/>
    <cellStyle name="Normal 10 2 2 2 2 2 2 2 3 4 2 3 2 2 2 2" xfId="56594" xr:uid="{00000000-0005-0000-0000-0000621E0000}"/>
    <cellStyle name="Normal 10 2 2 2 2 2 2 2 3 4 2 3 2 2 3" xfId="42598" xr:uid="{00000000-0005-0000-0000-0000631E0000}"/>
    <cellStyle name="Normal 10 2 2 2 2 2 2 2 3 4 2 3 2 3" xfId="26393" xr:uid="{00000000-0005-0000-0000-0000641E0000}"/>
    <cellStyle name="Normal 10 2 2 2 2 2 2 2 3 4 2 3 2 3 2" xfId="54926" xr:uid="{00000000-0005-0000-0000-0000651E0000}"/>
    <cellStyle name="Normal 10 2 2 2 2 2 2 2 3 4 2 3 2 4" xfId="40930" xr:uid="{00000000-0005-0000-0000-0000661E0000}"/>
    <cellStyle name="Normal 10 2 2 2 2 2 2 2 3 4 2 3 3" xfId="13219" xr:uid="{00000000-0005-0000-0000-0000671E0000}"/>
    <cellStyle name="Normal 10 2 2 2 2 2 2 2 3 4 2 3 3 2" xfId="27227" xr:uid="{00000000-0005-0000-0000-0000681E0000}"/>
    <cellStyle name="Normal 10 2 2 2 2 2 2 2 3 4 2 3 3 2 2" xfId="55760" xr:uid="{00000000-0005-0000-0000-0000691E0000}"/>
    <cellStyle name="Normal 10 2 2 2 2 2 2 2 3 4 2 3 3 3" xfId="41764" xr:uid="{00000000-0005-0000-0000-00006A1E0000}"/>
    <cellStyle name="Normal 10 2 2 2 2 2 2 2 3 4 2 3 4" xfId="25559" xr:uid="{00000000-0005-0000-0000-00006B1E0000}"/>
    <cellStyle name="Normal 10 2 2 2 2 2 2 2 3 4 2 3 4 2" xfId="54092" xr:uid="{00000000-0005-0000-0000-00006C1E0000}"/>
    <cellStyle name="Normal 10 2 2 2 2 2 2 2 3 4 2 3 5" xfId="40096" xr:uid="{00000000-0005-0000-0000-00006D1E0000}"/>
    <cellStyle name="Normal 10 2 2 2 2 2 2 2 3 4 2 4" xfId="11970" xr:uid="{00000000-0005-0000-0000-00006E1E0000}"/>
    <cellStyle name="Normal 10 2 2 2 2 2 2 2 3 4 2 4 2" xfId="13641" xr:uid="{00000000-0005-0000-0000-00006F1E0000}"/>
    <cellStyle name="Normal 10 2 2 2 2 2 2 2 3 4 2 4 2 2" xfId="27649" xr:uid="{00000000-0005-0000-0000-0000701E0000}"/>
    <cellStyle name="Normal 10 2 2 2 2 2 2 2 3 4 2 4 2 2 2" xfId="56182" xr:uid="{00000000-0005-0000-0000-0000711E0000}"/>
    <cellStyle name="Normal 10 2 2 2 2 2 2 2 3 4 2 4 2 3" xfId="42186" xr:uid="{00000000-0005-0000-0000-0000721E0000}"/>
    <cellStyle name="Normal 10 2 2 2 2 2 2 2 3 4 2 4 3" xfId="25981" xr:uid="{00000000-0005-0000-0000-0000731E0000}"/>
    <cellStyle name="Normal 10 2 2 2 2 2 2 2 3 4 2 4 3 2" xfId="54514" xr:uid="{00000000-0005-0000-0000-0000741E0000}"/>
    <cellStyle name="Normal 10 2 2 2 2 2 2 2 3 4 2 4 4" xfId="40518" xr:uid="{00000000-0005-0000-0000-0000751E0000}"/>
    <cellStyle name="Normal 10 2 2 2 2 2 2 2 3 4 2 5" xfId="12806" xr:uid="{00000000-0005-0000-0000-0000761E0000}"/>
    <cellStyle name="Normal 10 2 2 2 2 2 2 2 3 4 2 5 2" xfId="26815" xr:uid="{00000000-0005-0000-0000-0000771E0000}"/>
    <cellStyle name="Normal 10 2 2 2 2 2 2 2 3 4 2 5 2 2" xfId="55348" xr:uid="{00000000-0005-0000-0000-0000781E0000}"/>
    <cellStyle name="Normal 10 2 2 2 2 2 2 2 3 4 2 5 3" xfId="41352" xr:uid="{00000000-0005-0000-0000-0000791E0000}"/>
    <cellStyle name="Normal 10 2 2 2 2 2 2 2 3 4 2 6" xfId="11119" xr:uid="{00000000-0005-0000-0000-00007A1E0000}"/>
    <cellStyle name="Normal 10 2 2 2 2 2 2 2 3 4 2 6 2" xfId="25147" xr:uid="{00000000-0005-0000-0000-00007B1E0000}"/>
    <cellStyle name="Normal 10 2 2 2 2 2 2 2 3 4 2 6 2 2" xfId="53680" xr:uid="{00000000-0005-0000-0000-00007C1E0000}"/>
    <cellStyle name="Normal 10 2 2 2 2 2 2 2 3 4 2 6 3" xfId="39684" xr:uid="{00000000-0005-0000-0000-00007D1E0000}"/>
    <cellStyle name="Normal 10 2 2 2 2 2 2 2 3 4 2 7" xfId="22821" xr:uid="{00000000-0005-0000-0000-00007E1E0000}"/>
    <cellStyle name="Normal 10 2 2 2 2 2 2 2 3 4 2 7 2" xfId="51355" xr:uid="{00000000-0005-0000-0000-00007F1E0000}"/>
    <cellStyle name="Normal 10 2 2 2 2 2 2 2 3 4 2 8" xfId="37350" xr:uid="{00000000-0005-0000-0000-0000801E0000}"/>
    <cellStyle name="Normal 10 2 2 2 2 2 2 2 3 4 3" xfId="11225" xr:uid="{00000000-0005-0000-0000-0000811E0000}"/>
    <cellStyle name="Normal 10 2 2 2 2 2 2 2 3 4 3 2" xfId="11641" xr:uid="{00000000-0005-0000-0000-0000821E0000}"/>
    <cellStyle name="Normal 10 2 2 2 2 2 2 2 3 4 3 2 2" xfId="12486" xr:uid="{00000000-0005-0000-0000-0000831E0000}"/>
    <cellStyle name="Normal 10 2 2 2 2 2 2 2 3 4 3 2 2 2" xfId="14156" xr:uid="{00000000-0005-0000-0000-0000841E0000}"/>
    <cellStyle name="Normal 10 2 2 2 2 2 2 2 3 4 3 2 2 2 2" xfId="28164" xr:uid="{00000000-0005-0000-0000-0000851E0000}"/>
    <cellStyle name="Normal 10 2 2 2 2 2 2 2 3 4 3 2 2 2 2 2" xfId="56697" xr:uid="{00000000-0005-0000-0000-0000861E0000}"/>
    <cellStyle name="Normal 10 2 2 2 2 2 2 2 3 4 3 2 2 2 3" xfId="42701" xr:uid="{00000000-0005-0000-0000-0000871E0000}"/>
    <cellStyle name="Normal 10 2 2 2 2 2 2 2 3 4 3 2 2 3" xfId="26496" xr:uid="{00000000-0005-0000-0000-0000881E0000}"/>
    <cellStyle name="Normal 10 2 2 2 2 2 2 2 3 4 3 2 2 3 2" xfId="55029" xr:uid="{00000000-0005-0000-0000-0000891E0000}"/>
    <cellStyle name="Normal 10 2 2 2 2 2 2 2 3 4 3 2 2 4" xfId="41033" xr:uid="{00000000-0005-0000-0000-00008A1E0000}"/>
    <cellStyle name="Normal 10 2 2 2 2 2 2 2 3 4 3 2 3" xfId="13322" xr:uid="{00000000-0005-0000-0000-00008B1E0000}"/>
    <cellStyle name="Normal 10 2 2 2 2 2 2 2 3 4 3 2 3 2" xfId="27330" xr:uid="{00000000-0005-0000-0000-00008C1E0000}"/>
    <cellStyle name="Normal 10 2 2 2 2 2 2 2 3 4 3 2 3 2 2" xfId="55863" xr:uid="{00000000-0005-0000-0000-00008D1E0000}"/>
    <cellStyle name="Normal 10 2 2 2 2 2 2 2 3 4 3 2 3 3" xfId="41867" xr:uid="{00000000-0005-0000-0000-00008E1E0000}"/>
    <cellStyle name="Normal 10 2 2 2 2 2 2 2 3 4 3 2 4" xfId="25662" xr:uid="{00000000-0005-0000-0000-00008F1E0000}"/>
    <cellStyle name="Normal 10 2 2 2 2 2 2 2 3 4 3 2 4 2" xfId="54195" xr:uid="{00000000-0005-0000-0000-0000901E0000}"/>
    <cellStyle name="Normal 10 2 2 2 2 2 2 2 3 4 3 2 5" xfId="40199" xr:uid="{00000000-0005-0000-0000-0000911E0000}"/>
    <cellStyle name="Normal 10 2 2 2 2 2 2 2 3 4 3 3" xfId="12074" xr:uid="{00000000-0005-0000-0000-0000921E0000}"/>
    <cellStyle name="Normal 10 2 2 2 2 2 2 2 3 4 3 3 2" xfId="13744" xr:uid="{00000000-0005-0000-0000-0000931E0000}"/>
    <cellStyle name="Normal 10 2 2 2 2 2 2 2 3 4 3 3 2 2" xfId="27752" xr:uid="{00000000-0005-0000-0000-0000941E0000}"/>
    <cellStyle name="Normal 10 2 2 2 2 2 2 2 3 4 3 3 2 2 2" xfId="56285" xr:uid="{00000000-0005-0000-0000-0000951E0000}"/>
    <cellStyle name="Normal 10 2 2 2 2 2 2 2 3 4 3 3 2 3" xfId="42289" xr:uid="{00000000-0005-0000-0000-0000961E0000}"/>
    <cellStyle name="Normal 10 2 2 2 2 2 2 2 3 4 3 3 3" xfId="26084" xr:uid="{00000000-0005-0000-0000-0000971E0000}"/>
    <cellStyle name="Normal 10 2 2 2 2 2 2 2 3 4 3 3 3 2" xfId="54617" xr:uid="{00000000-0005-0000-0000-0000981E0000}"/>
    <cellStyle name="Normal 10 2 2 2 2 2 2 2 3 4 3 3 4" xfId="40621" xr:uid="{00000000-0005-0000-0000-0000991E0000}"/>
    <cellStyle name="Normal 10 2 2 2 2 2 2 2 3 4 3 4" xfId="12910" xr:uid="{00000000-0005-0000-0000-00009A1E0000}"/>
    <cellStyle name="Normal 10 2 2 2 2 2 2 2 3 4 3 4 2" xfId="26918" xr:uid="{00000000-0005-0000-0000-00009B1E0000}"/>
    <cellStyle name="Normal 10 2 2 2 2 2 2 2 3 4 3 4 2 2" xfId="55451" xr:uid="{00000000-0005-0000-0000-00009C1E0000}"/>
    <cellStyle name="Normal 10 2 2 2 2 2 2 2 3 4 3 4 3" xfId="41455" xr:uid="{00000000-0005-0000-0000-00009D1E0000}"/>
    <cellStyle name="Normal 10 2 2 2 2 2 2 2 3 4 3 5" xfId="25250" xr:uid="{00000000-0005-0000-0000-00009E1E0000}"/>
    <cellStyle name="Normal 10 2 2 2 2 2 2 2 3 4 3 5 2" xfId="53783" xr:uid="{00000000-0005-0000-0000-00009F1E0000}"/>
    <cellStyle name="Normal 10 2 2 2 2 2 2 2 3 4 3 6" xfId="39787" xr:uid="{00000000-0005-0000-0000-0000A01E0000}"/>
    <cellStyle name="Normal 10 2 2 2 2 2 2 2 3 4 4" xfId="11434" xr:uid="{00000000-0005-0000-0000-0000A11E0000}"/>
    <cellStyle name="Normal 10 2 2 2 2 2 2 2 3 4 4 2" xfId="12280" xr:uid="{00000000-0005-0000-0000-0000A21E0000}"/>
    <cellStyle name="Normal 10 2 2 2 2 2 2 2 3 4 4 2 2" xfId="13950" xr:uid="{00000000-0005-0000-0000-0000A31E0000}"/>
    <cellStyle name="Normal 10 2 2 2 2 2 2 2 3 4 4 2 2 2" xfId="27958" xr:uid="{00000000-0005-0000-0000-0000A41E0000}"/>
    <cellStyle name="Normal 10 2 2 2 2 2 2 2 3 4 4 2 2 2 2" xfId="56491" xr:uid="{00000000-0005-0000-0000-0000A51E0000}"/>
    <cellStyle name="Normal 10 2 2 2 2 2 2 2 3 4 4 2 2 3" xfId="42495" xr:uid="{00000000-0005-0000-0000-0000A61E0000}"/>
    <cellStyle name="Normal 10 2 2 2 2 2 2 2 3 4 4 2 3" xfId="26290" xr:uid="{00000000-0005-0000-0000-0000A71E0000}"/>
    <cellStyle name="Normal 10 2 2 2 2 2 2 2 3 4 4 2 3 2" xfId="54823" xr:uid="{00000000-0005-0000-0000-0000A81E0000}"/>
    <cellStyle name="Normal 10 2 2 2 2 2 2 2 3 4 4 2 4" xfId="40827" xr:uid="{00000000-0005-0000-0000-0000A91E0000}"/>
    <cellStyle name="Normal 10 2 2 2 2 2 2 2 3 4 4 3" xfId="13116" xr:uid="{00000000-0005-0000-0000-0000AA1E0000}"/>
    <cellStyle name="Normal 10 2 2 2 2 2 2 2 3 4 4 3 2" xfId="27124" xr:uid="{00000000-0005-0000-0000-0000AB1E0000}"/>
    <cellStyle name="Normal 10 2 2 2 2 2 2 2 3 4 4 3 2 2" xfId="55657" xr:uid="{00000000-0005-0000-0000-0000AC1E0000}"/>
    <cellStyle name="Normal 10 2 2 2 2 2 2 2 3 4 4 3 3" xfId="41661" xr:uid="{00000000-0005-0000-0000-0000AD1E0000}"/>
    <cellStyle name="Normal 10 2 2 2 2 2 2 2 3 4 4 4" xfId="25456" xr:uid="{00000000-0005-0000-0000-0000AE1E0000}"/>
    <cellStyle name="Normal 10 2 2 2 2 2 2 2 3 4 4 4 2" xfId="53989" xr:uid="{00000000-0005-0000-0000-0000AF1E0000}"/>
    <cellStyle name="Normal 10 2 2 2 2 2 2 2 3 4 4 5" xfId="39993" xr:uid="{00000000-0005-0000-0000-0000B01E0000}"/>
    <cellStyle name="Normal 10 2 2 2 2 2 2 2 3 4 5" xfId="11867" xr:uid="{00000000-0005-0000-0000-0000B11E0000}"/>
    <cellStyle name="Normal 10 2 2 2 2 2 2 2 3 4 5 2" xfId="13538" xr:uid="{00000000-0005-0000-0000-0000B21E0000}"/>
    <cellStyle name="Normal 10 2 2 2 2 2 2 2 3 4 5 2 2" xfId="27546" xr:uid="{00000000-0005-0000-0000-0000B31E0000}"/>
    <cellStyle name="Normal 10 2 2 2 2 2 2 2 3 4 5 2 2 2" xfId="56079" xr:uid="{00000000-0005-0000-0000-0000B41E0000}"/>
    <cellStyle name="Normal 10 2 2 2 2 2 2 2 3 4 5 2 3" xfId="42083" xr:uid="{00000000-0005-0000-0000-0000B51E0000}"/>
    <cellStyle name="Normal 10 2 2 2 2 2 2 2 3 4 5 3" xfId="25878" xr:uid="{00000000-0005-0000-0000-0000B61E0000}"/>
    <cellStyle name="Normal 10 2 2 2 2 2 2 2 3 4 5 3 2" xfId="54411" xr:uid="{00000000-0005-0000-0000-0000B71E0000}"/>
    <cellStyle name="Normal 10 2 2 2 2 2 2 2 3 4 5 4" xfId="40415" xr:uid="{00000000-0005-0000-0000-0000B81E0000}"/>
    <cellStyle name="Normal 10 2 2 2 2 2 2 2 3 4 6" xfId="12703" xr:uid="{00000000-0005-0000-0000-0000B91E0000}"/>
    <cellStyle name="Normal 10 2 2 2 2 2 2 2 3 4 6 2" xfId="26712" xr:uid="{00000000-0005-0000-0000-0000BA1E0000}"/>
    <cellStyle name="Normal 10 2 2 2 2 2 2 2 3 4 6 2 2" xfId="55245" xr:uid="{00000000-0005-0000-0000-0000BB1E0000}"/>
    <cellStyle name="Normal 10 2 2 2 2 2 2 2 3 4 6 3" xfId="41249" xr:uid="{00000000-0005-0000-0000-0000BC1E0000}"/>
    <cellStyle name="Normal 10 2 2 2 2 2 2 2 3 4 7" xfId="11014" xr:uid="{00000000-0005-0000-0000-0000BD1E0000}"/>
    <cellStyle name="Normal 10 2 2 2 2 2 2 2 3 4 7 2" xfId="25044" xr:uid="{00000000-0005-0000-0000-0000BE1E0000}"/>
    <cellStyle name="Normal 10 2 2 2 2 2 2 2 3 4 7 2 2" xfId="53577" xr:uid="{00000000-0005-0000-0000-0000BF1E0000}"/>
    <cellStyle name="Normal 10 2 2 2 2 2 2 2 3 4 7 3" xfId="39581" xr:uid="{00000000-0005-0000-0000-0000C01E0000}"/>
    <cellStyle name="Normal 10 2 2 2 2 2 2 2 3 4 8" xfId="17521" xr:uid="{00000000-0005-0000-0000-0000C11E0000}"/>
    <cellStyle name="Normal 10 2 2 2 2 2 2 2 3 4 8 2" xfId="46055" xr:uid="{00000000-0005-0000-0000-0000C21E0000}"/>
    <cellStyle name="Normal 10 2 2 2 2 2 2 2 3 4 9" xfId="32047" xr:uid="{00000000-0005-0000-0000-0000C31E0000}"/>
    <cellStyle name="Normal 10 2 2 2 2 2 2 2 3 5" xfId="6181" xr:uid="{00000000-0005-0000-0000-0000C41E0000}"/>
    <cellStyle name="Normal 10 2 2 2 2 2 2 2 3 5 2" xfId="11277" xr:uid="{00000000-0005-0000-0000-0000C51E0000}"/>
    <cellStyle name="Normal 10 2 2 2 2 2 2 2 3 5 2 2" xfId="11693" xr:uid="{00000000-0005-0000-0000-0000C61E0000}"/>
    <cellStyle name="Normal 10 2 2 2 2 2 2 2 3 5 2 2 2" xfId="12538" xr:uid="{00000000-0005-0000-0000-0000C71E0000}"/>
    <cellStyle name="Normal 10 2 2 2 2 2 2 2 3 5 2 2 2 2" xfId="14208" xr:uid="{00000000-0005-0000-0000-0000C81E0000}"/>
    <cellStyle name="Normal 10 2 2 2 2 2 2 2 3 5 2 2 2 2 2" xfId="28216" xr:uid="{00000000-0005-0000-0000-0000C91E0000}"/>
    <cellStyle name="Normal 10 2 2 2 2 2 2 2 3 5 2 2 2 2 2 2" xfId="56749" xr:uid="{00000000-0005-0000-0000-0000CA1E0000}"/>
    <cellStyle name="Normal 10 2 2 2 2 2 2 2 3 5 2 2 2 2 3" xfId="42753" xr:uid="{00000000-0005-0000-0000-0000CB1E0000}"/>
    <cellStyle name="Normal 10 2 2 2 2 2 2 2 3 5 2 2 2 3" xfId="26548" xr:uid="{00000000-0005-0000-0000-0000CC1E0000}"/>
    <cellStyle name="Normal 10 2 2 2 2 2 2 2 3 5 2 2 2 3 2" xfId="55081" xr:uid="{00000000-0005-0000-0000-0000CD1E0000}"/>
    <cellStyle name="Normal 10 2 2 2 2 2 2 2 3 5 2 2 2 4" xfId="41085" xr:uid="{00000000-0005-0000-0000-0000CE1E0000}"/>
    <cellStyle name="Normal 10 2 2 2 2 2 2 2 3 5 2 2 3" xfId="13374" xr:uid="{00000000-0005-0000-0000-0000CF1E0000}"/>
    <cellStyle name="Normal 10 2 2 2 2 2 2 2 3 5 2 2 3 2" xfId="27382" xr:uid="{00000000-0005-0000-0000-0000D01E0000}"/>
    <cellStyle name="Normal 10 2 2 2 2 2 2 2 3 5 2 2 3 2 2" xfId="55915" xr:uid="{00000000-0005-0000-0000-0000D11E0000}"/>
    <cellStyle name="Normal 10 2 2 2 2 2 2 2 3 5 2 2 3 3" xfId="41919" xr:uid="{00000000-0005-0000-0000-0000D21E0000}"/>
    <cellStyle name="Normal 10 2 2 2 2 2 2 2 3 5 2 2 4" xfId="25714" xr:uid="{00000000-0005-0000-0000-0000D31E0000}"/>
    <cellStyle name="Normal 10 2 2 2 2 2 2 2 3 5 2 2 4 2" xfId="54247" xr:uid="{00000000-0005-0000-0000-0000D41E0000}"/>
    <cellStyle name="Normal 10 2 2 2 2 2 2 2 3 5 2 2 5" xfId="40251" xr:uid="{00000000-0005-0000-0000-0000D51E0000}"/>
    <cellStyle name="Normal 10 2 2 2 2 2 2 2 3 5 2 3" xfId="12126" xr:uid="{00000000-0005-0000-0000-0000D61E0000}"/>
    <cellStyle name="Normal 10 2 2 2 2 2 2 2 3 5 2 3 2" xfId="13796" xr:uid="{00000000-0005-0000-0000-0000D71E0000}"/>
    <cellStyle name="Normal 10 2 2 2 2 2 2 2 3 5 2 3 2 2" xfId="27804" xr:uid="{00000000-0005-0000-0000-0000D81E0000}"/>
    <cellStyle name="Normal 10 2 2 2 2 2 2 2 3 5 2 3 2 2 2" xfId="56337" xr:uid="{00000000-0005-0000-0000-0000D91E0000}"/>
    <cellStyle name="Normal 10 2 2 2 2 2 2 2 3 5 2 3 2 3" xfId="42341" xr:uid="{00000000-0005-0000-0000-0000DA1E0000}"/>
    <cellStyle name="Normal 10 2 2 2 2 2 2 2 3 5 2 3 3" xfId="26136" xr:uid="{00000000-0005-0000-0000-0000DB1E0000}"/>
    <cellStyle name="Normal 10 2 2 2 2 2 2 2 3 5 2 3 3 2" xfId="54669" xr:uid="{00000000-0005-0000-0000-0000DC1E0000}"/>
    <cellStyle name="Normal 10 2 2 2 2 2 2 2 3 5 2 3 4" xfId="40673" xr:uid="{00000000-0005-0000-0000-0000DD1E0000}"/>
    <cellStyle name="Normal 10 2 2 2 2 2 2 2 3 5 2 4" xfId="12962" xr:uid="{00000000-0005-0000-0000-0000DE1E0000}"/>
    <cellStyle name="Normal 10 2 2 2 2 2 2 2 3 5 2 4 2" xfId="26970" xr:uid="{00000000-0005-0000-0000-0000DF1E0000}"/>
    <cellStyle name="Normal 10 2 2 2 2 2 2 2 3 5 2 4 2 2" xfId="55503" xr:uid="{00000000-0005-0000-0000-0000E01E0000}"/>
    <cellStyle name="Normal 10 2 2 2 2 2 2 2 3 5 2 4 3" xfId="41507" xr:uid="{00000000-0005-0000-0000-0000E11E0000}"/>
    <cellStyle name="Normal 10 2 2 2 2 2 2 2 3 5 2 5" xfId="25302" xr:uid="{00000000-0005-0000-0000-0000E21E0000}"/>
    <cellStyle name="Normal 10 2 2 2 2 2 2 2 3 5 2 5 2" xfId="53835" xr:uid="{00000000-0005-0000-0000-0000E31E0000}"/>
    <cellStyle name="Normal 10 2 2 2 2 2 2 2 3 5 2 6" xfId="39839" xr:uid="{00000000-0005-0000-0000-0000E41E0000}"/>
    <cellStyle name="Normal 10 2 2 2 2 2 2 2 3 5 3" xfId="11486" xr:uid="{00000000-0005-0000-0000-0000E51E0000}"/>
    <cellStyle name="Normal 10 2 2 2 2 2 2 2 3 5 3 2" xfId="12332" xr:uid="{00000000-0005-0000-0000-0000E61E0000}"/>
    <cellStyle name="Normal 10 2 2 2 2 2 2 2 3 5 3 2 2" xfId="14002" xr:uid="{00000000-0005-0000-0000-0000E71E0000}"/>
    <cellStyle name="Normal 10 2 2 2 2 2 2 2 3 5 3 2 2 2" xfId="28010" xr:uid="{00000000-0005-0000-0000-0000E81E0000}"/>
    <cellStyle name="Normal 10 2 2 2 2 2 2 2 3 5 3 2 2 2 2" xfId="56543" xr:uid="{00000000-0005-0000-0000-0000E91E0000}"/>
    <cellStyle name="Normal 10 2 2 2 2 2 2 2 3 5 3 2 2 3" xfId="42547" xr:uid="{00000000-0005-0000-0000-0000EA1E0000}"/>
    <cellStyle name="Normal 10 2 2 2 2 2 2 2 3 5 3 2 3" xfId="26342" xr:uid="{00000000-0005-0000-0000-0000EB1E0000}"/>
    <cellStyle name="Normal 10 2 2 2 2 2 2 2 3 5 3 2 3 2" xfId="54875" xr:uid="{00000000-0005-0000-0000-0000EC1E0000}"/>
    <cellStyle name="Normal 10 2 2 2 2 2 2 2 3 5 3 2 4" xfId="40879" xr:uid="{00000000-0005-0000-0000-0000ED1E0000}"/>
    <cellStyle name="Normal 10 2 2 2 2 2 2 2 3 5 3 3" xfId="13168" xr:uid="{00000000-0005-0000-0000-0000EE1E0000}"/>
    <cellStyle name="Normal 10 2 2 2 2 2 2 2 3 5 3 3 2" xfId="27176" xr:uid="{00000000-0005-0000-0000-0000EF1E0000}"/>
    <cellStyle name="Normal 10 2 2 2 2 2 2 2 3 5 3 3 2 2" xfId="55709" xr:uid="{00000000-0005-0000-0000-0000F01E0000}"/>
    <cellStyle name="Normal 10 2 2 2 2 2 2 2 3 5 3 3 3" xfId="41713" xr:uid="{00000000-0005-0000-0000-0000F11E0000}"/>
    <cellStyle name="Normal 10 2 2 2 2 2 2 2 3 5 3 4" xfId="25508" xr:uid="{00000000-0005-0000-0000-0000F21E0000}"/>
    <cellStyle name="Normal 10 2 2 2 2 2 2 2 3 5 3 4 2" xfId="54041" xr:uid="{00000000-0005-0000-0000-0000F31E0000}"/>
    <cellStyle name="Normal 10 2 2 2 2 2 2 2 3 5 3 5" xfId="40045" xr:uid="{00000000-0005-0000-0000-0000F41E0000}"/>
    <cellStyle name="Normal 10 2 2 2 2 2 2 2 3 5 4" xfId="11919" xr:uid="{00000000-0005-0000-0000-0000F51E0000}"/>
    <cellStyle name="Normal 10 2 2 2 2 2 2 2 3 5 4 2" xfId="13590" xr:uid="{00000000-0005-0000-0000-0000F61E0000}"/>
    <cellStyle name="Normal 10 2 2 2 2 2 2 2 3 5 4 2 2" xfId="27598" xr:uid="{00000000-0005-0000-0000-0000F71E0000}"/>
    <cellStyle name="Normal 10 2 2 2 2 2 2 2 3 5 4 2 2 2" xfId="56131" xr:uid="{00000000-0005-0000-0000-0000F81E0000}"/>
    <cellStyle name="Normal 10 2 2 2 2 2 2 2 3 5 4 2 3" xfId="42135" xr:uid="{00000000-0005-0000-0000-0000F91E0000}"/>
    <cellStyle name="Normal 10 2 2 2 2 2 2 2 3 5 4 3" xfId="25930" xr:uid="{00000000-0005-0000-0000-0000FA1E0000}"/>
    <cellStyle name="Normal 10 2 2 2 2 2 2 2 3 5 4 3 2" xfId="54463" xr:uid="{00000000-0005-0000-0000-0000FB1E0000}"/>
    <cellStyle name="Normal 10 2 2 2 2 2 2 2 3 5 4 4" xfId="40467" xr:uid="{00000000-0005-0000-0000-0000FC1E0000}"/>
    <cellStyle name="Normal 10 2 2 2 2 2 2 2 3 5 5" xfId="12755" xr:uid="{00000000-0005-0000-0000-0000FD1E0000}"/>
    <cellStyle name="Normal 10 2 2 2 2 2 2 2 3 5 5 2" xfId="26764" xr:uid="{00000000-0005-0000-0000-0000FE1E0000}"/>
    <cellStyle name="Normal 10 2 2 2 2 2 2 2 3 5 5 2 2" xfId="55297" xr:uid="{00000000-0005-0000-0000-0000FF1E0000}"/>
    <cellStyle name="Normal 10 2 2 2 2 2 2 2 3 5 5 3" xfId="41301" xr:uid="{00000000-0005-0000-0000-0000001F0000}"/>
    <cellStyle name="Normal 10 2 2 2 2 2 2 2 3 5 6" xfId="11068" xr:uid="{00000000-0005-0000-0000-0000011F0000}"/>
    <cellStyle name="Normal 10 2 2 2 2 2 2 2 3 5 6 2" xfId="25096" xr:uid="{00000000-0005-0000-0000-0000021F0000}"/>
    <cellStyle name="Normal 10 2 2 2 2 2 2 2 3 5 6 2 2" xfId="53629" xr:uid="{00000000-0005-0000-0000-0000031F0000}"/>
    <cellStyle name="Normal 10 2 2 2 2 2 2 2 3 5 6 3" xfId="39633" xr:uid="{00000000-0005-0000-0000-0000041F0000}"/>
    <cellStyle name="Normal 10 2 2 2 2 2 2 2 3 5 7" xfId="20269" xr:uid="{00000000-0005-0000-0000-0000051F0000}"/>
    <cellStyle name="Normal 10 2 2 2 2 2 2 2 3 5 7 2" xfId="48803" xr:uid="{00000000-0005-0000-0000-0000061F0000}"/>
    <cellStyle name="Normal 10 2 2 2 2 2 2 2 3 5 8" xfId="34795" xr:uid="{00000000-0005-0000-0000-0000071F0000}"/>
    <cellStyle name="Normal 10 2 2 2 2 2 2 2 3 6" xfId="11174" xr:uid="{00000000-0005-0000-0000-0000081F0000}"/>
    <cellStyle name="Normal 10 2 2 2 2 2 2 2 3 6 2" xfId="11590" xr:uid="{00000000-0005-0000-0000-0000091F0000}"/>
    <cellStyle name="Normal 10 2 2 2 2 2 2 2 3 6 2 2" xfId="12435" xr:uid="{00000000-0005-0000-0000-00000A1F0000}"/>
    <cellStyle name="Normal 10 2 2 2 2 2 2 2 3 6 2 2 2" xfId="14105" xr:uid="{00000000-0005-0000-0000-00000B1F0000}"/>
    <cellStyle name="Normal 10 2 2 2 2 2 2 2 3 6 2 2 2 2" xfId="28113" xr:uid="{00000000-0005-0000-0000-00000C1F0000}"/>
    <cellStyle name="Normal 10 2 2 2 2 2 2 2 3 6 2 2 2 2 2" xfId="56646" xr:uid="{00000000-0005-0000-0000-00000D1F0000}"/>
    <cellStyle name="Normal 10 2 2 2 2 2 2 2 3 6 2 2 2 3" xfId="42650" xr:uid="{00000000-0005-0000-0000-00000E1F0000}"/>
    <cellStyle name="Normal 10 2 2 2 2 2 2 2 3 6 2 2 3" xfId="26445" xr:uid="{00000000-0005-0000-0000-00000F1F0000}"/>
    <cellStyle name="Normal 10 2 2 2 2 2 2 2 3 6 2 2 3 2" xfId="54978" xr:uid="{00000000-0005-0000-0000-0000101F0000}"/>
    <cellStyle name="Normal 10 2 2 2 2 2 2 2 3 6 2 2 4" xfId="40982" xr:uid="{00000000-0005-0000-0000-0000111F0000}"/>
    <cellStyle name="Normal 10 2 2 2 2 2 2 2 3 6 2 3" xfId="13271" xr:uid="{00000000-0005-0000-0000-0000121F0000}"/>
    <cellStyle name="Normal 10 2 2 2 2 2 2 2 3 6 2 3 2" xfId="27279" xr:uid="{00000000-0005-0000-0000-0000131F0000}"/>
    <cellStyle name="Normal 10 2 2 2 2 2 2 2 3 6 2 3 2 2" xfId="55812" xr:uid="{00000000-0005-0000-0000-0000141F0000}"/>
    <cellStyle name="Normal 10 2 2 2 2 2 2 2 3 6 2 3 3" xfId="41816" xr:uid="{00000000-0005-0000-0000-0000151F0000}"/>
    <cellStyle name="Normal 10 2 2 2 2 2 2 2 3 6 2 4" xfId="25611" xr:uid="{00000000-0005-0000-0000-0000161F0000}"/>
    <cellStyle name="Normal 10 2 2 2 2 2 2 2 3 6 2 4 2" xfId="54144" xr:uid="{00000000-0005-0000-0000-0000171F0000}"/>
    <cellStyle name="Normal 10 2 2 2 2 2 2 2 3 6 2 5" xfId="40148" xr:uid="{00000000-0005-0000-0000-0000181F0000}"/>
    <cellStyle name="Normal 10 2 2 2 2 2 2 2 3 6 3" xfId="12023" xr:uid="{00000000-0005-0000-0000-0000191F0000}"/>
    <cellStyle name="Normal 10 2 2 2 2 2 2 2 3 6 3 2" xfId="13693" xr:uid="{00000000-0005-0000-0000-00001A1F0000}"/>
    <cellStyle name="Normal 10 2 2 2 2 2 2 2 3 6 3 2 2" xfId="27701" xr:uid="{00000000-0005-0000-0000-00001B1F0000}"/>
    <cellStyle name="Normal 10 2 2 2 2 2 2 2 3 6 3 2 2 2" xfId="56234" xr:uid="{00000000-0005-0000-0000-00001C1F0000}"/>
    <cellStyle name="Normal 10 2 2 2 2 2 2 2 3 6 3 2 3" xfId="42238" xr:uid="{00000000-0005-0000-0000-00001D1F0000}"/>
    <cellStyle name="Normal 10 2 2 2 2 2 2 2 3 6 3 3" xfId="26033" xr:uid="{00000000-0005-0000-0000-00001E1F0000}"/>
    <cellStyle name="Normal 10 2 2 2 2 2 2 2 3 6 3 3 2" xfId="54566" xr:uid="{00000000-0005-0000-0000-00001F1F0000}"/>
    <cellStyle name="Normal 10 2 2 2 2 2 2 2 3 6 3 4" xfId="40570" xr:uid="{00000000-0005-0000-0000-0000201F0000}"/>
    <cellStyle name="Normal 10 2 2 2 2 2 2 2 3 6 4" xfId="12859" xr:uid="{00000000-0005-0000-0000-0000211F0000}"/>
    <cellStyle name="Normal 10 2 2 2 2 2 2 2 3 6 4 2" xfId="26867" xr:uid="{00000000-0005-0000-0000-0000221F0000}"/>
    <cellStyle name="Normal 10 2 2 2 2 2 2 2 3 6 4 2 2" xfId="55400" xr:uid="{00000000-0005-0000-0000-0000231F0000}"/>
    <cellStyle name="Normal 10 2 2 2 2 2 2 2 3 6 4 3" xfId="41404" xr:uid="{00000000-0005-0000-0000-0000241F0000}"/>
    <cellStyle name="Normal 10 2 2 2 2 2 2 2 3 6 5" xfId="25199" xr:uid="{00000000-0005-0000-0000-0000251F0000}"/>
    <cellStyle name="Normal 10 2 2 2 2 2 2 2 3 6 5 2" xfId="53732" xr:uid="{00000000-0005-0000-0000-0000261F0000}"/>
    <cellStyle name="Normal 10 2 2 2 2 2 2 2 3 6 6" xfId="39736" xr:uid="{00000000-0005-0000-0000-0000271F0000}"/>
    <cellStyle name="Normal 10 2 2 2 2 2 2 2 3 7" xfId="11383" xr:uid="{00000000-0005-0000-0000-0000281F0000}"/>
    <cellStyle name="Normal 10 2 2 2 2 2 2 2 3 7 2" xfId="12229" xr:uid="{00000000-0005-0000-0000-0000291F0000}"/>
    <cellStyle name="Normal 10 2 2 2 2 2 2 2 3 7 2 2" xfId="13899" xr:uid="{00000000-0005-0000-0000-00002A1F0000}"/>
    <cellStyle name="Normal 10 2 2 2 2 2 2 2 3 7 2 2 2" xfId="27907" xr:uid="{00000000-0005-0000-0000-00002B1F0000}"/>
    <cellStyle name="Normal 10 2 2 2 2 2 2 2 3 7 2 2 2 2" xfId="56440" xr:uid="{00000000-0005-0000-0000-00002C1F0000}"/>
    <cellStyle name="Normal 10 2 2 2 2 2 2 2 3 7 2 2 3" xfId="42444" xr:uid="{00000000-0005-0000-0000-00002D1F0000}"/>
    <cellStyle name="Normal 10 2 2 2 2 2 2 2 3 7 2 3" xfId="26239" xr:uid="{00000000-0005-0000-0000-00002E1F0000}"/>
    <cellStyle name="Normal 10 2 2 2 2 2 2 2 3 7 2 3 2" xfId="54772" xr:uid="{00000000-0005-0000-0000-00002F1F0000}"/>
    <cellStyle name="Normal 10 2 2 2 2 2 2 2 3 7 2 4" xfId="40776" xr:uid="{00000000-0005-0000-0000-0000301F0000}"/>
    <cellStyle name="Normal 10 2 2 2 2 2 2 2 3 7 3" xfId="13065" xr:uid="{00000000-0005-0000-0000-0000311F0000}"/>
    <cellStyle name="Normal 10 2 2 2 2 2 2 2 3 7 3 2" xfId="27073" xr:uid="{00000000-0005-0000-0000-0000321F0000}"/>
    <cellStyle name="Normal 10 2 2 2 2 2 2 2 3 7 3 2 2" xfId="55606" xr:uid="{00000000-0005-0000-0000-0000331F0000}"/>
    <cellStyle name="Normal 10 2 2 2 2 2 2 2 3 7 3 3" xfId="41610" xr:uid="{00000000-0005-0000-0000-0000341F0000}"/>
    <cellStyle name="Normal 10 2 2 2 2 2 2 2 3 7 4" xfId="25405" xr:uid="{00000000-0005-0000-0000-0000351F0000}"/>
    <cellStyle name="Normal 10 2 2 2 2 2 2 2 3 7 4 2" xfId="53938" xr:uid="{00000000-0005-0000-0000-0000361F0000}"/>
    <cellStyle name="Normal 10 2 2 2 2 2 2 2 3 7 5" xfId="39942" xr:uid="{00000000-0005-0000-0000-0000371F0000}"/>
    <cellStyle name="Normal 10 2 2 2 2 2 2 2 3 8" xfId="11816" xr:uid="{00000000-0005-0000-0000-0000381F0000}"/>
    <cellStyle name="Normal 10 2 2 2 2 2 2 2 3 8 2" xfId="13487" xr:uid="{00000000-0005-0000-0000-0000391F0000}"/>
    <cellStyle name="Normal 10 2 2 2 2 2 2 2 3 8 2 2" xfId="27495" xr:uid="{00000000-0005-0000-0000-00003A1F0000}"/>
    <cellStyle name="Normal 10 2 2 2 2 2 2 2 3 8 2 2 2" xfId="56028" xr:uid="{00000000-0005-0000-0000-00003B1F0000}"/>
    <cellStyle name="Normal 10 2 2 2 2 2 2 2 3 8 2 3" xfId="42032" xr:uid="{00000000-0005-0000-0000-00003C1F0000}"/>
    <cellStyle name="Normal 10 2 2 2 2 2 2 2 3 8 3" xfId="25827" xr:uid="{00000000-0005-0000-0000-00003D1F0000}"/>
    <cellStyle name="Normal 10 2 2 2 2 2 2 2 3 8 3 2" xfId="54360" xr:uid="{00000000-0005-0000-0000-00003E1F0000}"/>
    <cellStyle name="Normal 10 2 2 2 2 2 2 2 3 8 4" xfId="40364" xr:uid="{00000000-0005-0000-0000-00003F1F0000}"/>
    <cellStyle name="Normal 10 2 2 2 2 2 2 2 3 9" xfId="12652" xr:uid="{00000000-0005-0000-0000-0000401F0000}"/>
    <cellStyle name="Normal 10 2 2 2 2 2 2 2 3 9 2" xfId="26661" xr:uid="{00000000-0005-0000-0000-0000411F0000}"/>
    <cellStyle name="Normal 10 2 2 2 2 2 2 2 3 9 2 2" xfId="55194" xr:uid="{00000000-0005-0000-0000-0000421F0000}"/>
    <cellStyle name="Normal 10 2 2 2 2 2 2 2 3 9 3" xfId="41198" xr:uid="{00000000-0005-0000-0000-0000431F0000}"/>
    <cellStyle name="Normal 10 2 2 2 2 2 2 2 4" xfId="752" xr:uid="{00000000-0005-0000-0000-0000441F0000}"/>
    <cellStyle name="Normal 10 2 2 2 2 2 2 2 4 10" xfId="29500" xr:uid="{00000000-0005-0000-0000-0000451F0000}"/>
    <cellStyle name="Normal 10 2 2 2 2 2 2 2 4 2" xfId="2029" xr:uid="{00000000-0005-0000-0000-0000461F0000}"/>
    <cellStyle name="Normal 10 2 2 2 2 2 2 2 4 2 2" xfId="4683" xr:uid="{00000000-0005-0000-0000-0000471F0000}"/>
    <cellStyle name="Normal 10 2 2 2 2 2 2 2 4 2 2 2" xfId="10015" xr:uid="{00000000-0005-0000-0000-0000481F0000}"/>
    <cellStyle name="Normal 10 2 2 2 2 2 2 2 4 2 2 2 2" xfId="11767" xr:uid="{00000000-0005-0000-0000-0000491F0000}"/>
    <cellStyle name="Normal 10 2 2 2 2 2 2 2 4 2 2 2 2 2" xfId="12612" xr:uid="{00000000-0005-0000-0000-00004A1F0000}"/>
    <cellStyle name="Normal 10 2 2 2 2 2 2 2 4 2 2 2 2 2 2" xfId="14282" xr:uid="{00000000-0005-0000-0000-00004B1F0000}"/>
    <cellStyle name="Normal 10 2 2 2 2 2 2 2 4 2 2 2 2 2 2 2" xfId="28290" xr:uid="{00000000-0005-0000-0000-00004C1F0000}"/>
    <cellStyle name="Normal 10 2 2 2 2 2 2 2 4 2 2 2 2 2 2 2 2" xfId="56823" xr:uid="{00000000-0005-0000-0000-00004D1F0000}"/>
    <cellStyle name="Normal 10 2 2 2 2 2 2 2 4 2 2 2 2 2 2 3" xfId="42827" xr:uid="{00000000-0005-0000-0000-00004E1F0000}"/>
    <cellStyle name="Normal 10 2 2 2 2 2 2 2 4 2 2 2 2 2 3" xfId="26622" xr:uid="{00000000-0005-0000-0000-00004F1F0000}"/>
    <cellStyle name="Normal 10 2 2 2 2 2 2 2 4 2 2 2 2 2 3 2" xfId="55155" xr:uid="{00000000-0005-0000-0000-0000501F0000}"/>
    <cellStyle name="Normal 10 2 2 2 2 2 2 2 4 2 2 2 2 2 4" xfId="41159" xr:uid="{00000000-0005-0000-0000-0000511F0000}"/>
    <cellStyle name="Normal 10 2 2 2 2 2 2 2 4 2 2 2 2 3" xfId="13448" xr:uid="{00000000-0005-0000-0000-0000521F0000}"/>
    <cellStyle name="Normal 10 2 2 2 2 2 2 2 4 2 2 2 2 3 2" xfId="27456" xr:uid="{00000000-0005-0000-0000-0000531F0000}"/>
    <cellStyle name="Normal 10 2 2 2 2 2 2 2 4 2 2 2 2 3 2 2" xfId="55989" xr:uid="{00000000-0005-0000-0000-0000541F0000}"/>
    <cellStyle name="Normal 10 2 2 2 2 2 2 2 4 2 2 2 2 3 3" xfId="41993" xr:uid="{00000000-0005-0000-0000-0000551F0000}"/>
    <cellStyle name="Normal 10 2 2 2 2 2 2 2 4 2 2 2 2 4" xfId="25788" xr:uid="{00000000-0005-0000-0000-0000561F0000}"/>
    <cellStyle name="Normal 10 2 2 2 2 2 2 2 4 2 2 2 2 4 2" xfId="54321" xr:uid="{00000000-0005-0000-0000-0000571F0000}"/>
    <cellStyle name="Normal 10 2 2 2 2 2 2 2 4 2 2 2 2 5" xfId="40325" xr:uid="{00000000-0005-0000-0000-0000581F0000}"/>
    <cellStyle name="Normal 10 2 2 2 2 2 2 2 4 2 2 2 3" xfId="12200" xr:uid="{00000000-0005-0000-0000-0000591F0000}"/>
    <cellStyle name="Normal 10 2 2 2 2 2 2 2 4 2 2 2 3 2" xfId="13870" xr:uid="{00000000-0005-0000-0000-00005A1F0000}"/>
    <cellStyle name="Normal 10 2 2 2 2 2 2 2 4 2 2 2 3 2 2" xfId="27878" xr:uid="{00000000-0005-0000-0000-00005B1F0000}"/>
    <cellStyle name="Normal 10 2 2 2 2 2 2 2 4 2 2 2 3 2 2 2" xfId="56411" xr:uid="{00000000-0005-0000-0000-00005C1F0000}"/>
    <cellStyle name="Normal 10 2 2 2 2 2 2 2 4 2 2 2 3 2 3" xfId="42415" xr:uid="{00000000-0005-0000-0000-00005D1F0000}"/>
    <cellStyle name="Normal 10 2 2 2 2 2 2 2 4 2 2 2 3 3" xfId="26210" xr:uid="{00000000-0005-0000-0000-00005E1F0000}"/>
    <cellStyle name="Normal 10 2 2 2 2 2 2 2 4 2 2 2 3 3 2" xfId="54743" xr:uid="{00000000-0005-0000-0000-00005F1F0000}"/>
    <cellStyle name="Normal 10 2 2 2 2 2 2 2 4 2 2 2 3 4" xfId="40747" xr:uid="{00000000-0005-0000-0000-0000601F0000}"/>
    <cellStyle name="Normal 10 2 2 2 2 2 2 2 4 2 2 2 4" xfId="13036" xr:uid="{00000000-0005-0000-0000-0000611F0000}"/>
    <cellStyle name="Normal 10 2 2 2 2 2 2 2 4 2 2 2 4 2" xfId="27044" xr:uid="{00000000-0005-0000-0000-0000621F0000}"/>
    <cellStyle name="Normal 10 2 2 2 2 2 2 2 4 2 2 2 4 2 2" xfId="55577" xr:uid="{00000000-0005-0000-0000-0000631F0000}"/>
    <cellStyle name="Normal 10 2 2 2 2 2 2 2 4 2 2 2 4 3" xfId="41581" xr:uid="{00000000-0005-0000-0000-0000641F0000}"/>
    <cellStyle name="Normal 10 2 2 2 2 2 2 2 4 2 2 2 5" xfId="11351" xr:uid="{00000000-0005-0000-0000-0000651F0000}"/>
    <cellStyle name="Normal 10 2 2 2 2 2 2 2 4 2 2 2 5 2" xfId="25376" xr:uid="{00000000-0005-0000-0000-0000661F0000}"/>
    <cellStyle name="Normal 10 2 2 2 2 2 2 2 4 2 2 2 5 2 2" xfId="53909" xr:uid="{00000000-0005-0000-0000-0000671F0000}"/>
    <cellStyle name="Normal 10 2 2 2 2 2 2 2 4 2 2 2 5 3" xfId="39913" xr:uid="{00000000-0005-0000-0000-0000681F0000}"/>
    <cellStyle name="Normal 10 2 2 2 2 2 2 2 4 2 2 2 6" xfId="24092" xr:uid="{00000000-0005-0000-0000-0000691F0000}"/>
    <cellStyle name="Normal 10 2 2 2 2 2 2 2 4 2 2 2 6 2" xfId="52626" xr:uid="{00000000-0005-0000-0000-00006A1F0000}"/>
    <cellStyle name="Normal 10 2 2 2 2 2 2 2 4 2 2 2 7" xfId="38621" xr:uid="{00000000-0005-0000-0000-00006B1F0000}"/>
    <cellStyle name="Normal 10 2 2 2 2 2 2 2 4 2 2 3" xfId="11560" xr:uid="{00000000-0005-0000-0000-00006C1F0000}"/>
    <cellStyle name="Normal 10 2 2 2 2 2 2 2 4 2 2 3 2" xfId="12406" xr:uid="{00000000-0005-0000-0000-00006D1F0000}"/>
    <cellStyle name="Normal 10 2 2 2 2 2 2 2 4 2 2 3 2 2" xfId="14076" xr:uid="{00000000-0005-0000-0000-00006E1F0000}"/>
    <cellStyle name="Normal 10 2 2 2 2 2 2 2 4 2 2 3 2 2 2" xfId="28084" xr:uid="{00000000-0005-0000-0000-00006F1F0000}"/>
    <cellStyle name="Normal 10 2 2 2 2 2 2 2 4 2 2 3 2 2 2 2" xfId="56617" xr:uid="{00000000-0005-0000-0000-0000701F0000}"/>
    <cellStyle name="Normal 10 2 2 2 2 2 2 2 4 2 2 3 2 2 3" xfId="42621" xr:uid="{00000000-0005-0000-0000-0000711F0000}"/>
    <cellStyle name="Normal 10 2 2 2 2 2 2 2 4 2 2 3 2 3" xfId="26416" xr:uid="{00000000-0005-0000-0000-0000721F0000}"/>
    <cellStyle name="Normal 10 2 2 2 2 2 2 2 4 2 2 3 2 3 2" xfId="54949" xr:uid="{00000000-0005-0000-0000-0000731F0000}"/>
    <cellStyle name="Normal 10 2 2 2 2 2 2 2 4 2 2 3 2 4" xfId="40953" xr:uid="{00000000-0005-0000-0000-0000741F0000}"/>
    <cellStyle name="Normal 10 2 2 2 2 2 2 2 4 2 2 3 3" xfId="13242" xr:uid="{00000000-0005-0000-0000-0000751F0000}"/>
    <cellStyle name="Normal 10 2 2 2 2 2 2 2 4 2 2 3 3 2" xfId="27250" xr:uid="{00000000-0005-0000-0000-0000761F0000}"/>
    <cellStyle name="Normal 10 2 2 2 2 2 2 2 4 2 2 3 3 2 2" xfId="55783" xr:uid="{00000000-0005-0000-0000-0000771F0000}"/>
    <cellStyle name="Normal 10 2 2 2 2 2 2 2 4 2 2 3 3 3" xfId="41787" xr:uid="{00000000-0005-0000-0000-0000781F0000}"/>
    <cellStyle name="Normal 10 2 2 2 2 2 2 2 4 2 2 3 4" xfId="25582" xr:uid="{00000000-0005-0000-0000-0000791F0000}"/>
    <cellStyle name="Normal 10 2 2 2 2 2 2 2 4 2 2 3 4 2" xfId="54115" xr:uid="{00000000-0005-0000-0000-00007A1F0000}"/>
    <cellStyle name="Normal 10 2 2 2 2 2 2 2 4 2 2 3 5" xfId="40119" xr:uid="{00000000-0005-0000-0000-00007B1F0000}"/>
    <cellStyle name="Normal 10 2 2 2 2 2 2 2 4 2 2 4" xfId="11993" xr:uid="{00000000-0005-0000-0000-00007C1F0000}"/>
    <cellStyle name="Normal 10 2 2 2 2 2 2 2 4 2 2 4 2" xfId="13664" xr:uid="{00000000-0005-0000-0000-00007D1F0000}"/>
    <cellStyle name="Normal 10 2 2 2 2 2 2 2 4 2 2 4 2 2" xfId="27672" xr:uid="{00000000-0005-0000-0000-00007E1F0000}"/>
    <cellStyle name="Normal 10 2 2 2 2 2 2 2 4 2 2 4 2 2 2" xfId="56205" xr:uid="{00000000-0005-0000-0000-00007F1F0000}"/>
    <cellStyle name="Normal 10 2 2 2 2 2 2 2 4 2 2 4 2 3" xfId="42209" xr:uid="{00000000-0005-0000-0000-0000801F0000}"/>
    <cellStyle name="Normal 10 2 2 2 2 2 2 2 4 2 2 4 3" xfId="26004" xr:uid="{00000000-0005-0000-0000-0000811F0000}"/>
    <cellStyle name="Normal 10 2 2 2 2 2 2 2 4 2 2 4 3 2" xfId="54537" xr:uid="{00000000-0005-0000-0000-0000821F0000}"/>
    <cellStyle name="Normal 10 2 2 2 2 2 2 2 4 2 2 4 4" xfId="40541" xr:uid="{00000000-0005-0000-0000-0000831F0000}"/>
    <cellStyle name="Normal 10 2 2 2 2 2 2 2 4 2 2 5" xfId="12829" xr:uid="{00000000-0005-0000-0000-0000841F0000}"/>
    <cellStyle name="Normal 10 2 2 2 2 2 2 2 4 2 2 5 2" xfId="26838" xr:uid="{00000000-0005-0000-0000-0000851F0000}"/>
    <cellStyle name="Normal 10 2 2 2 2 2 2 2 4 2 2 5 2 2" xfId="55371" xr:uid="{00000000-0005-0000-0000-0000861F0000}"/>
    <cellStyle name="Normal 10 2 2 2 2 2 2 2 4 2 2 5 3" xfId="41375" xr:uid="{00000000-0005-0000-0000-0000871F0000}"/>
    <cellStyle name="Normal 10 2 2 2 2 2 2 2 4 2 2 6" xfId="11142" xr:uid="{00000000-0005-0000-0000-0000881F0000}"/>
    <cellStyle name="Normal 10 2 2 2 2 2 2 2 4 2 2 6 2" xfId="25170" xr:uid="{00000000-0005-0000-0000-0000891F0000}"/>
    <cellStyle name="Normal 10 2 2 2 2 2 2 2 4 2 2 6 2 2" xfId="53703" xr:uid="{00000000-0005-0000-0000-00008A1F0000}"/>
    <cellStyle name="Normal 10 2 2 2 2 2 2 2 4 2 2 6 3" xfId="39707" xr:uid="{00000000-0005-0000-0000-00008B1F0000}"/>
    <cellStyle name="Normal 10 2 2 2 2 2 2 2 4 2 2 7" xfId="18792" xr:uid="{00000000-0005-0000-0000-00008C1F0000}"/>
    <cellStyle name="Normal 10 2 2 2 2 2 2 2 4 2 2 7 2" xfId="47326" xr:uid="{00000000-0005-0000-0000-00008D1F0000}"/>
    <cellStyle name="Normal 10 2 2 2 2 2 2 2 4 2 2 8" xfId="33318" xr:uid="{00000000-0005-0000-0000-00008E1F0000}"/>
    <cellStyle name="Normal 10 2 2 2 2 2 2 2 4 2 3" xfId="7452" xr:uid="{00000000-0005-0000-0000-00008F1F0000}"/>
    <cellStyle name="Normal 10 2 2 2 2 2 2 2 4 2 3 2" xfId="11664" xr:uid="{00000000-0005-0000-0000-0000901F0000}"/>
    <cellStyle name="Normal 10 2 2 2 2 2 2 2 4 2 3 2 2" xfId="12509" xr:uid="{00000000-0005-0000-0000-0000911F0000}"/>
    <cellStyle name="Normal 10 2 2 2 2 2 2 2 4 2 3 2 2 2" xfId="14179" xr:uid="{00000000-0005-0000-0000-0000921F0000}"/>
    <cellStyle name="Normal 10 2 2 2 2 2 2 2 4 2 3 2 2 2 2" xfId="28187" xr:uid="{00000000-0005-0000-0000-0000931F0000}"/>
    <cellStyle name="Normal 10 2 2 2 2 2 2 2 4 2 3 2 2 2 2 2" xfId="56720" xr:uid="{00000000-0005-0000-0000-0000941F0000}"/>
    <cellStyle name="Normal 10 2 2 2 2 2 2 2 4 2 3 2 2 2 3" xfId="42724" xr:uid="{00000000-0005-0000-0000-0000951F0000}"/>
    <cellStyle name="Normal 10 2 2 2 2 2 2 2 4 2 3 2 2 3" xfId="26519" xr:uid="{00000000-0005-0000-0000-0000961F0000}"/>
    <cellStyle name="Normal 10 2 2 2 2 2 2 2 4 2 3 2 2 3 2" xfId="55052" xr:uid="{00000000-0005-0000-0000-0000971F0000}"/>
    <cellStyle name="Normal 10 2 2 2 2 2 2 2 4 2 3 2 2 4" xfId="41056" xr:uid="{00000000-0005-0000-0000-0000981F0000}"/>
    <cellStyle name="Normal 10 2 2 2 2 2 2 2 4 2 3 2 3" xfId="13345" xr:uid="{00000000-0005-0000-0000-0000991F0000}"/>
    <cellStyle name="Normal 10 2 2 2 2 2 2 2 4 2 3 2 3 2" xfId="27353" xr:uid="{00000000-0005-0000-0000-00009A1F0000}"/>
    <cellStyle name="Normal 10 2 2 2 2 2 2 2 4 2 3 2 3 2 2" xfId="55886" xr:uid="{00000000-0005-0000-0000-00009B1F0000}"/>
    <cellStyle name="Normal 10 2 2 2 2 2 2 2 4 2 3 2 3 3" xfId="41890" xr:uid="{00000000-0005-0000-0000-00009C1F0000}"/>
    <cellStyle name="Normal 10 2 2 2 2 2 2 2 4 2 3 2 4" xfId="25685" xr:uid="{00000000-0005-0000-0000-00009D1F0000}"/>
    <cellStyle name="Normal 10 2 2 2 2 2 2 2 4 2 3 2 4 2" xfId="54218" xr:uid="{00000000-0005-0000-0000-00009E1F0000}"/>
    <cellStyle name="Normal 10 2 2 2 2 2 2 2 4 2 3 2 5" xfId="40222" xr:uid="{00000000-0005-0000-0000-00009F1F0000}"/>
    <cellStyle name="Normal 10 2 2 2 2 2 2 2 4 2 3 3" xfId="12097" xr:uid="{00000000-0005-0000-0000-0000A01F0000}"/>
    <cellStyle name="Normal 10 2 2 2 2 2 2 2 4 2 3 3 2" xfId="13767" xr:uid="{00000000-0005-0000-0000-0000A11F0000}"/>
    <cellStyle name="Normal 10 2 2 2 2 2 2 2 4 2 3 3 2 2" xfId="27775" xr:uid="{00000000-0005-0000-0000-0000A21F0000}"/>
    <cellStyle name="Normal 10 2 2 2 2 2 2 2 4 2 3 3 2 2 2" xfId="56308" xr:uid="{00000000-0005-0000-0000-0000A31F0000}"/>
    <cellStyle name="Normal 10 2 2 2 2 2 2 2 4 2 3 3 2 3" xfId="42312" xr:uid="{00000000-0005-0000-0000-0000A41F0000}"/>
    <cellStyle name="Normal 10 2 2 2 2 2 2 2 4 2 3 3 3" xfId="26107" xr:uid="{00000000-0005-0000-0000-0000A51F0000}"/>
    <cellStyle name="Normal 10 2 2 2 2 2 2 2 4 2 3 3 3 2" xfId="54640" xr:uid="{00000000-0005-0000-0000-0000A61F0000}"/>
    <cellStyle name="Normal 10 2 2 2 2 2 2 2 4 2 3 3 4" xfId="40644" xr:uid="{00000000-0005-0000-0000-0000A71F0000}"/>
    <cellStyle name="Normal 10 2 2 2 2 2 2 2 4 2 3 4" xfId="12933" xr:uid="{00000000-0005-0000-0000-0000A81F0000}"/>
    <cellStyle name="Normal 10 2 2 2 2 2 2 2 4 2 3 4 2" xfId="26941" xr:uid="{00000000-0005-0000-0000-0000A91F0000}"/>
    <cellStyle name="Normal 10 2 2 2 2 2 2 2 4 2 3 4 2 2" xfId="55474" xr:uid="{00000000-0005-0000-0000-0000AA1F0000}"/>
    <cellStyle name="Normal 10 2 2 2 2 2 2 2 4 2 3 4 3" xfId="41478" xr:uid="{00000000-0005-0000-0000-0000AB1F0000}"/>
    <cellStyle name="Normal 10 2 2 2 2 2 2 2 4 2 3 5" xfId="11248" xr:uid="{00000000-0005-0000-0000-0000AC1F0000}"/>
    <cellStyle name="Normal 10 2 2 2 2 2 2 2 4 2 3 5 2" xfId="25273" xr:uid="{00000000-0005-0000-0000-0000AD1F0000}"/>
    <cellStyle name="Normal 10 2 2 2 2 2 2 2 4 2 3 5 2 2" xfId="53806" xr:uid="{00000000-0005-0000-0000-0000AE1F0000}"/>
    <cellStyle name="Normal 10 2 2 2 2 2 2 2 4 2 3 5 3" xfId="39810" xr:uid="{00000000-0005-0000-0000-0000AF1F0000}"/>
    <cellStyle name="Normal 10 2 2 2 2 2 2 2 4 2 3 6" xfId="21540" xr:uid="{00000000-0005-0000-0000-0000B01F0000}"/>
    <cellStyle name="Normal 10 2 2 2 2 2 2 2 4 2 3 6 2" xfId="50074" xr:uid="{00000000-0005-0000-0000-0000B11F0000}"/>
    <cellStyle name="Normal 10 2 2 2 2 2 2 2 4 2 3 7" xfId="36066" xr:uid="{00000000-0005-0000-0000-0000B21F0000}"/>
    <cellStyle name="Normal 10 2 2 2 2 2 2 2 4 2 4" xfId="11457" xr:uid="{00000000-0005-0000-0000-0000B31F0000}"/>
    <cellStyle name="Normal 10 2 2 2 2 2 2 2 4 2 4 2" xfId="12303" xr:uid="{00000000-0005-0000-0000-0000B41F0000}"/>
    <cellStyle name="Normal 10 2 2 2 2 2 2 2 4 2 4 2 2" xfId="13973" xr:uid="{00000000-0005-0000-0000-0000B51F0000}"/>
    <cellStyle name="Normal 10 2 2 2 2 2 2 2 4 2 4 2 2 2" xfId="27981" xr:uid="{00000000-0005-0000-0000-0000B61F0000}"/>
    <cellStyle name="Normal 10 2 2 2 2 2 2 2 4 2 4 2 2 2 2" xfId="56514" xr:uid="{00000000-0005-0000-0000-0000B71F0000}"/>
    <cellStyle name="Normal 10 2 2 2 2 2 2 2 4 2 4 2 2 3" xfId="42518" xr:uid="{00000000-0005-0000-0000-0000B81F0000}"/>
    <cellStyle name="Normal 10 2 2 2 2 2 2 2 4 2 4 2 3" xfId="26313" xr:uid="{00000000-0005-0000-0000-0000B91F0000}"/>
    <cellStyle name="Normal 10 2 2 2 2 2 2 2 4 2 4 2 3 2" xfId="54846" xr:uid="{00000000-0005-0000-0000-0000BA1F0000}"/>
    <cellStyle name="Normal 10 2 2 2 2 2 2 2 4 2 4 2 4" xfId="40850" xr:uid="{00000000-0005-0000-0000-0000BB1F0000}"/>
    <cellStyle name="Normal 10 2 2 2 2 2 2 2 4 2 4 3" xfId="13139" xr:uid="{00000000-0005-0000-0000-0000BC1F0000}"/>
    <cellStyle name="Normal 10 2 2 2 2 2 2 2 4 2 4 3 2" xfId="27147" xr:uid="{00000000-0005-0000-0000-0000BD1F0000}"/>
    <cellStyle name="Normal 10 2 2 2 2 2 2 2 4 2 4 3 2 2" xfId="55680" xr:uid="{00000000-0005-0000-0000-0000BE1F0000}"/>
    <cellStyle name="Normal 10 2 2 2 2 2 2 2 4 2 4 3 3" xfId="41684" xr:uid="{00000000-0005-0000-0000-0000BF1F0000}"/>
    <cellStyle name="Normal 10 2 2 2 2 2 2 2 4 2 4 4" xfId="25479" xr:uid="{00000000-0005-0000-0000-0000C01F0000}"/>
    <cellStyle name="Normal 10 2 2 2 2 2 2 2 4 2 4 4 2" xfId="54012" xr:uid="{00000000-0005-0000-0000-0000C11F0000}"/>
    <cellStyle name="Normal 10 2 2 2 2 2 2 2 4 2 4 5" xfId="40016" xr:uid="{00000000-0005-0000-0000-0000C21F0000}"/>
    <cellStyle name="Normal 10 2 2 2 2 2 2 2 4 2 5" xfId="11890" xr:uid="{00000000-0005-0000-0000-0000C31F0000}"/>
    <cellStyle name="Normal 10 2 2 2 2 2 2 2 4 2 5 2" xfId="13561" xr:uid="{00000000-0005-0000-0000-0000C41F0000}"/>
    <cellStyle name="Normal 10 2 2 2 2 2 2 2 4 2 5 2 2" xfId="27569" xr:uid="{00000000-0005-0000-0000-0000C51F0000}"/>
    <cellStyle name="Normal 10 2 2 2 2 2 2 2 4 2 5 2 2 2" xfId="56102" xr:uid="{00000000-0005-0000-0000-0000C61F0000}"/>
    <cellStyle name="Normal 10 2 2 2 2 2 2 2 4 2 5 2 3" xfId="42106" xr:uid="{00000000-0005-0000-0000-0000C71F0000}"/>
    <cellStyle name="Normal 10 2 2 2 2 2 2 2 4 2 5 3" xfId="25901" xr:uid="{00000000-0005-0000-0000-0000C81F0000}"/>
    <cellStyle name="Normal 10 2 2 2 2 2 2 2 4 2 5 3 2" xfId="54434" xr:uid="{00000000-0005-0000-0000-0000C91F0000}"/>
    <cellStyle name="Normal 10 2 2 2 2 2 2 2 4 2 5 4" xfId="40438" xr:uid="{00000000-0005-0000-0000-0000CA1F0000}"/>
    <cellStyle name="Normal 10 2 2 2 2 2 2 2 4 2 6" xfId="12726" xr:uid="{00000000-0005-0000-0000-0000CB1F0000}"/>
    <cellStyle name="Normal 10 2 2 2 2 2 2 2 4 2 6 2" xfId="26735" xr:uid="{00000000-0005-0000-0000-0000CC1F0000}"/>
    <cellStyle name="Normal 10 2 2 2 2 2 2 2 4 2 6 2 2" xfId="55268" xr:uid="{00000000-0005-0000-0000-0000CD1F0000}"/>
    <cellStyle name="Normal 10 2 2 2 2 2 2 2 4 2 6 3" xfId="41272" xr:uid="{00000000-0005-0000-0000-0000CE1F0000}"/>
    <cellStyle name="Normal 10 2 2 2 2 2 2 2 4 2 7" xfId="11037" xr:uid="{00000000-0005-0000-0000-0000CF1F0000}"/>
    <cellStyle name="Normal 10 2 2 2 2 2 2 2 4 2 7 2" xfId="25067" xr:uid="{00000000-0005-0000-0000-0000D01F0000}"/>
    <cellStyle name="Normal 10 2 2 2 2 2 2 2 4 2 7 2 2" xfId="53600" xr:uid="{00000000-0005-0000-0000-0000D11F0000}"/>
    <cellStyle name="Normal 10 2 2 2 2 2 2 2 4 2 7 3" xfId="39604" xr:uid="{00000000-0005-0000-0000-0000D21F0000}"/>
    <cellStyle name="Normal 10 2 2 2 2 2 2 2 4 2 8" xfId="16240" xr:uid="{00000000-0005-0000-0000-0000D31F0000}"/>
    <cellStyle name="Normal 10 2 2 2 2 2 2 2 4 2 8 2" xfId="44774" xr:uid="{00000000-0005-0000-0000-0000D41F0000}"/>
    <cellStyle name="Normal 10 2 2 2 2 2 2 2 4 2 9" xfId="30766" xr:uid="{00000000-0005-0000-0000-0000D51F0000}"/>
    <cellStyle name="Normal 10 2 2 2 2 2 2 2 4 3" xfId="3417" xr:uid="{00000000-0005-0000-0000-0000D61F0000}"/>
    <cellStyle name="Normal 10 2 2 2 2 2 2 2 4 3 2" xfId="8749" xr:uid="{00000000-0005-0000-0000-0000D71F0000}"/>
    <cellStyle name="Normal 10 2 2 2 2 2 2 2 4 3 2 2" xfId="11716" xr:uid="{00000000-0005-0000-0000-0000D81F0000}"/>
    <cellStyle name="Normal 10 2 2 2 2 2 2 2 4 3 2 2 2" xfId="12561" xr:uid="{00000000-0005-0000-0000-0000D91F0000}"/>
    <cellStyle name="Normal 10 2 2 2 2 2 2 2 4 3 2 2 2 2" xfId="14231" xr:uid="{00000000-0005-0000-0000-0000DA1F0000}"/>
    <cellStyle name="Normal 10 2 2 2 2 2 2 2 4 3 2 2 2 2 2" xfId="28239" xr:uid="{00000000-0005-0000-0000-0000DB1F0000}"/>
    <cellStyle name="Normal 10 2 2 2 2 2 2 2 4 3 2 2 2 2 2 2" xfId="56772" xr:uid="{00000000-0005-0000-0000-0000DC1F0000}"/>
    <cellStyle name="Normal 10 2 2 2 2 2 2 2 4 3 2 2 2 2 3" xfId="42776" xr:uid="{00000000-0005-0000-0000-0000DD1F0000}"/>
    <cellStyle name="Normal 10 2 2 2 2 2 2 2 4 3 2 2 2 3" xfId="26571" xr:uid="{00000000-0005-0000-0000-0000DE1F0000}"/>
    <cellStyle name="Normal 10 2 2 2 2 2 2 2 4 3 2 2 2 3 2" xfId="55104" xr:uid="{00000000-0005-0000-0000-0000DF1F0000}"/>
    <cellStyle name="Normal 10 2 2 2 2 2 2 2 4 3 2 2 2 4" xfId="41108" xr:uid="{00000000-0005-0000-0000-0000E01F0000}"/>
    <cellStyle name="Normal 10 2 2 2 2 2 2 2 4 3 2 2 3" xfId="13397" xr:uid="{00000000-0005-0000-0000-0000E11F0000}"/>
    <cellStyle name="Normal 10 2 2 2 2 2 2 2 4 3 2 2 3 2" xfId="27405" xr:uid="{00000000-0005-0000-0000-0000E21F0000}"/>
    <cellStyle name="Normal 10 2 2 2 2 2 2 2 4 3 2 2 3 2 2" xfId="55938" xr:uid="{00000000-0005-0000-0000-0000E31F0000}"/>
    <cellStyle name="Normal 10 2 2 2 2 2 2 2 4 3 2 2 3 3" xfId="41942" xr:uid="{00000000-0005-0000-0000-0000E41F0000}"/>
    <cellStyle name="Normal 10 2 2 2 2 2 2 2 4 3 2 2 4" xfId="25737" xr:uid="{00000000-0005-0000-0000-0000E51F0000}"/>
    <cellStyle name="Normal 10 2 2 2 2 2 2 2 4 3 2 2 4 2" xfId="54270" xr:uid="{00000000-0005-0000-0000-0000E61F0000}"/>
    <cellStyle name="Normal 10 2 2 2 2 2 2 2 4 3 2 2 5" xfId="40274" xr:uid="{00000000-0005-0000-0000-0000E71F0000}"/>
    <cellStyle name="Normal 10 2 2 2 2 2 2 2 4 3 2 3" xfId="12149" xr:uid="{00000000-0005-0000-0000-0000E81F0000}"/>
    <cellStyle name="Normal 10 2 2 2 2 2 2 2 4 3 2 3 2" xfId="13819" xr:uid="{00000000-0005-0000-0000-0000E91F0000}"/>
    <cellStyle name="Normal 10 2 2 2 2 2 2 2 4 3 2 3 2 2" xfId="27827" xr:uid="{00000000-0005-0000-0000-0000EA1F0000}"/>
    <cellStyle name="Normal 10 2 2 2 2 2 2 2 4 3 2 3 2 2 2" xfId="56360" xr:uid="{00000000-0005-0000-0000-0000EB1F0000}"/>
    <cellStyle name="Normal 10 2 2 2 2 2 2 2 4 3 2 3 2 3" xfId="42364" xr:uid="{00000000-0005-0000-0000-0000EC1F0000}"/>
    <cellStyle name="Normal 10 2 2 2 2 2 2 2 4 3 2 3 3" xfId="26159" xr:uid="{00000000-0005-0000-0000-0000ED1F0000}"/>
    <cellStyle name="Normal 10 2 2 2 2 2 2 2 4 3 2 3 3 2" xfId="54692" xr:uid="{00000000-0005-0000-0000-0000EE1F0000}"/>
    <cellStyle name="Normal 10 2 2 2 2 2 2 2 4 3 2 3 4" xfId="40696" xr:uid="{00000000-0005-0000-0000-0000EF1F0000}"/>
    <cellStyle name="Normal 10 2 2 2 2 2 2 2 4 3 2 4" xfId="12985" xr:uid="{00000000-0005-0000-0000-0000F01F0000}"/>
    <cellStyle name="Normal 10 2 2 2 2 2 2 2 4 3 2 4 2" xfId="26993" xr:uid="{00000000-0005-0000-0000-0000F11F0000}"/>
    <cellStyle name="Normal 10 2 2 2 2 2 2 2 4 3 2 4 2 2" xfId="55526" xr:uid="{00000000-0005-0000-0000-0000F21F0000}"/>
    <cellStyle name="Normal 10 2 2 2 2 2 2 2 4 3 2 4 3" xfId="41530" xr:uid="{00000000-0005-0000-0000-0000F31F0000}"/>
    <cellStyle name="Normal 10 2 2 2 2 2 2 2 4 3 2 5" xfId="11300" xr:uid="{00000000-0005-0000-0000-0000F41F0000}"/>
    <cellStyle name="Normal 10 2 2 2 2 2 2 2 4 3 2 5 2" xfId="25325" xr:uid="{00000000-0005-0000-0000-0000F51F0000}"/>
    <cellStyle name="Normal 10 2 2 2 2 2 2 2 4 3 2 5 2 2" xfId="53858" xr:uid="{00000000-0005-0000-0000-0000F61F0000}"/>
    <cellStyle name="Normal 10 2 2 2 2 2 2 2 4 3 2 5 3" xfId="39862" xr:uid="{00000000-0005-0000-0000-0000F71F0000}"/>
    <cellStyle name="Normal 10 2 2 2 2 2 2 2 4 3 2 6" xfId="22826" xr:uid="{00000000-0005-0000-0000-0000F81F0000}"/>
    <cellStyle name="Normal 10 2 2 2 2 2 2 2 4 3 2 6 2" xfId="51360" xr:uid="{00000000-0005-0000-0000-0000F91F0000}"/>
    <cellStyle name="Normal 10 2 2 2 2 2 2 2 4 3 2 7" xfId="37355" xr:uid="{00000000-0005-0000-0000-0000FA1F0000}"/>
    <cellStyle name="Normal 10 2 2 2 2 2 2 2 4 3 3" xfId="11509" xr:uid="{00000000-0005-0000-0000-0000FB1F0000}"/>
    <cellStyle name="Normal 10 2 2 2 2 2 2 2 4 3 3 2" xfId="12355" xr:uid="{00000000-0005-0000-0000-0000FC1F0000}"/>
    <cellStyle name="Normal 10 2 2 2 2 2 2 2 4 3 3 2 2" xfId="14025" xr:uid="{00000000-0005-0000-0000-0000FD1F0000}"/>
    <cellStyle name="Normal 10 2 2 2 2 2 2 2 4 3 3 2 2 2" xfId="28033" xr:uid="{00000000-0005-0000-0000-0000FE1F0000}"/>
    <cellStyle name="Normal 10 2 2 2 2 2 2 2 4 3 3 2 2 2 2" xfId="56566" xr:uid="{00000000-0005-0000-0000-0000FF1F0000}"/>
    <cellStyle name="Normal 10 2 2 2 2 2 2 2 4 3 3 2 2 3" xfId="42570" xr:uid="{00000000-0005-0000-0000-000000200000}"/>
    <cellStyle name="Normal 10 2 2 2 2 2 2 2 4 3 3 2 3" xfId="26365" xr:uid="{00000000-0005-0000-0000-000001200000}"/>
    <cellStyle name="Normal 10 2 2 2 2 2 2 2 4 3 3 2 3 2" xfId="54898" xr:uid="{00000000-0005-0000-0000-000002200000}"/>
    <cellStyle name="Normal 10 2 2 2 2 2 2 2 4 3 3 2 4" xfId="40902" xr:uid="{00000000-0005-0000-0000-000003200000}"/>
    <cellStyle name="Normal 10 2 2 2 2 2 2 2 4 3 3 3" xfId="13191" xr:uid="{00000000-0005-0000-0000-000004200000}"/>
    <cellStyle name="Normal 10 2 2 2 2 2 2 2 4 3 3 3 2" xfId="27199" xr:uid="{00000000-0005-0000-0000-000005200000}"/>
    <cellStyle name="Normal 10 2 2 2 2 2 2 2 4 3 3 3 2 2" xfId="55732" xr:uid="{00000000-0005-0000-0000-000006200000}"/>
    <cellStyle name="Normal 10 2 2 2 2 2 2 2 4 3 3 3 3" xfId="41736" xr:uid="{00000000-0005-0000-0000-000007200000}"/>
    <cellStyle name="Normal 10 2 2 2 2 2 2 2 4 3 3 4" xfId="25531" xr:uid="{00000000-0005-0000-0000-000008200000}"/>
    <cellStyle name="Normal 10 2 2 2 2 2 2 2 4 3 3 4 2" xfId="54064" xr:uid="{00000000-0005-0000-0000-000009200000}"/>
    <cellStyle name="Normal 10 2 2 2 2 2 2 2 4 3 3 5" xfId="40068" xr:uid="{00000000-0005-0000-0000-00000A200000}"/>
    <cellStyle name="Normal 10 2 2 2 2 2 2 2 4 3 4" xfId="11942" xr:uid="{00000000-0005-0000-0000-00000B200000}"/>
    <cellStyle name="Normal 10 2 2 2 2 2 2 2 4 3 4 2" xfId="13613" xr:uid="{00000000-0005-0000-0000-00000C200000}"/>
    <cellStyle name="Normal 10 2 2 2 2 2 2 2 4 3 4 2 2" xfId="27621" xr:uid="{00000000-0005-0000-0000-00000D200000}"/>
    <cellStyle name="Normal 10 2 2 2 2 2 2 2 4 3 4 2 2 2" xfId="56154" xr:uid="{00000000-0005-0000-0000-00000E200000}"/>
    <cellStyle name="Normal 10 2 2 2 2 2 2 2 4 3 4 2 3" xfId="42158" xr:uid="{00000000-0005-0000-0000-00000F200000}"/>
    <cellStyle name="Normal 10 2 2 2 2 2 2 2 4 3 4 3" xfId="25953" xr:uid="{00000000-0005-0000-0000-000010200000}"/>
    <cellStyle name="Normal 10 2 2 2 2 2 2 2 4 3 4 3 2" xfId="54486" xr:uid="{00000000-0005-0000-0000-000011200000}"/>
    <cellStyle name="Normal 10 2 2 2 2 2 2 2 4 3 4 4" xfId="40490" xr:uid="{00000000-0005-0000-0000-000012200000}"/>
    <cellStyle name="Normal 10 2 2 2 2 2 2 2 4 3 5" xfId="12778" xr:uid="{00000000-0005-0000-0000-000013200000}"/>
    <cellStyle name="Normal 10 2 2 2 2 2 2 2 4 3 5 2" xfId="26787" xr:uid="{00000000-0005-0000-0000-000014200000}"/>
    <cellStyle name="Normal 10 2 2 2 2 2 2 2 4 3 5 2 2" xfId="55320" xr:uid="{00000000-0005-0000-0000-000015200000}"/>
    <cellStyle name="Normal 10 2 2 2 2 2 2 2 4 3 5 3" xfId="41324" xr:uid="{00000000-0005-0000-0000-000016200000}"/>
    <cellStyle name="Normal 10 2 2 2 2 2 2 2 4 3 6" xfId="11091" xr:uid="{00000000-0005-0000-0000-000017200000}"/>
    <cellStyle name="Normal 10 2 2 2 2 2 2 2 4 3 6 2" xfId="25119" xr:uid="{00000000-0005-0000-0000-000018200000}"/>
    <cellStyle name="Normal 10 2 2 2 2 2 2 2 4 3 6 2 2" xfId="53652" xr:uid="{00000000-0005-0000-0000-000019200000}"/>
    <cellStyle name="Normal 10 2 2 2 2 2 2 2 4 3 6 3" xfId="39656" xr:uid="{00000000-0005-0000-0000-00001A200000}"/>
    <cellStyle name="Normal 10 2 2 2 2 2 2 2 4 3 7" xfId="17526" xr:uid="{00000000-0005-0000-0000-00001B200000}"/>
    <cellStyle name="Normal 10 2 2 2 2 2 2 2 4 3 7 2" xfId="46060" xr:uid="{00000000-0005-0000-0000-00001C200000}"/>
    <cellStyle name="Normal 10 2 2 2 2 2 2 2 4 3 8" xfId="32052" xr:uid="{00000000-0005-0000-0000-00001D200000}"/>
    <cellStyle name="Normal 10 2 2 2 2 2 2 2 4 4" xfId="6186" xr:uid="{00000000-0005-0000-0000-00001E200000}"/>
    <cellStyle name="Normal 10 2 2 2 2 2 2 2 4 4 2" xfId="11613" xr:uid="{00000000-0005-0000-0000-00001F200000}"/>
    <cellStyle name="Normal 10 2 2 2 2 2 2 2 4 4 2 2" xfId="12458" xr:uid="{00000000-0005-0000-0000-000020200000}"/>
    <cellStyle name="Normal 10 2 2 2 2 2 2 2 4 4 2 2 2" xfId="14128" xr:uid="{00000000-0005-0000-0000-000021200000}"/>
    <cellStyle name="Normal 10 2 2 2 2 2 2 2 4 4 2 2 2 2" xfId="28136" xr:uid="{00000000-0005-0000-0000-000022200000}"/>
    <cellStyle name="Normal 10 2 2 2 2 2 2 2 4 4 2 2 2 2 2" xfId="56669" xr:uid="{00000000-0005-0000-0000-000023200000}"/>
    <cellStyle name="Normal 10 2 2 2 2 2 2 2 4 4 2 2 2 3" xfId="42673" xr:uid="{00000000-0005-0000-0000-000024200000}"/>
    <cellStyle name="Normal 10 2 2 2 2 2 2 2 4 4 2 2 3" xfId="26468" xr:uid="{00000000-0005-0000-0000-000025200000}"/>
    <cellStyle name="Normal 10 2 2 2 2 2 2 2 4 4 2 2 3 2" xfId="55001" xr:uid="{00000000-0005-0000-0000-000026200000}"/>
    <cellStyle name="Normal 10 2 2 2 2 2 2 2 4 4 2 2 4" xfId="41005" xr:uid="{00000000-0005-0000-0000-000027200000}"/>
    <cellStyle name="Normal 10 2 2 2 2 2 2 2 4 4 2 3" xfId="13294" xr:uid="{00000000-0005-0000-0000-000028200000}"/>
    <cellStyle name="Normal 10 2 2 2 2 2 2 2 4 4 2 3 2" xfId="27302" xr:uid="{00000000-0005-0000-0000-000029200000}"/>
    <cellStyle name="Normal 10 2 2 2 2 2 2 2 4 4 2 3 2 2" xfId="55835" xr:uid="{00000000-0005-0000-0000-00002A200000}"/>
    <cellStyle name="Normal 10 2 2 2 2 2 2 2 4 4 2 3 3" xfId="41839" xr:uid="{00000000-0005-0000-0000-00002B200000}"/>
    <cellStyle name="Normal 10 2 2 2 2 2 2 2 4 4 2 4" xfId="25634" xr:uid="{00000000-0005-0000-0000-00002C200000}"/>
    <cellStyle name="Normal 10 2 2 2 2 2 2 2 4 4 2 4 2" xfId="54167" xr:uid="{00000000-0005-0000-0000-00002D200000}"/>
    <cellStyle name="Normal 10 2 2 2 2 2 2 2 4 4 2 5" xfId="40171" xr:uid="{00000000-0005-0000-0000-00002E200000}"/>
    <cellStyle name="Normal 10 2 2 2 2 2 2 2 4 4 3" xfId="12046" xr:uid="{00000000-0005-0000-0000-00002F200000}"/>
    <cellStyle name="Normal 10 2 2 2 2 2 2 2 4 4 3 2" xfId="13716" xr:uid="{00000000-0005-0000-0000-000030200000}"/>
    <cellStyle name="Normal 10 2 2 2 2 2 2 2 4 4 3 2 2" xfId="27724" xr:uid="{00000000-0005-0000-0000-000031200000}"/>
    <cellStyle name="Normal 10 2 2 2 2 2 2 2 4 4 3 2 2 2" xfId="56257" xr:uid="{00000000-0005-0000-0000-000032200000}"/>
    <cellStyle name="Normal 10 2 2 2 2 2 2 2 4 4 3 2 3" xfId="42261" xr:uid="{00000000-0005-0000-0000-000033200000}"/>
    <cellStyle name="Normal 10 2 2 2 2 2 2 2 4 4 3 3" xfId="26056" xr:uid="{00000000-0005-0000-0000-000034200000}"/>
    <cellStyle name="Normal 10 2 2 2 2 2 2 2 4 4 3 3 2" xfId="54589" xr:uid="{00000000-0005-0000-0000-000035200000}"/>
    <cellStyle name="Normal 10 2 2 2 2 2 2 2 4 4 3 4" xfId="40593" xr:uid="{00000000-0005-0000-0000-000036200000}"/>
    <cellStyle name="Normal 10 2 2 2 2 2 2 2 4 4 4" xfId="12882" xr:uid="{00000000-0005-0000-0000-000037200000}"/>
    <cellStyle name="Normal 10 2 2 2 2 2 2 2 4 4 4 2" xfId="26890" xr:uid="{00000000-0005-0000-0000-000038200000}"/>
    <cellStyle name="Normal 10 2 2 2 2 2 2 2 4 4 4 2 2" xfId="55423" xr:uid="{00000000-0005-0000-0000-000039200000}"/>
    <cellStyle name="Normal 10 2 2 2 2 2 2 2 4 4 4 3" xfId="41427" xr:uid="{00000000-0005-0000-0000-00003A200000}"/>
    <cellStyle name="Normal 10 2 2 2 2 2 2 2 4 4 5" xfId="11197" xr:uid="{00000000-0005-0000-0000-00003B200000}"/>
    <cellStyle name="Normal 10 2 2 2 2 2 2 2 4 4 5 2" xfId="25222" xr:uid="{00000000-0005-0000-0000-00003C200000}"/>
    <cellStyle name="Normal 10 2 2 2 2 2 2 2 4 4 5 2 2" xfId="53755" xr:uid="{00000000-0005-0000-0000-00003D200000}"/>
    <cellStyle name="Normal 10 2 2 2 2 2 2 2 4 4 5 3" xfId="39759" xr:uid="{00000000-0005-0000-0000-00003E200000}"/>
    <cellStyle name="Normal 10 2 2 2 2 2 2 2 4 4 6" xfId="20274" xr:uid="{00000000-0005-0000-0000-00003F200000}"/>
    <cellStyle name="Normal 10 2 2 2 2 2 2 2 4 4 6 2" xfId="48808" xr:uid="{00000000-0005-0000-0000-000040200000}"/>
    <cellStyle name="Normal 10 2 2 2 2 2 2 2 4 4 7" xfId="34800" xr:uid="{00000000-0005-0000-0000-000041200000}"/>
    <cellStyle name="Normal 10 2 2 2 2 2 2 2 4 5" xfId="11406" xr:uid="{00000000-0005-0000-0000-000042200000}"/>
    <cellStyle name="Normal 10 2 2 2 2 2 2 2 4 5 2" xfId="12252" xr:uid="{00000000-0005-0000-0000-000043200000}"/>
    <cellStyle name="Normal 10 2 2 2 2 2 2 2 4 5 2 2" xfId="13922" xr:uid="{00000000-0005-0000-0000-000044200000}"/>
    <cellStyle name="Normal 10 2 2 2 2 2 2 2 4 5 2 2 2" xfId="27930" xr:uid="{00000000-0005-0000-0000-000045200000}"/>
    <cellStyle name="Normal 10 2 2 2 2 2 2 2 4 5 2 2 2 2" xfId="56463" xr:uid="{00000000-0005-0000-0000-000046200000}"/>
    <cellStyle name="Normal 10 2 2 2 2 2 2 2 4 5 2 2 3" xfId="42467" xr:uid="{00000000-0005-0000-0000-000047200000}"/>
    <cellStyle name="Normal 10 2 2 2 2 2 2 2 4 5 2 3" xfId="26262" xr:uid="{00000000-0005-0000-0000-000048200000}"/>
    <cellStyle name="Normal 10 2 2 2 2 2 2 2 4 5 2 3 2" xfId="54795" xr:uid="{00000000-0005-0000-0000-000049200000}"/>
    <cellStyle name="Normal 10 2 2 2 2 2 2 2 4 5 2 4" xfId="40799" xr:uid="{00000000-0005-0000-0000-00004A200000}"/>
    <cellStyle name="Normal 10 2 2 2 2 2 2 2 4 5 3" xfId="13088" xr:uid="{00000000-0005-0000-0000-00004B200000}"/>
    <cellStyle name="Normal 10 2 2 2 2 2 2 2 4 5 3 2" xfId="27096" xr:uid="{00000000-0005-0000-0000-00004C200000}"/>
    <cellStyle name="Normal 10 2 2 2 2 2 2 2 4 5 3 2 2" xfId="55629" xr:uid="{00000000-0005-0000-0000-00004D200000}"/>
    <cellStyle name="Normal 10 2 2 2 2 2 2 2 4 5 3 3" xfId="41633" xr:uid="{00000000-0005-0000-0000-00004E200000}"/>
    <cellStyle name="Normal 10 2 2 2 2 2 2 2 4 5 4" xfId="25428" xr:uid="{00000000-0005-0000-0000-00004F200000}"/>
    <cellStyle name="Normal 10 2 2 2 2 2 2 2 4 5 4 2" xfId="53961" xr:uid="{00000000-0005-0000-0000-000050200000}"/>
    <cellStyle name="Normal 10 2 2 2 2 2 2 2 4 5 5" xfId="39965" xr:uid="{00000000-0005-0000-0000-000051200000}"/>
    <cellStyle name="Normal 10 2 2 2 2 2 2 2 4 6" xfId="11839" xr:uid="{00000000-0005-0000-0000-000052200000}"/>
    <cellStyle name="Normal 10 2 2 2 2 2 2 2 4 6 2" xfId="13510" xr:uid="{00000000-0005-0000-0000-000053200000}"/>
    <cellStyle name="Normal 10 2 2 2 2 2 2 2 4 6 2 2" xfId="27518" xr:uid="{00000000-0005-0000-0000-000054200000}"/>
    <cellStyle name="Normal 10 2 2 2 2 2 2 2 4 6 2 2 2" xfId="56051" xr:uid="{00000000-0005-0000-0000-000055200000}"/>
    <cellStyle name="Normal 10 2 2 2 2 2 2 2 4 6 2 3" xfId="42055" xr:uid="{00000000-0005-0000-0000-000056200000}"/>
    <cellStyle name="Normal 10 2 2 2 2 2 2 2 4 6 3" xfId="25850" xr:uid="{00000000-0005-0000-0000-000057200000}"/>
    <cellStyle name="Normal 10 2 2 2 2 2 2 2 4 6 3 2" xfId="54383" xr:uid="{00000000-0005-0000-0000-000058200000}"/>
    <cellStyle name="Normal 10 2 2 2 2 2 2 2 4 6 4" xfId="40387" xr:uid="{00000000-0005-0000-0000-000059200000}"/>
    <cellStyle name="Normal 10 2 2 2 2 2 2 2 4 7" xfId="12675" xr:uid="{00000000-0005-0000-0000-00005A200000}"/>
    <cellStyle name="Normal 10 2 2 2 2 2 2 2 4 7 2" xfId="26684" xr:uid="{00000000-0005-0000-0000-00005B200000}"/>
    <cellStyle name="Normal 10 2 2 2 2 2 2 2 4 7 2 2" xfId="55217" xr:uid="{00000000-0005-0000-0000-00005C200000}"/>
    <cellStyle name="Normal 10 2 2 2 2 2 2 2 4 7 3" xfId="41221" xr:uid="{00000000-0005-0000-0000-00005D200000}"/>
    <cellStyle name="Normal 10 2 2 2 2 2 2 2 4 8" xfId="10984" xr:uid="{00000000-0005-0000-0000-00005E200000}"/>
    <cellStyle name="Normal 10 2 2 2 2 2 2 2 4 8 2" xfId="25016" xr:uid="{00000000-0005-0000-0000-00005F200000}"/>
    <cellStyle name="Normal 10 2 2 2 2 2 2 2 4 8 2 2" xfId="53549" xr:uid="{00000000-0005-0000-0000-000060200000}"/>
    <cellStyle name="Normal 10 2 2 2 2 2 2 2 4 8 3" xfId="39553" xr:uid="{00000000-0005-0000-0000-000061200000}"/>
    <cellStyle name="Normal 10 2 2 2 2 2 2 2 4 9" xfId="14974" xr:uid="{00000000-0005-0000-0000-000062200000}"/>
    <cellStyle name="Normal 10 2 2 2 2 2 2 2 4 9 2" xfId="43508" xr:uid="{00000000-0005-0000-0000-000063200000}"/>
    <cellStyle name="Normal 10 2 2 2 2 2 2 2 5" xfId="1405" xr:uid="{00000000-0005-0000-0000-000064200000}"/>
    <cellStyle name="Normal 10 2 2 2 2 2 2 2 5 2" xfId="4064" xr:uid="{00000000-0005-0000-0000-000065200000}"/>
    <cellStyle name="Normal 10 2 2 2 2 2 2 2 5 2 2" xfId="9396" xr:uid="{00000000-0005-0000-0000-000066200000}"/>
    <cellStyle name="Normal 10 2 2 2 2 2 2 2 5 2 2 2" xfId="11742" xr:uid="{00000000-0005-0000-0000-000067200000}"/>
    <cellStyle name="Normal 10 2 2 2 2 2 2 2 5 2 2 2 2" xfId="12587" xr:uid="{00000000-0005-0000-0000-000068200000}"/>
    <cellStyle name="Normal 10 2 2 2 2 2 2 2 5 2 2 2 2 2" xfId="14257" xr:uid="{00000000-0005-0000-0000-000069200000}"/>
    <cellStyle name="Normal 10 2 2 2 2 2 2 2 5 2 2 2 2 2 2" xfId="28265" xr:uid="{00000000-0005-0000-0000-00006A200000}"/>
    <cellStyle name="Normal 10 2 2 2 2 2 2 2 5 2 2 2 2 2 2 2" xfId="56798" xr:uid="{00000000-0005-0000-0000-00006B200000}"/>
    <cellStyle name="Normal 10 2 2 2 2 2 2 2 5 2 2 2 2 2 3" xfId="42802" xr:uid="{00000000-0005-0000-0000-00006C200000}"/>
    <cellStyle name="Normal 10 2 2 2 2 2 2 2 5 2 2 2 2 3" xfId="26597" xr:uid="{00000000-0005-0000-0000-00006D200000}"/>
    <cellStyle name="Normal 10 2 2 2 2 2 2 2 5 2 2 2 2 3 2" xfId="55130" xr:uid="{00000000-0005-0000-0000-00006E200000}"/>
    <cellStyle name="Normal 10 2 2 2 2 2 2 2 5 2 2 2 2 4" xfId="41134" xr:uid="{00000000-0005-0000-0000-00006F200000}"/>
    <cellStyle name="Normal 10 2 2 2 2 2 2 2 5 2 2 2 3" xfId="13423" xr:uid="{00000000-0005-0000-0000-000070200000}"/>
    <cellStyle name="Normal 10 2 2 2 2 2 2 2 5 2 2 2 3 2" xfId="27431" xr:uid="{00000000-0005-0000-0000-000071200000}"/>
    <cellStyle name="Normal 10 2 2 2 2 2 2 2 5 2 2 2 3 2 2" xfId="55964" xr:uid="{00000000-0005-0000-0000-000072200000}"/>
    <cellStyle name="Normal 10 2 2 2 2 2 2 2 5 2 2 2 3 3" xfId="41968" xr:uid="{00000000-0005-0000-0000-000073200000}"/>
    <cellStyle name="Normal 10 2 2 2 2 2 2 2 5 2 2 2 4" xfId="25763" xr:uid="{00000000-0005-0000-0000-000074200000}"/>
    <cellStyle name="Normal 10 2 2 2 2 2 2 2 5 2 2 2 4 2" xfId="54296" xr:uid="{00000000-0005-0000-0000-000075200000}"/>
    <cellStyle name="Normal 10 2 2 2 2 2 2 2 5 2 2 2 5" xfId="40300" xr:uid="{00000000-0005-0000-0000-000076200000}"/>
    <cellStyle name="Normal 10 2 2 2 2 2 2 2 5 2 2 3" xfId="12175" xr:uid="{00000000-0005-0000-0000-000077200000}"/>
    <cellStyle name="Normal 10 2 2 2 2 2 2 2 5 2 2 3 2" xfId="13845" xr:uid="{00000000-0005-0000-0000-000078200000}"/>
    <cellStyle name="Normal 10 2 2 2 2 2 2 2 5 2 2 3 2 2" xfId="27853" xr:uid="{00000000-0005-0000-0000-000079200000}"/>
    <cellStyle name="Normal 10 2 2 2 2 2 2 2 5 2 2 3 2 2 2" xfId="56386" xr:uid="{00000000-0005-0000-0000-00007A200000}"/>
    <cellStyle name="Normal 10 2 2 2 2 2 2 2 5 2 2 3 2 3" xfId="42390" xr:uid="{00000000-0005-0000-0000-00007B200000}"/>
    <cellStyle name="Normal 10 2 2 2 2 2 2 2 5 2 2 3 3" xfId="26185" xr:uid="{00000000-0005-0000-0000-00007C200000}"/>
    <cellStyle name="Normal 10 2 2 2 2 2 2 2 5 2 2 3 3 2" xfId="54718" xr:uid="{00000000-0005-0000-0000-00007D200000}"/>
    <cellStyle name="Normal 10 2 2 2 2 2 2 2 5 2 2 3 4" xfId="40722" xr:uid="{00000000-0005-0000-0000-00007E200000}"/>
    <cellStyle name="Normal 10 2 2 2 2 2 2 2 5 2 2 4" xfId="13011" xr:uid="{00000000-0005-0000-0000-00007F200000}"/>
    <cellStyle name="Normal 10 2 2 2 2 2 2 2 5 2 2 4 2" xfId="27019" xr:uid="{00000000-0005-0000-0000-000080200000}"/>
    <cellStyle name="Normal 10 2 2 2 2 2 2 2 5 2 2 4 2 2" xfId="55552" xr:uid="{00000000-0005-0000-0000-000081200000}"/>
    <cellStyle name="Normal 10 2 2 2 2 2 2 2 5 2 2 4 3" xfId="41556" xr:uid="{00000000-0005-0000-0000-000082200000}"/>
    <cellStyle name="Normal 10 2 2 2 2 2 2 2 5 2 2 5" xfId="11326" xr:uid="{00000000-0005-0000-0000-000083200000}"/>
    <cellStyle name="Normal 10 2 2 2 2 2 2 2 5 2 2 5 2" xfId="25351" xr:uid="{00000000-0005-0000-0000-000084200000}"/>
    <cellStyle name="Normal 10 2 2 2 2 2 2 2 5 2 2 5 2 2" xfId="53884" xr:uid="{00000000-0005-0000-0000-000085200000}"/>
    <cellStyle name="Normal 10 2 2 2 2 2 2 2 5 2 2 5 3" xfId="39888" xr:uid="{00000000-0005-0000-0000-000086200000}"/>
    <cellStyle name="Normal 10 2 2 2 2 2 2 2 5 2 2 6" xfId="23473" xr:uid="{00000000-0005-0000-0000-000087200000}"/>
    <cellStyle name="Normal 10 2 2 2 2 2 2 2 5 2 2 6 2" xfId="52007" xr:uid="{00000000-0005-0000-0000-000088200000}"/>
    <cellStyle name="Normal 10 2 2 2 2 2 2 2 5 2 2 7" xfId="38002" xr:uid="{00000000-0005-0000-0000-000089200000}"/>
    <cellStyle name="Normal 10 2 2 2 2 2 2 2 5 2 3" xfId="11535" xr:uid="{00000000-0005-0000-0000-00008A200000}"/>
    <cellStyle name="Normal 10 2 2 2 2 2 2 2 5 2 3 2" xfId="12381" xr:uid="{00000000-0005-0000-0000-00008B200000}"/>
    <cellStyle name="Normal 10 2 2 2 2 2 2 2 5 2 3 2 2" xfId="14051" xr:uid="{00000000-0005-0000-0000-00008C200000}"/>
    <cellStyle name="Normal 10 2 2 2 2 2 2 2 5 2 3 2 2 2" xfId="28059" xr:uid="{00000000-0005-0000-0000-00008D200000}"/>
    <cellStyle name="Normal 10 2 2 2 2 2 2 2 5 2 3 2 2 2 2" xfId="56592" xr:uid="{00000000-0005-0000-0000-00008E200000}"/>
    <cellStyle name="Normal 10 2 2 2 2 2 2 2 5 2 3 2 2 3" xfId="42596" xr:uid="{00000000-0005-0000-0000-00008F200000}"/>
    <cellStyle name="Normal 10 2 2 2 2 2 2 2 5 2 3 2 3" xfId="26391" xr:uid="{00000000-0005-0000-0000-000090200000}"/>
    <cellStyle name="Normal 10 2 2 2 2 2 2 2 5 2 3 2 3 2" xfId="54924" xr:uid="{00000000-0005-0000-0000-000091200000}"/>
    <cellStyle name="Normal 10 2 2 2 2 2 2 2 5 2 3 2 4" xfId="40928" xr:uid="{00000000-0005-0000-0000-000092200000}"/>
    <cellStyle name="Normal 10 2 2 2 2 2 2 2 5 2 3 3" xfId="13217" xr:uid="{00000000-0005-0000-0000-000093200000}"/>
    <cellStyle name="Normal 10 2 2 2 2 2 2 2 5 2 3 3 2" xfId="27225" xr:uid="{00000000-0005-0000-0000-000094200000}"/>
    <cellStyle name="Normal 10 2 2 2 2 2 2 2 5 2 3 3 2 2" xfId="55758" xr:uid="{00000000-0005-0000-0000-000095200000}"/>
    <cellStyle name="Normal 10 2 2 2 2 2 2 2 5 2 3 3 3" xfId="41762" xr:uid="{00000000-0005-0000-0000-000096200000}"/>
    <cellStyle name="Normal 10 2 2 2 2 2 2 2 5 2 3 4" xfId="25557" xr:uid="{00000000-0005-0000-0000-000097200000}"/>
    <cellStyle name="Normal 10 2 2 2 2 2 2 2 5 2 3 4 2" xfId="54090" xr:uid="{00000000-0005-0000-0000-000098200000}"/>
    <cellStyle name="Normal 10 2 2 2 2 2 2 2 5 2 3 5" xfId="40094" xr:uid="{00000000-0005-0000-0000-000099200000}"/>
    <cellStyle name="Normal 10 2 2 2 2 2 2 2 5 2 4" xfId="11968" xr:uid="{00000000-0005-0000-0000-00009A200000}"/>
    <cellStyle name="Normal 10 2 2 2 2 2 2 2 5 2 4 2" xfId="13639" xr:uid="{00000000-0005-0000-0000-00009B200000}"/>
    <cellStyle name="Normal 10 2 2 2 2 2 2 2 5 2 4 2 2" xfId="27647" xr:uid="{00000000-0005-0000-0000-00009C200000}"/>
    <cellStyle name="Normal 10 2 2 2 2 2 2 2 5 2 4 2 2 2" xfId="56180" xr:uid="{00000000-0005-0000-0000-00009D200000}"/>
    <cellStyle name="Normal 10 2 2 2 2 2 2 2 5 2 4 2 3" xfId="42184" xr:uid="{00000000-0005-0000-0000-00009E200000}"/>
    <cellStyle name="Normal 10 2 2 2 2 2 2 2 5 2 4 3" xfId="25979" xr:uid="{00000000-0005-0000-0000-00009F200000}"/>
    <cellStyle name="Normal 10 2 2 2 2 2 2 2 5 2 4 3 2" xfId="54512" xr:uid="{00000000-0005-0000-0000-0000A0200000}"/>
    <cellStyle name="Normal 10 2 2 2 2 2 2 2 5 2 4 4" xfId="40516" xr:uid="{00000000-0005-0000-0000-0000A1200000}"/>
    <cellStyle name="Normal 10 2 2 2 2 2 2 2 5 2 5" xfId="12804" xr:uid="{00000000-0005-0000-0000-0000A2200000}"/>
    <cellStyle name="Normal 10 2 2 2 2 2 2 2 5 2 5 2" xfId="26813" xr:uid="{00000000-0005-0000-0000-0000A3200000}"/>
    <cellStyle name="Normal 10 2 2 2 2 2 2 2 5 2 5 2 2" xfId="55346" xr:uid="{00000000-0005-0000-0000-0000A4200000}"/>
    <cellStyle name="Normal 10 2 2 2 2 2 2 2 5 2 5 3" xfId="41350" xr:uid="{00000000-0005-0000-0000-0000A5200000}"/>
    <cellStyle name="Normal 10 2 2 2 2 2 2 2 5 2 6" xfId="11117" xr:uid="{00000000-0005-0000-0000-0000A6200000}"/>
    <cellStyle name="Normal 10 2 2 2 2 2 2 2 5 2 6 2" xfId="25145" xr:uid="{00000000-0005-0000-0000-0000A7200000}"/>
    <cellStyle name="Normal 10 2 2 2 2 2 2 2 5 2 6 2 2" xfId="53678" xr:uid="{00000000-0005-0000-0000-0000A8200000}"/>
    <cellStyle name="Normal 10 2 2 2 2 2 2 2 5 2 6 3" xfId="39682" xr:uid="{00000000-0005-0000-0000-0000A9200000}"/>
    <cellStyle name="Normal 10 2 2 2 2 2 2 2 5 2 7" xfId="18173" xr:uid="{00000000-0005-0000-0000-0000AA200000}"/>
    <cellStyle name="Normal 10 2 2 2 2 2 2 2 5 2 7 2" xfId="46707" xr:uid="{00000000-0005-0000-0000-0000AB200000}"/>
    <cellStyle name="Normal 10 2 2 2 2 2 2 2 5 2 8" xfId="32699" xr:uid="{00000000-0005-0000-0000-0000AC200000}"/>
    <cellStyle name="Normal 10 2 2 2 2 2 2 2 5 3" xfId="6833" xr:uid="{00000000-0005-0000-0000-0000AD200000}"/>
    <cellStyle name="Normal 10 2 2 2 2 2 2 2 5 3 2" xfId="11639" xr:uid="{00000000-0005-0000-0000-0000AE200000}"/>
    <cellStyle name="Normal 10 2 2 2 2 2 2 2 5 3 2 2" xfId="12484" xr:uid="{00000000-0005-0000-0000-0000AF200000}"/>
    <cellStyle name="Normal 10 2 2 2 2 2 2 2 5 3 2 2 2" xfId="14154" xr:uid="{00000000-0005-0000-0000-0000B0200000}"/>
    <cellStyle name="Normal 10 2 2 2 2 2 2 2 5 3 2 2 2 2" xfId="28162" xr:uid="{00000000-0005-0000-0000-0000B1200000}"/>
    <cellStyle name="Normal 10 2 2 2 2 2 2 2 5 3 2 2 2 2 2" xfId="56695" xr:uid="{00000000-0005-0000-0000-0000B2200000}"/>
    <cellStyle name="Normal 10 2 2 2 2 2 2 2 5 3 2 2 2 3" xfId="42699" xr:uid="{00000000-0005-0000-0000-0000B3200000}"/>
    <cellStyle name="Normal 10 2 2 2 2 2 2 2 5 3 2 2 3" xfId="26494" xr:uid="{00000000-0005-0000-0000-0000B4200000}"/>
    <cellStyle name="Normal 10 2 2 2 2 2 2 2 5 3 2 2 3 2" xfId="55027" xr:uid="{00000000-0005-0000-0000-0000B5200000}"/>
    <cellStyle name="Normal 10 2 2 2 2 2 2 2 5 3 2 2 4" xfId="41031" xr:uid="{00000000-0005-0000-0000-0000B6200000}"/>
    <cellStyle name="Normal 10 2 2 2 2 2 2 2 5 3 2 3" xfId="13320" xr:uid="{00000000-0005-0000-0000-0000B7200000}"/>
    <cellStyle name="Normal 10 2 2 2 2 2 2 2 5 3 2 3 2" xfId="27328" xr:uid="{00000000-0005-0000-0000-0000B8200000}"/>
    <cellStyle name="Normal 10 2 2 2 2 2 2 2 5 3 2 3 2 2" xfId="55861" xr:uid="{00000000-0005-0000-0000-0000B9200000}"/>
    <cellStyle name="Normal 10 2 2 2 2 2 2 2 5 3 2 3 3" xfId="41865" xr:uid="{00000000-0005-0000-0000-0000BA200000}"/>
    <cellStyle name="Normal 10 2 2 2 2 2 2 2 5 3 2 4" xfId="25660" xr:uid="{00000000-0005-0000-0000-0000BB200000}"/>
    <cellStyle name="Normal 10 2 2 2 2 2 2 2 5 3 2 4 2" xfId="54193" xr:uid="{00000000-0005-0000-0000-0000BC200000}"/>
    <cellStyle name="Normal 10 2 2 2 2 2 2 2 5 3 2 5" xfId="40197" xr:uid="{00000000-0005-0000-0000-0000BD200000}"/>
    <cellStyle name="Normal 10 2 2 2 2 2 2 2 5 3 3" xfId="12072" xr:uid="{00000000-0005-0000-0000-0000BE200000}"/>
    <cellStyle name="Normal 10 2 2 2 2 2 2 2 5 3 3 2" xfId="13742" xr:uid="{00000000-0005-0000-0000-0000BF200000}"/>
    <cellStyle name="Normal 10 2 2 2 2 2 2 2 5 3 3 2 2" xfId="27750" xr:uid="{00000000-0005-0000-0000-0000C0200000}"/>
    <cellStyle name="Normal 10 2 2 2 2 2 2 2 5 3 3 2 2 2" xfId="56283" xr:uid="{00000000-0005-0000-0000-0000C1200000}"/>
    <cellStyle name="Normal 10 2 2 2 2 2 2 2 5 3 3 2 3" xfId="42287" xr:uid="{00000000-0005-0000-0000-0000C2200000}"/>
    <cellStyle name="Normal 10 2 2 2 2 2 2 2 5 3 3 3" xfId="26082" xr:uid="{00000000-0005-0000-0000-0000C3200000}"/>
    <cellStyle name="Normal 10 2 2 2 2 2 2 2 5 3 3 3 2" xfId="54615" xr:uid="{00000000-0005-0000-0000-0000C4200000}"/>
    <cellStyle name="Normal 10 2 2 2 2 2 2 2 5 3 3 4" xfId="40619" xr:uid="{00000000-0005-0000-0000-0000C5200000}"/>
    <cellStyle name="Normal 10 2 2 2 2 2 2 2 5 3 4" xfId="12908" xr:uid="{00000000-0005-0000-0000-0000C6200000}"/>
    <cellStyle name="Normal 10 2 2 2 2 2 2 2 5 3 4 2" xfId="26916" xr:uid="{00000000-0005-0000-0000-0000C7200000}"/>
    <cellStyle name="Normal 10 2 2 2 2 2 2 2 5 3 4 2 2" xfId="55449" xr:uid="{00000000-0005-0000-0000-0000C8200000}"/>
    <cellStyle name="Normal 10 2 2 2 2 2 2 2 5 3 4 3" xfId="41453" xr:uid="{00000000-0005-0000-0000-0000C9200000}"/>
    <cellStyle name="Normal 10 2 2 2 2 2 2 2 5 3 5" xfId="11223" xr:uid="{00000000-0005-0000-0000-0000CA200000}"/>
    <cellStyle name="Normal 10 2 2 2 2 2 2 2 5 3 5 2" xfId="25248" xr:uid="{00000000-0005-0000-0000-0000CB200000}"/>
    <cellStyle name="Normal 10 2 2 2 2 2 2 2 5 3 5 2 2" xfId="53781" xr:uid="{00000000-0005-0000-0000-0000CC200000}"/>
    <cellStyle name="Normal 10 2 2 2 2 2 2 2 5 3 5 3" xfId="39785" xr:uid="{00000000-0005-0000-0000-0000CD200000}"/>
    <cellStyle name="Normal 10 2 2 2 2 2 2 2 5 3 6" xfId="20921" xr:uid="{00000000-0005-0000-0000-0000CE200000}"/>
    <cellStyle name="Normal 10 2 2 2 2 2 2 2 5 3 6 2" xfId="49455" xr:uid="{00000000-0005-0000-0000-0000CF200000}"/>
    <cellStyle name="Normal 10 2 2 2 2 2 2 2 5 3 7" xfId="35447" xr:uid="{00000000-0005-0000-0000-0000D0200000}"/>
    <cellStyle name="Normal 10 2 2 2 2 2 2 2 5 4" xfId="11432" xr:uid="{00000000-0005-0000-0000-0000D1200000}"/>
    <cellStyle name="Normal 10 2 2 2 2 2 2 2 5 4 2" xfId="12278" xr:uid="{00000000-0005-0000-0000-0000D2200000}"/>
    <cellStyle name="Normal 10 2 2 2 2 2 2 2 5 4 2 2" xfId="13948" xr:uid="{00000000-0005-0000-0000-0000D3200000}"/>
    <cellStyle name="Normal 10 2 2 2 2 2 2 2 5 4 2 2 2" xfId="27956" xr:uid="{00000000-0005-0000-0000-0000D4200000}"/>
    <cellStyle name="Normal 10 2 2 2 2 2 2 2 5 4 2 2 2 2" xfId="56489" xr:uid="{00000000-0005-0000-0000-0000D5200000}"/>
    <cellStyle name="Normal 10 2 2 2 2 2 2 2 5 4 2 2 3" xfId="42493" xr:uid="{00000000-0005-0000-0000-0000D6200000}"/>
    <cellStyle name="Normal 10 2 2 2 2 2 2 2 5 4 2 3" xfId="26288" xr:uid="{00000000-0005-0000-0000-0000D7200000}"/>
    <cellStyle name="Normal 10 2 2 2 2 2 2 2 5 4 2 3 2" xfId="54821" xr:uid="{00000000-0005-0000-0000-0000D8200000}"/>
    <cellStyle name="Normal 10 2 2 2 2 2 2 2 5 4 2 4" xfId="40825" xr:uid="{00000000-0005-0000-0000-0000D9200000}"/>
    <cellStyle name="Normal 10 2 2 2 2 2 2 2 5 4 3" xfId="13114" xr:uid="{00000000-0005-0000-0000-0000DA200000}"/>
    <cellStyle name="Normal 10 2 2 2 2 2 2 2 5 4 3 2" xfId="27122" xr:uid="{00000000-0005-0000-0000-0000DB200000}"/>
    <cellStyle name="Normal 10 2 2 2 2 2 2 2 5 4 3 2 2" xfId="55655" xr:uid="{00000000-0005-0000-0000-0000DC200000}"/>
    <cellStyle name="Normal 10 2 2 2 2 2 2 2 5 4 3 3" xfId="41659" xr:uid="{00000000-0005-0000-0000-0000DD200000}"/>
    <cellStyle name="Normal 10 2 2 2 2 2 2 2 5 4 4" xfId="25454" xr:uid="{00000000-0005-0000-0000-0000DE200000}"/>
    <cellStyle name="Normal 10 2 2 2 2 2 2 2 5 4 4 2" xfId="53987" xr:uid="{00000000-0005-0000-0000-0000DF200000}"/>
    <cellStyle name="Normal 10 2 2 2 2 2 2 2 5 4 5" xfId="39991" xr:uid="{00000000-0005-0000-0000-0000E0200000}"/>
    <cellStyle name="Normal 10 2 2 2 2 2 2 2 5 5" xfId="11865" xr:uid="{00000000-0005-0000-0000-0000E1200000}"/>
    <cellStyle name="Normal 10 2 2 2 2 2 2 2 5 5 2" xfId="13536" xr:uid="{00000000-0005-0000-0000-0000E2200000}"/>
    <cellStyle name="Normal 10 2 2 2 2 2 2 2 5 5 2 2" xfId="27544" xr:uid="{00000000-0005-0000-0000-0000E3200000}"/>
    <cellStyle name="Normal 10 2 2 2 2 2 2 2 5 5 2 2 2" xfId="56077" xr:uid="{00000000-0005-0000-0000-0000E4200000}"/>
    <cellStyle name="Normal 10 2 2 2 2 2 2 2 5 5 2 3" xfId="42081" xr:uid="{00000000-0005-0000-0000-0000E5200000}"/>
    <cellStyle name="Normal 10 2 2 2 2 2 2 2 5 5 3" xfId="25876" xr:uid="{00000000-0005-0000-0000-0000E6200000}"/>
    <cellStyle name="Normal 10 2 2 2 2 2 2 2 5 5 3 2" xfId="54409" xr:uid="{00000000-0005-0000-0000-0000E7200000}"/>
    <cellStyle name="Normal 10 2 2 2 2 2 2 2 5 5 4" xfId="40413" xr:uid="{00000000-0005-0000-0000-0000E8200000}"/>
    <cellStyle name="Normal 10 2 2 2 2 2 2 2 5 6" xfId="12701" xr:uid="{00000000-0005-0000-0000-0000E9200000}"/>
    <cellStyle name="Normal 10 2 2 2 2 2 2 2 5 6 2" xfId="26710" xr:uid="{00000000-0005-0000-0000-0000EA200000}"/>
    <cellStyle name="Normal 10 2 2 2 2 2 2 2 5 6 2 2" xfId="55243" xr:uid="{00000000-0005-0000-0000-0000EB200000}"/>
    <cellStyle name="Normal 10 2 2 2 2 2 2 2 5 6 3" xfId="41247" xr:uid="{00000000-0005-0000-0000-0000EC200000}"/>
    <cellStyle name="Normal 10 2 2 2 2 2 2 2 5 7" xfId="11012" xr:uid="{00000000-0005-0000-0000-0000ED200000}"/>
    <cellStyle name="Normal 10 2 2 2 2 2 2 2 5 7 2" xfId="25042" xr:uid="{00000000-0005-0000-0000-0000EE200000}"/>
    <cellStyle name="Normal 10 2 2 2 2 2 2 2 5 7 2 2" xfId="53575" xr:uid="{00000000-0005-0000-0000-0000EF200000}"/>
    <cellStyle name="Normal 10 2 2 2 2 2 2 2 5 7 3" xfId="39579" xr:uid="{00000000-0005-0000-0000-0000F0200000}"/>
    <cellStyle name="Normal 10 2 2 2 2 2 2 2 5 8" xfId="15621" xr:uid="{00000000-0005-0000-0000-0000F1200000}"/>
    <cellStyle name="Normal 10 2 2 2 2 2 2 2 5 8 2" xfId="44155" xr:uid="{00000000-0005-0000-0000-0000F2200000}"/>
    <cellStyle name="Normal 10 2 2 2 2 2 2 2 5 9" xfId="30147" xr:uid="{00000000-0005-0000-0000-0000F3200000}"/>
    <cellStyle name="Normal 10 2 2 2 2 2 2 2 6" xfId="2793" xr:uid="{00000000-0005-0000-0000-0000F4200000}"/>
    <cellStyle name="Normal 10 2 2 2 2 2 2 2 6 2" xfId="8130" xr:uid="{00000000-0005-0000-0000-0000F5200000}"/>
    <cellStyle name="Normal 10 2 2 2 2 2 2 2 6 2 2" xfId="11691" xr:uid="{00000000-0005-0000-0000-0000F6200000}"/>
    <cellStyle name="Normal 10 2 2 2 2 2 2 2 6 2 2 2" xfId="12536" xr:uid="{00000000-0005-0000-0000-0000F7200000}"/>
    <cellStyle name="Normal 10 2 2 2 2 2 2 2 6 2 2 2 2" xfId="14206" xr:uid="{00000000-0005-0000-0000-0000F8200000}"/>
    <cellStyle name="Normal 10 2 2 2 2 2 2 2 6 2 2 2 2 2" xfId="28214" xr:uid="{00000000-0005-0000-0000-0000F9200000}"/>
    <cellStyle name="Normal 10 2 2 2 2 2 2 2 6 2 2 2 2 2 2" xfId="56747" xr:uid="{00000000-0005-0000-0000-0000FA200000}"/>
    <cellStyle name="Normal 10 2 2 2 2 2 2 2 6 2 2 2 2 3" xfId="42751" xr:uid="{00000000-0005-0000-0000-0000FB200000}"/>
    <cellStyle name="Normal 10 2 2 2 2 2 2 2 6 2 2 2 3" xfId="26546" xr:uid="{00000000-0005-0000-0000-0000FC200000}"/>
    <cellStyle name="Normal 10 2 2 2 2 2 2 2 6 2 2 2 3 2" xfId="55079" xr:uid="{00000000-0005-0000-0000-0000FD200000}"/>
    <cellStyle name="Normal 10 2 2 2 2 2 2 2 6 2 2 2 4" xfId="41083" xr:uid="{00000000-0005-0000-0000-0000FE200000}"/>
    <cellStyle name="Normal 10 2 2 2 2 2 2 2 6 2 2 3" xfId="13372" xr:uid="{00000000-0005-0000-0000-0000FF200000}"/>
    <cellStyle name="Normal 10 2 2 2 2 2 2 2 6 2 2 3 2" xfId="27380" xr:uid="{00000000-0005-0000-0000-000000210000}"/>
    <cellStyle name="Normal 10 2 2 2 2 2 2 2 6 2 2 3 2 2" xfId="55913" xr:uid="{00000000-0005-0000-0000-000001210000}"/>
    <cellStyle name="Normal 10 2 2 2 2 2 2 2 6 2 2 3 3" xfId="41917" xr:uid="{00000000-0005-0000-0000-000002210000}"/>
    <cellStyle name="Normal 10 2 2 2 2 2 2 2 6 2 2 4" xfId="25712" xr:uid="{00000000-0005-0000-0000-000003210000}"/>
    <cellStyle name="Normal 10 2 2 2 2 2 2 2 6 2 2 4 2" xfId="54245" xr:uid="{00000000-0005-0000-0000-000004210000}"/>
    <cellStyle name="Normal 10 2 2 2 2 2 2 2 6 2 2 5" xfId="40249" xr:uid="{00000000-0005-0000-0000-000005210000}"/>
    <cellStyle name="Normal 10 2 2 2 2 2 2 2 6 2 3" xfId="12124" xr:uid="{00000000-0005-0000-0000-000006210000}"/>
    <cellStyle name="Normal 10 2 2 2 2 2 2 2 6 2 3 2" xfId="13794" xr:uid="{00000000-0005-0000-0000-000007210000}"/>
    <cellStyle name="Normal 10 2 2 2 2 2 2 2 6 2 3 2 2" xfId="27802" xr:uid="{00000000-0005-0000-0000-000008210000}"/>
    <cellStyle name="Normal 10 2 2 2 2 2 2 2 6 2 3 2 2 2" xfId="56335" xr:uid="{00000000-0005-0000-0000-000009210000}"/>
    <cellStyle name="Normal 10 2 2 2 2 2 2 2 6 2 3 2 3" xfId="42339" xr:uid="{00000000-0005-0000-0000-00000A210000}"/>
    <cellStyle name="Normal 10 2 2 2 2 2 2 2 6 2 3 3" xfId="26134" xr:uid="{00000000-0005-0000-0000-00000B210000}"/>
    <cellStyle name="Normal 10 2 2 2 2 2 2 2 6 2 3 3 2" xfId="54667" xr:uid="{00000000-0005-0000-0000-00000C210000}"/>
    <cellStyle name="Normal 10 2 2 2 2 2 2 2 6 2 3 4" xfId="40671" xr:uid="{00000000-0005-0000-0000-00000D210000}"/>
    <cellStyle name="Normal 10 2 2 2 2 2 2 2 6 2 4" xfId="12960" xr:uid="{00000000-0005-0000-0000-00000E210000}"/>
    <cellStyle name="Normal 10 2 2 2 2 2 2 2 6 2 4 2" xfId="26968" xr:uid="{00000000-0005-0000-0000-00000F210000}"/>
    <cellStyle name="Normal 10 2 2 2 2 2 2 2 6 2 4 2 2" xfId="55501" xr:uid="{00000000-0005-0000-0000-000010210000}"/>
    <cellStyle name="Normal 10 2 2 2 2 2 2 2 6 2 4 3" xfId="41505" xr:uid="{00000000-0005-0000-0000-000011210000}"/>
    <cellStyle name="Normal 10 2 2 2 2 2 2 2 6 2 5" xfId="11275" xr:uid="{00000000-0005-0000-0000-000012210000}"/>
    <cellStyle name="Normal 10 2 2 2 2 2 2 2 6 2 5 2" xfId="25300" xr:uid="{00000000-0005-0000-0000-000013210000}"/>
    <cellStyle name="Normal 10 2 2 2 2 2 2 2 6 2 5 2 2" xfId="53833" xr:uid="{00000000-0005-0000-0000-000014210000}"/>
    <cellStyle name="Normal 10 2 2 2 2 2 2 2 6 2 5 3" xfId="39837" xr:uid="{00000000-0005-0000-0000-000015210000}"/>
    <cellStyle name="Normal 10 2 2 2 2 2 2 2 6 2 6" xfId="22207" xr:uid="{00000000-0005-0000-0000-000016210000}"/>
    <cellStyle name="Normal 10 2 2 2 2 2 2 2 6 2 6 2" xfId="50741" xr:uid="{00000000-0005-0000-0000-000017210000}"/>
    <cellStyle name="Normal 10 2 2 2 2 2 2 2 6 2 7" xfId="36736" xr:uid="{00000000-0005-0000-0000-000018210000}"/>
    <cellStyle name="Normal 10 2 2 2 2 2 2 2 6 3" xfId="11484" xr:uid="{00000000-0005-0000-0000-000019210000}"/>
    <cellStyle name="Normal 10 2 2 2 2 2 2 2 6 3 2" xfId="12330" xr:uid="{00000000-0005-0000-0000-00001A210000}"/>
    <cellStyle name="Normal 10 2 2 2 2 2 2 2 6 3 2 2" xfId="14000" xr:uid="{00000000-0005-0000-0000-00001B210000}"/>
    <cellStyle name="Normal 10 2 2 2 2 2 2 2 6 3 2 2 2" xfId="28008" xr:uid="{00000000-0005-0000-0000-00001C210000}"/>
    <cellStyle name="Normal 10 2 2 2 2 2 2 2 6 3 2 2 2 2" xfId="56541" xr:uid="{00000000-0005-0000-0000-00001D210000}"/>
    <cellStyle name="Normal 10 2 2 2 2 2 2 2 6 3 2 2 3" xfId="42545" xr:uid="{00000000-0005-0000-0000-00001E210000}"/>
    <cellStyle name="Normal 10 2 2 2 2 2 2 2 6 3 2 3" xfId="26340" xr:uid="{00000000-0005-0000-0000-00001F210000}"/>
    <cellStyle name="Normal 10 2 2 2 2 2 2 2 6 3 2 3 2" xfId="54873" xr:uid="{00000000-0005-0000-0000-000020210000}"/>
    <cellStyle name="Normal 10 2 2 2 2 2 2 2 6 3 2 4" xfId="40877" xr:uid="{00000000-0005-0000-0000-000021210000}"/>
    <cellStyle name="Normal 10 2 2 2 2 2 2 2 6 3 3" xfId="13166" xr:uid="{00000000-0005-0000-0000-000022210000}"/>
    <cellStyle name="Normal 10 2 2 2 2 2 2 2 6 3 3 2" xfId="27174" xr:uid="{00000000-0005-0000-0000-000023210000}"/>
    <cellStyle name="Normal 10 2 2 2 2 2 2 2 6 3 3 2 2" xfId="55707" xr:uid="{00000000-0005-0000-0000-000024210000}"/>
    <cellStyle name="Normal 10 2 2 2 2 2 2 2 6 3 3 3" xfId="41711" xr:uid="{00000000-0005-0000-0000-000025210000}"/>
    <cellStyle name="Normal 10 2 2 2 2 2 2 2 6 3 4" xfId="25506" xr:uid="{00000000-0005-0000-0000-000026210000}"/>
    <cellStyle name="Normal 10 2 2 2 2 2 2 2 6 3 4 2" xfId="54039" xr:uid="{00000000-0005-0000-0000-000027210000}"/>
    <cellStyle name="Normal 10 2 2 2 2 2 2 2 6 3 5" xfId="40043" xr:uid="{00000000-0005-0000-0000-000028210000}"/>
    <cellStyle name="Normal 10 2 2 2 2 2 2 2 6 4" xfId="11917" xr:uid="{00000000-0005-0000-0000-000029210000}"/>
    <cellStyle name="Normal 10 2 2 2 2 2 2 2 6 4 2" xfId="13588" xr:uid="{00000000-0005-0000-0000-00002A210000}"/>
    <cellStyle name="Normal 10 2 2 2 2 2 2 2 6 4 2 2" xfId="27596" xr:uid="{00000000-0005-0000-0000-00002B210000}"/>
    <cellStyle name="Normal 10 2 2 2 2 2 2 2 6 4 2 2 2" xfId="56129" xr:uid="{00000000-0005-0000-0000-00002C210000}"/>
    <cellStyle name="Normal 10 2 2 2 2 2 2 2 6 4 2 3" xfId="42133" xr:uid="{00000000-0005-0000-0000-00002D210000}"/>
    <cellStyle name="Normal 10 2 2 2 2 2 2 2 6 4 3" xfId="25928" xr:uid="{00000000-0005-0000-0000-00002E210000}"/>
    <cellStyle name="Normal 10 2 2 2 2 2 2 2 6 4 3 2" xfId="54461" xr:uid="{00000000-0005-0000-0000-00002F210000}"/>
    <cellStyle name="Normal 10 2 2 2 2 2 2 2 6 4 4" xfId="40465" xr:uid="{00000000-0005-0000-0000-000030210000}"/>
    <cellStyle name="Normal 10 2 2 2 2 2 2 2 6 5" xfId="12753" xr:uid="{00000000-0005-0000-0000-000031210000}"/>
    <cellStyle name="Normal 10 2 2 2 2 2 2 2 6 5 2" xfId="26762" xr:uid="{00000000-0005-0000-0000-000032210000}"/>
    <cellStyle name="Normal 10 2 2 2 2 2 2 2 6 5 2 2" xfId="55295" xr:uid="{00000000-0005-0000-0000-000033210000}"/>
    <cellStyle name="Normal 10 2 2 2 2 2 2 2 6 5 3" xfId="41299" xr:uid="{00000000-0005-0000-0000-000034210000}"/>
    <cellStyle name="Normal 10 2 2 2 2 2 2 2 6 6" xfId="11066" xr:uid="{00000000-0005-0000-0000-000035210000}"/>
    <cellStyle name="Normal 10 2 2 2 2 2 2 2 6 6 2" xfId="25094" xr:uid="{00000000-0005-0000-0000-000036210000}"/>
    <cellStyle name="Normal 10 2 2 2 2 2 2 2 6 6 2 2" xfId="53627" xr:uid="{00000000-0005-0000-0000-000037210000}"/>
    <cellStyle name="Normal 10 2 2 2 2 2 2 2 6 6 3" xfId="39631" xr:uid="{00000000-0005-0000-0000-000038210000}"/>
    <cellStyle name="Normal 10 2 2 2 2 2 2 2 6 7" xfId="16907" xr:uid="{00000000-0005-0000-0000-000039210000}"/>
    <cellStyle name="Normal 10 2 2 2 2 2 2 2 6 7 2" xfId="45441" xr:uid="{00000000-0005-0000-0000-00003A210000}"/>
    <cellStyle name="Normal 10 2 2 2 2 2 2 2 6 8" xfId="31433" xr:uid="{00000000-0005-0000-0000-00003B210000}"/>
    <cellStyle name="Normal 10 2 2 2 2 2 2 2 7" xfId="5431" xr:uid="{00000000-0005-0000-0000-00003C210000}"/>
    <cellStyle name="Normal 10 2 2 2 2 2 2 2 7 2" xfId="10759" xr:uid="{00000000-0005-0000-0000-00003D210000}"/>
    <cellStyle name="Normal 10 2 2 2 2 2 2 2 7 2 2" xfId="12433" xr:uid="{00000000-0005-0000-0000-00003E210000}"/>
    <cellStyle name="Normal 10 2 2 2 2 2 2 2 7 2 2 2" xfId="14103" xr:uid="{00000000-0005-0000-0000-00003F210000}"/>
    <cellStyle name="Normal 10 2 2 2 2 2 2 2 7 2 2 2 2" xfId="28111" xr:uid="{00000000-0005-0000-0000-000040210000}"/>
    <cellStyle name="Normal 10 2 2 2 2 2 2 2 7 2 2 2 2 2" xfId="56644" xr:uid="{00000000-0005-0000-0000-000041210000}"/>
    <cellStyle name="Normal 10 2 2 2 2 2 2 2 7 2 2 2 3" xfId="42648" xr:uid="{00000000-0005-0000-0000-000042210000}"/>
    <cellStyle name="Normal 10 2 2 2 2 2 2 2 7 2 2 3" xfId="26443" xr:uid="{00000000-0005-0000-0000-000043210000}"/>
    <cellStyle name="Normal 10 2 2 2 2 2 2 2 7 2 2 3 2" xfId="54976" xr:uid="{00000000-0005-0000-0000-000044210000}"/>
    <cellStyle name="Normal 10 2 2 2 2 2 2 2 7 2 2 4" xfId="40980" xr:uid="{00000000-0005-0000-0000-000045210000}"/>
    <cellStyle name="Normal 10 2 2 2 2 2 2 2 7 2 3" xfId="13269" xr:uid="{00000000-0005-0000-0000-000046210000}"/>
    <cellStyle name="Normal 10 2 2 2 2 2 2 2 7 2 3 2" xfId="27277" xr:uid="{00000000-0005-0000-0000-000047210000}"/>
    <cellStyle name="Normal 10 2 2 2 2 2 2 2 7 2 3 2 2" xfId="55810" xr:uid="{00000000-0005-0000-0000-000048210000}"/>
    <cellStyle name="Normal 10 2 2 2 2 2 2 2 7 2 3 3" xfId="41814" xr:uid="{00000000-0005-0000-0000-000049210000}"/>
    <cellStyle name="Normal 10 2 2 2 2 2 2 2 7 2 4" xfId="11588" xr:uid="{00000000-0005-0000-0000-00004A210000}"/>
    <cellStyle name="Normal 10 2 2 2 2 2 2 2 7 2 4 2" xfId="25609" xr:uid="{00000000-0005-0000-0000-00004B210000}"/>
    <cellStyle name="Normal 10 2 2 2 2 2 2 2 7 2 4 2 2" xfId="54142" xr:uid="{00000000-0005-0000-0000-00004C210000}"/>
    <cellStyle name="Normal 10 2 2 2 2 2 2 2 7 2 4 3" xfId="40146" xr:uid="{00000000-0005-0000-0000-00004D210000}"/>
    <cellStyle name="Normal 10 2 2 2 2 2 2 2 7 2 5" xfId="24825" xr:uid="{00000000-0005-0000-0000-00004E210000}"/>
    <cellStyle name="Normal 10 2 2 2 2 2 2 2 7 2 5 2" xfId="53359" xr:uid="{00000000-0005-0000-0000-00004F210000}"/>
    <cellStyle name="Normal 10 2 2 2 2 2 2 2 7 2 6" xfId="39357" xr:uid="{00000000-0005-0000-0000-000050210000}"/>
    <cellStyle name="Normal 10 2 2 2 2 2 2 2 7 3" xfId="12021" xr:uid="{00000000-0005-0000-0000-000051210000}"/>
    <cellStyle name="Normal 10 2 2 2 2 2 2 2 7 3 2" xfId="13691" xr:uid="{00000000-0005-0000-0000-000052210000}"/>
    <cellStyle name="Normal 10 2 2 2 2 2 2 2 7 3 2 2" xfId="27699" xr:uid="{00000000-0005-0000-0000-000053210000}"/>
    <cellStyle name="Normal 10 2 2 2 2 2 2 2 7 3 2 2 2" xfId="56232" xr:uid="{00000000-0005-0000-0000-000054210000}"/>
    <cellStyle name="Normal 10 2 2 2 2 2 2 2 7 3 2 3" xfId="42236" xr:uid="{00000000-0005-0000-0000-000055210000}"/>
    <cellStyle name="Normal 10 2 2 2 2 2 2 2 7 3 3" xfId="26031" xr:uid="{00000000-0005-0000-0000-000056210000}"/>
    <cellStyle name="Normal 10 2 2 2 2 2 2 2 7 3 3 2" xfId="54564" xr:uid="{00000000-0005-0000-0000-000057210000}"/>
    <cellStyle name="Normal 10 2 2 2 2 2 2 2 7 3 4" xfId="40568" xr:uid="{00000000-0005-0000-0000-000058210000}"/>
    <cellStyle name="Normal 10 2 2 2 2 2 2 2 7 4" xfId="12857" xr:uid="{00000000-0005-0000-0000-000059210000}"/>
    <cellStyle name="Normal 10 2 2 2 2 2 2 2 7 4 2" xfId="26865" xr:uid="{00000000-0005-0000-0000-00005A210000}"/>
    <cellStyle name="Normal 10 2 2 2 2 2 2 2 7 4 2 2" xfId="55398" xr:uid="{00000000-0005-0000-0000-00005B210000}"/>
    <cellStyle name="Normal 10 2 2 2 2 2 2 2 7 4 3" xfId="41402" xr:uid="{00000000-0005-0000-0000-00005C210000}"/>
    <cellStyle name="Normal 10 2 2 2 2 2 2 2 7 5" xfId="11172" xr:uid="{00000000-0005-0000-0000-00005D210000}"/>
    <cellStyle name="Normal 10 2 2 2 2 2 2 2 7 5 2" xfId="25197" xr:uid="{00000000-0005-0000-0000-00005E210000}"/>
    <cellStyle name="Normal 10 2 2 2 2 2 2 2 7 5 2 2" xfId="53730" xr:uid="{00000000-0005-0000-0000-00005F210000}"/>
    <cellStyle name="Normal 10 2 2 2 2 2 2 2 7 5 3" xfId="39734" xr:uid="{00000000-0005-0000-0000-000060210000}"/>
    <cellStyle name="Normal 10 2 2 2 2 2 2 2 7 6" xfId="19525" xr:uid="{00000000-0005-0000-0000-000061210000}"/>
    <cellStyle name="Normal 10 2 2 2 2 2 2 2 7 6 2" xfId="48059" xr:uid="{00000000-0005-0000-0000-000062210000}"/>
    <cellStyle name="Normal 10 2 2 2 2 2 2 2 7 7" xfId="34051" xr:uid="{00000000-0005-0000-0000-000063210000}"/>
    <cellStyle name="Normal 10 2 2 2 2 2 2 2 8" xfId="5547" xr:uid="{00000000-0005-0000-0000-000064210000}"/>
    <cellStyle name="Normal 10 2 2 2 2 2 2 2 8 2" xfId="10875" xr:uid="{00000000-0005-0000-0000-000065210000}"/>
    <cellStyle name="Normal 10 2 2 2 2 2 2 2 8 2 2" xfId="13897" xr:uid="{00000000-0005-0000-0000-000066210000}"/>
    <cellStyle name="Normal 10 2 2 2 2 2 2 2 8 2 2 2" xfId="27905" xr:uid="{00000000-0005-0000-0000-000067210000}"/>
    <cellStyle name="Normal 10 2 2 2 2 2 2 2 8 2 2 2 2" xfId="56438" xr:uid="{00000000-0005-0000-0000-000068210000}"/>
    <cellStyle name="Normal 10 2 2 2 2 2 2 2 8 2 2 3" xfId="42442" xr:uid="{00000000-0005-0000-0000-000069210000}"/>
    <cellStyle name="Normal 10 2 2 2 2 2 2 2 8 2 3" xfId="12227" xr:uid="{00000000-0005-0000-0000-00006A210000}"/>
    <cellStyle name="Normal 10 2 2 2 2 2 2 2 8 2 3 2" xfId="26237" xr:uid="{00000000-0005-0000-0000-00006B210000}"/>
    <cellStyle name="Normal 10 2 2 2 2 2 2 2 8 2 3 2 2" xfId="54770" xr:uid="{00000000-0005-0000-0000-00006C210000}"/>
    <cellStyle name="Normal 10 2 2 2 2 2 2 2 8 2 3 3" xfId="40774" xr:uid="{00000000-0005-0000-0000-00006D210000}"/>
    <cellStyle name="Normal 10 2 2 2 2 2 2 2 8 2 4" xfId="24941" xr:uid="{00000000-0005-0000-0000-00006E210000}"/>
    <cellStyle name="Normal 10 2 2 2 2 2 2 2 8 2 4 2" xfId="53475" xr:uid="{00000000-0005-0000-0000-00006F210000}"/>
    <cellStyle name="Normal 10 2 2 2 2 2 2 2 8 2 5" xfId="39473" xr:uid="{00000000-0005-0000-0000-000070210000}"/>
    <cellStyle name="Normal 10 2 2 2 2 2 2 2 8 3" xfId="13063" xr:uid="{00000000-0005-0000-0000-000071210000}"/>
    <cellStyle name="Normal 10 2 2 2 2 2 2 2 8 3 2" xfId="27071" xr:uid="{00000000-0005-0000-0000-000072210000}"/>
    <cellStyle name="Normal 10 2 2 2 2 2 2 2 8 3 2 2" xfId="55604" xr:uid="{00000000-0005-0000-0000-000073210000}"/>
    <cellStyle name="Normal 10 2 2 2 2 2 2 2 8 3 3" xfId="41608" xr:uid="{00000000-0005-0000-0000-000074210000}"/>
    <cellStyle name="Normal 10 2 2 2 2 2 2 2 8 4" xfId="11381" xr:uid="{00000000-0005-0000-0000-000075210000}"/>
    <cellStyle name="Normal 10 2 2 2 2 2 2 2 8 4 2" xfId="25403" xr:uid="{00000000-0005-0000-0000-000076210000}"/>
    <cellStyle name="Normal 10 2 2 2 2 2 2 2 8 4 2 2" xfId="53936" xr:uid="{00000000-0005-0000-0000-000077210000}"/>
    <cellStyle name="Normal 10 2 2 2 2 2 2 2 8 4 3" xfId="39940" xr:uid="{00000000-0005-0000-0000-000078210000}"/>
    <cellStyle name="Normal 10 2 2 2 2 2 2 2 8 5" xfId="19641" xr:uid="{00000000-0005-0000-0000-000079210000}"/>
    <cellStyle name="Normal 10 2 2 2 2 2 2 2 8 5 2" xfId="48175" xr:uid="{00000000-0005-0000-0000-00007A210000}"/>
    <cellStyle name="Normal 10 2 2 2 2 2 2 2 8 6" xfId="34167" xr:uid="{00000000-0005-0000-0000-00007B210000}"/>
    <cellStyle name="Normal 10 2 2 2 2 2 2 2 9" xfId="5562" xr:uid="{00000000-0005-0000-0000-00007C210000}"/>
    <cellStyle name="Normal 10 2 2 2 2 2 2 2 9 2" xfId="12642" xr:uid="{00000000-0005-0000-0000-00007D210000}"/>
    <cellStyle name="Normal 10 2 2 2 2 2 2 2 9 2 2" xfId="14312" xr:uid="{00000000-0005-0000-0000-00007E210000}"/>
    <cellStyle name="Normal 10 2 2 2 2 2 2 2 9 2 2 2" xfId="28320" xr:uid="{00000000-0005-0000-0000-00007F210000}"/>
    <cellStyle name="Normal 10 2 2 2 2 2 2 2 9 2 2 2 2" xfId="56853" xr:uid="{00000000-0005-0000-0000-000080210000}"/>
    <cellStyle name="Normal 10 2 2 2 2 2 2 2 9 2 2 3" xfId="42857" xr:uid="{00000000-0005-0000-0000-000081210000}"/>
    <cellStyle name="Normal 10 2 2 2 2 2 2 2 9 2 3" xfId="26652" xr:uid="{00000000-0005-0000-0000-000082210000}"/>
    <cellStyle name="Normal 10 2 2 2 2 2 2 2 9 2 3 2" xfId="55185" xr:uid="{00000000-0005-0000-0000-000083210000}"/>
    <cellStyle name="Normal 10 2 2 2 2 2 2 2 9 2 4" xfId="41189" xr:uid="{00000000-0005-0000-0000-000084210000}"/>
    <cellStyle name="Normal 10 2 2 2 2 2 2 2 9 3" xfId="13478" xr:uid="{00000000-0005-0000-0000-000085210000}"/>
    <cellStyle name="Normal 10 2 2 2 2 2 2 2 9 3 2" xfId="27486" xr:uid="{00000000-0005-0000-0000-000086210000}"/>
    <cellStyle name="Normal 10 2 2 2 2 2 2 2 9 3 2 2" xfId="56019" xr:uid="{00000000-0005-0000-0000-000087210000}"/>
    <cellStyle name="Normal 10 2 2 2 2 2 2 2 9 3 3" xfId="42023" xr:uid="{00000000-0005-0000-0000-000088210000}"/>
    <cellStyle name="Normal 10 2 2 2 2 2 2 2 9 4" xfId="11801" xr:uid="{00000000-0005-0000-0000-000089210000}"/>
    <cellStyle name="Normal 10 2 2 2 2 2 2 2 9 4 2" xfId="25818" xr:uid="{00000000-0005-0000-0000-00008A210000}"/>
    <cellStyle name="Normal 10 2 2 2 2 2 2 2 9 4 2 2" xfId="54351" xr:uid="{00000000-0005-0000-0000-00008B210000}"/>
    <cellStyle name="Normal 10 2 2 2 2 2 2 2 9 4 3" xfId="40355" xr:uid="{00000000-0005-0000-0000-00008C210000}"/>
    <cellStyle name="Normal 10 2 2 2 2 2 2 2 9 5" xfId="19655" xr:uid="{00000000-0005-0000-0000-00008D210000}"/>
    <cellStyle name="Normal 10 2 2 2 2 2 2 2 9 5 2" xfId="48189" xr:uid="{00000000-0005-0000-0000-00008E210000}"/>
    <cellStyle name="Normal 10 2 2 2 2 2 2 2 9 6" xfId="28487" xr:uid="{00000000-0005-0000-0000-00008F210000}"/>
    <cellStyle name="Normal 10 2 2 2 2 2 2 2 9 6 2" xfId="56980" xr:uid="{00000000-0005-0000-0000-000090210000}"/>
    <cellStyle name="Normal 10 2 2 2 2 2 2 2 9 7" xfId="34181" xr:uid="{00000000-0005-0000-0000-000091210000}"/>
    <cellStyle name="Normal 10 2 2 2 2 2 2 3" xfId="1061" xr:uid="{00000000-0005-0000-0000-000092210000}"/>
    <cellStyle name="Normal 10 2 2 2 2 2 2 3 2" xfId="2338" xr:uid="{00000000-0005-0000-0000-000093210000}"/>
    <cellStyle name="Normal 10 2 2 2 2 2 2 3 2 2" xfId="4992" xr:uid="{00000000-0005-0000-0000-000094210000}"/>
    <cellStyle name="Normal 10 2 2 2 2 2 2 3 2 2 2" xfId="10324" xr:uid="{00000000-0005-0000-0000-000095210000}"/>
    <cellStyle name="Normal 10 2 2 2 2 2 2 3 2 2 2 2" xfId="24401" xr:uid="{00000000-0005-0000-0000-000096210000}"/>
    <cellStyle name="Normal 10 2 2 2 2 2 2 3 2 2 2 2 2" xfId="52935" xr:uid="{00000000-0005-0000-0000-000097210000}"/>
    <cellStyle name="Normal 10 2 2 2 2 2 2 3 2 2 2 3" xfId="38930" xr:uid="{00000000-0005-0000-0000-000098210000}"/>
    <cellStyle name="Normal 10 2 2 2 2 2 2 3 2 2 3" xfId="19101" xr:uid="{00000000-0005-0000-0000-000099210000}"/>
    <cellStyle name="Normal 10 2 2 2 2 2 2 3 2 2 3 2" xfId="47635" xr:uid="{00000000-0005-0000-0000-00009A210000}"/>
    <cellStyle name="Normal 10 2 2 2 2 2 2 3 2 2 4" xfId="33627" xr:uid="{00000000-0005-0000-0000-00009B210000}"/>
    <cellStyle name="Normal 10 2 2 2 2 2 2 3 2 3" xfId="7761" xr:uid="{00000000-0005-0000-0000-00009C210000}"/>
    <cellStyle name="Normal 10 2 2 2 2 2 2 3 2 3 2" xfId="21849" xr:uid="{00000000-0005-0000-0000-00009D210000}"/>
    <cellStyle name="Normal 10 2 2 2 2 2 2 3 2 3 2 2" xfId="50383" xr:uid="{00000000-0005-0000-0000-00009E210000}"/>
    <cellStyle name="Normal 10 2 2 2 2 2 2 3 2 3 3" xfId="36375" xr:uid="{00000000-0005-0000-0000-00009F210000}"/>
    <cellStyle name="Normal 10 2 2 2 2 2 2 3 2 4" xfId="16549" xr:uid="{00000000-0005-0000-0000-0000A0210000}"/>
    <cellStyle name="Normal 10 2 2 2 2 2 2 3 2 4 2" xfId="45083" xr:uid="{00000000-0005-0000-0000-0000A1210000}"/>
    <cellStyle name="Normal 10 2 2 2 2 2 2 3 2 5" xfId="31075" xr:uid="{00000000-0005-0000-0000-0000A2210000}"/>
    <cellStyle name="Normal 10 2 2 2 2 2 2 3 3" xfId="3726" xr:uid="{00000000-0005-0000-0000-0000A3210000}"/>
    <cellStyle name="Normal 10 2 2 2 2 2 2 3 3 2" xfId="9058" xr:uid="{00000000-0005-0000-0000-0000A4210000}"/>
    <cellStyle name="Normal 10 2 2 2 2 2 2 3 3 2 2" xfId="23135" xr:uid="{00000000-0005-0000-0000-0000A5210000}"/>
    <cellStyle name="Normal 10 2 2 2 2 2 2 3 3 2 2 2" xfId="51669" xr:uid="{00000000-0005-0000-0000-0000A6210000}"/>
    <cellStyle name="Normal 10 2 2 2 2 2 2 3 3 2 3" xfId="37664" xr:uid="{00000000-0005-0000-0000-0000A7210000}"/>
    <cellStyle name="Normal 10 2 2 2 2 2 2 3 3 3" xfId="17835" xr:uid="{00000000-0005-0000-0000-0000A8210000}"/>
    <cellStyle name="Normal 10 2 2 2 2 2 2 3 3 3 2" xfId="46369" xr:uid="{00000000-0005-0000-0000-0000A9210000}"/>
    <cellStyle name="Normal 10 2 2 2 2 2 2 3 3 4" xfId="32361" xr:uid="{00000000-0005-0000-0000-0000AA210000}"/>
    <cellStyle name="Normal 10 2 2 2 2 2 2 3 4" xfId="6495" xr:uid="{00000000-0005-0000-0000-0000AB210000}"/>
    <cellStyle name="Normal 10 2 2 2 2 2 2 3 4 2" xfId="20583" xr:uid="{00000000-0005-0000-0000-0000AC210000}"/>
    <cellStyle name="Normal 10 2 2 2 2 2 2 3 4 2 2" xfId="49117" xr:uid="{00000000-0005-0000-0000-0000AD210000}"/>
    <cellStyle name="Normal 10 2 2 2 2 2 2 3 4 3" xfId="35109" xr:uid="{00000000-0005-0000-0000-0000AE210000}"/>
    <cellStyle name="Normal 10 2 2 2 2 2 2 3 5" xfId="15283" xr:uid="{00000000-0005-0000-0000-0000AF210000}"/>
    <cellStyle name="Normal 10 2 2 2 2 2 2 3 5 2" xfId="43817" xr:uid="{00000000-0005-0000-0000-0000B0210000}"/>
    <cellStyle name="Normal 10 2 2 2 2 2 2 3 6" xfId="29809" xr:uid="{00000000-0005-0000-0000-0000B1210000}"/>
    <cellStyle name="Normal 10 2 2 2 2 2 2 4" xfId="1717" xr:uid="{00000000-0005-0000-0000-0000B2210000}"/>
    <cellStyle name="Normal 10 2 2 2 2 2 2 4 2" xfId="4373" xr:uid="{00000000-0005-0000-0000-0000B3210000}"/>
    <cellStyle name="Normal 10 2 2 2 2 2 2 4 2 2" xfId="9705" xr:uid="{00000000-0005-0000-0000-0000B4210000}"/>
    <cellStyle name="Normal 10 2 2 2 2 2 2 4 2 2 2" xfId="23782" xr:uid="{00000000-0005-0000-0000-0000B5210000}"/>
    <cellStyle name="Normal 10 2 2 2 2 2 2 4 2 2 2 2" xfId="52316" xr:uid="{00000000-0005-0000-0000-0000B6210000}"/>
    <cellStyle name="Normal 10 2 2 2 2 2 2 4 2 2 3" xfId="38311" xr:uid="{00000000-0005-0000-0000-0000B7210000}"/>
    <cellStyle name="Normal 10 2 2 2 2 2 2 4 2 3" xfId="18482" xr:uid="{00000000-0005-0000-0000-0000B8210000}"/>
    <cellStyle name="Normal 10 2 2 2 2 2 2 4 2 3 2" xfId="47016" xr:uid="{00000000-0005-0000-0000-0000B9210000}"/>
    <cellStyle name="Normal 10 2 2 2 2 2 2 4 2 4" xfId="33008" xr:uid="{00000000-0005-0000-0000-0000BA210000}"/>
    <cellStyle name="Normal 10 2 2 2 2 2 2 4 3" xfId="7142" xr:uid="{00000000-0005-0000-0000-0000BB210000}"/>
    <cellStyle name="Normal 10 2 2 2 2 2 2 4 3 2" xfId="21230" xr:uid="{00000000-0005-0000-0000-0000BC210000}"/>
    <cellStyle name="Normal 10 2 2 2 2 2 2 4 3 2 2" xfId="49764" xr:uid="{00000000-0005-0000-0000-0000BD210000}"/>
    <cellStyle name="Normal 10 2 2 2 2 2 2 4 3 3" xfId="35756" xr:uid="{00000000-0005-0000-0000-0000BE210000}"/>
    <cellStyle name="Normal 10 2 2 2 2 2 2 4 4" xfId="15930" xr:uid="{00000000-0005-0000-0000-0000BF210000}"/>
    <cellStyle name="Normal 10 2 2 2 2 2 2 4 4 2" xfId="44464" xr:uid="{00000000-0005-0000-0000-0000C0210000}"/>
    <cellStyle name="Normal 10 2 2 2 2 2 2 4 5" xfId="30456" xr:uid="{00000000-0005-0000-0000-0000C1210000}"/>
    <cellStyle name="Normal 10 2 2 2 2 2 2 5" xfId="3105" xr:uid="{00000000-0005-0000-0000-0000C2210000}"/>
    <cellStyle name="Normal 10 2 2 2 2 2 2 5 2" xfId="8439" xr:uid="{00000000-0005-0000-0000-0000C3210000}"/>
    <cellStyle name="Normal 10 2 2 2 2 2 2 5 2 2" xfId="22516" xr:uid="{00000000-0005-0000-0000-0000C4210000}"/>
    <cellStyle name="Normal 10 2 2 2 2 2 2 5 2 2 2" xfId="51050" xr:uid="{00000000-0005-0000-0000-0000C5210000}"/>
    <cellStyle name="Normal 10 2 2 2 2 2 2 5 2 3" xfId="37045" xr:uid="{00000000-0005-0000-0000-0000C6210000}"/>
    <cellStyle name="Normal 10 2 2 2 2 2 2 5 3" xfId="17216" xr:uid="{00000000-0005-0000-0000-0000C7210000}"/>
    <cellStyle name="Normal 10 2 2 2 2 2 2 5 3 2" xfId="45750" xr:uid="{00000000-0005-0000-0000-0000C8210000}"/>
    <cellStyle name="Normal 10 2 2 2 2 2 2 5 4" xfId="31742" xr:uid="{00000000-0005-0000-0000-0000C9210000}"/>
    <cellStyle name="Normal 10 2 2 2 2 2 2 6" xfId="5874" xr:uid="{00000000-0005-0000-0000-0000CA210000}"/>
    <cellStyle name="Normal 10 2 2 2 2 2 2 6 2" xfId="19964" xr:uid="{00000000-0005-0000-0000-0000CB210000}"/>
    <cellStyle name="Normal 10 2 2 2 2 2 2 6 2 2" xfId="48498" xr:uid="{00000000-0005-0000-0000-0000CC210000}"/>
    <cellStyle name="Normal 10 2 2 2 2 2 2 6 3" xfId="34490" xr:uid="{00000000-0005-0000-0000-0000CD210000}"/>
    <cellStyle name="Normal 10 2 2 2 2 2 2 7" xfId="14663" xr:uid="{00000000-0005-0000-0000-0000CE210000}"/>
    <cellStyle name="Normal 10 2 2 2 2 2 2 7 2" xfId="43198" xr:uid="{00000000-0005-0000-0000-0000CF210000}"/>
    <cellStyle name="Normal 10 2 2 2 2 2 2 8" xfId="29178" xr:uid="{00000000-0005-0000-0000-0000D0210000}"/>
    <cellStyle name="Normal 10 2 2 2 2 2 3" xfId="580" xr:uid="{00000000-0005-0000-0000-0000D1210000}"/>
    <cellStyle name="Normal 10 2 2 2 2 2 3 2" xfId="1210" xr:uid="{00000000-0005-0000-0000-0000D2210000}"/>
    <cellStyle name="Normal 10 2 2 2 2 2 3 2 2" xfId="2487" xr:uid="{00000000-0005-0000-0000-0000D3210000}"/>
    <cellStyle name="Normal 10 2 2 2 2 2 3 2 2 2" xfId="5141" xr:uid="{00000000-0005-0000-0000-0000D4210000}"/>
    <cellStyle name="Normal 10 2 2 2 2 2 3 2 2 2 2" xfId="10473" xr:uid="{00000000-0005-0000-0000-0000D5210000}"/>
    <cellStyle name="Normal 10 2 2 2 2 2 3 2 2 2 2 2" xfId="24550" xr:uid="{00000000-0005-0000-0000-0000D6210000}"/>
    <cellStyle name="Normal 10 2 2 2 2 2 3 2 2 2 2 2 2" xfId="53084" xr:uid="{00000000-0005-0000-0000-0000D7210000}"/>
    <cellStyle name="Normal 10 2 2 2 2 2 3 2 2 2 2 3" xfId="39079" xr:uid="{00000000-0005-0000-0000-0000D8210000}"/>
    <cellStyle name="Normal 10 2 2 2 2 2 3 2 2 2 3" xfId="19250" xr:uid="{00000000-0005-0000-0000-0000D9210000}"/>
    <cellStyle name="Normal 10 2 2 2 2 2 3 2 2 2 3 2" xfId="47784" xr:uid="{00000000-0005-0000-0000-0000DA210000}"/>
    <cellStyle name="Normal 10 2 2 2 2 2 3 2 2 2 4" xfId="33776" xr:uid="{00000000-0005-0000-0000-0000DB210000}"/>
    <cellStyle name="Normal 10 2 2 2 2 2 3 2 2 3" xfId="7910" xr:uid="{00000000-0005-0000-0000-0000DC210000}"/>
    <cellStyle name="Normal 10 2 2 2 2 2 3 2 2 3 2" xfId="21998" xr:uid="{00000000-0005-0000-0000-0000DD210000}"/>
    <cellStyle name="Normal 10 2 2 2 2 2 3 2 2 3 2 2" xfId="50532" xr:uid="{00000000-0005-0000-0000-0000DE210000}"/>
    <cellStyle name="Normal 10 2 2 2 2 2 3 2 2 3 3" xfId="36524" xr:uid="{00000000-0005-0000-0000-0000DF210000}"/>
    <cellStyle name="Normal 10 2 2 2 2 2 3 2 2 4" xfId="16698" xr:uid="{00000000-0005-0000-0000-0000E0210000}"/>
    <cellStyle name="Normal 10 2 2 2 2 2 3 2 2 4 2" xfId="45232" xr:uid="{00000000-0005-0000-0000-0000E1210000}"/>
    <cellStyle name="Normal 10 2 2 2 2 2 3 2 2 5" xfId="31224" xr:uid="{00000000-0005-0000-0000-0000E2210000}"/>
    <cellStyle name="Normal 10 2 2 2 2 2 3 2 3" xfId="3875" xr:uid="{00000000-0005-0000-0000-0000E3210000}"/>
    <cellStyle name="Normal 10 2 2 2 2 2 3 2 3 2" xfId="9207" xr:uid="{00000000-0005-0000-0000-0000E4210000}"/>
    <cellStyle name="Normal 10 2 2 2 2 2 3 2 3 2 2" xfId="23284" xr:uid="{00000000-0005-0000-0000-0000E5210000}"/>
    <cellStyle name="Normal 10 2 2 2 2 2 3 2 3 2 2 2" xfId="51818" xr:uid="{00000000-0005-0000-0000-0000E6210000}"/>
    <cellStyle name="Normal 10 2 2 2 2 2 3 2 3 2 3" xfId="37813" xr:uid="{00000000-0005-0000-0000-0000E7210000}"/>
    <cellStyle name="Normal 10 2 2 2 2 2 3 2 3 3" xfId="17984" xr:uid="{00000000-0005-0000-0000-0000E8210000}"/>
    <cellStyle name="Normal 10 2 2 2 2 2 3 2 3 3 2" xfId="46518" xr:uid="{00000000-0005-0000-0000-0000E9210000}"/>
    <cellStyle name="Normal 10 2 2 2 2 2 3 2 3 4" xfId="32510" xr:uid="{00000000-0005-0000-0000-0000EA210000}"/>
    <cellStyle name="Normal 10 2 2 2 2 2 3 2 4" xfId="6644" xr:uid="{00000000-0005-0000-0000-0000EB210000}"/>
    <cellStyle name="Normal 10 2 2 2 2 2 3 2 4 2" xfId="20732" xr:uid="{00000000-0005-0000-0000-0000EC210000}"/>
    <cellStyle name="Normal 10 2 2 2 2 2 3 2 4 2 2" xfId="49266" xr:uid="{00000000-0005-0000-0000-0000ED210000}"/>
    <cellStyle name="Normal 10 2 2 2 2 2 3 2 4 3" xfId="35258" xr:uid="{00000000-0005-0000-0000-0000EE210000}"/>
    <cellStyle name="Normal 10 2 2 2 2 2 3 2 5" xfId="15432" xr:uid="{00000000-0005-0000-0000-0000EF210000}"/>
    <cellStyle name="Normal 10 2 2 2 2 2 3 2 5 2" xfId="43966" xr:uid="{00000000-0005-0000-0000-0000F0210000}"/>
    <cellStyle name="Normal 10 2 2 2 2 2 3 2 6" xfId="29958" xr:uid="{00000000-0005-0000-0000-0000F1210000}"/>
    <cellStyle name="Normal 10 2 2 2 2 2 3 3" xfId="1866" xr:uid="{00000000-0005-0000-0000-0000F2210000}"/>
    <cellStyle name="Normal 10 2 2 2 2 2 3 3 2" xfId="4522" xr:uid="{00000000-0005-0000-0000-0000F3210000}"/>
    <cellStyle name="Normal 10 2 2 2 2 2 3 3 2 2" xfId="9854" xr:uid="{00000000-0005-0000-0000-0000F4210000}"/>
    <cellStyle name="Normal 10 2 2 2 2 2 3 3 2 2 2" xfId="23931" xr:uid="{00000000-0005-0000-0000-0000F5210000}"/>
    <cellStyle name="Normal 10 2 2 2 2 2 3 3 2 2 2 2" xfId="52465" xr:uid="{00000000-0005-0000-0000-0000F6210000}"/>
    <cellStyle name="Normal 10 2 2 2 2 2 3 3 2 2 3" xfId="38460" xr:uid="{00000000-0005-0000-0000-0000F7210000}"/>
    <cellStyle name="Normal 10 2 2 2 2 2 3 3 2 3" xfId="18631" xr:uid="{00000000-0005-0000-0000-0000F8210000}"/>
    <cellStyle name="Normal 10 2 2 2 2 2 3 3 2 3 2" xfId="47165" xr:uid="{00000000-0005-0000-0000-0000F9210000}"/>
    <cellStyle name="Normal 10 2 2 2 2 2 3 3 2 4" xfId="33157" xr:uid="{00000000-0005-0000-0000-0000FA210000}"/>
    <cellStyle name="Normal 10 2 2 2 2 2 3 3 3" xfId="7291" xr:uid="{00000000-0005-0000-0000-0000FB210000}"/>
    <cellStyle name="Normal 10 2 2 2 2 2 3 3 3 2" xfId="21379" xr:uid="{00000000-0005-0000-0000-0000FC210000}"/>
    <cellStyle name="Normal 10 2 2 2 2 2 3 3 3 2 2" xfId="49913" xr:uid="{00000000-0005-0000-0000-0000FD210000}"/>
    <cellStyle name="Normal 10 2 2 2 2 2 3 3 3 3" xfId="35905" xr:uid="{00000000-0005-0000-0000-0000FE210000}"/>
    <cellStyle name="Normal 10 2 2 2 2 2 3 3 4" xfId="16079" xr:uid="{00000000-0005-0000-0000-0000FF210000}"/>
    <cellStyle name="Normal 10 2 2 2 2 2 3 3 4 2" xfId="44613" xr:uid="{00000000-0005-0000-0000-000000220000}"/>
    <cellStyle name="Normal 10 2 2 2 2 2 3 3 5" xfId="30605" xr:uid="{00000000-0005-0000-0000-000001220000}"/>
    <cellStyle name="Normal 10 2 2 2 2 2 3 4" xfId="3254" xr:uid="{00000000-0005-0000-0000-000002220000}"/>
    <cellStyle name="Normal 10 2 2 2 2 2 3 4 2" xfId="8588" xr:uid="{00000000-0005-0000-0000-000003220000}"/>
    <cellStyle name="Normal 10 2 2 2 2 2 3 4 2 2" xfId="22665" xr:uid="{00000000-0005-0000-0000-000004220000}"/>
    <cellStyle name="Normal 10 2 2 2 2 2 3 4 2 2 2" xfId="51199" xr:uid="{00000000-0005-0000-0000-000005220000}"/>
    <cellStyle name="Normal 10 2 2 2 2 2 3 4 2 3" xfId="37194" xr:uid="{00000000-0005-0000-0000-000006220000}"/>
    <cellStyle name="Normal 10 2 2 2 2 2 3 4 3" xfId="17365" xr:uid="{00000000-0005-0000-0000-000007220000}"/>
    <cellStyle name="Normal 10 2 2 2 2 2 3 4 3 2" xfId="45899" xr:uid="{00000000-0005-0000-0000-000008220000}"/>
    <cellStyle name="Normal 10 2 2 2 2 2 3 4 4" xfId="31891" xr:uid="{00000000-0005-0000-0000-000009220000}"/>
    <cellStyle name="Normal 10 2 2 2 2 2 3 5" xfId="6023" xr:uid="{00000000-0005-0000-0000-00000A220000}"/>
    <cellStyle name="Normal 10 2 2 2 2 2 3 5 2" xfId="20113" xr:uid="{00000000-0005-0000-0000-00000B220000}"/>
    <cellStyle name="Normal 10 2 2 2 2 2 3 5 2 2" xfId="48647" xr:uid="{00000000-0005-0000-0000-00000C220000}"/>
    <cellStyle name="Normal 10 2 2 2 2 2 3 5 3" xfId="34639" xr:uid="{00000000-0005-0000-0000-00000D220000}"/>
    <cellStyle name="Normal 10 2 2 2 2 2 3 6" xfId="14812" xr:uid="{00000000-0005-0000-0000-00000E220000}"/>
    <cellStyle name="Normal 10 2 2 2 2 2 3 6 2" xfId="43347" xr:uid="{00000000-0005-0000-0000-00000F220000}"/>
    <cellStyle name="Normal 10 2 2 2 2 2 3 7" xfId="29327" xr:uid="{00000000-0005-0000-0000-000010220000}"/>
    <cellStyle name="Normal 10 2 2 2 2 2 4" xfId="912" xr:uid="{00000000-0005-0000-0000-000011220000}"/>
    <cellStyle name="Normal 10 2 2 2 2 2 4 2" xfId="2189" xr:uid="{00000000-0005-0000-0000-000012220000}"/>
    <cellStyle name="Normal 10 2 2 2 2 2 4 2 2" xfId="4843" xr:uid="{00000000-0005-0000-0000-000013220000}"/>
    <cellStyle name="Normal 10 2 2 2 2 2 4 2 2 2" xfId="10175" xr:uid="{00000000-0005-0000-0000-000014220000}"/>
    <cellStyle name="Normal 10 2 2 2 2 2 4 2 2 2 2" xfId="24252" xr:uid="{00000000-0005-0000-0000-000015220000}"/>
    <cellStyle name="Normal 10 2 2 2 2 2 4 2 2 2 2 2" xfId="52786" xr:uid="{00000000-0005-0000-0000-000016220000}"/>
    <cellStyle name="Normal 10 2 2 2 2 2 4 2 2 2 3" xfId="38781" xr:uid="{00000000-0005-0000-0000-000017220000}"/>
    <cellStyle name="Normal 10 2 2 2 2 2 4 2 2 3" xfId="18952" xr:uid="{00000000-0005-0000-0000-000018220000}"/>
    <cellStyle name="Normal 10 2 2 2 2 2 4 2 2 3 2" xfId="47486" xr:uid="{00000000-0005-0000-0000-000019220000}"/>
    <cellStyle name="Normal 10 2 2 2 2 2 4 2 2 4" xfId="33478" xr:uid="{00000000-0005-0000-0000-00001A220000}"/>
    <cellStyle name="Normal 10 2 2 2 2 2 4 2 3" xfId="7612" xr:uid="{00000000-0005-0000-0000-00001B220000}"/>
    <cellStyle name="Normal 10 2 2 2 2 2 4 2 3 2" xfId="21700" xr:uid="{00000000-0005-0000-0000-00001C220000}"/>
    <cellStyle name="Normal 10 2 2 2 2 2 4 2 3 2 2" xfId="50234" xr:uid="{00000000-0005-0000-0000-00001D220000}"/>
    <cellStyle name="Normal 10 2 2 2 2 2 4 2 3 3" xfId="36226" xr:uid="{00000000-0005-0000-0000-00001E220000}"/>
    <cellStyle name="Normal 10 2 2 2 2 2 4 2 4" xfId="16400" xr:uid="{00000000-0005-0000-0000-00001F220000}"/>
    <cellStyle name="Normal 10 2 2 2 2 2 4 2 4 2" xfId="44934" xr:uid="{00000000-0005-0000-0000-000020220000}"/>
    <cellStyle name="Normal 10 2 2 2 2 2 4 2 5" xfId="30926" xr:uid="{00000000-0005-0000-0000-000021220000}"/>
    <cellStyle name="Normal 10 2 2 2 2 2 4 3" xfId="3577" xr:uid="{00000000-0005-0000-0000-000022220000}"/>
    <cellStyle name="Normal 10 2 2 2 2 2 4 3 2" xfId="8909" xr:uid="{00000000-0005-0000-0000-000023220000}"/>
    <cellStyle name="Normal 10 2 2 2 2 2 4 3 2 2" xfId="22986" xr:uid="{00000000-0005-0000-0000-000024220000}"/>
    <cellStyle name="Normal 10 2 2 2 2 2 4 3 2 2 2" xfId="51520" xr:uid="{00000000-0005-0000-0000-000025220000}"/>
    <cellStyle name="Normal 10 2 2 2 2 2 4 3 2 3" xfId="37515" xr:uid="{00000000-0005-0000-0000-000026220000}"/>
    <cellStyle name="Normal 10 2 2 2 2 2 4 3 3" xfId="17686" xr:uid="{00000000-0005-0000-0000-000027220000}"/>
    <cellStyle name="Normal 10 2 2 2 2 2 4 3 3 2" xfId="46220" xr:uid="{00000000-0005-0000-0000-000028220000}"/>
    <cellStyle name="Normal 10 2 2 2 2 2 4 3 4" xfId="32212" xr:uid="{00000000-0005-0000-0000-000029220000}"/>
    <cellStyle name="Normal 10 2 2 2 2 2 4 4" xfId="6346" xr:uid="{00000000-0005-0000-0000-00002A220000}"/>
    <cellStyle name="Normal 10 2 2 2 2 2 4 4 2" xfId="20434" xr:uid="{00000000-0005-0000-0000-00002B220000}"/>
    <cellStyle name="Normal 10 2 2 2 2 2 4 4 2 2" xfId="48968" xr:uid="{00000000-0005-0000-0000-00002C220000}"/>
    <cellStyle name="Normal 10 2 2 2 2 2 4 4 3" xfId="34960" xr:uid="{00000000-0005-0000-0000-00002D220000}"/>
    <cellStyle name="Normal 10 2 2 2 2 2 4 5" xfId="15134" xr:uid="{00000000-0005-0000-0000-00002E220000}"/>
    <cellStyle name="Normal 10 2 2 2 2 2 4 5 2" xfId="43668" xr:uid="{00000000-0005-0000-0000-00002F220000}"/>
    <cellStyle name="Normal 10 2 2 2 2 2 4 6" xfId="29660" xr:uid="{00000000-0005-0000-0000-000030220000}"/>
    <cellStyle name="Normal 10 2 2 2 2 2 5" xfId="1568" xr:uid="{00000000-0005-0000-0000-000031220000}"/>
    <cellStyle name="Normal 10 2 2 2 2 2 5 2" xfId="4224" xr:uid="{00000000-0005-0000-0000-000032220000}"/>
    <cellStyle name="Normal 10 2 2 2 2 2 5 2 2" xfId="9556" xr:uid="{00000000-0005-0000-0000-000033220000}"/>
    <cellStyle name="Normal 10 2 2 2 2 2 5 2 2 2" xfId="23633" xr:uid="{00000000-0005-0000-0000-000034220000}"/>
    <cellStyle name="Normal 10 2 2 2 2 2 5 2 2 2 2" xfId="52167" xr:uid="{00000000-0005-0000-0000-000035220000}"/>
    <cellStyle name="Normal 10 2 2 2 2 2 5 2 2 3" xfId="38162" xr:uid="{00000000-0005-0000-0000-000036220000}"/>
    <cellStyle name="Normal 10 2 2 2 2 2 5 2 3" xfId="18333" xr:uid="{00000000-0005-0000-0000-000037220000}"/>
    <cellStyle name="Normal 10 2 2 2 2 2 5 2 3 2" xfId="46867" xr:uid="{00000000-0005-0000-0000-000038220000}"/>
    <cellStyle name="Normal 10 2 2 2 2 2 5 2 4" xfId="32859" xr:uid="{00000000-0005-0000-0000-000039220000}"/>
    <cellStyle name="Normal 10 2 2 2 2 2 5 3" xfId="6993" xr:uid="{00000000-0005-0000-0000-00003A220000}"/>
    <cellStyle name="Normal 10 2 2 2 2 2 5 3 2" xfId="21081" xr:uid="{00000000-0005-0000-0000-00003B220000}"/>
    <cellStyle name="Normal 10 2 2 2 2 2 5 3 2 2" xfId="49615" xr:uid="{00000000-0005-0000-0000-00003C220000}"/>
    <cellStyle name="Normal 10 2 2 2 2 2 5 3 3" xfId="35607" xr:uid="{00000000-0005-0000-0000-00003D220000}"/>
    <cellStyle name="Normal 10 2 2 2 2 2 5 4" xfId="15781" xr:uid="{00000000-0005-0000-0000-00003E220000}"/>
    <cellStyle name="Normal 10 2 2 2 2 2 5 4 2" xfId="44315" xr:uid="{00000000-0005-0000-0000-00003F220000}"/>
    <cellStyle name="Normal 10 2 2 2 2 2 5 5" xfId="30307" xr:uid="{00000000-0005-0000-0000-000040220000}"/>
    <cellStyle name="Normal 10 2 2 2 2 2 6" xfId="2956" xr:uid="{00000000-0005-0000-0000-000041220000}"/>
    <cellStyle name="Normal 10 2 2 2 2 2 6 2" xfId="8290" xr:uid="{00000000-0005-0000-0000-000042220000}"/>
    <cellStyle name="Normal 10 2 2 2 2 2 6 2 2" xfId="22367" xr:uid="{00000000-0005-0000-0000-000043220000}"/>
    <cellStyle name="Normal 10 2 2 2 2 2 6 2 2 2" xfId="50901" xr:uid="{00000000-0005-0000-0000-000044220000}"/>
    <cellStyle name="Normal 10 2 2 2 2 2 6 2 3" xfId="36896" xr:uid="{00000000-0005-0000-0000-000045220000}"/>
    <cellStyle name="Normal 10 2 2 2 2 2 6 3" xfId="17067" xr:uid="{00000000-0005-0000-0000-000046220000}"/>
    <cellStyle name="Normal 10 2 2 2 2 2 6 3 2" xfId="45601" xr:uid="{00000000-0005-0000-0000-000047220000}"/>
    <cellStyle name="Normal 10 2 2 2 2 2 6 4" xfId="31593" xr:uid="{00000000-0005-0000-0000-000048220000}"/>
    <cellStyle name="Normal 10 2 2 2 2 2 7" xfId="5725" xr:uid="{00000000-0005-0000-0000-000049220000}"/>
    <cellStyle name="Normal 10 2 2 2 2 2 7 2" xfId="19815" xr:uid="{00000000-0005-0000-0000-00004A220000}"/>
    <cellStyle name="Normal 10 2 2 2 2 2 7 2 2" xfId="48349" xr:uid="{00000000-0005-0000-0000-00004B220000}"/>
    <cellStyle name="Normal 10 2 2 2 2 2 7 3" xfId="34341" xr:uid="{00000000-0005-0000-0000-00004C220000}"/>
    <cellStyle name="Normal 10 2 2 2 2 2 8" xfId="14514" xr:uid="{00000000-0005-0000-0000-00004D220000}"/>
    <cellStyle name="Normal 10 2 2 2 2 2 8 2" xfId="43049" xr:uid="{00000000-0005-0000-0000-00004E220000}"/>
    <cellStyle name="Normal 10 2 2 2 2 2 9" xfId="29029" xr:uid="{00000000-0005-0000-0000-00004F220000}"/>
    <cellStyle name="Normal 10 2 2 2 2 3" xfId="352" xr:uid="{00000000-0005-0000-0000-000050220000}"/>
    <cellStyle name="Normal 10 2 2 2 2 3 2" xfId="655" xr:uid="{00000000-0005-0000-0000-000051220000}"/>
    <cellStyle name="Normal 10 2 2 2 2 3 2 2" xfId="1284" xr:uid="{00000000-0005-0000-0000-000052220000}"/>
    <cellStyle name="Normal 10 2 2 2 2 3 2 2 2" xfId="2561" xr:uid="{00000000-0005-0000-0000-000053220000}"/>
    <cellStyle name="Normal 10 2 2 2 2 3 2 2 2 2" xfId="5215" xr:uid="{00000000-0005-0000-0000-000054220000}"/>
    <cellStyle name="Normal 10 2 2 2 2 3 2 2 2 2 2" xfId="10547" xr:uid="{00000000-0005-0000-0000-000055220000}"/>
    <cellStyle name="Normal 10 2 2 2 2 3 2 2 2 2 2 2" xfId="24624" xr:uid="{00000000-0005-0000-0000-000056220000}"/>
    <cellStyle name="Normal 10 2 2 2 2 3 2 2 2 2 2 2 2" xfId="53158" xr:uid="{00000000-0005-0000-0000-000057220000}"/>
    <cellStyle name="Normal 10 2 2 2 2 3 2 2 2 2 2 3" xfId="39153" xr:uid="{00000000-0005-0000-0000-000058220000}"/>
    <cellStyle name="Normal 10 2 2 2 2 3 2 2 2 2 3" xfId="19324" xr:uid="{00000000-0005-0000-0000-000059220000}"/>
    <cellStyle name="Normal 10 2 2 2 2 3 2 2 2 2 3 2" xfId="47858" xr:uid="{00000000-0005-0000-0000-00005A220000}"/>
    <cellStyle name="Normal 10 2 2 2 2 3 2 2 2 2 4" xfId="33850" xr:uid="{00000000-0005-0000-0000-00005B220000}"/>
    <cellStyle name="Normal 10 2 2 2 2 3 2 2 2 3" xfId="7984" xr:uid="{00000000-0005-0000-0000-00005C220000}"/>
    <cellStyle name="Normal 10 2 2 2 2 3 2 2 2 3 2" xfId="22072" xr:uid="{00000000-0005-0000-0000-00005D220000}"/>
    <cellStyle name="Normal 10 2 2 2 2 3 2 2 2 3 2 2" xfId="50606" xr:uid="{00000000-0005-0000-0000-00005E220000}"/>
    <cellStyle name="Normal 10 2 2 2 2 3 2 2 2 3 3" xfId="36598" xr:uid="{00000000-0005-0000-0000-00005F220000}"/>
    <cellStyle name="Normal 10 2 2 2 2 3 2 2 2 4" xfId="16772" xr:uid="{00000000-0005-0000-0000-000060220000}"/>
    <cellStyle name="Normal 10 2 2 2 2 3 2 2 2 4 2" xfId="45306" xr:uid="{00000000-0005-0000-0000-000061220000}"/>
    <cellStyle name="Normal 10 2 2 2 2 3 2 2 2 5" xfId="31298" xr:uid="{00000000-0005-0000-0000-000062220000}"/>
    <cellStyle name="Normal 10 2 2 2 2 3 2 2 3" xfId="3949" xr:uid="{00000000-0005-0000-0000-000063220000}"/>
    <cellStyle name="Normal 10 2 2 2 2 3 2 2 3 2" xfId="9281" xr:uid="{00000000-0005-0000-0000-000064220000}"/>
    <cellStyle name="Normal 10 2 2 2 2 3 2 2 3 2 2" xfId="23358" xr:uid="{00000000-0005-0000-0000-000065220000}"/>
    <cellStyle name="Normal 10 2 2 2 2 3 2 2 3 2 2 2" xfId="51892" xr:uid="{00000000-0005-0000-0000-000066220000}"/>
    <cellStyle name="Normal 10 2 2 2 2 3 2 2 3 2 3" xfId="37887" xr:uid="{00000000-0005-0000-0000-000067220000}"/>
    <cellStyle name="Normal 10 2 2 2 2 3 2 2 3 3" xfId="18058" xr:uid="{00000000-0005-0000-0000-000068220000}"/>
    <cellStyle name="Normal 10 2 2 2 2 3 2 2 3 3 2" xfId="46592" xr:uid="{00000000-0005-0000-0000-000069220000}"/>
    <cellStyle name="Normal 10 2 2 2 2 3 2 2 3 4" xfId="32584" xr:uid="{00000000-0005-0000-0000-00006A220000}"/>
    <cellStyle name="Normal 10 2 2 2 2 3 2 2 4" xfId="6718" xr:uid="{00000000-0005-0000-0000-00006B220000}"/>
    <cellStyle name="Normal 10 2 2 2 2 3 2 2 4 2" xfId="20806" xr:uid="{00000000-0005-0000-0000-00006C220000}"/>
    <cellStyle name="Normal 10 2 2 2 2 3 2 2 4 2 2" xfId="49340" xr:uid="{00000000-0005-0000-0000-00006D220000}"/>
    <cellStyle name="Normal 10 2 2 2 2 3 2 2 4 3" xfId="35332" xr:uid="{00000000-0005-0000-0000-00006E220000}"/>
    <cellStyle name="Normal 10 2 2 2 2 3 2 2 5" xfId="15506" xr:uid="{00000000-0005-0000-0000-00006F220000}"/>
    <cellStyle name="Normal 10 2 2 2 2 3 2 2 5 2" xfId="44040" xr:uid="{00000000-0005-0000-0000-000070220000}"/>
    <cellStyle name="Normal 10 2 2 2 2 3 2 2 6" xfId="30032" xr:uid="{00000000-0005-0000-0000-000071220000}"/>
    <cellStyle name="Normal 10 2 2 2 2 3 2 3" xfId="1940" xr:uid="{00000000-0005-0000-0000-000072220000}"/>
    <cellStyle name="Normal 10 2 2 2 2 3 2 3 2" xfId="4596" xr:uid="{00000000-0005-0000-0000-000073220000}"/>
    <cellStyle name="Normal 10 2 2 2 2 3 2 3 2 2" xfId="9928" xr:uid="{00000000-0005-0000-0000-000074220000}"/>
    <cellStyle name="Normal 10 2 2 2 2 3 2 3 2 2 2" xfId="24005" xr:uid="{00000000-0005-0000-0000-000075220000}"/>
    <cellStyle name="Normal 10 2 2 2 2 3 2 3 2 2 2 2" xfId="52539" xr:uid="{00000000-0005-0000-0000-000076220000}"/>
    <cellStyle name="Normal 10 2 2 2 2 3 2 3 2 2 3" xfId="38534" xr:uid="{00000000-0005-0000-0000-000077220000}"/>
    <cellStyle name="Normal 10 2 2 2 2 3 2 3 2 3" xfId="18705" xr:uid="{00000000-0005-0000-0000-000078220000}"/>
    <cellStyle name="Normal 10 2 2 2 2 3 2 3 2 3 2" xfId="47239" xr:uid="{00000000-0005-0000-0000-000079220000}"/>
    <cellStyle name="Normal 10 2 2 2 2 3 2 3 2 4" xfId="33231" xr:uid="{00000000-0005-0000-0000-00007A220000}"/>
    <cellStyle name="Normal 10 2 2 2 2 3 2 3 3" xfId="7365" xr:uid="{00000000-0005-0000-0000-00007B220000}"/>
    <cellStyle name="Normal 10 2 2 2 2 3 2 3 3 2" xfId="21453" xr:uid="{00000000-0005-0000-0000-00007C220000}"/>
    <cellStyle name="Normal 10 2 2 2 2 3 2 3 3 2 2" xfId="49987" xr:uid="{00000000-0005-0000-0000-00007D220000}"/>
    <cellStyle name="Normal 10 2 2 2 2 3 2 3 3 3" xfId="35979" xr:uid="{00000000-0005-0000-0000-00007E220000}"/>
    <cellStyle name="Normal 10 2 2 2 2 3 2 3 4" xfId="16153" xr:uid="{00000000-0005-0000-0000-00007F220000}"/>
    <cellStyle name="Normal 10 2 2 2 2 3 2 3 4 2" xfId="44687" xr:uid="{00000000-0005-0000-0000-000080220000}"/>
    <cellStyle name="Normal 10 2 2 2 2 3 2 3 5" xfId="30679" xr:uid="{00000000-0005-0000-0000-000081220000}"/>
    <cellStyle name="Normal 10 2 2 2 2 3 2 4" xfId="3328" xr:uid="{00000000-0005-0000-0000-000082220000}"/>
    <cellStyle name="Normal 10 2 2 2 2 3 2 4 2" xfId="8662" xr:uid="{00000000-0005-0000-0000-000083220000}"/>
    <cellStyle name="Normal 10 2 2 2 2 3 2 4 2 2" xfId="22739" xr:uid="{00000000-0005-0000-0000-000084220000}"/>
    <cellStyle name="Normal 10 2 2 2 2 3 2 4 2 2 2" xfId="51273" xr:uid="{00000000-0005-0000-0000-000085220000}"/>
    <cellStyle name="Normal 10 2 2 2 2 3 2 4 2 3" xfId="37268" xr:uid="{00000000-0005-0000-0000-000086220000}"/>
    <cellStyle name="Normal 10 2 2 2 2 3 2 4 3" xfId="17439" xr:uid="{00000000-0005-0000-0000-000087220000}"/>
    <cellStyle name="Normal 10 2 2 2 2 3 2 4 3 2" xfId="45973" xr:uid="{00000000-0005-0000-0000-000088220000}"/>
    <cellStyle name="Normal 10 2 2 2 2 3 2 4 4" xfId="31965" xr:uid="{00000000-0005-0000-0000-000089220000}"/>
    <cellStyle name="Normal 10 2 2 2 2 3 2 5" xfId="6097" xr:uid="{00000000-0005-0000-0000-00008A220000}"/>
    <cellStyle name="Normal 10 2 2 2 2 3 2 5 2" xfId="20187" xr:uid="{00000000-0005-0000-0000-00008B220000}"/>
    <cellStyle name="Normal 10 2 2 2 2 3 2 5 2 2" xfId="48721" xr:uid="{00000000-0005-0000-0000-00008C220000}"/>
    <cellStyle name="Normal 10 2 2 2 2 3 2 5 3" xfId="34713" xr:uid="{00000000-0005-0000-0000-00008D220000}"/>
    <cellStyle name="Normal 10 2 2 2 2 3 2 6" xfId="14886" xr:uid="{00000000-0005-0000-0000-00008E220000}"/>
    <cellStyle name="Normal 10 2 2 2 2 3 2 6 2" xfId="43421" xr:uid="{00000000-0005-0000-0000-00008F220000}"/>
    <cellStyle name="Normal 10 2 2 2 2 3 2 7" xfId="29401" xr:uid="{00000000-0005-0000-0000-000090220000}"/>
    <cellStyle name="Normal 10 2 2 2 2 3 3" xfId="987" xr:uid="{00000000-0005-0000-0000-000091220000}"/>
    <cellStyle name="Normal 10 2 2 2 2 3 3 2" xfId="2264" xr:uid="{00000000-0005-0000-0000-000092220000}"/>
    <cellStyle name="Normal 10 2 2 2 2 3 3 2 2" xfId="4918" xr:uid="{00000000-0005-0000-0000-000093220000}"/>
    <cellStyle name="Normal 10 2 2 2 2 3 3 2 2 2" xfId="10250" xr:uid="{00000000-0005-0000-0000-000094220000}"/>
    <cellStyle name="Normal 10 2 2 2 2 3 3 2 2 2 2" xfId="24327" xr:uid="{00000000-0005-0000-0000-000095220000}"/>
    <cellStyle name="Normal 10 2 2 2 2 3 3 2 2 2 2 2" xfId="52861" xr:uid="{00000000-0005-0000-0000-000096220000}"/>
    <cellStyle name="Normal 10 2 2 2 2 3 3 2 2 2 3" xfId="38856" xr:uid="{00000000-0005-0000-0000-000097220000}"/>
    <cellStyle name="Normal 10 2 2 2 2 3 3 2 2 3" xfId="19027" xr:uid="{00000000-0005-0000-0000-000098220000}"/>
    <cellStyle name="Normal 10 2 2 2 2 3 3 2 2 3 2" xfId="47561" xr:uid="{00000000-0005-0000-0000-000099220000}"/>
    <cellStyle name="Normal 10 2 2 2 2 3 3 2 2 4" xfId="33553" xr:uid="{00000000-0005-0000-0000-00009A220000}"/>
    <cellStyle name="Normal 10 2 2 2 2 3 3 2 3" xfId="7687" xr:uid="{00000000-0005-0000-0000-00009B220000}"/>
    <cellStyle name="Normal 10 2 2 2 2 3 3 2 3 2" xfId="21775" xr:uid="{00000000-0005-0000-0000-00009C220000}"/>
    <cellStyle name="Normal 10 2 2 2 2 3 3 2 3 2 2" xfId="50309" xr:uid="{00000000-0005-0000-0000-00009D220000}"/>
    <cellStyle name="Normal 10 2 2 2 2 3 3 2 3 3" xfId="36301" xr:uid="{00000000-0005-0000-0000-00009E220000}"/>
    <cellStyle name="Normal 10 2 2 2 2 3 3 2 4" xfId="16475" xr:uid="{00000000-0005-0000-0000-00009F220000}"/>
    <cellStyle name="Normal 10 2 2 2 2 3 3 2 4 2" xfId="45009" xr:uid="{00000000-0005-0000-0000-0000A0220000}"/>
    <cellStyle name="Normal 10 2 2 2 2 3 3 2 5" xfId="31001" xr:uid="{00000000-0005-0000-0000-0000A1220000}"/>
    <cellStyle name="Normal 10 2 2 2 2 3 3 3" xfId="3652" xr:uid="{00000000-0005-0000-0000-0000A2220000}"/>
    <cellStyle name="Normal 10 2 2 2 2 3 3 3 2" xfId="8984" xr:uid="{00000000-0005-0000-0000-0000A3220000}"/>
    <cellStyle name="Normal 10 2 2 2 2 3 3 3 2 2" xfId="23061" xr:uid="{00000000-0005-0000-0000-0000A4220000}"/>
    <cellStyle name="Normal 10 2 2 2 2 3 3 3 2 2 2" xfId="51595" xr:uid="{00000000-0005-0000-0000-0000A5220000}"/>
    <cellStyle name="Normal 10 2 2 2 2 3 3 3 2 3" xfId="37590" xr:uid="{00000000-0005-0000-0000-0000A6220000}"/>
    <cellStyle name="Normal 10 2 2 2 2 3 3 3 3" xfId="17761" xr:uid="{00000000-0005-0000-0000-0000A7220000}"/>
    <cellStyle name="Normal 10 2 2 2 2 3 3 3 3 2" xfId="46295" xr:uid="{00000000-0005-0000-0000-0000A8220000}"/>
    <cellStyle name="Normal 10 2 2 2 2 3 3 3 4" xfId="32287" xr:uid="{00000000-0005-0000-0000-0000A9220000}"/>
    <cellStyle name="Normal 10 2 2 2 2 3 3 4" xfId="6421" xr:uid="{00000000-0005-0000-0000-0000AA220000}"/>
    <cellStyle name="Normal 10 2 2 2 2 3 3 4 2" xfId="20509" xr:uid="{00000000-0005-0000-0000-0000AB220000}"/>
    <cellStyle name="Normal 10 2 2 2 2 3 3 4 2 2" xfId="49043" xr:uid="{00000000-0005-0000-0000-0000AC220000}"/>
    <cellStyle name="Normal 10 2 2 2 2 3 3 4 3" xfId="35035" xr:uid="{00000000-0005-0000-0000-0000AD220000}"/>
    <cellStyle name="Normal 10 2 2 2 2 3 3 5" xfId="15209" xr:uid="{00000000-0005-0000-0000-0000AE220000}"/>
    <cellStyle name="Normal 10 2 2 2 2 3 3 5 2" xfId="43743" xr:uid="{00000000-0005-0000-0000-0000AF220000}"/>
    <cellStyle name="Normal 10 2 2 2 2 3 3 6" xfId="29735" xr:uid="{00000000-0005-0000-0000-0000B0220000}"/>
    <cellStyle name="Normal 10 2 2 2 2 3 4" xfId="1643" xr:uid="{00000000-0005-0000-0000-0000B1220000}"/>
    <cellStyle name="Normal 10 2 2 2 2 3 4 2" xfId="4299" xr:uid="{00000000-0005-0000-0000-0000B2220000}"/>
    <cellStyle name="Normal 10 2 2 2 2 3 4 2 2" xfId="9631" xr:uid="{00000000-0005-0000-0000-0000B3220000}"/>
    <cellStyle name="Normal 10 2 2 2 2 3 4 2 2 2" xfId="23708" xr:uid="{00000000-0005-0000-0000-0000B4220000}"/>
    <cellStyle name="Normal 10 2 2 2 2 3 4 2 2 2 2" xfId="52242" xr:uid="{00000000-0005-0000-0000-0000B5220000}"/>
    <cellStyle name="Normal 10 2 2 2 2 3 4 2 2 3" xfId="38237" xr:uid="{00000000-0005-0000-0000-0000B6220000}"/>
    <cellStyle name="Normal 10 2 2 2 2 3 4 2 3" xfId="18408" xr:uid="{00000000-0005-0000-0000-0000B7220000}"/>
    <cellStyle name="Normal 10 2 2 2 2 3 4 2 3 2" xfId="46942" xr:uid="{00000000-0005-0000-0000-0000B8220000}"/>
    <cellStyle name="Normal 10 2 2 2 2 3 4 2 4" xfId="32934" xr:uid="{00000000-0005-0000-0000-0000B9220000}"/>
    <cellStyle name="Normal 10 2 2 2 2 3 4 3" xfId="7068" xr:uid="{00000000-0005-0000-0000-0000BA220000}"/>
    <cellStyle name="Normal 10 2 2 2 2 3 4 3 2" xfId="21156" xr:uid="{00000000-0005-0000-0000-0000BB220000}"/>
    <cellStyle name="Normal 10 2 2 2 2 3 4 3 2 2" xfId="49690" xr:uid="{00000000-0005-0000-0000-0000BC220000}"/>
    <cellStyle name="Normal 10 2 2 2 2 3 4 3 3" xfId="35682" xr:uid="{00000000-0005-0000-0000-0000BD220000}"/>
    <cellStyle name="Normal 10 2 2 2 2 3 4 4" xfId="15856" xr:uid="{00000000-0005-0000-0000-0000BE220000}"/>
    <cellStyle name="Normal 10 2 2 2 2 3 4 4 2" xfId="44390" xr:uid="{00000000-0005-0000-0000-0000BF220000}"/>
    <cellStyle name="Normal 10 2 2 2 2 3 4 5" xfId="30382" xr:uid="{00000000-0005-0000-0000-0000C0220000}"/>
    <cellStyle name="Normal 10 2 2 2 2 3 5" xfId="3031" xr:uid="{00000000-0005-0000-0000-0000C1220000}"/>
    <cellStyle name="Normal 10 2 2 2 2 3 5 2" xfId="8365" xr:uid="{00000000-0005-0000-0000-0000C2220000}"/>
    <cellStyle name="Normal 10 2 2 2 2 3 5 2 2" xfId="22442" xr:uid="{00000000-0005-0000-0000-0000C3220000}"/>
    <cellStyle name="Normal 10 2 2 2 2 3 5 2 2 2" xfId="50976" xr:uid="{00000000-0005-0000-0000-0000C4220000}"/>
    <cellStyle name="Normal 10 2 2 2 2 3 5 2 3" xfId="36971" xr:uid="{00000000-0005-0000-0000-0000C5220000}"/>
    <cellStyle name="Normal 10 2 2 2 2 3 5 3" xfId="17142" xr:uid="{00000000-0005-0000-0000-0000C6220000}"/>
    <cellStyle name="Normal 10 2 2 2 2 3 5 3 2" xfId="45676" xr:uid="{00000000-0005-0000-0000-0000C7220000}"/>
    <cellStyle name="Normal 10 2 2 2 2 3 5 4" xfId="31668" xr:uid="{00000000-0005-0000-0000-0000C8220000}"/>
    <cellStyle name="Normal 10 2 2 2 2 3 6" xfId="5800" xr:uid="{00000000-0005-0000-0000-0000C9220000}"/>
    <cellStyle name="Normal 10 2 2 2 2 3 6 2" xfId="19890" xr:uid="{00000000-0005-0000-0000-0000CA220000}"/>
    <cellStyle name="Normal 10 2 2 2 2 3 6 2 2" xfId="48424" xr:uid="{00000000-0005-0000-0000-0000CB220000}"/>
    <cellStyle name="Normal 10 2 2 2 2 3 6 3" xfId="34416" xr:uid="{00000000-0005-0000-0000-0000CC220000}"/>
    <cellStyle name="Normal 10 2 2 2 2 3 7" xfId="14589" xr:uid="{00000000-0005-0000-0000-0000CD220000}"/>
    <cellStyle name="Normal 10 2 2 2 2 3 7 2" xfId="43124" xr:uid="{00000000-0005-0000-0000-0000CE220000}"/>
    <cellStyle name="Normal 10 2 2 2 2 3 8" xfId="29104" xr:uid="{00000000-0005-0000-0000-0000CF220000}"/>
    <cellStyle name="Normal 10 2 2 2 2 4" xfId="506" xr:uid="{00000000-0005-0000-0000-0000D0220000}"/>
    <cellStyle name="Normal 10 2 2 2 2 4 2" xfId="1136" xr:uid="{00000000-0005-0000-0000-0000D1220000}"/>
    <cellStyle name="Normal 10 2 2 2 2 4 2 2" xfId="2413" xr:uid="{00000000-0005-0000-0000-0000D2220000}"/>
    <cellStyle name="Normal 10 2 2 2 2 4 2 2 2" xfId="5067" xr:uid="{00000000-0005-0000-0000-0000D3220000}"/>
    <cellStyle name="Normal 10 2 2 2 2 4 2 2 2 2" xfId="10399" xr:uid="{00000000-0005-0000-0000-0000D4220000}"/>
    <cellStyle name="Normal 10 2 2 2 2 4 2 2 2 2 2" xfId="24476" xr:uid="{00000000-0005-0000-0000-0000D5220000}"/>
    <cellStyle name="Normal 10 2 2 2 2 4 2 2 2 2 2 2" xfId="53010" xr:uid="{00000000-0005-0000-0000-0000D6220000}"/>
    <cellStyle name="Normal 10 2 2 2 2 4 2 2 2 2 3" xfId="39005" xr:uid="{00000000-0005-0000-0000-0000D7220000}"/>
    <cellStyle name="Normal 10 2 2 2 2 4 2 2 2 3" xfId="19176" xr:uid="{00000000-0005-0000-0000-0000D8220000}"/>
    <cellStyle name="Normal 10 2 2 2 2 4 2 2 2 3 2" xfId="47710" xr:uid="{00000000-0005-0000-0000-0000D9220000}"/>
    <cellStyle name="Normal 10 2 2 2 2 4 2 2 2 4" xfId="33702" xr:uid="{00000000-0005-0000-0000-0000DA220000}"/>
    <cellStyle name="Normal 10 2 2 2 2 4 2 2 3" xfId="7836" xr:uid="{00000000-0005-0000-0000-0000DB220000}"/>
    <cellStyle name="Normal 10 2 2 2 2 4 2 2 3 2" xfId="21924" xr:uid="{00000000-0005-0000-0000-0000DC220000}"/>
    <cellStyle name="Normal 10 2 2 2 2 4 2 2 3 2 2" xfId="50458" xr:uid="{00000000-0005-0000-0000-0000DD220000}"/>
    <cellStyle name="Normal 10 2 2 2 2 4 2 2 3 3" xfId="36450" xr:uid="{00000000-0005-0000-0000-0000DE220000}"/>
    <cellStyle name="Normal 10 2 2 2 2 4 2 2 4" xfId="16624" xr:uid="{00000000-0005-0000-0000-0000DF220000}"/>
    <cellStyle name="Normal 10 2 2 2 2 4 2 2 4 2" xfId="45158" xr:uid="{00000000-0005-0000-0000-0000E0220000}"/>
    <cellStyle name="Normal 10 2 2 2 2 4 2 2 5" xfId="31150" xr:uid="{00000000-0005-0000-0000-0000E1220000}"/>
    <cellStyle name="Normal 10 2 2 2 2 4 2 3" xfId="3801" xr:uid="{00000000-0005-0000-0000-0000E2220000}"/>
    <cellStyle name="Normal 10 2 2 2 2 4 2 3 2" xfId="9133" xr:uid="{00000000-0005-0000-0000-0000E3220000}"/>
    <cellStyle name="Normal 10 2 2 2 2 4 2 3 2 2" xfId="23210" xr:uid="{00000000-0005-0000-0000-0000E4220000}"/>
    <cellStyle name="Normal 10 2 2 2 2 4 2 3 2 2 2" xfId="51744" xr:uid="{00000000-0005-0000-0000-0000E5220000}"/>
    <cellStyle name="Normal 10 2 2 2 2 4 2 3 2 3" xfId="37739" xr:uid="{00000000-0005-0000-0000-0000E6220000}"/>
    <cellStyle name="Normal 10 2 2 2 2 4 2 3 3" xfId="17910" xr:uid="{00000000-0005-0000-0000-0000E7220000}"/>
    <cellStyle name="Normal 10 2 2 2 2 4 2 3 3 2" xfId="46444" xr:uid="{00000000-0005-0000-0000-0000E8220000}"/>
    <cellStyle name="Normal 10 2 2 2 2 4 2 3 4" xfId="32436" xr:uid="{00000000-0005-0000-0000-0000E9220000}"/>
    <cellStyle name="Normal 10 2 2 2 2 4 2 4" xfId="6570" xr:uid="{00000000-0005-0000-0000-0000EA220000}"/>
    <cellStyle name="Normal 10 2 2 2 2 4 2 4 2" xfId="20658" xr:uid="{00000000-0005-0000-0000-0000EB220000}"/>
    <cellStyle name="Normal 10 2 2 2 2 4 2 4 2 2" xfId="49192" xr:uid="{00000000-0005-0000-0000-0000EC220000}"/>
    <cellStyle name="Normal 10 2 2 2 2 4 2 4 3" xfId="35184" xr:uid="{00000000-0005-0000-0000-0000ED220000}"/>
    <cellStyle name="Normal 10 2 2 2 2 4 2 5" xfId="15358" xr:uid="{00000000-0005-0000-0000-0000EE220000}"/>
    <cellStyle name="Normal 10 2 2 2 2 4 2 5 2" xfId="43892" xr:uid="{00000000-0005-0000-0000-0000EF220000}"/>
    <cellStyle name="Normal 10 2 2 2 2 4 2 6" xfId="29884" xr:uid="{00000000-0005-0000-0000-0000F0220000}"/>
    <cellStyle name="Normal 10 2 2 2 2 4 3" xfId="1792" xr:uid="{00000000-0005-0000-0000-0000F1220000}"/>
    <cellStyle name="Normal 10 2 2 2 2 4 3 2" xfId="4448" xr:uid="{00000000-0005-0000-0000-0000F2220000}"/>
    <cellStyle name="Normal 10 2 2 2 2 4 3 2 2" xfId="9780" xr:uid="{00000000-0005-0000-0000-0000F3220000}"/>
    <cellStyle name="Normal 10 2 2 2 2 4 3 2 2 2" xfId="23857" xr:uid="{00000000-0005-0000-0000-0000F4220000}"/>
    <cellStyle name="Normal 10 2 2 2 2 4 3 2 2 2 2" xfId="52391" xr:uid="{00000000-0005-0000-0000-0000F5220000}"/>
    <cellStyle name="Normal 10 2 2 2 2 4 3 2 2 3" xfId="38386" xr:uid="{00000000-0005-0000-0000-0000F6220000}"/>
    <cellStyle name="Normal 10 2 2 2 2 4 3 2 3" xfId="18557" xr:uid="{00000000-0005-0000-0000-0000F7220000}"/>
    <cellStyle name="Normal 10 2 2 2 2 4 3 2 3 2" xfId="47091" xr:uid="{00000000-0005-0000-0000-0000F8220000}"/>
    <cellStyle name="Normal 10 2 2 2 2 4 3 2 4" xfId="33083" xr:uid="{00000000-0005-0000-0000-0000F9220000}"/>
    <cellStyle name="Normal 10 2 2 2 2 4 3 3" xfId="7217" xr:uid="{00000000-0005-0000-0000-0000FA220000}"/>
    <cellStyle name="Normal 10 2 2 2 2 4 3 3 2" xfId="21305" xr:uid="{00000000-0005-0000-0000-0000FB220000}"/>
    <cellStyle name="Normal 10 2 2 2 2 4 3 3 2 2" xfId="49839" xr:uid="{00000000-0005-0000-0000-0000FC220000}"/>
    <cellStyle name="Normal 10 2 2 2 2 4 3 3 3" xfId="35831" xr:uid="{00000000-0005-0000-0000-0000FD220000}"/>
    <cellStyle name="Normal 10 2 2 2 2 4 3 4" xfId="16005" xr:uid="{00000000-0005-0000-0000-0000FE220000}"/>
    <cellStyle name="Normal 10 2 2 2 2 4 3 4 2" xfId="44539" xr:uid="{00000000-0005-0000-0000-0000FF220000}"/>
    <cellStyle name="Normal 10 2 2 2 2 4 3 5" xfId="30531" xr:uid="{00000000-0005-0000-0000-000000230000}"/>
    <cellStyle name="Normal 10 2 2 2 2 4 4" xfId="3180" xr:uid="{00000000-0005-0000-0000-000001230000}"/>
    <cellStyle name="Normal 10 2 2 2 2 4 4 2" xfId="8514" xr:uid="{00000000-0005-0000-0000-000002230000}"/>
    <cellStyle name="Normal 10 2 2 2 2 4 4 2 2" xfId="22591" xr:uid="{00000000-0005-0000-0000-000003230000}"/>
    <cellStyle name="Normal 10 2 2 2 2 4 4 2 2 2" xfId="51125" xr:uid="{00000000-0005-0000-0000-000004230000}"/>
    <cellStyle name="Normal 10 2 2 2 2 4 4 2 3" xfId="37120" xr:uid="{00000000-0005-0000-0000-000005230000}"/>
    <cellStyle name="Normal 10 2 2 2 2 4 4 3" xfId="17291" xr:uid="{00000000-0005-0000-0000-000006230000}"/>
    <cellStyle name="Normal 10 2 2 2 2 4 4 3 2" xfId="45825" xr:uid="{00000000-0005-0000-0000-000007230000}"/>
    <cellStyle name="Normal 10 2 2 2 2 4 4 4" xfId="31817" xr:uid="{00000000-0005-0000-0000-000008230000}"/>
    <cellStyle name="Normal 10 2 2 2 2 4 5" xfId="5949" xr:uid="{00000000-0005-0000-0000-000009230000}"/>
    <cellStyle name="Normal 10 2 2 2 2 4 5 2" xfId="20039" xr:uid="{00000000-0005-0000-0000-00000A230000}"/>
    <cellStyle name="Normal 10 2 2 2 2 4 5 2 2" xfId="48573" xr:uid="{00000000-0005-0000-0000-00000B230000}"/>
    <cellStyle name="Normal 10 2 2 2 2 4 5 3" xfId="34565" xr:uid="{00000000-0005-0000-0000-00000C230000}"/>
    <cellStyle name="Normal 10 2 2 2 2 4 6" xfId="14738" xr:uid="{00000000-0005-0000-0000-00000D230000}"/>
    <cellStyle name="Normal 10 2 2 2 2 4 6 2" xfId="43273" xr:uid="{00000000-0005-0000-0000-00000E230000}"/>
    <cellStyle name="Normal 10 2 2 2 2 4 7" xfId="29253" xr:uid="{00000000-0005-0000-0000-00000F230000}"/>
    <cellStyle name="Normal 10 2 2 2 2 5" xfId="750" xr:uid="{00000000-0005-0000-0000-000010230000}"/>
    <cellStyle name="Normal 10 2 2 2 2 5 2" xfId="1382" xr:uid="{00000000-0005-0000-0000-000011230000}"/>
    <cellStyle name="Normal 10 2 2 2 2 5 2 2" xfId="2658" xr:uid="{00000000-0005-0000-0000-000012230000}"/>
    <cellStyle name="Normal 10 2 2 2 2 5 2 2 2" xfId="5312" xr:uid="{00000000-0005-0000-0000-000013230000}"/>
    <cellStyle name="Normal 10 2 2 2 2 5 2 2 2 2" xfId="10644" xr:uid="{00000000-0005-0000-0000-000014230000}"/>
    <cellStyle name="Normal 10 2 2 2 2 5 2 2 2 2 2" xfId="24721" xr:uid="{00000000-0005-0000-0000-000015230000}"/>
    <cellStyle name="Normal 10 2 2 2 2 5 2 2 2 2 2 2" xfId="53255" xr:uid="{00000000-0005-0000-0000-000016230000}"/>
    <cellStyle name="Normal 10 2 2 2 2 5 2 2 2 2 3" xfId="39250" xr:uid="{00000000-0005-0000-0000-000017230000}"/>
    <cellStyle name="Normal 10 2 2 2 2 5 2 2 2 3" xfId="19421" xr:uid="{00000000-0005-0000-0000-000018230000}"/>
    <cellStyle name="Normal 10 2 2 2 2 5 2 2 2 3 2" xfId="47955" xr:uid="{00000000-0005-0000-0000-000019230000}"/>
    <cellStyle name="Normal 10 2 2 2 2 5 2 2 2 4" xfId="33947" xr:uid="{00000000-0005-0000-0000-00001A230000}"/>
    <cellStyle name="Normal 10 2 2 2 2 5 2 2 3" xfId="8081" xr:uid="{00000000-0005-0000-0000-00001B230000}"/>
    <cellStyle name="Normal 10 2 2 2 2 5 2 2 3 2" xfId="22169" xr:uid="{00000000-0005-0000-0000-00001C230000}"/>
    <cellStyle name="Normal 10 2 2 2 2 5 2 2 3 2 2" xfId="50703" xr:uid="{00000000-0005-0000-0000-00001D230000}"/>
    <cellStyle name="Normal 10 2 2 2 2 5 2 2 3 3" xfId="36695" xr:uid="{00000000-0005-0000-0000-00001E230000}"/>
    <cellStyle name="Normal 10 2 2 2 2 5 2 2 4" xfId="16869" xr:uid="{00000000-0005-0000-0000-00001F230000}"/>
    <cellStyle name="Normal 10 2 2 2 2 5 2 2 4 2" xfId="45403" xr:uid="{00000000-0005-0000-0000-000020230000}"/>
    <cellStyle name="Normal 10 2 2 2 2 5 2 2 5" xfId="31395" xr:uid="{00000000-0005-0000-0000-000021230000}"/>
    <cellStyle name="Normal 10 2 2 2 2 5 2 3" xfId="4046" xr:uid="{00000000-0005-0000-0000-000022230000}"/>
    <cellStyle name="Normal 10 2 2 2 2 5 2 3 2" xfId="9378" xr:uid="{00000000-0005-0000-0000-000023230000}"/>
    <cellStyle name="Normal 10 2 2 2 2 5 2 3 2 2" xfId="23455" xr:uid="{00000000-0005-0000-0000-000024230000}"/>
    <cellStyle name="Normal 10 2 2 2 2 5 2 3 2 2 2" xfId="51989" xr:uid="{00000000-0005-0000-0000-000025230000}"/>
    <cellStyle name="Normal 10 2 2 2 2 5 2 3 2 3" xfId="37984" xr:uid="{00000000-0005-0000-0000-000026230000}"/>
    <cellStyle name="Normal 10 2 2 2 2 5 2 3 3" xfId="18155" xr:uid="{00000000-0005-0000-0000-000027230000}"/>
    <cellStyle name="Normal 10 2 2 2 2 5 2 3 3 2" xfId="46689" xr:uid="{00000000-0005-0000-0000-000028230000}"/>
    <cellStyle name="Normal 10 2 2 2 2 5 2 3 4" xfId="32681" xr:uid="{00000000-0005-0000-0000-000029230000}"/>
    <cellStyle name="Normal 10 2 2 2 2 5 2 4" xfId="6815" xr:uid="{00000000-0005-0000-0000-00002A230000}"/>
    <cellStyle name="Normal 10 2 2 2 2 5 2 4 2" xfId="20903" xr:uid="{00000000-0005-0000-0000-00002B230000}"/>
    <cellStyle name="Normal 10 2 2 2 2 5 2 4 2 2" xfId="49437" xr:uid="{00000000-0005-0000-0000-00002C230000}"/>
    <cellStyle name="Normal 10 2 2 2 2 5 2 4 3" xfId="35429" xr:uid="{00000000-0005-0000-0000-00002D230000}"/>
    <cellStyle name="Normal 10 2 2 2 2 5 2 5" xfId="15603" xr:uid="{00000000-0005-0000-0000-00002E230000}"/>
    <cellStyle name="Normal 10 2 2 2 2 5 2 5 2" xfId="44137" xr:uid="{00000000-0005-0000-0000-00002F230000}"/>
    <cellStyle name="Normal 10 2 2 2 2 5 2 6" xfId="30129" xr:uid="{00000000-0005-0000-0000-000030230000}"/>
    <cellStyle name="Normal 10 2 2 2 2 5 3" xfId="2027" xr:uid="{00000000-0005-0000-0000-000031230000}"/>
    <cellStyle name="Normal 10 2 2 2 2 5 3 2" xfId="4681" xr:uid="{00000000-0005-0000-0000-000032230000}"/>
    <cellStyle name="Normal 10 2 2 2 2 5 3 2 2" xfId="10013" xr:uid="{00000000-0005-0000-0000-000033230000}"/>
    <cellStyle name="Normal 10 2 2 2 2 5 3 2 2 2" xfId="24090" xr:uid="{00000000-0005-0000-0000-000034230000}"/>
    <cellStyle name="Normal 10 2 2 2 2 5 3 2 2 2 2" xfId="52624" xr:uid="{00000000-0005-0000-0000-000035230000}"/>
    <cellStyle name="Normal 10 2 2 2 2 5 3 2 2 3" xfId="38619" xr:uid="{00000000-0005-0000-0000-000036230000}"/>
    <cellStyle name="Normal 10 2 2 2 2 5 3 2 3" xfId="18790" xr:uid="{00000000-0005-0000-0000-000037230000}"/>
    <cellStyle name="Normal 10 2 2 2 2 5 3 2 3 2" xfId="47324" xr:uid="{00000000-0005-0000-0000-000038230000}"/>
    <cellStyle name="Normal 10 2 2 2 2 5 3 2 4" xfId="33316" xr:uid="{00000000-0005-0000-0000-000039230000}"/>
    <cellStyle name="Normal 10 2 2 2 2 5 3 3" xfId="7450" xr:uid="{00000000-0005-0000-0000-00003A230000}"/>
    <cellStyle name="Normal 10 2 2 2 2 5 3 3 2" xfId="21538" xr:uid="{00000000-0005-0000-0000-00003B230000}"/>
    <cellStyle name="Normal 10 2 2 2 2 5 3 3 2 2" xfId="50072" xr:uid="{00000000-0005-0000-0000-00003C230000}"/>
    <cellStyle name="Normal 10 2 2 2 2 5 3 3 3" xfId="36064" xr:uid="{00000000-0005-0000-0000-00003D230000}"/>
    <cellStyle name="Normal 10 2 2 2 2 5 3 4" xfId="16238" xr:uid="{00000000-0005-0000-0000-00003E230000}"/>
    <cellStyle name="Normal 10 2 2 2 2 5 3 4 2" xfId="44772" xr:uid="{00000000-0005-0000-0000-00003F230000}"/>
    <cellStyle name="Normal 10 2 2 2 2 5 3 5" xfId="30764" xr:uid="{00000000-0005-0000-0000-000040230000}"/>
    <cellStyle name="Normal 10 2 2 2 2 5 4" xfId="3415" xr:uid="{00000000-0005-0000-0000-000041230000}"/>
    <cellStyle name="Normal 10 2 2 2 2 5 4 2" xfId="8747" xr:uid="{00000000-0005-0000-0000-000042230000}"/>
    <cellStyle name="Normal 10 2 2 2 2 5 4 2 2" xfId="22824" xr:uid="{00000000-0005-0000-0000-000043230000}"/>
    <cellStyle name="Normal 10 2 2 2 2 5 4 2 2 2" xfId="51358" xr:uid="{00000000-0005-0000-0000-000044230000}"/>
    <cellStyle name="Normal 10 2 2 2 2 5 4 2 3" xfId="37353" xr:uid="{00000000-0005-0000-0000-000045230000}"/>
    <cellStyle name="Normal 10 2 2 2 2 5 4 3" xfId="17524" xr:uid="{00000000-0005-0000-0000-000046230000}"/>
    <cellStyle name="Normal 10 2 2 2 2 5 4 3 2" xfId="46058" xr:uid="{00000000-0005-0000-0000-000047230000}"/>
    <cellStyle name="Normal 10 2 2 2 2 5 4 4" xfId="32050" xr:uid="{00000000-0005-0000-0000-000048230000}"/>
    <cellStyle name="Normal 10 2 2 2 2 5 5" xfId="6184" xr:uid="{00000000-0005-0000-0000-000049230000}"/>
    <cellStyle name="Normal 10 2 2 2 2 5 5 2" xfId="20272" xr:uid="{00000000-0005-0000-0000-00004A230000}"/>
    <cellStyle name="Normal 10 2 2 2 2 5 5 2 2" xfId="48806" xr:uid="{00000000-0005-0000-0000-00004B230000}"/>
    <cellStyle name="Normal 10 2 2 2 2 5 5 3" xfId="34798" xr:uid="{00000000-0005-0000-0000-00004C230000}"/>
    <cellStyle name="Normal 10 2 2 2 2 5 6" xfId="14972" xr:uid="{00000000-0005-0000-0000-00004D230000}"/>
    <cellStyle name="Normal 10 2 2 2 2 5 6 2" xfId="43506" xr:uid="{00000000-0005-0000-0000-00004E230000}"/>
    <cellStyle name="Normal 10 2 2 2 2 5 7" xfId="29498" xr:uid="{00000000-0005-0000-0000-00004F230000}"/>
    <cellStyle name="Normal 10 2 2 2 2 6" xfId="836" xr:uid="{00000000-0005-0000-0000-000050230000}"/>
    <cellStyle name="Normal 10 2 2 2 2 6 2" xfId="2113" xr:uid="{00000000-0005-0000-0000-000051230000}"/>
    <cellStyle name="Normal 10 2 2 2 2 6 2 2" xfId="4767" xr:uid="{00000000-0005-0000-0000-000052230000}"/>
    <cellStyle name="Normal 10 2 2 2 2 6 2 2 2" xfId="10099" xr:uid="{00000000-0005-0000-0000-000053230000}"/>
    <cellStyle name="Normal 10 2 2 2 2 6 2 2 2 2" xfId="24176" xr:uid="{00000000-0005-0000-0000-000054230000}"/>
    <cellStyle name="Normal 10 2 2 2 2 6 2 2 2 2 2" xfId="52710" xr:uid="{00000000-0005-0000-0000-000055230000}"/>
    <cellStyle name="Normal 10 2 2 2 2 6 2 2 2 3" xfId="38705" xr:uid="{00000000-0005-0000-0000-000056230000}"/>
    <cellStyle name="Normal 10 2 2 2 2 6 2 2 3" xfId="18876" xr:uid="{00000000-0005-0000-0000-000057230000}"/>
    <cellStyle name="Normal 10 2 2 2 2 6 2 2 3 2" xfId="47410" xr:uid="{00000000-0005-0000-0000-000058230000}"/>
    <cellStyle name="Normal 10 2 2 2 2 6 2 2 4" xfId="33402" xr:uid="{00000000-0005-0000-0000-000059230000}"/>
    <cellStyle name="Normal 10 2 2 2 2 6 2 3" xfId="7536" xr:uid="{00000000-0005-0000-0000-00005A230000}"/>
    <cellStyle name="Normal 10 2 2 2 2 6 2 3 2" xfId="21624" xr:uid="{00000000-0005-0000-0000-00005B230000}"/>
    <cellStyle name="Normal 10 2 2 2 2 6 2 3 2 2" xfId="50158" xr:uid="{00000000-0005-0000-0000-00005C230000}"/>
    <cellStyle name="Normal 10 2 2 2 2 6 2 3 3" xfId="36150" xr:uid="{00000000-0005-0000-0000-00005D230000}"/>
    <cellStyle name="Normal 10 2 2 2 2 6 2 4" xfId="16324" xr:uid="{00000000-0005-0000-0000-00005E230000}"/>
    <cellStyle name="Normal 10 2 2 2 2 6 2 4 2" xfId="44858" xr:uid="{00000000-0005-0000-0000-00005F230000}"/>
    <cellStyle name="Normal 10 2 2 2 2 6 2 5" xfId="30850" xr:uid="{00000000-0005-0000-0000-000060230000}"/>
    <cellStyle name="Normal 10 2 2 2 2 6 3" xfId="3501" xr:uid="{00000000-0005-0000-0000-000061230000}"/>
    <cellStyle name="Normal 10 2 2 2 2 6 3 2" xfId="8833" xr:uid="{00000000-0005-0000-0000-000062230000}"/>
    <cellStyle name="Normal 10 2 2 2 2 6 3 2 2" xfId="22910" xr:uid="{00000000-0005-0000-0000-000063230000}"/>
    <cellStyle name="Normal 10 2 2 2 2 6 3 2 2 2" xfId="51444" xr:uid="{00000000-0005-0000-0000-000064230000}"/>
    <cellStyle name="Normal 10 2 2 2 2 6 3 2 3" xfId="37439" xr:uid="{00000000-0005-0000-0000-000065230000}"/>
    <cellStyle name="Normal 10 2 2 2 2 6 3 3" xfId="17610" xr:uid="{00000000-0005-0000-0000-000066230000}"/>
    <cellStyle name="Normal 10 2 2 2 2 6 3 3 2" xfId="46144" xr:uid="{00000000-0005-0000-0000-000067230000}"/>
    <cellStyle name="Normal 10 2 2 2 2 6 3 4" xfId="32136" xr:uid="{00000000-0005-0000-0000-000068230000}"/>
    <cellStyle name="Normal 10 2 2 2 2 6 4" xfId="6270" xr:uid="{00000000-0005-0000-0000-000069230000}"/>
    <cellStyle name="Normal 10 2 2 2 2 6 4 2" xfId="20358" xr:uid="{00000000-0005-0000-0000-00006A230000}"/>
    <cellStyle name="Normal 10 2 2 2 2 6 4 2 2" xfId="48892" xr:uid="{00000000-0005-0000-0000-00006B230000}"/>
    <cellStyle name="Normal 10 2 2 2 2 6 4 3" xfId="34884" xr:uid="{00000000-0005-0000-0000-00006C230000}"/>
    <cellStyle name="Normal 10 2 2 2 2 6 5" xfId="15058" xr:uid="{00000000-0005-0000-0000-00006D230000}"/>
    <cellStyle name="Normal 10 2 2 2 2 6 5 2" xfId="43592" xr:uid="{00000000-0005-0000-0000-00006E230000}"/>
    <cellStyle name="Normal 10 2 2 2 2 6 6" xfId="29584" xr:uid="{00000000-0005-0000-0000-00006F230000}"/>
    <cellStyle name="Normal 10 2 2 2 2 7" xfId="1492" xr:uid="{00000000-0005-0000-0000-000070230000}"/>
    <cellStyle name="Normal 10 2 2 2 2 7 2" xfId="4148" xr:uid="{00000000-0005-0000-0000-000071230000}"/>
    <cellStyle name="Normal 10 2 2 2 2 7 2 2" xfId="9480" xr:uid="{00000000-0005-0000-0000-000072230000}"/>
    <cellStyle name="Normal 10 2 2 2 2 7 2 2 2" xfId="23557" xr:uid="{00000000-0005-0000-0000-000073230000}"/>
    <cellStyle name="Normal 10 2 2 2 2 7 2 2 2 2" xfId="52091" xr:uid="{00000000-0005-0000-0000-000074230000}"/>
    <cellStyle name="Normal 10 2 2 2 2 7 2 2 3" xfId="38086" xr:uid="{00000000-0005-0000-0000-000075230000}"/>
    <cellStyle name="Normal 10 2 2 2 2 7 2 3" xfId="18257" xr:uid="{00000000-0005-0000-0000-000076230000}"/>
    <cellStyle name="Normal 10 2 2 2 2 7 2 3 2" xfId="46791" xr:uid="{00000000-0005-0000-0000-000077230000}"/>
    <cellStyle name="Normal 10 2 2 2 2 7 2 4" xfId="32783" xr:uid="{00000000-0005-0000-0000-000078230000}"/>
    <cellStyle name="Normal 10 2 2 2 2 7 3" xfId="6917" xr:uid="{00000000-0005-0000-0000-000079230000}"/>
    <cellStyle name="Normal 10 2 2 2 2 7 3 2" xfId="21005" xr:uid="{00000000-0005-0000-0000-00007A230000}"/>
    <cellStyle name="Normal 10 2 2 2 2 7 3 2 2" xfId="49539" xr:uid="{00000000-0005-0000-0000-00007B230000}"/>
    <cellStyle name="Normal 10 2 2 2 2 7 3 3" xfId="35531" xr:uid="{00000000-0005-0000-0000-00007C230000}"/>
    <cellStyle name="Normal 10 2 2 2 2 7 4" xfId="15705" xr:uid="{00000000-0005-0000-0000-00007D230000}"/>
    <cellStyle name="Normal 10 2 2 2 2 7 4 2" xfId="44239" xr:uid="{00000000-0005-0000-0000-00007E230000}"/>
    <cellStyle name="Normal 10 2 2 2 2 7 5" xfId="30231" xr:uid="{00000000-0005-0000-0000-00007F230000}"/>
    <cellStyle name="Normal 10 2 2 2 2 8" xfId="2880" xr:uid="{00000000-0005-0000-0000-000080230000}"/>
    <cellStyle name="Normal 10 2 2 2 2 8 2" xfId="8214" xr:uid="{00000000-0005-0000-0000-000081230000}"/>
    <cellStyle name="Normal 10 2 2 2 2 8 2 2" xfId="22291" xr:uid="{00000000-0005-0000-0000-000082230000}"/>
    <cellStyle name="Normal 10 2 2 2 2 8 2 2 2" xfId="50825" xr:uid="{00000000-0005-0000-0000-000083230000}"/>
    <cellStyle name="Normal 10 2 2 2 2 8 2 3" xfId="36820" xr:uid="{00000000-0005-0000-0000-000084230000}"/>
    <cellStyle name="Normal 10 2 2 2 2 8 3" xfId="16991" xr:uid="{00000000-0005-0000-0000-000085230000}"/>
    <cellStyle name="Normal 10 2 2 2 2 8 3 2" xfId="45525" xr:uid="{00000000-0005-0000-0000-000086230000}"/>
    <cellStyle name="Normal 10 2 2 2 2 8 4" xfId="31517" xr:uid="{00000000-0005-0000-0000-000087230000}"/>
    <cellStyle name="Normal 10 2 2 2 2 9" xfId="5649" xr:uid="{00000000-0005-0000-0000-000088230000}"/>
    <cellStyle name="Normal 10 2 2 2 2 9 2" xfId="19739" xr:uid="{00000000-0005-0000-0000-000089230000}"/>
    <cellStyle name="Normal 10 2 2 2 2 9 2 2" xfId="48273" xr:uid="{00000000-0005-0000-0000-00008A230000}"/>
    <cellStyle name="Normal 10 2 2 2 2 9 3" xfId="34265" xr:uid="{00000000-0005-0000-0000-00008B230000}"/>
    <cellStyle name="Normal 10 2 2 2 3" xfId="236" xr:uid="{00000000-0005-0000-0000-00008C230000}"/>
    <cellStyle name="Normal 10 2 2 2 3 2" xfId="389" xr:uid="{00000000-0005-0000-0000-00008D230000}"/>
    <cellStyle name="Normal 10 2 2 2 3 2 2" xfId="692" xr:uid="{00000000-0005-0000-0000-00008E230000}"/>
    <cellStyle name="Normal 10 2 2 2 3 2 2 2" xfId="1321" xr:uid="{00000000-0005-0000-0000-00008F230000}"/>
    <cellStyle name="Normal 10 2 2 2 3 2 2 2 2" xfId="2598" xr:uid="{00000000-0005-0000-0000-000090230000}"/>
    <cellStyle name="Normal 10 2 2 2 3 2 2 2 2 2" xfId="5252" xr:uid="{00000000-0005-0000-0000-000091230000}"/>
    <cellStyle name="Normal 10 2 2 2 3 2 2 2 2 2 2" xfId="10584" xr:uid="{00000000-0005-0000-0000-000092230000}"/>
    <cellStyle name="Normal 10 2 2 2 3 2 2 2 2 2 2 2" xfId="24661" xr:uid="{00000000-0005-0000-0000-000093230000}"/>
    <cellStyle name="Normal 10 2 2 2 3 2 2 2 2 2 2 2 2" xfId="53195" xr:uid="{00000000-0005-0000-0000-000094230000}"/>
    <cellStyle name="Normal 10 2 2 2 3 2 2 2 2 2 2 3" xfId="39190" xr:uid="{00000000-0005-0000-0000-000095230000}"/>
    <cellStyle name="Normal 10 2 2 2 3 2 2 2 2 2 3" xfId="19361" xr:uid="{00000000-0005-0000-0000-000096230000}"/>
    <cellStyle name="Normal 10 2 2 2 3 2 2 2 2 2 3 2" xfId="47895" xr:uid="{00000000-0005-0000-0000-000097230000}"/>
    <cellStyle name="Normal 10 2 2 2 3 2 2 2 2 2 4" xfId="33887" xr:uid="{00000000-0005-0000-0000-000098230000}"/>
    <cellStyle name="Normal 10 2 2 2 3 2 2 2 2 3" xfId="8021" xr:uid="{00000000-0005-0000-0000-000099230000}"/>
    <cellStyle name="Normal 10 2 2 2 3 2 2 2 2 3 2" xfId="22109" xr:uid="{00000000-0005-0000-0000-00009A230000}"/>
    <cellStyle name="Normal 10 2 2 2 3 2 2 2 2 3 2 2" xfId="50643" xr:uid="{00000000-0005-0000-0000-00009B230000}"/>
    <cellStyle name="Normal 10 2 2 2 3 2 2 2 2 3 3" xfId="36635" xr:uid="{00000000-0005-0000-0000-00009C230000}"/>
    <cellStyle name="Normal 10 2 2 2 3 2 2 2 2 4" xfId="16809" xr:uid="{00000000-0005-0000-0000-00009D230000}"/>
    <cellStyle name="Normal 10 2 2 2 3 2 2 2 2 4 2" xfId="45343" xr:uid="{00000000-0005-0000-0000-00009E230000}"/>
    <cellStyle name="Normal 10 2 2 2 3 2 2 2 2 5" xfId="31335" xr:uid="{00000000-0005-0000-0000-00009F230000}"/>
    <cellStyle name="Normal 10 2 2 2 3 2 2 2 3" xfId="3986" xr:uid="{00000000-0005-0000-0000-0000A0230000}"/>
    <cellStyle name="Normal 10 2 2 2 3 2 2 2 3 2" xfId="9318" xr:uid="{00000000-0005-0000-0000-0000A1230000}"/>
    <cellStyle name="Normal 10 2 2 2 3 2 2 2 3 2 2" xfId="23395" xr:uid="{00000000-0005-0000-0000-0000A2230000}"/>
    <cellStyle name="Normal 10 2 2 2 3 2 2 2 3 2 2 2" xfId="51929" xr:uid="{00000000-0005-0000-0000-0000A3230000}"/>
    <cellStyle name="Normal 10 2 2 2 3 2 2 2 3 2 3" xfId="37924" xr:uid="{00000000-0005-0000-0000-0000A4230000}"/>
    <cellStyle name="Normal 10 2 2 2 3 2 2 2 3 3" xfId="18095" xr:uid="{00000000-0005-0000-0000-0000A5230000}"/>
    <cellStyle name="Normal 10 2 2 2 3 2 2 2 3 3 2" xfId="46629" xr:uid="{00000000-0005-0000-0000-0000A6230000}"/>
    <cellStyle name="Normal 10 2 2 2 3 2 2 2 3 4" xfId="32621" xr:uid="{00000000-0005-0000-0000-0000A7230000}"/>
    <cellStyle name="Normal 10 2 2 2 3 2 2 2 4" xfId="6755" xr:uid="{00000000-0005-0000-0000-0000A8230000}"/>
    <cellStyle name="Normal 10 2 2 2 3 2 2 2 4 2" xfId="20843" xr:uid="{00000000-0005-0000-0000-0000A9230000}"/>
    <cellStyle name="Normal 10 2 2 2 3 2 2 2 4 2 2" xfId="49377" xr:uid="{00000000-0005-0000-0000-0000AA230000}"/>
    <cellStyle name="Normal 10 2 2 2 3 2 2 2 4 3" xfId="35369" xr:uid="{00000000-0005-0000-0000-0000AB230000}"/>
    <cellStyle name="Normal 10 2 2 2 3 2 2 2 5" xfId="15543" xr:uid="{00000000-0005-0000-0000-0000AC230000}"/>
    <cellStyle name="Normal 10 2 2 2 3 2 2 2 5 2" xfId="44077" xr:uid="{00000000-0005-0000-0000-0000AD230000}"/>
    <cellStyle name="Normal 10 2 2 2 3 2 2 2 6" xfId="30069" xr:uid="{00000000-0005-0000-0000-0000AE230000}"/>
    <cellStyle name="Normal 10 2 2 2 3 2 2 3" xfId="1977" xr:uid="{00000000-0005-0000-0000-0000AF230000}"/>
    <cellStyle name="Normal 10 2 2 2 3 2 2 3 2" xfId="4633" xr:uid="{00000000-0005-0000-0000-0000B0230000}"/>
    <cellStyle name="Normal 10 2 2 2 3 2 2 3 2 2" xfId="9965" xr:uid="{00000000-0005-0000-0000-0000B1230000}"/>
    <cellStyle name="Normal 10 2 2 2 3 2 2 3 2 2 2" xfId="24042" xr:uid="{00000000-0005-0000-0000-0000B2230000}"/>
    <cellStyle name="Normal 10 2 2 2 3 2 2 3 2 2 2 2" xfId="52576" xr:uid="{00000000-0005-0000-0000-0000B3230000}"/>
    <cellStyle name="Normal 10 2 2 2 3 2 2 3 2 2 3" xfId="38571" xr:uid="{00000000-0005-0000-0000-0000B4230000}"/>
    <cellStyle name="Normal 10 2 2 2 3 2 2 3 2 3" xfId="18742" xr:uid="{00000000-0005-0000-0000-0000B5230000}"/>
    <cellStyle name="Normal 10 2 2 2 3 2 2 3 2 3 2" xfId="47276" xr:uid="{00000000-0005-0000-0000-0000B6230000}"/>
    <cellStyle name="Normal 10 2 2 2 3 2 2 3 2 4" xfId="33268" xr:uid="{00000000-0005-0000-0000-0000B7230000}"/>
    <cellStyle name="Normal 10 2 2 2 3 2 2 3 3" xfId="7402" xr:uid="{00000000-0005-0000-0000-0000B8230000}"/>
    <cellStyle name="Normal 10 2 2 2 3 2 2 3 3 2" xfId="21490" xr:uid="{00000000-0005-0000-0000-0000B9230000}"/>
    <cellStyle name="Normal 10 2 2 2 3 2 2 3 3 2 2" xfId="50024" xr:uid="{00000000-0005-0000-0000-0000BA230000}"/>
    <cellStyle name="Normal 10 2 2 2 3 2 2 3 3 3" xfId="36016" xr:uid="{00000000-0005-0000-0000-0000BB230000}"/>
    <cellStyle name="Normal 10 2 2 2 3 2 2 3 4" xfId="16190" xr:uid="{00000000-0005-0000-0000-0000BC230000}"/>
    <cellStyle name="Normal 10 2 2 2 3 2 2 3 4 2" xfId="44724" xr:uid="{00000000-0005-0000-0000-0000BD230000}"/>
    <cellStyle name="Normal 10 2 2 2 3 2 2 3 5" xfId="30716" xr:uid="{00000000-0005-0000-0000-0000BE230000}"/>
    <cellStyle name="Normal 10 2 2 2 3 2 2 4" xfId="3365" xr:uid="{00000000-0005-0000-0000-0000BF230000}"/>
    <cellStyle name="Normal 10 2 2 2 3 2 2 4 2" xfId="8699" xr:uid="{00000000-0005-0000-0000-0000C0230000}"/>
    <cellStyle name="Normal 10 2 2 2 3 2 2 4 2 2" xfId="22776" xr:uid="{00000000-0005-0000-0000-0000C1230000}"/>
    <cellStyle name="Normal 10 2 2 2 3 2 2 4 2 2 2" xfId="51310" xr:uid="{00000000-0005-0000-0000-0000C2230000}"/>
    <cellStyle name="Normal 10 2 2 2 3 2 2 4 2 3" xfId="37305" xr:uid="{00000000-0005-0000-0000-0000C3230000}"/>
    <cellStyle name="Normal 10 2 2 2 3 2 2 4 3" xfId="17476" xr:uid="{00000000-0005-0000-0000-0000C4230000}"/>
    <cellStyle name="Normal 10 2 2 2 3 2 2 4 3 2" xfId="46010" xr:uid="{00000000-0005-0000-0000-0000C5230000}"/>
    <cellStyle name="Normal 10 2 2 2 3 2 2 4 4" xfId="32002" xr:uid="{00000000-0005-0000-0000-0000C6230000}"/>
    <cellStyle name="Normal 10 2 2 2 3 2 2 5" xfId="6134" xr:uid="{00000000-0005-0000-0000-0000C7230000}"/>
    <cellStyle name="Normal 10 2 2 2 3 2 2 5 2" xfId="20224" xr:uid="{00000000-0005-0000-0000-0000C8230000}"/>
    <cellStyle name="Normal 10 2 2 2 3 2 2 5 2 2" xfId="48758" xr:uid="{00000000-0005-0000-0000-0000C9230000}"/>
    <cellStyle name="Normal 10 2 2 2 3 2 2 5 3" xfId="34750" xr:uid="{00000000-0005-0000-0000-0000CA230000}"/>
    <cellStyle name="Normal 10 2 2 2 3 2 2 6" xfId="14923" xr:uid="{00000000-0005-0000-0000-0000CB230000}"/>
    <cellStyle name="Normal 10 2 2 2 3 2 2 6 2" xfId="43458" xr:uid="{00000000-0005-0000-0000-0000CC230000}"/>
    <cellStyle name="Normal 10 2 2 2 3 2 2 7" xfId="29438" xr:uid="{00000000-0005-0000-0000-0000CD230000}"/>
    <cellStyle name="Normal 10 2 2 2 3 2 3" xfId="1024" xr:uid="{00000000-0005-0000-0000-0000CE230000}"/>
    <cellStyle name="Normal 10 2 2 2 3 2 3 2" xfId="2301" xr:uid="{00000000-0005-0000-0000-0000CF230000}"/>
    <cellStyle name="Normal 10 2 2 2 3 2 3 2 2" xfId="4955" xr:uid="{00000000-0005-0000-0000-0000D0230000}"/>
    <cellStyle name="Normal 10 2 2 2 3 2 3 2 2 2" xfId="10287" xr:uid="{00000000-0005-0000-0000-0000D1230000}"/>
    <cellStyle name="Normal 10 2 2 2 3 2 3 2 2 2 2" xfId="24364" xr:uid="{00000000-0005-0000-0000-0000D2230000}"/>
    <cellStyle name="Normal 10 2 2 2 3 2 3 2 2 2 2 2" xfId="52898" xr:uid="{00000000-0005-0000-0000-0000D3230000}"/>
    <cellStyle name="Normal 10 2 2 2 3 2 3 2 2 2 3" xfId="38893" xr:uid="{00000000-0005-0000-0000-0000D4230000}"/>
    <cellStyle name="Normal 10 2 2 2 3 2 3 2 2 3" xfId="19064" xr:uid="{00000000-0005-0000-0000-0000D5230000}"/>
    <cellStyle name="Normal 10 2 2 2 3 2 3 2 2 3 2" xfId="47598" xr:uid="{00000000-0005-0000-0000-0000D6230000}"/>
    <cellStyle name="Normal 10 2 2 2 3 2 3 2 2 4" xfId="33590" xr:uid="{00000000-0005-0000-0000-0000D7230000}"/>
    <cellStyle name="Normal 10 2 2 2 3 2 3 2 3" xfId="7724" xr:uid="{00000000-0005-0000-0000-0000D8230000}"/>
    <cellStyle name="Normal 10 2 2 2 3 2 3 2 3 2" xfId="21812" xr:uid="{00000000-0005-0000-0000-0000D9230000}"/>
    <cellStyle name="Normal 10 2 2 2 3 2 3 2 3 2 2" xfId="50346" xr:uid="{00000000-0005-0000-0000-0000DA230000}"/>
    <cellStyle name="Normal 10 2 2 2 3 2 3 2 3 3" xfId="36338" xr:uid="{00000000-0005-0000-0000-0000DB230000}"/>
    <cellStyle name="Normal 10 2 2 2 3 2 3 2 4" xfId="16512" xr:uid="{00000000-0005-0000-0000-0000DC230000}"/>
    <cellStyle name="Normal 10 2 2 2 3 2 3 2 4 2" xfId="45046" xr:uid="{00000000-0005-0000-0000-0000DD230000}"/>
    <cellStyle name="Normal 10 2 2 2 3 2 3 2 5" xfId="31038" xr:uid="{00000000-0005-0000-0000-0000DE230000}"/>
    <cellStyle name="Normal 10 2 2 2 3 2 3 3" xfId="3689" xr:uid="{00000000-0005-0000-0000-0000DF230000}"/>
    <cellStyle name="Normal 10 2 2 2 3 2 3 3 2" xfId="9021" xr:uid="{00000000-0005-0000-0000-0000E0230000}"/>
    <cellStyle name="Normal 10 2 2 2 3 2 3 3 2 2" xfId="23098" xr:uid="{00000000-0005-0000-0000-0000E1230000}"/>
    <cellStyle name="Normal 10 2 2 2 3 2 3 3 2 2 2" xfId="51632" xr:uid="{00000000-0005-0000-0000-0000E2230000}"/>
    <cellStyle name="Normal 10 2 2 2 3 2 3 3 2 3" xfId="37627" xr:uid="{00000000-0005-0000-0000-0000E3230000}"/>
    <cellStyle name="Normal 10 2 2 2 3 2 3 3 3" xfId="17798" xr:uid="{00000000-0005-0000-0000-0000E4230000}"/>
    <cellStyle name="Normal 10 2 2 2 3 2 3 3 3 2" xfId="46332" xr:uid="{00000000-0005-0000-0000-0000E5230000}"/>
    <cellStyle name="Normal 10 2 2 2 3 2 3 3 4" xfId="32324" xr:uid="{00000000-0005-0000-0000-0000E6230000}"/>
    <cellStyle name="Normal 10 2 2 2 3 2 3 4" xfId="6458" xr:uid="{00000000-0005-0000-0000-0000E7230000}"/>
    <cellStyle name="Normal 10 2 2 2 3 2 3 4 2" xfId="20546" xr:uid="{00000000-0005-0000-0000-0000E8230000}"/>
    <cellStyle name="Normal 10 2 2 2 3 2 3 4 2 2" xfId="49080" xr:uid="{00000000-0005-0000-0000-0000E9230000}"/>
    <cellStyle name="Normal 10 2 2 2 3 2 3 4 3" xfId="35072" xr:uid="{00000000-0005-0000-0000-0000EA230000}"/>
    <cellStyle name="Normal 10 2 2 2 3 2 3 5" xfId="15246" xr:uid="{00000000-0005-0000-0000-0000EB230000}"/>
    <cellStyle name="Normal 10 2 2 2 3 2 3 5 2" xfId="43780" xr:uid="{00000000-0005-0000-0000-0000EC230000}"/>
    <cellStyle name="Normal 10 2 2 2 3 2 3 6" xfId="29772" xr:uid="{00000000-0005-0000-0000-0000ED230000}"/>
    <cellStyle name="Normal 10 2 2 2 3 2 4" xfId="1680" xr:uid="{00000000-0005-0000-0000-0000EE230000}"/>
    <cellStyle name="Normal 10 2 2 2 3 2 4 2" xfId="4336" xr:uid="{00000000-0005-0000-0000-0000EF230000}"/>
    <cellStyle name="Normal 10 2 2 2 3 2 4 2 2" xfId="9668" xr:uid="{00000000-0005-0000-0000-0000F0230000}"/>
    <cellStyle name="Normal 10 2 2 2 3 2 4 2 2 2" xfId="23745" xr:uid="{00000000-0005-0000-0000-0000F1230000}"/>
    <cellStyle name="Normal 10 2 2 2 3 2 4 2 2 2 2" xfId="52279" xr:uid="{00000000-0005-0000-0000-0000F2230000}"/>
    <cellStyle name="Normal 10 2 2 2 3 2 4 2 2 3" xfId="38274" xr:uid="{00000000-0005-0000-0000-0000F3230000}"/>
    <cellStyle name="Normal 10 2 2 2 3 2 4 2 3" xfId="18445" xr:uid="{00000000-0005-0000-0000-0000F4230000}"/>
    <cellStyle name="Normal 10 2 2 2 3 2 4 2 3 2" xfId="46979" xr:uid="{00000000-0005-0000-0000-0000F5230000}"/>
    <cellStyle name="Normal 10 2 2 2 3 2 4 2 4" xfId="32971" xr:uid="{00000000-0005-0000-0000-0000F6230000}"/>
    <cellStyle name="Normal 10 2 2 2 3 2 4 3" xfId="7105" xr:uid="{00000000-0005-0000-0000-0000F7230000}"/>
    <cellStyle name="Normal 10 2 2 2 3 2 4 3 2" xfId="21193" xr:uid="{00000000-0005-0000-0000-0000F8230000}"/>
    <cellStyle name="Normal 10 2 2 2 3 2 4 3 2 2" xfId="49727" xr:uid="{00000000-0005-0000-0000-0000F9230000}"/>
    <cellStyle name="Normal 10 2 2 2 3 2 4 3 3" xfId="35719" xr:uid="{00000000-0005-0000-0000-0000FA230000}"/>
    <cellStyle name="Normal 10 2 2 2 3 2 4 4" xfId="15893" xr:uid="{00000000-0005-0000-0000-0000FB230000}"/>
    <cellStyle name="Normal 10 2 2 2 3 2 4 4 2" xfId="44427" xr:uid="{00000000-0005-0000-0000-0000FC230000}"/>
    <cellStyle name="Normal 10 2 2 2 3 2 4 5" xfId="30419" xr:uid="{00000000-0005-0000-0000-0000FD230000}"/>
    <cellStyle name="Normal 10 2 2 2 3 2 5" xfId="3068" xr:uid="{00000000-0005-0000-0000-0000FE230000}"/>
    <cellStyle name="Normal 10 2 2 2 3 2 5 2" xfId="8402" xr:uid="{00000000-0005-0000-0000-0000FF230000}"/>
    <cellStyle name="Normal 10 2 2 2 3 2 5 2 2" xfId="22479" xr:uid="{00000000-0005-0000-0000-000000240000}"/>
    <cellStyle name="Normal 10 2 2 2 3 2 5 2 2 2" xfId="51013" xr:uid="{00000000-0005-0000-0000-000001240000}"/>
    <cellStyle name="Normal 10 2 2 2 3 2 5 2 3" xfId="37008" xr:uid="{00000000-0005-0000-0000-000002240000}"/>
    <cellStyle name="Normal 10 2 2 2 3 2 5 3" xfId="17179" xr:uid="{00000000-0005-0000-0000-000003240000}"/>
    <cellStyle name="Normal 10 2 2 2 3 2 5 3 2" xfId="45713" xr:uid="{00000000-0005-0000-0000-000004240000}"/>
    <cellStyle name="Normal 10 2 2 2 3 2 5 4" xfId="31705" xr:uid="{00000000-0005-0000-0000-000005240000}"/>
    <cellStyle name="Normal 10 2 2 2 3 2 6" xfId="5837" xr:uid="{00000000-0005-0000-0000-000006240000}"/>
    <cellStyle name="Normal 10 2 2 2 3 2 6 2" xfId="19927" xr:uid="{00000000-0005-0000-0000-000007240000}"/>
    <cellStyle name="Normal 10 2 2 2 3 2 6 2 2" xfId="48461" xr:uid="{00000000-0005-0000-0000-000008240000}"/>
    <cellStyle name="Normal 10 2 2 2 3 2 6 3" xfId="34453" xr:uid="{00000000-0005-0000-0000-000009240000}"/>
    <cellStyle name="Normal 10 2 2 2 3 2 7" xfId="14626" xr:uid="{00000000-0005-0000-0000-00000A240000}"/>
    <cellStyle name="Normal 10 2 2 2 3 2 7 2" xfId="43161" xr:uid="{00000000-0005-0000-0000-00000B240000}"/>
    <cellStyle name="Normal 10 2 2 2 3 2 8" xfId="29141" xr:uid="{00000000-0005-0000-0000-00000C240000}"/>
    <cellStyle name="Normal 10 2 2 2 3 3" xfId="543" xr:uid="{00000000-0005-0000-0000-00000D240000}"/>
    <cellStyle name="Normal 10 2 2 2 3 3 2" xfId="1173" xr:uid="{00000000-0005-0000-0000-00000E240000}"/>
    <cellStyle name="Normal 10 2 2 2 3 3 2 2" xfId="2450" xr:uid="{00000000-0005-0000-0000-00000F240000}"/>
    <cellStyle name="Normal 10 2 2 2 3 3 2 2 2" xfId="5104" xr:uid="{00000000-0005-0000-0000-000010240000}"/>
    <cellStyle name="Normal 10 2 2 2 3 3 2 2 2 2" xfId="10436" xr:uid="{00000000-0005-0000-0000-000011240000}"/>
    <cellStyle name="Normal 10 2 2 2 3 3 2 2 2 2 2" xfId="24513" xr:uid="{00000000-0005-0000-0000-000012240000}"/>
    <cellStyle name="Normal 10 2 2 2 3 3 2 2 2 2 2 2" xfId="53047" xr:uid="{00000000-0005-0000-0000-000013240000}"/>
    <cellStyle name="Normal 10 2 2 2 3 3 2 2 2 2 3" xfId="39042" xr:uid="{00000000-0005-0000-0000-000014240000}"/>
    <cellStyle name="Normal 10 2 2 2 3 3 2 2 2 3" xfId="19213" xr:uid="{00000000-0005-0000-0000-000015240000}"/>
    <cellStyle name="Normal 10 2 2 2 3 3 2 2 2 3 2" xfId="47747" xr:uid="{00000000-0005-0000-0000-000016240000}"/>
    <cellStyle name="Normal 10 2 2 2 3 3 2 2 2 4" xfId="33739" xr:uid="{00000000-0005-0000-0000-000017240000}"/>
    <cellStyle name="Normal 10 2 2 2 3 3 2 2 3" xfId="7873" xr:uid="{00000000-0005-0000-0000-000018240000}"/>
    <cellStyle name="Normal 10 2 2 2 3 3 2 2 3 2" xfId="21961" xr:uid="{00000000-0005-0000-0000-000019240000}"/>
    <cellStyle name="Normal 10 2 2 2 3 3 2 2 3 2 2" xfId="50495" xr:uid="{00000000-0005-0000-0000-00001A240000}"/>
    <cellStyle name="Normal 10 2 2 2 3 3 2 2 3 3" xfId="36487" xr:uid="{00000000-0005-0000-0000-00001B240000}"/>
    <cellStyle name="Normal 10 2 2 2 3 3 2 2 4" xfId="16661" xr:uid="{00000000-0005-0000-0000-00001C240000}"/>
    <cellStyle name="Normal 10 2 2 2 3 3 2 2 4 2" xfId="45195" xr:uid="{00000000-0005-0000-0000-00001D240000}"/>
    <cellStyle name="Normal 10 2 2 2 3 3 2 2 5" xfId="31187" xr:uid="{00000000-0005-0000-0000-00001E240000}"/>
    <cellStyle name="Normal 10 2 2 2 3 3 2 3" xfId="3838" xr:uid="{00000000-0005-0000-0000-00001F240000}"/>
    <cellStyle name="Normal 10 2 2 2 3 3 2 3 2" xfId="9170" xr:uid="{00000000-0005-0000-0000-000020240000}"/>
    <cellStyle name="Normal 10 2 2 2 3 3 2 3 2 2" xfId="23247" xr:uid="{00000000-0005-0000-0000-000021240000}"/>
    <cellStyle name="Normal 10 2 2 2 3 3 2 3 2 2 2" xfId="51781" xr:uid="{00000000-0005-0000-0000-000022240000}"/>
    <cellStyle name="Normal 10 2 2 2 3 3 2 3 2 3" xfId="37776" xr:uid="{00000000-0005-0000-0000-000023240000}"/>
    <cellStyle name="Normal 10 2 2 2 3 3 2 3 3" xfId="17947" xr:uid="{00000000-0005-0000-0000-000024240000}"/>
    <cellStyle name="Normal 10 2 2 2 3 3 2 3 3 2" xfId="46481" xr:uid="{00000000-0005-0000-0000-000025240000}"/>
    <cellStyle name="Normal 10 2 2 2 3 3 2 3 4" xfId="32473" xr:uid="{00000000-0005-0000-0000-000026240000}"/>
    <cellStyle name="Normal 10 2 2 2 3 3 2 4" xfId="6607" xr:uid="{00000000-0005-0000-0000-000027240000}"/>
    <cellStyle name="Normal 10 2 2 2 3 3 2 4 2" xfId="20695" xr:uid="{00000000-0005-0000-0000-000028240000}"/>
    <cellStyle name="Normal 10 2 2 2 3 3 2 4 2 2" xfId="49229" xr:uid="{00000000-0005-0000-0000-000029240000}"/>
    <cellStyle name="Normal 10 2 2 2 3 3 2 4 3" xfId="35221" xr:uid="{00000000-0005-0000-0000-00002A240000}"/>
    <cellStyle name="Normal 10 2 2 2 3 3 2 5" xfId="15395" xr:uid="{00000000-0005-0000-0000-00002B240000}"/>
    <cellStyle name="Normal 10 2 2 2 3 3 2 5 2" xfId="43929" xr:uid="{00000000-0005-0000-0000-00002C240000}"/>
    <cellStyle name="Normal 10 2 2 2 3 3 2 6" xfId="29921" xr:uid="{00000000-0005-0000-0000-00002D240000}"/>
    <cellStyle name="Normal 10 2 2 2 3 3 3" xfId="1829" xr:uid="{00000000-0005-0000-0000-00002E240000}"/>
    <cellStyle name="Normal 10 2 2 2 3 3 3 2" xfId="4485" xr:uid="{00000000-0005-0000-0000-00002F240000}"/>
    <cellStyle name="Normal 10 2 2 2 3 3 3 2 2" xfId="9817" xr:uid="{00000000-0005-0000-0000-000030240000}"/>
    <cellStyle name="Normal 10 2 2 2 3 3 3 2 2 2" xfId="23894" xr:uid="{00000000-0005-0000-0000-000031240000}"/>
    <cellStyle name="Normal 10 2 2 2 3 3 3 2 2 2 2" xfId="52428" xr:uid="{00000000-0005-0000-0000-000032240000}"/>
    <cellStyle name="Normal 10 2 2 2 3 3 3 2 2 3" xfId="38423" xr:uid="{00000000-0005-0000-0000-000033240000}"/>
    <cellStyle name="Normal 10 2 2 2 3 3 3 2 3" xfId="18594" xr:uid="{00000000-0005-0000-0000-000034240000}"/>
    <cellStyle name="Normal 10 2 2 2 3 3 3 2 3 2" xfId="47128" xr:uid="{00000000-0005-0000-0000-000035240000}"/>
    <cellStyle name="Normal 10 2 2 2 3 3 3 2 4" xfId="33120" xr:uid="{00000000-0005-0000-0000-000036240000}"/>
    <cellStyle name="Normal 10 2 2 2 3 3 3 3" xfId="7254" xr:uid="{00000000-0005-0000-0000-000037240000}"/>
    <cellStyle name="Normal 10 2 2 2 3 3 3 3 2" xfId="21342" xr:uid="{00000000-0005-0000-0000-000038240000}"/>
    <cellStyle name="Normal 10 2 2 2 3 3 3 3 2 2" xfId="49876" xr:uid="{00000000-0005-0000-0000-000039240000}"/>
    <cellStyle name="Normal 10 2 2 2 3 3 3 3 3" xfId="35868" xr:uid="{00000000-0005-0000-0000-00003A240000}"/>
    <cellStyle name="Normal 10 2 2 2 3 3 3 4" xfId="16042" xr:uid="{00000000-0005-0000-0000-00003B240000}"/>
    <cellStyle name="Normal 10 2 2 2 3 3 3 4 2" xfId="44576" xr:uid="{00000000-0005-0000-0000-00003C240000}"/>
    <cellStyle name="Normal 10 2 2 2 3 3 3 5" xfId="30568" xr:uid="{00000000-0005-0000-0000-00003D240000}"/>
    <cellStyle name="Normal 10 2 2 2 3 3 4" xfId="3217" xr:uid="{00000000-0005-0000-0000-00003E240000}"/>
    <cellStyle name="Normal 10 2 2 2 3 3 4 2" xfId="8551" xr:uid="{00000000-0005-0000-0000-00003F240000}"/>
    <cellStyle name="Normal 10 2 2 2 3 3 4 2 2" xfId="22628" xr:uid="{00000000-0005-0000-0000-000040240000}"/>
    <cellStyle name="Normal 10 2 2 2 3 3 4 2 2 2" xfId="51162" xr:uid="{00000000-0005-0000-0000-000041240000}"/>
    <cellStyle name="Normal 10 2 2 2 3 3 4 2 3" xfId="37157" xr:uid="{00000000-0005-0000-0000-000042240000}"/>
    <cellStyle name="Normal 10 2 2 2 3 3 4 3" xfId="17328" xr:uid="{00000000-0005-0000-0000-000043240000}"/>
    <cellStyle name="Normal 10 2 2 2 3 3 4 3 2" xfId="45862" xr:uid="{00000000-0005-0000-0000-000044240000}"/>
    <cellStyle name="Normal 10 2 2 2 3 3 4 4" xfId="31854" xr:uid="{00000000-0005-0000-0000-000045240000}"/>
    <cellStyle name="Normal 10 2 2 2 3 3 5" xfId="5986" xr:uid="{00000000-0005-0000-0000-000046240000}"/>
    <cellStyle name="Normal 10 2 2 2 3 3 5 2" xfId="20076" xr:uid="{00000000-0005-0000-0000-000047240000}"/>
    <cellStyle name="Normal 10 2 2 2 3 3 5 2 2" xfId="48610" xr:uid="{00000000-0005-0000-0000-000048240000}"/>
    <cellStyle name="Normal 10 2 2 2 3 3 5 3" xfId="34602" xr:uid="{00000000-0005-0000-0000-000049240000}"/>
    <cellStyle name="Normal 10 2 2 2 3 3 6" xfId="14775" xr:uid="{00000000-0005-0000-0000-00004A240000}"/>
    <cellStyle name="Normal 10 2 2 2 3 3 6 2" xfId="43310" xr:uid="{00000000-0005-0000-0000-00004B240000}"/>
    <cellStyle name="Normal 10 2 2 2 3 3 7" xfId="29290" xr:uid="{00000000-0005-0000-0000-00004C240000}"/>
    <cellStyle name="Normal 10 2 2 2 3 4" xfId="875" xr:uid="{00000000-0005-0000-0000-00004D240000}"/>
    <cellStyle name="Normal 10 2 2 2 3 4 2" xfId="2152" xr:uid="{00000000-0005-0000-0000-00004E240000}"/>
    <cellStyle name="Normal 10 2 2 2 3 4 2 2" xfId="4806" xr:uid="{00000000-0005-0000-0000-00004F240000}"/>
    <cellStyle name="Normal 10 2 2 2 3 4 2 2 2" xfId="10138" xr:uid="{00000000-0005-0000-0000-000050240000}"/>
    <cellStyle name="Normal 10 2 2 2 3 4 2 2 2 2" xfId="24215" xr:uid="{00000000-0005-0000-0000-000051240000}"/>
    <cellStyle name="Normal 10 2 2 2 3 4 2 2 2 2 2" xfId="52749" xr:uid="{00000000-0005-0000-0000-000052240000}"/>
    <cellStyle name="Normal 10 2 2 2 3 4 2 2 2 3" xfId="38744" xr:uid="{00000000-0005-0000-0000-000053240000}"/>
    <cellStyle name="Normal 10 2 2 2 3 4 2 2 3" xfId="18915" xr:uid="{00000000-0005-0000-0000-000054240000}"/>
    <cellStyle name="Normal 10 2 2 2 3 4 2 2 3 2" xfId="47449" xr:uid="{00000000-0005-0000-0000-000055240000}"/>
    <cellStyle name="Normal 10 2 2 2 3 4 2 2 4" xfId="33441" xr:uid="{00000000-0005-0000-0000-000056240000}"/>
    <cellStyle name="Normal 10 2 2 2 3 4 2 3" xfId="7575" xr:uid="{00000000-0005-0000-0000-000057240000}"/>
    <cellStyle name="Normal 10 2 2 2 3 4 2 3 2" xfId="21663" xr:uid="{00000000-0005-0000-0000-000058240000}"/>
    <cellStyle name="Normal 10 2 2 2 3 4 2 3 2 2" xfId="50197" xr:uid="{00000000-0005-0000-0000-000059240000}"/>
    <cellStyle name="Normal 10 2 2 2 3 4 2 3 3" xfId="36189" xr:uid="{00000000-0005-0000-0000-00005A240000}"/>
    <cellStyle name="Normal 10 2 2 2 3 4 2 4" xfId="16363" xr:uid="{00000000-0005-0000-0000-00005B240000}"/>
    <cellStyle name="Normal 10 2 2 2 3 4 2 4 2" xfId="44897" xr:uid="{00000000-0005-0000-0000-00005C240000}"/>
    <cellStyle name="Normal 10 2 2 2 3 4 2 5" xfId="30889" xr:uid="{00000000-0005-0000-0000-00005D240000}"/>
    <cellStyle name="Normal 10 2 2 2 3 4 3" xfId="3540" xr:uid="{00000000-0005-0000-0000-00005E240000}"/>
    <cellStyle name="Normal 10 2 2 2 3 4 3 2" xfId="8872" xr:uid="{00000000-0005-0000-0000-00005F240000}"/>
    <cellStyle name="Normal 10 2 2 2 3 4 3 2 2" xfId="22949" xr:uid="{00000000-0005-0000-0000-000060240000}"/>
    <cellStyle name="Normal 10 2 2 2 3 4 3 2 2 2" xfId="51483" xr:uid="{00000000-0005-0000-0000-000061240000}"/>
    <cellStyle name="Normal 10 2 2 2 3 4 3 2 3" xfId="37478" xr:uid="{00000000-0005-0000-0000-000062240000}"/>
    <cellStyle name="Normal 10 2 2 2 3 4 3 3" xfId="17649" xr:uid="{00000000-0005-0000-0000-000063240000}"/>
    <cellStyle name="Normal 10 2 2 2 3 4 3 3 2" xfId="46183" xr:uid="{00000000-0005-0000-0000-000064240000}"/>
    <cellStyle name="Normal 10 2 2 2 3 4 3 4" xfId="32175" xr:uid="{00000000-0005-0000-0000-000065240000}"/>
    <cellStyle name="Normal 10 2 2 2 3 4 4" xfId="6309" xr:uid="{00000000-0005-0000-0000-000066240000}"/>
    <cellStyle name="Normal 10 2 2 2 3 4 4 2" xfId="20397" xr:uid="{00000000-0005-0000-0000-000067240000}"/>
    <cellStyle name="Normal 10 2 2 2 3 4 4 2 2" xfId="48931" xr:uid="{00000000-0005-0000-0000-000068240000}"/>
    <cellStyle name="Normal 10 2 2 2 3 4 4 3" xfId="34923" xr:uid="{00000000-0005-0000-0000-000069240000}"/>
    <cellStyle name="Normal 10 2 2 2 3 4 5" xfId="15097" xr:uid="{00000000-0005-0000-0000-00006A240000}"/>
    <cellStyle name="Normal 10 2 2 2 3 4 5 2" xfId="43631" xr:uid="{00000000-0005-0000-0000-00006B240000}"/>
    <cellStyle name="Normal 10 2 2 2 3 4 6" xfId="29623" xr:uid="{00000000-0005-0000-0000-00006C240000}"/>
    <cellStyle name="Normal 10 2 2 2 3 5" xfId="1531" xr:uid="{00000000-0005-0000-0000-00006D240000}"/>
    <cellStyle name="Normal 10 2 2 2 3 5 2" xfId="4187" xr:uid="{00000000-0005-0000-0000-00006E240000}"/>
    <cellStyle name="Normal 10 2 2 2 3 5 2 2" xfId="9519" xr:uid="{00000000-0005-0000-0000-00006F240000}"/>
    <cellStyle name="Normal 10 2 2 2 3 5 2 2 2" xfId="23596" xr:uid="{00000000-0005-0000-0000-000070240000}"/>
    <cellStyle name="Normal 10 2 2 2 3 5 2 2 2 2" xfId="52130" xr:uid="{00000000-0005-0000-0000-000071240000}"/>
    <cellStyle name="Normal 10 2 2 2 3 5 2 2 3" xfId="38125" xr:uid="{00000000-0005-0000-0000-000072240000}"/>
    <cellStyle name="Normal 10 2 2 2 3 5 2 3" xfId="18296" xr:uid="{00000000-0005-0000-0000-000073240000}"/>
    <cellStyle name="Normal 10 2 2 2 3 5 2 3 2" xfId="46830" xr:uid="{00000000-0005-0000-0000-000074240000}"/>
    <cellStyle name="Normal 10 2 2 2 3 5 2 4" xfId="32822" xr:uid="{00000000-0005-0000-0000-000075240000}"/>
    <cellStyle name="Normal 10 2 2 2 3 5 3" xfId="6956" xr:uid="{00000000-0005-0000-0000-000076240000}"/>
    <cellStyle name="Normal 10 2 2 2 3 5 3 2" xfId="21044" xr:uid="{00000000-0005-0000-0000-000077240000}"/>
    <cellStyle name="Normal 10 2 2 2 3 5 3 2 2" xfId="49578" xr:uid="{00000000-0005-0000-0000-000078240000}"/>
    <cellStyle name="Normal 10 2 2 2 3 5 3 3" xfId="35570" xr:uid="{00000000-0005-0000-0000-000079240000}"/>
    <cellStyle name="Normal 10 2 2 2 3 5 4" xfId="15744" xr:uid="{00000000-0005-0000-0000-00007A240000}"/>
    <cellStyle name="Normal 10 2 2 2 3 5 4 2" xfId="44278" xr:uid="{00000000-0005-0000-0000-00007B240000}"/>
    <cellStyle name="Normal 10 2 2 2 3 5 5" xfId="30270" xr:uid="{00000000-0005-0000-0000-00007C240000}"/>
    <cellStyle name="Normal 10 2 2 2 3 6" xfId="2919" xr:uid="{00000000-0005-0000-0000-00007D240000}"/>
    <cellStyle name="Normal 10 2 2 2 3 6 2" xfId="8253" xr:uid="{00000000-0005-0000-0000-00007E240000}"/>
    <cellStyle name="Normal 10 2 2 2 3 6 2 2" xfId="22330" xr:uid="{00000000-0005-0000-0000-00007F240000}"/>
    <cellStyle name="Normal 10 2 2 2 3 6 2 2 2" xfId="50864" xr:uid="{00000000-0005-0000-0000-000080240000}"/>
    <cellStyle name="Normal 10 2 2 2 3 6 2 3" xfId="36859" xr:uid="{00000000-0005-0000-0000-000081240000}"/>
    <cellStyle name="Normal 10 2 2 2 3 6 3" xfId="17030" xr:uid="{00000000-0005-0000-0000-000082240000}"/>
    <cellStyle name="Normal 10 2 2 2 3 6 3 2" xfId="45564" xr:uid="{00000000-0005-0000-0000-000083240000}"/>
    <cellStyle name="Normal 10 2 2 2 3 6 4" xfId="31556" xr:uid="{00000000-0005-0000-0000-000084240000}"/>
    <cellStyle name="Normal 10 2 2 2 3 7" xfId="5688" xr:uid="{00000000-0005-0000-0000-000085240000}"/>
    <cellStyle name="Normal 10 2 2 2 3 7 2" xfId="19778" xr:uid="{00000000-0005-0000-0000-000086240000}"/>
    <cellStyle name="Normal 10 2 2 2 3 7 2 2" xfId="48312" xr:uid="{00000000-0005-0000-0000-000087240000}"/>
    <cellStyle name="Normal 10 2 2 2 3 7 3" xfId="34304" xr:uid="{00000000-0005-0000-0000-000088240000}"/>
    <cellStyle name="Normal 10 2 2 2 3 8" xfId="14477" xr:uid="{00000000-0005-0000-0000-000089240000}"/>
    <cellStyle name="Normal 10 2 2 2 3 8 2" xfId="43012" xr:uid="{00000000-0005-0000-0000-00008A240000}"/>
    <cellStyle name="Normal 10 2 2 2 3 9" xfId="28992" xr:uid="{00000000-0005-0000-0000-00008B240000}"/>
    <cellStyle name="Normal 10 2 2 2 4" xfId="315" xr:uid="{00000000-0005-0000-0000-00008C240000}"/>
    <cellStyle name="Normal 10 2 2 2 4 2" xfId="618" xr:uid="{00000000-0005-0000-0000-00008D240000}"/>
    <cellStyle name="Normal 10 2 2 2 4 2 2" xfId="1247" xr:uid="{00000000-0005-0000-0000-00008E240000}"/>
    <cellStyle name="Normal 10 2 2 2 4 2 2 2" xfId="2524" xr:uid="{00000000-0005-0000-0000-00008F240000}"/>
    <cellStyle name="Normal 10 2 2 2 4 2 2 2 2" xfId="5178" xr:uid="{00000000-0005-0000-0000-000090240000}"/>
    <cellStyle name="Normal 10 2 2 2 4 2 2 2 2 2" xfId="10510" xr:uid="{00000000-0005-0000-0000-000091240000}"/>
    <cellStyle name="Normal 10 2 2 2 4 2 2 2 2 2 2" xfId="24587" xr:uid="{00000000-0005-0000-0000-000092240000}"/>
    <cellStyle name="Normal 10 2 2 2 4 2 2 2 2 2 2 2" xfId="53121" xr:uid="{00000000-0005-0000-0000-000093240000}"/>
    <cellStyle name="Normal 10 2 2 2 4 2 2 2 2 2 3" xfId="39116" xr:uid="{00000000-0005-0000-0000-000094240000}"/>
    <cellStyle name="Normal 10 2 2 2 4 2 2 2 2 3" xfId="19287" xr:uid="{00000000-0005-0000-0000-000095240000}"/>
    <cellStyle name="Normal 10 2 2 2 4 2 2 2 2 3 2" xfId="47821" xr:uid="{00000000-0005-0000-0000-000096240000}"/>
    <cellStyle name="Normal 10 2 2 2 4 2 2 2 2 4" xfId="33813" xr:uid="{00000000-0005-0000-0000-000097240000}"/>
    <cellStyle name="Normal 10 2 2 2 4 2 2 2 3" xfId="7947" xr:uid="{00000000-0005-0000-0000-000098240000}"/>
    <cellStyle name="Normal 10 2 2 2 4 2 2 2 3 2" xfId="22035" xr:uid="{00000000-0005-0000-0000-000099240000}"/>
    <cellStyle name="Normal 10 2 2 2 4 2 2 2 3 2 2" xfId="50569" xr:uid="{00000000-0005-0000-0000-00009A240000}"/>
    <cellStyle name="Normal 10 2 2 2 4 2 2 2 3 3" xfId="36561" xr:uid="{00000000-0005-0000-0000-00009B240000}"/>
    <cellStyle name="Normal 10 2 2 2 4 2 2 2 4" xfId="16735" xr:uid="{00000000-0005-0000-0000-00009C240000}"/>
    <cellStyle name="Normal 10 2 2 2 4 2 2 2 4 2" xfId="45269" xr:uid="{00000000-0005-0000-0000-00009D240000}"/>
    <cellStyle name="Normal 10 2 2 2 4 2 2 2 5" xfId="31261" xr:uid="{00000000-0005-0000-0000-00009E240000}"/>
    <cellStyle name="Normal 10 2 2 2 4 2 2 3" xfId="3912" xr:uid="{00000000-0005-0000-0000-00009F240000}"/>
    <cellStyle name="Normal 10 2 2 2 4 2 2 3 2" xfId="9244" xr:uid="{00000000-0005-0000-0000-0000A0240000}"/>
    <cellStyle name="Normal 10 2 2 2 4 2 2 3 2 2" xfId="23321" xr:uid="{00000000-0005-0000-0000-0000A1240000}"/>
    <cellStyle name="Normal 10 2 2 2 4 2 2 3 2 2 2" xfId="51855" xr:uid="{00000000-0005-0000-0000-0000A2240000}"/>
    <cellStyle name="Normal 10 2 2 2 4 2 2 3 2 3" xfId="37850" xr:uid="{00000000-0005-0000-0000-0000A3240000}"/>
    <cellStyle name="Normal 10 2 2 2 4 2 2 3 3" xfId="18021" xr:uid="{00000000-0005-0000-0000-0000A4240000}"/>
    <cellStyle name="Normal 10 2 2 2 4 2 2 3 3 2" xfId="46555" xr:uid="{00000000-0005-0000-0000-0000A5240000}"/>
    <cellStyle name="Normal 10 2 2 2 4 2 2 3 4" xfId="32547" xr:uid="{00000000-0005-0000-0000-0000A6240000}"/>
    <cellStyle name="Normal 10 2 2 2 4 2 2 4" xfId="6681" xr:uid="{00000000-0005-0000-0000-0000A7240000}"/>
    <cellStyle name="Normal 10 2 2 2 4 2 2 4 2" xfId="20769" xr:uid="{00000000-0005-0000-0000-0000A8240000}"/>
    <cellStyle name="Normal 10 2 2 2 4 2 2 4 2 2" xfId="49303" xr:uid="{00000000-0005-0000-0000-0000A9240000}"/>
    <cellStyle name="Normal 10 2 2 2 4 2 2 4 3" xfId="35295" xr:uid="{00000000-0005-0000-0000-0000AA240000}"/>
    <cellStyle name="Normal 10 2 2 2 4 2 2 5" xfId="15469" xr:uid="{00000000-0005-0000-0000-0000AB240000}"/>
    <cellStyle name="Normal 10 2 2 2 4 2 2 5 2" xfId="44003" xr:uid="{00000000-0005-0000-0000-0000AC240000}"/>
    <cellStyle name="Normal 10 2 2 2 4 2 2 6" xfId="29995" xr:uid="{00000000-0005-0000-0000-0000AD240000}"/>
    <cellStyle name="Normal 10 2 2 2 4 2 3" xfId="1903" xr:uid="{00000000-0005-0000-0000-0000AE240000}"/>
    <cellStyle name="Normal 10 2 2 2 4 2 3 2" xfId="4559" xr:uid="{00000000-0005-0000-0000-0000AF240000}"/>
    <cellStyle name="Normal 10 2 2 2 4 2 3 2 2" xfId="9891" xr:uid="{00000000-0005-0000-0000-0000B0240000}"/>
    <cellStyle name="Normal 10 2 2 2 4 2 3 2 2 2" xfId="23968" xr:uid="{00000000-0005-0000-0000-0000B1240000}"/>
    <cellStyle name="Normal 10 2 2 2 4 2 3 2 2 2 2" xfId="52502" xr:uid="{00000000-0005-0000-0000-0000B2240000}"/>
    <cellStyle name="Normal 10 2 2 2 4 2 3 2 2 3" xfId="38497" xr:uid="{00000000-0005-0000-0000-0000B3240000}"/>
    <cellStyle name="Normal 10 2 2 2 4 2 3 2 3" xfId="18668" xr:uid="{00000000-0005-0000-0000-0000B4240000}"/>
    <cellStyle name="Normal 10 2 2 2 4 2 3 2 3 2" xfId="47202" xr:uid="{00000000-0005-0000-0000-0000B5240000}"/>
    <cellStyle name="Normal 10 2 2 2 4 2 3 2 4" xfId="33194" xr:uid="{00000000-0005-0000-0000-0000B6240000}"/>
    <cellStyle name="Normal 10 2 2 2 4 2 3 3" xfId="7328" xr:uid="{00000000-0005-0000-0000-0000B7240000}"/>
    <cellStyle name="Normal 10 2 2 2 4 2 3 3 2" xfId="21416" xr:uid="{00000000-0005-0000-0000-0000B8240000}"/>
    <cellStyle name="Normal 10 2 2 2 4 2 3 3 2 2" xfId="49950" xr:uid="{00000000-0005-0000-0000-0000B9240000}"/>
    <cellStyle name="Normal 10 2 2 2 4 2 3 3 3" xfId="35942" xr:uid="{00000000-0005-0000-0000-0000BA240000}"/>
    <cellStyle name="Normal 10 2 2 2 4 2 3 4" xfId="16116" xr:uid="{00000000-0005-0000-0000-0000BB240000}"/>
    <cellStyle name="Normal 10 2 2 2 4 2 3 4 2" xfId="44650" xr:uid="{00000000-0005-0000-0000-0000BC240000}"/>
    <cellStyle name="Normal 10 2 2 2 4 2 3 5" xfId="30642" xr:uid="{00000000-0005-0000-0000-0000BD240000}"/>
    <cellStyle name="Normal 10 2 2 2 4 2 4" xfId="3291" xr:uid="{00000000-0005-0000-0000-0000BE240000}"/>
    <cellStyle name="Normal 10 2 2 2 4 2 4 2" xfId="8625" xr:uid="{00000000-0005-0000-0000-0000BF240000}"/>
    <cellStyle name="Normal 10 2 2 2 4 2 4 2 2" xfId="22702" xr:uid="{00000000-0005-0000-0000-0000C0240000}"/>
    <cellStyle name="Normal 10 2 2 2 4 2 4 2 2 2" xfId="51236" xr:uid="{00000000-0005-0000-0000-0000C1240000}"/>
    <cellStyle name="Normal 10 2 2 2 4 2 4 2 3" xfId="37231" xr:uid="{00000000-0005-0000-0000-0000C2240000}"/>
    <cellStyle name="Normal 10 2 2 2 4 2 4 3" xfId="17402" xr:uid="{00000000-0005-0000-0000-0000C3240000}"/>
    <cellStyle name="Normal 10 2 2 2 4 2 4 3 2" xfId="45936" xr:uid="{00000000-0005-0000-0000-0000C4240000}"/>
    <cellStyle name="Normal 10 2 2 2 4 2 4 4" xfId="31928" xr:uid="{00000000-0005-0000-0000-0000C5240000}"/>
    <cellStyle name="Normal 10 2 2 2 4 2 5" xfId="6060" xr:uid="{00000000-0005-0000-0000-0000C6240000}"/>
    <cellStyle name="Normal 10 2 2 2 4 2 5 2" xfId="20150" xr:uid="{00000000-0005-0000-0000-0000C7240000}"/>
    <cellStyle name="Normal 10 2 2 2 4 2 5 2 2" xfId="48684" xr:uid="{00000000-0005-0000-0000-0000C8240000}"/>
    <cellStyle name="Normal 10 2 2 2 4 2 5 3" xfId="34676" xr:uid="{00000000-0005-0000-0000-0000C9240000}"/>
    <cellStyle name="Normal 10 2 2 2 4 2 6" xfId="14849" xr:uid="{00000000-0005-0000-0000-0000CA240000}"/>
    <cellStyle name="Normal 10 2 2 2 4 2 6 2" xfId="43384" xr:uid="{00000000-0005-0000-0000-0000CB240000}"/>
    <cellStyle name="Normal 10 2 2 2 4 2 7" xfId="29364" xr:uid="{00000000-0005-0000-0000-0000CC240000}"/>
    <cellStyle name="Normal 10 2 2 2 4 3" xfId="950" xr:uid="{00000000-0005-0000-0000-0000CD240000}"/>
    <cellStyle name="Normal 10 2 2 2 4 3 2" xfId="2227" xr:uid="{00000000-0005-0000-0000-0000CE240000}"/>
    <cellStyle name="Normal 10 2 2 2 4 3 2 2" xfId="4881" xr:uid="{00000000-0005-0000-0000-0000CF240000}"/>
    <cellStyle name="Normal 10 2 2 2 4 3 2 2 2" xfId="10213" xr:uid="{00000000-0005-0000-0000-0000D0240000}"/>
    <cellStyle name="Normal 10 2 2 2 4 3 2 2 2 2" xfId="24290" xr:uid="{00000000-0005-0000-0000-0000D1240000}"/>
    <cellStyle name="Normal 10 2 2 2 4 3 2 2 2 2 2" xfId="52824" xr:uid="{00000000-0005-0000-0000-0000D2240000}"/>
    <cellStyle name="Normal 10 2 2 2 4 3 2 2 2 3" xfId="38819" xr:uid="{00000000-0005-0000-0000-0000D3240000}"/>
    <cellStyle name="Normal 10 2 2 2 4 3 2 2 3" xfId="18990" xr:uid="{00000000-0005-0000-0000-0000D4240000}"/>
    <cellStyle name="Normal 10 2 2 2 4 3 2 2 3 2" xfId="47524" xr:uid="{00000000-0005-0000-0000-0000D5240000}"/>
    <cellStyle name="Normal 10 2 2 2 4 3 2 2 4" xfId="33516" xr:uid="{00000000-0005-0000-0000-0000D6240000}"/>
    <cellStyle name="Normal 10 2 2 2 4 3 2 3" xfId="7650" xr:uid="{00000000-0005-0000-0000-0000D7240000}"/>
    <cellStyle name="Normal 10 2 2 2 4 3 2 3 2" xfId="21738" xr:uid="{00000000-0005-0000-0000-0000D8240000}"/>
    <cellStyle name="Normal 10 2 2 2 4 3 2 3 2 2" xfId="50272" xr:uid="{00000000-0005-0000-0000-0000D9240000}"/>
    <cellStyle name="Normal 10 2 2 2 4 3 2 3 3" xfId="36264" xr:uid="{00000000-0005-0000-0000-0000DA240000}"/>
    <cellStyle name="Normal 10 2 2 2 4 3 2 4" xfId="16438" xr:uid="{00000000-0005-0000-0000-0000DB240000}"/>
    <cellStyle name="Normal 10 2 2 2 4 3 2 4 2" xfId="44972" xr:uid="{00000000-0005-0000-0000-0000DC240000}"/>
    <cellStyle name="Normal 10 2 2 2 4 3 2 5" xfId="30964" xr:uid="{00000000-0005-0000-0000-0000DD240000}"/>
    <cellStyle name="Normal 10 2 2 2 4 3 3" xfId="3615" xr:uid="{00000000-0005-0000-0000-0000DE240000}"/>
    <cellStyle name="Normal 10 2 2 2 4 3 3 2" xfId="8947" xr:uid="{00000000-0005-0000-0000-0000DF240000}"/>
    <cellStyle name="Normal 10 2 2 2 4 3 3 2 2" xfId="23024" xr:uid="{00000000-0005-0000-0000-0000E0240000}"/>
    <cellStyle name="Normal 10 2 2 2 4 3 3 2 2 2" xfId="51558" xr:uid="{00000000-0005-0000-0000-0000E1240000}"/>
    <cellStyle name="Normal 10 2 2 2 4 3 3 2 3" xfId="37553" xr:uid="{00000000-0005-0000-0000-0000E2240000}"/>
    <cellStyle name="Normal 10 2 2 2 4 3 3 3" xfId="17724" xr:uid="{00000000-0005-0000-0000-0000E3240000}"/>
    <cellStyle name="Normal 10 2 2 2 4 3 3 3 2" xfId="46258" xr:uid="{00000000-0005-0000-0000-0000E4240000}"/>
    <cellStyle name="Normal 10 2 2 2 4 3 3 4" xfId="32250" xr:uid="{00000000-0005-0000-0000-0000E5240000}"/>
    <cellStyle name="Normal 10 2 2 2 4 3 4" xfId="6384" xr:uid="{00000000-0005-0000-0000-0000E6240000}"/>
    <cellStyle name="Normal 10 2 2 2 4 3 4 2" xfId="20472" xr:uid="{00000000-0005-0000-0000-0000E7240000}"/>
    <cellStyle name="Normal 10 2 2 2 4 3 4 2 2" xfId="49006" xr:uid="{00000000-0005-0000-0000-0000E8240000}"/>
    <cellStyle name="Normal 10 2 2 2 4 3 4 3" xfId="34998" xr:uid="{00000000-0005-0000-0000-0000E9240000}"/>
    <cellStyle name="Normal 10 2 2 2 4 3 5" xfId="15172" xr:uid="{00000000-0005-0000-0000-0000EA240000}"/>
    <cellStyle name="Normal 10 2 2 2 4 3 5 2" xfId="43706" xr:uid="{00000000-0005-0000-0000-0000EB240000}"/>
    <cellStyle name="Normal 10 2 2 2 4 3 6" xfId="29698" xr:uid="{00000000-0005-0000-0000-0000EC240000}"/>
    <cellStyle name="Normal 10 2 2 2 4 4" xfId="1606" xr:uid="{00000000-0005-0000-0000-0000ED240000}"/>
    <cellStyle name="Normal 10 2 2 2 4 4 2" xfId="4262" xr:uid="{00000000-0005-0000-0000-0000EE240000}"/>
    <cellStyle name="Normal 10 2 2 2 4 4 2 2" xfId="9594" xr:uid="{00000000-0005-0000-0000-0000EF240000}"/>
    <cellStyle name="Normal 10 2 2 2 4 4 2 2 2" xfId="23671" xr:uid="{00000000-0005-0000-0000-0000F0240000}"/>
    <cellStyle name="Normal 10 2 2 2 4 4 2 2 2 2" xfId="52205" xr:uid="{00000000-0005-0000-0000-0000F1240000}"/>
    <cellStyle name="Normal 10 2 2 2 4 4 2 2 3" xfId="38200" xr:uid="{00000000-0005-0000-0000-0000F2240000}"/>
    <cellStyle name="Normal 10 2 2 2 4 4 2 3" xfId="18371" xr:uid="{00000000-0005-0000-0000-0000F3240000}"/>
    <cellStyle name="Normal 10 2 2 2 4 4 2 3 2" xfId="46905" xr:uid="{00000000-0005-0000-0000-0000F4240000}"/>
    <cellStyle name="Normal 10 2 2 2 4 4 2 4" xfId="32897" xr:uid="{00000000-0005-0000-0000-0000F5240000}"/>
    <cellStyle name="Normal 10 2 2 2 4 4 3" xfId="7031" xr:uid="{00000000-0005-0000-0000-0000F6240000}"/>
    <cellStyle name="Normal 10 2 2 2 4 4 3 2" xfId="21119" xr:uid="{00000000-0005-0000-0000-0000F7240000}"/>
    <cellStyle name="Normal 10 2 2 2 4 4 3 2 2" xfId="49653" xr:uid="{00000000-0005-0000-0000-0000F8240000}"/>
    <cellStyle name="Normal 10 2 2 2 4 4 3 3" xfId="35645" xr:uid="{00000000-0005-0000-0000-0000F9240000}"/>
    <cellStyle name="Normal 10 2 2 2 4 4 4" xfId="15819" xr:uid="{00000000-0005-0000-0000-0000FA240000}"/>
    <cellStyle name="Normal 10 2 2 2 4 4 4 2" xfId="44353" xr:uid="{00000000-0005-0000-0000-0000FB240000}"/>
    <cellStyle name="Normal 10 2 2 2 4 4 5" xfId="30345" xr:uid="{00000000-0005-0000-0000-0000FC240000}"/>
    <cellStyle name="Normal 10 2 2 2 4 5" xfId="2994" xr:uid="{00000000-0005-0000-0000-0000FD240000}"/>
    <cellStyle name="Normal 10 2 2 2 4 5 2" xfId="8328" xr:uid="{00000000-0005-0000-0000-0000FE240000}"/>
    <cellStyle name="Normal 10 2 2 2 4 5 2 2" xfId="22405" xr:uid="{00000000-0005-0000-0000-0000FF240000}"/>
    <cellStyle name="Normal 10 2 2 2 4 5 2 2 2" xfId="50939" xr:uid="{00000000-0005-0000-0000-000000250000}"/>
    <cellStyle name="Normal 10 2 2 2 4 5 2 3" xfId="36934" xr:uid="{00000000-0005-0000-0000-000001250000}"/>
    <cellStyle name="Normal 10 2 2 2 4 5 3" xfId="17105" xr:uid="{00000000-0005-0000-0000-000002250000}"/>
    <cellStyle name="Normal 10 2 2 2 4 5 3 2" xfId="45639" xr:uid="{00000000-0005-0000-0000-000003250000}"/>
    <cellStyle name="Normal 10 2 2 2 4 5 4" xfId="31631" xr:uid="{00000000-0005-0000-0000-000004250000}"/>
    <cellStyle name="Normal 10 2 2 2 4 6" xfId="5763" xr:uid="{00000000-0005-0000-0000-000005250000}"/>
    <cellStyle name="Normal 10 2 2 2 4 6 2" xfId="19853" xr:uid="{00000000-0005-0000-0000-000006250000}"/>
    <cellStyle name="Normal 10 2 2 2 4 6 2 2" xfId="48387" xr:uid="{00000000-0005-0000-0000-000007250000}"/>
    <cellStyle name="Normal 10 2 2 2 4 6 3" xfId="34379" xr:uid="{00000000-0005-0000-0000-000008250000}"/>
    <cellStyle name="Normal 10 2 2 2 4 7" xfId="14552" xr:uid="{00000000-0005-0000-0000-000009250000}"/>
    <cellStyle name="Normal 10 2 2 2 4 7 2" xfId="43087" xr:uid="{00000000-0005-0000-0000-00000A250000}"/>
    <cellStyle name="Normal 10 2 2 2 4 8" xfId="29067" xr:uid="{00000000-0005-0000-0000-00000B250000}"/>
    <cellStyle name="Normal 10 2 2 2 5" xfId="469" xr:uid="{00000000-0005-0000-0000-00000C250000}"/>
    <cellStyle name="Normal 10 2 2 2 5 2" xfId="1099" xr:uid="{00000000-0005-0000-0000-00000D250000}"/>
    <cellStyle name="Normal 10 2 2 2 5 2 2" xfId="2376" xr:uid="{00000000-0005-0000-0000-00000E250000}"/>
    <cellStyle name="Normal 10 2 2 2 5 2 2 2" xfId="5030" xr:uid="{00000000-0005-0000-0000-00000F250000}"/>
    <cellStyle name="Normal 10 2 2 2 5 2 2 2 2" xfId="10362" xr:uid="{00000000-0005-0000-0000-000010250000}"/>
    <cellStyle name="Normal 10 2 2 2 5 2 2 2 2 2" xfId="24439" xr:uid="{00000000-0005-0000-0000-000011250000}"/>
    <cellStyle name="Normal 10 2 2 2 5 2 2 2 2 2 2" xfId="52973" xr:uid="{00000000-0005-0000-0000-000012250000}"/>
    <cellStyle name="Normal 10 2 2 2 5 2 2 2 2 3" xfId="38968" xr:uid="{00000000-0005-0000-0000-000013250000}"/>
    <cellStyle name="Normal 10 2 2 2 5 2 2 2 3" xfId="19139" xr:uid="{00000000-0005-0000-0000-000014250000}"/>
    <cellStyle name="Normal 10 2 2 2 5 2 2 2 3 2" xfId="47673" xr:uid="{00000000-0005-0000-0000-000015250000}"/>
    <cellStyle name="Normal 10 2 2 2 5 2 2 2 4" xfId="33665" xr:uid="{00000000-0005-0000-0000-000016250000}"/>
    <cellStyle name="Normal 10 2 2 2 5 2 2 3" xfId="7799" xr:uid="{00000000-0005-0000-0000-000017250000}"/>
    <cellStyle name="Normal 10 2 2 2 5 2 2 3 2" xfId="21887" xr:uid="{00000000-0005-0000-0000-000018250000}"/>
    <cellStyle name="Normal 10 2 2 2 5 2 2 3 2 2" xfId="50421" xr:uid="{00000000-0005-0000-0000-000019250000}"/>
    <cellStyle name="Normal 10 2 2 2 5 2 2 3 3" xfId="36413" xr:uid="{00000000-0005-0000-0000-00001A250000}"/>
    <cellStyle name="Normal 10 2 2 2 5 2 2 4" xfId="16587" xr:uid="{00000000-0005-0000-0000-00001B250000}"/>
    <cellStyle name="Normal 10 2 2 2 5 2 2 4 2" xfId="45121" xr:uid="{00000000-0005-0000-0000-00001C250000}"/>
    <cellStyle name="Normal 10 2 2 2 5 2 2 5" xfId="31113" xr:uid="{00000000-0005-0000-0000-00001D250000}"/>
    <cellStyle name="Normal 10 2 2 2 5 2 3" xfId="3764" xr:uid="{00000000-0005-0000-0000-00001E250000}"/>
    <cellStyle name="Normal 10 2 2 2 5 2 3 2" xfId="9096" xr:uid="{00000000-0005-0000-0000-00001F250000}"/>
    <cellStyle name="Normal 10 2 2 2 5 2 3 2 2" xfId="23173" xr:uid="{00000000-0005-0000-0000-000020250000}"/>
    <cellStyle name="Normal 10 2 2 2 5 2 3 2 2 2" xfId="51707" xr:uid="{00000000-0005-0000-0000-000021250000}"/>
    <cellStyle name="Normal 10 2 2 2 5 2 3 2 3" xfId="37702" xr:uid="{00000000-0005-0000-0000-000022250000}"/>
    <cellStyle name="Normal 10 2 2 2 5 2 3 3" xfId="17873" xr:uid="{00000000-0005-0000-0000-000023250000}"/>
    <cellStyle name="Normal 10 2 2 2 5 2 3 3 2" xfId="46407" xr:uid="{00000000-0005-0000-0000-000024250000}"/>
    <cellStyle name="Normal 10 2 2 2 5 2 3 4" xfId="32399" xr:uid="{00000000-0005-0000-0000-000025250000}"/>
    <cellStyle name="Normal 10 2 2 2 5 2 4" xfId="6533" xr:uid="{00000000-0005-0000-0000-000026250000}"/>
    <cellStyle name="Normal 10 2 2 2 5 2 4 2" xfId="20621" xr:uid="{00000000-0005-0000-0000-000027250000}"/>
    <cellStyle name="Normal 10 2 2 2 5 2 4 2 2" xfId="49155" xr:uid="{00000000-0005-0000-0000-000028250000}"/>
    <cellStyle name="Normal 10 2 2 2 5 2 4 3" xfId="35147" xr:uid="{00000000-0005-0000-0000-000029250000}"/>
    <cellStyle name="Normal 10 2 2 2 5 2 5" xfId="15321" xr:uid="{00000000-0005-0000-0000-00002A250000}"/>
    <cellStyle name="Normal 10 2 2 2 5 2 5 2" xfId="43855" xr:uid="{00000000-0005-0000-0000-00002B250000}"/>
    <cellStyle name="Normal 10 2 2 2 5 2 6" xfId="29847" xr:uid="{00000000-0005-0000-0000-00002C250000}"/>
    <cellStyle name="Normal 10 2 2 2 5 3" xfId="1755" xr:uid="{00000000-0005-0000-0000-00002D250000}"/>
    <cellStyle name="Normal 10 2 2 2 5 3 2" xfId="4411" xr:uid="{00000000-0005-0000-0000-00002E250000}"/>
    <cellStyle name="Normal 10 2 2 2 5 3 2 2" xfId="9743" xr:uid="{00000000-0005-0000-0000-00002F250000}"/>
    <cellStyle name="Normal 10 2 2 2 5 3 2 2 2" xfId="23820" xr:uid="{00000000-0005-0000-0000-000030250000}"/>
    <cellStyle name="Normal 10 2 2 2 5 3 2 2 2 2" xfId="52354" xr:uid="{00000000-0005-0000-0000-000031250000}"/>
    <cellStyle name="Normal 10 2 2 2 5 3 2 2 3" xfId="38349" xr:uid="{00000000-0005-0000-0000-000032250000}"/>
    <cellStyle name="Normal 10 2 2 2 5 3 2 3" xfId="18520" xr:uid="{00000000-0005-0000-0000-000033250000}"/>
    <cellStyle name="Normal 10 2 2 2 5 3 2 3 2" xfId="47054" xr:uid="{00000000-0005-0000-0000-000034250000}"/>
    <cellStyle name="Normal 10 2 2 2 5 3 2 4" xfId="33046" xr:uid="{00000000-0005-0000-0000-000035250000}"/>
    <cellStyle name="Normal 10 2 2 2 5 3 3" xfId="7180" xr:uid="{00000000-0005-0000-0000-000036250000}"/>
    <cellStyle name="Normal 10 2 2 2 5 3 3 2" xfId="21268" xr:uid="{00000000-0005-0000-0000-000037250000}"/>
    <cellStyle name="Normal 10 2 2 2 5 3 3 2 2" xfId="49802" xr:uid="{00000000-0005-0000-0000-000038250000}"/>
    <cellStyle name="Normal 10 2 2 2 5 3 3 3" xfId="35794" xr:uid="{00000000-0005-0000-0000-000039250000}"/>
    <cellStyle name="Normal 10 2 2 2 5 3 4" xfId="15968" xr:uid="{00000000-0005-0000-0000-00003A250000}"/>
    <cellStyle name="Normal 10 2 2 2 5 3 4 2" xfId="44502" xr:uid="{00000000-0005-0000-0000-00003B250000}"/>
    <cellStyle name="Normal 10 2 2 2 5 3 5" xfId="30494" xr:uid="{00000000-0005-0000-0000-00003C250000}"/>
    <cellStyle name="Normal 10 2 2 2 5 4" xfId="3143" xr:uid="{00000000-0005-0000-0000-00003D250000}"/>
    <cellStyle name="Normal 10 2 2 2 5 4 2" xfId="8477" xr:uid="{00000000-0005-0000-0000-00003E250000}"/>
    <cellStyle name="Normal 10 2 2 2 5 4 2 2" xfId="22554" xr:uid="{00000000-0005-0000-0000-00003F250000}"/>
    <cellStyle name="Normal 10 2 2 2 5 4 2 2 2" xfId="51088" xr:uid="{00000000-0005-0000-0000-000040250000}"/>
    <cellStyle name="Normal 10 2 2 2 5 4 2 3" xfId="37083" xr:uid="{00000000-0005-0000-0000-000041250000}"/>
    <cellStyle name="Normal 10 2 2 2 5 4 3" xfId="17254" xr:uid="{00000000-0005-0000-0000-000042250000}"/>
    <cellStyle name="Normal 10 2 2 2 5 4 3 2" xfId="45788" xr:uid="{00000000-0005-0000-0000-000043250000}"/>
    <cellStyle name="Normal 10 2 2 2 5 4 4" xfId="31780" xr:uid="{00000000-0005-0000-0000-000044250000}"/>
    <cellStyle name="Normal 10 2 2 2 5 5" xfId="5912" xr:uid="{00000000-0005-0000-0000-000045250000}"/>
    <cellStyle name="Normal 10 2 2 2 5 5 2" xfId="20002" xr:uid="{00000000-0005-0000-0000-000046250000}"/>
    <cellStyle name="Normal 10 2 2 2 5 5 2 2" xfId="48536" xr:uid="{00000000-0005-0000-0000-000047250000}"/>
    <cellStyle name="Normal 10 2 2 2 5 5 3" xfId="34528" xr:uid="{00000000-0005-0000-0000-000048250000}"/>
    <cellStyle name="Normal 10 2 2 2 5 6" xfId="14701" xr:uid="{00000000-0005-0000-0000-000049250000}"/>
    <cellStyle name="Normal 10 2 2 2 5 6 2" xfId="43236" xr:uid="{00000000-0005-0000-0000-00004A250000}"/>
    <cellStyle name="Normal 10 2 2 2 5 7" xfId="29216" xr:uid="{00000000-0005-0000-0000-00004B250000}"/>
    <cellStyle name="Normal 10 2 2 2 6" xfId="799" xr:uid="{00000000-0005-0000-0000-00004C250000}"/>
    <cellStyle name="Normal 10 2 2 2 6 2" xfId="2076" xr:uid="{00000000-0005-0000-0000-00004D250000}"/>
    <cellStyle name="Normal 10 2 2 2 6 2 2" xfId="4730" xr:uid="{00000000-0005-0000-0000-00004E250000}"/>
    <cellStyle name="Normal 10 2 2 2 6 2 2 2" xfId="10062" xr:uid="{00000000-0005-0000-0000-00004F250000}"/>
    <cellStyle name="Normal 10 2 2 2 6 2 2 2 2" xfId="24139" xr:uid="{00000000-0005-0000-0000-000050250000}"/>
    <cellStyle name="Normal 10 2 2 2 6 2 2 2 2 2" xfId="52673" xr:uid="{00000000-0005-0000-0000-000051250000}"/>
    <cellStyle name="Normal 10 2 2 2 6 2 2 2 3" xfId="38668" xr:uid="{00000000-0005-0000-0000-000052250000}"/>
    <cellStyle name="Normal 10 2 2 2 6 2 2 3" xfId="18839" xr:uid="{00000000-0005-0000-0000-000053250000}"/>
    <cellStyle name="Normal 10 2 2 2 6 2 2 3 2" xfId="47373" xr:uid="{00000000-0005-0000-0000-000054250000}"/>
    <cellStyle name="Normal 10 2 2 2 6 2 2 4" xfId="33365" xr:uid="{00000000-0005-0000-0000-000055250000}"/>
    <cellStyle name="Normal 10 2 2 2 6 2 3" xfId="7499" xr:uid="{00000000-0005-0000-0000-000056250000}"/>
    <cellStyle name="Normal 10 2 2 2 6 2 3 2" xfId="21587" xr:uid="{00000000-0005-0000-0000-000057250000}"/>
    <cellStyle name="Normal 10 2 2 2 6 2 3 2 2" xfId="50121" xr:uid="{00000000-0005-0000-0000-000058250000}"/>
    <cellStyle name="Normal 10 2 2 2 6 2 3 3" xfId="36113" xr:uid="{00000000-0005-0000-0000-000059250000}"/>
    <cellStyle name="Normal 10 2 2 2 6 2 4" xfId="16287" xr:uid="{00000000-0005-0000-0000-00005A250000}"/>
    <cellStyle name="Normal 10 2 2 2 6 2 4 2" xfId="44821" xr:uid="{00000000-0005-0000-0000-00005B250000}"/>
    <cellStyle name="Normal 10 2 2 2 6 2 5" xfId="30813" xr:uid="{00000000-0005-0000-0000-00005C250000}"/>
    <cellStyle name="Normal 10 2 2 2 6 3" xfId="3464" xr:uid="{00000000-0005-0000-0000-00005D250000}"/>
    <cellStyle name="Normal 10 2 2 2 6 3 2" xfId="8796" xr:uid="{00000000-0005-0000-0000-00005E250000}"/>
    <cellStyle name="Normal 10 2 2 2 6 3 2 2" xfId="22873" xr:uid="{00000000-0005-0000-0000-00005F250000}"/>
    <cellStyle name="Normal 10 2 2 2 6 3 2 2 2" xfId="51407" xr:uid="{00000000-0005-0000-0000-000060250000}"/>
    <cellStyle name="Normal 10 2 2 2 6 3 2 3" xfId="37402" xr:uid="{00000000-0005-0000-0000-000061250000}"/>
    <cellStyle name="Normal 10 2 2 2 6 3 3" xfId="17573" xr:uid="{00000000-0005-0000-0000-000062250000}"/>
    <cellStyle name="Normal 10 2 2 2 6 3 3 2" xfId="46107" xr:uid="{00000000-0005-0000-0000-000063250000}"/>
    <cellStyle name="Normal 10 2 2 2 6 3 4" xfId="32099" xr:uid="{00000000-0005-0000-0000-000064250000}"/>
    <cellStyle name="Normal 10 2 2 2 6 4" xfId="6233" xr:uid="{00000000-0005-0000-0000-000065250000}"/>
    <cellStyle name="Normal 10 2 2 2 6 4 2" xfId="20321" xr:uid="{00000000-0005-0000-0000-000066250000}"/>
    <cellStyle name="Normal 10 2 2 2 6 4 2 2" xfId="48855" xr:uid="{00000000-0005-0000-0000-000067250000}"/>
    <cellStyle name="Normal 10 2 2 2 6 4 3" xfId="34847" xr:uid="{00000000-0005-0000-0000-000068250000}"/>
    <cellStyle name="Normal 10 2 2 2 6 5" xfId="15021" xr:uid="{00000000-0005-0000-0000-000069250000}"/>
    <cellStyle name="Normal 10 2 2 2 6 5 2" xfId="43555" xr:uid="{00000000-0005-0000-0000-00006A250000}"/>
    <cellStyle name="Normal 10 2 2 2 6 6" xfId="29547" xr:uid="{00000000-0005-0000-0000-00006B250000}"/>
    <cellStyle name="Normal 10 2 2 2 7" xfId="1455" xr:uid="{00000000-0005-0000-0000-00006C250000}"/>
    <cellStyle name="Normal 10 2 2 2 7 2" xfId="4111" xr:uid="{00000000-0005-0000-0000-00006D250000}"/>
    <cellStyle name="Normal 10 2 2 2 7 2 2" xfId="9443" xr:uid="{00000000-0005-0000-0000-00006E250000}"/>
    <cellStyle name="Normal 10 2 2 2 7 2 2 2" xfId="23520" xr:uid="{00000000-0005-0000-0000-00006F250000}"/>
    <cellStyle name="Normal 10 2 2 2 7 2 2 2 2" xfId="52054" xr:uid="{00000000-0005-0000-0000-000070250000}"/>
    <cellStyle name="Normal 10 2 2 2 7 2 2 3" xfId="38049" xr:uid="{00000000-0005-0000-0000-000071250000}"/>
    <cellStyle name="Normal 10 2 2 2 7 2 3" xfId="18220" xr:uid="{00000000-0005-0000-0000-000072250000}"/>
    <cellStyle name="Normal 10 2 2 2 7 2 3 2" xfId="46754" xr:uid="{00000000-0005-0000-0000-000073250000}"/>
    <cellStyle name="Normal 10 2 2 2 7 2 4" xfId="32746" xr:uid="{00000000-0005-0000-0000-000074250000}"/>
    <cellStyle name="Normal 10 2 2 2 7 3" xfId="6880" xr:uid="{00000000-0005-0000-0000-000075250000}"/>
    <cellStyle name="Normal 10 2 2 2 7 3 2" xfId="20968" xr:uid="{00000000-0005-0000-0000-000076250000}"/>
    <cellStyle name="Normal 10 2 2 2 7 3 2 2" xfId="49502" xr:uid="{00000000-0005-0000-0000-000077250000}"/>
    <cellStyle name="Normal 10 2 2 2 7 3 3" xfId="35494" xr:uid="{00000000-0005-0000-0000-000078250000}"/>
    <cellStyle name="Normal 10 2 2 2 7 4" xfId="15668" xr:uid="{00000000-0005-0000-0000-000079250000}"/>
    <cellStyle name="Normal 10 2 2 2 7 4 2" xfId="44202" xr:uid="{00000000-0005-0000-0000-00007A250000}"/>
    <cellStyle name="Normal 10 2 2 2 7 5" xfId="30194" xr:uid="{00000000-0005-0000-0000-00007B250000}"/>
    <cellStyle name="Normal 10 2 2 2 8" xfId="2843" xr:uid="{00000000-0005-0000-0000-00007C250000}"/>
    <cellStyle name="Normal 10 2 2 2 8 2" xfId="8177" xr:uid="{00000000-0005-0000-0000-00007D250000}"/>
    <cellStyle name="Normal 10 2 2 2 8 2 2" xfId="22254" xr:uid="{00000000-0005-0000-0000-00007E250000}"/>
    <cellStyle name="Normal 10 2 2 2 8 2 2 2" xfId="50788" xr:uid="{00000000-0005-0000-0000-00007F250000}"/>
    <cellStyle name="Normal 10 2 2 2 8 2 3" xfId="36783" xr:uid="{00000000-0005-0000-0000-000080250000}"/>
    <cellStyle name="Normal 10 2 2 2 8 3" xfId="16954" xr:uid="{00000000-0005-0000-0000-000081250000}"/>
    <cellStyle name="Normal 10 2 2 2 8 3 2" xfId="45488" xr:uid="{00000000-0005-0000-0000-000082250000}"/>
    <cellStyle name="Normal 10 2 2 2 8 4" xfId="31480" xr:uid="{00000000-0005-0000-0000-000083250000}"/>
    <cellStyle name="Normal 10 2 2 2 9" xfId="5418" xr:uid="{00000000-0005-0000-0000-000084250000}"/>
    <cellStyle name="Normal 10 2 2 2 9 2" xfId="10749" xr:uid="{00000000-0005-0000-0000-000085250000}"/>
    <cellStyle name="Normal 10 2 2 2 9 2 2" xfId="24815" xr:uid="{00000000-0005-0000-0000-000086250000}"/>
    <cellStyle name="Normal 10 2 2 2 9 2 2 2" xfId="53349" xr:uid="{00000000-0005-0000-0000-000087250000}"/>
    <cellStyle name="Normal 10 2 2 2 9 2 3" xfId="39347" xr:uid="{00000000-0005-0000-0000-000088250000}"/>
    <cellStyle name="Normal 10 2 2 2 9 3" xfId="19515" xr:uid="{00000000-0005-0000-0000-000089250000}"/>
    <cellStyle name="Normal 10 2 2 2 9 3 2" xfId="48049" xr:uid="{00000000-0005-0000-0000-00008A250000}"/>
    <cellStyle name="Normal 10 2 2 2 9 4" xfId="34041" xr:uid="{00000000-0005-0000-0000-00008B250000}"/>
    <cellStyle name="Normal 10 2 2 3" xfId="175" xr:uid="{00000000-0005-0000-0000-00008C250000}"/>
    <cellStyle name="Normal 10 2 2 3 10" xfId="28935" xr:uid="{00000000-0005-0000-0000-00008D250000}"/>
    <cellStyle name="Normal 10 2 2 3 2" xfId="255" xr:uid="{00000000-0005-0000-0000-00008E250000}"/>
    <cellStyle name="Normal 10 2 2 3 2 2" xfId="408" xr:uid="{00000000-0005-0000-0000-00008F250000}"/>
    <cellStyle name="Normal 10 2 2 3 2 2 2" xfId="711" xr:uid="{00000000-0005-0000-0000-000090250000}"/>
    <cellStyle name="Normal 10 2 2 3 2 2 2 2" xfId="1340" xr:uid="{00000000-0005-0000-0000-000091250000}"/>
    <cellStyle name="Normal 10 2 2 3 2 2 2 2 2" xfId="2617" xr:uid="{00000000-0005-0000-0000-000092250000}"/>
    <cellStyle name="Normal 10 2 2 3 2 2 2 2 2 2" xfId="5271" xr:uid="{00000000-0005-0000-0000-000093250000}"/>
    <cellStyle name="Normal 10 2 2 3 2 2 2 2 2 2 2" xfId="10603" xr:uid="{00000000-0005-0000-0000-000094250000}"/>
    <cellStyle name="Normal 10 2 2 3 2 2 2 2 2 2 2 2" xfId="24680" xr:uid="{00000000-0005-0000-0000-000095250000}"/>
    <cellStyle name="Normal 10 2 2 3 2 2 2 2 2 2 2 2 2" xfId="53214" xr:uid="{00000000-0005-0000-0000-000096250000}"/>
    <cellStyle name="Normal 10 2 2 3 2 2 2 2 2 2 2 3" xfId="39209" xr:uid="{00000000-0005-0000-0000-000097250000}"/>
    <cellStyle name="Normal 10 2 2 3 2 2 2 2 2 2 3" xfId="19380" xr:uid="{00000000-0005-0000-0000-000098250000}"/>
    <cellStyle name="Normal 10 2 2 3 2 2 2 2 2 2 3 2" xfId="47914" xr:uid="{00000000-0005-0000-0000-000099250000}"/>
    <cellStyle name="Normal 10 2 2 3 2 2 2 2 2 2 4" xfId="33906" xr:uid="{00000000-0005-0000-0000-00009A250000}"/>
    <cellStyle name="Normal 10 2 2 3 2 2 2 2 2 3" xfId="8040" xr:uid="{00000000-0005-0000-0000-00009B250000}"/>
    <cellStyle name="Normal 10 2 2 3 2 2 2 2 2 3 2" xfId="22128" xr:uid="{00000000-0005-0000-0000-00009C250000}"/>
    <cellStyle name="Normal 10 2 2 3 2 2 2 2 2 3 2 2" xfId="50662" xr:uid="{00000000-0005-0000-0000-00009D250000}"/>
    <cellStyle name="Normal 10 2 2 3 2 2 2 2 2 3 3" xfId="36654" xr:uid="{00000000-0005-0000-0000-00009E250000}"/>
    <cellStyle name="Normal 10 2 2 3 2 2 2 2 2 4" xfId="16828" xr:uid="{00000000-0005-0000-0000-00009F250000}"/>
    <cellStyle name="Normal 10 2 2 3 2 2 2 2 2 4 2" xfId="45362" xr:uid="{00000000-0005-0000-0000-0000A0250000}"/>
    <cellStyle name="Normal 10 2 2 3 2 2 2 2 2 5" xfId="31354" xr:uid="{00000000-0005-0000-0000-0000A1250000}"/>
    <cellStyle name="Normal 10 2 2 3 2 2 2 2 3" xfId="4005" xr:uid="{00000000-0005-0000-0000-0000A2250000}"/>
    <cellStyle name="Normal 10 2 2 3 2 2 2 2 3 2" xfId="9337" xr:uid="{00000000-0005-0000-0000-0000A3250000}"/>
    <cellStyle name="Normal 10 2 2 3 2 2 2 2 3 2 2" xfId="23414" xr:uid="{00000000-0005-0000-0000-0000A4250000}"/>
    <cellStyle name="Normal 10 2 2 3 2 2 2 2 3 2 2 2" xfId="51948" xr:uid="{00000000-0005-0000-0000-0000A5250000}"/>
    <cellStyle name="Normal 10 2 2 3 2 2 2 2 3 2 3" xfId="37943" xr:uid="{00000000-0005-0000-0000-0000A6250000}"/>
    <cellStyle name="Normal 10 2 2 3 2 2 2 2 3 3" xfId="18114" xr:uid="{00000000-0005-0000-0000-0000A7250000}"/>
    <cellStyle name="Normal 10 2 2 3 2 2 2 2 3 3 2" xfId="46648" xr:uid="{00000000-0005-0000-0000-0000A8250000}"/>
    <cellStyle name="Normal 10 2 2 3 2 2 2 2 3 4" xfId="32640" xr:uid="{00000000-0005-0000-0000-0000A9250000}"/>
    <cellStyle name="Normal 10 2 2 3 2 2 2 2 4" xfId="6774" xr:uid="{00000000-0005-0000-0000-0000AA250000}"/>
    <cellStyle name="Normal 10 2 2 3 2 2 2 2 4 2" xfId="20862" xr:uid="{00000000-0005-0000-0000-0000AB250000}"/>
    <cellStyle name="Normal 10 2 2 3 2 2 2 2 4 2 2" xfId="49396" xr:uid="{00000000-0005-0000-0000-0000AC250000}"/>
    <cellStyle name="Normal 10 2 2 3 2 2 2 2 4 3" xfId="35388" xr:uid="{00000000-0005-0000-0000-0000AD250000}"/>
    <cellStyle name="Normal 10 2 2 3 2 2 2 2 5" xfId="15562" xr:uid="{00000000-0005-0000-0000-0000AE250000}"/>
    <cellStyle name="Normal 10 2 2 3 2 2 2 2 5 2" xfId="44096" xr:uid="{00000000-0005-0000-0000-0000AF250000}"/>
    <cellStyle name="Normal 10 2 2 3 2 2 2 2 6" xfId="30088" xr:uid="{00000000-0005-0000-0000-0000B0250000}"/>
    <cellStyle name="Normal 10 2 2 3 2 2 2 3" xfId="1996" xr:uid="{00000000-0005-0000-0000-0000B1250000}"/>
    <cellStyle name="Normal 10 2 2 3 2 2 2 3 2" xfId="4652" xr:uid="{00000000-0005-0000-0000-0000B2250000}"/>
    <cellStyle name="Normal 10 2 2 3 2 2 2 3 2 2" xfId="9984" xr:uid="{00000000-0005-0000-0000-0000B3250000}"/>
    <cellStyle name="Normal 10 2 2 3 2 2 2 3 2 2 2" xfId="24061" xr:uid="{00000000-0005-0000-0000-0000B4250000}"/>
    <cellStyle name="Normal 10 2 2 3 2 2 2 3 2 2 2 2" xfId="52595" xr:uid="{00000000-0005-0000-0000-0000B5250000}"/>
    <cellStyle name="Normal 10 2 2 3 2 2 2 3 2 2 3" xfId="38590" xr:uid="{00000000-0005-0000-0000-0000B6250000}"/>
    <cellStyle name="Normal 10 2 2 3 2 2 2 3 2 3" xfId="18761" xr:uid="{00000000-0005-0000-0000-0000B7250000}"/>
    <cellStyle name="Normal 10 2 2 3 2 2 2 3 2 3 2" xfId="47295" xr:uid="{00000000-0005-0000-0000-0000B8250000}"/>
    <cellStyle name="Normal 10 2 2 3 2 2 2 3 2 4" xfId="33287" xr:uid="{00000000-0005-0000-0000-0000B9250000}"/>
    <cellStyle name="Normal 10 2 2 3 2 2 2 3 3" xfId="7421" xr:uid="{00000000-0005-0000-0000-0000BA250000}"/>
    <cellStyle name="Normal 10 2 2 3 2 2 2 3 3 2" xfId="21509" xr:uid="{00000000-0005-0000-0000-0000BB250000}"/>
    <cellStyle name="Normal 10 2 2 3 2 2 2 3 3 2 2" xfId="50043" xr:uid="{00000000-0005-0000-0000-0000BC250000}"/>
    <cellStyle name="Normal 10 2 2 3 2 2 2 3 3 3" xfId="36035" xr:uid="{00000000-0005-0000-0000-0000BD250000}"/>
    <cellStyle name="Normal 10 2 2 3 2 2 2 3 4" xfId="16209" xr:uid="{00000000-0005-0000-0000-0000BE250000}"/>
    <cellStyle name="Normal 10 2 2 3 2 2 2 3 4 2" xfId="44743" xr:uid="{00000000-0005-0000-0000-0000BF250000}"/>
    <cellStyle name="Normal 10 2 2 3 2 2 2 3 5" xfId="30735" xr:uid="{00000000-0005-0000-0000-0000C0250000}"/>
    <cellStyle name="Normal 10 2 2 3 2 2 2 4" xfId="3384" xr:uid="{00000000-0005-0000-0000-0000C1250000}"/>
    <cellStyle name="Normal 10 2 2 3 2 2 2 4 2" xfId="8718" xr:uid="{00000000-0005-0000-0000-0000C2250000}"/>
    <cellStyle name="Normal 10 2 2 3 2 2 2 4 2 2" xfId="22795" xr:uid="{00000000-0005-0000-0000-0000C3250000}"/>
    <cellStyle name="Normal 10 2 2 3 2 2 2 4 2 2 2" xfId="51329" xr:uid="{00000000-0005-0000-0000-0000C4250000}"/>
    <cellStyle name="Normal 10 2 2 3 2 2 2 4 2 3" xfId="37324" xr:uid="{00000000-0005-0000-0000-0000C5250000}"/>
    <cellStyle name="Normal 10 2 2 3 2 2 2 4 3" xfId="17495" xr:uid="{00000000-0005-0000-0000-0000C6250000}"/>
    <cellStyle name="Normal 10 2 2 3 2 2 2 4 3 2" xfId="46029" xr:uid="{00000000-0005-0000-0000-0000C7250000}"/>
    <cellStyle name="Normal 10 2 2 3 2 2 2 4 4" xfId="32021" xr:uid="{00000000-0005-0000-0000-0000C8250000}"/>
    <cellStyle name="Normal 10 2 2 3 2 2 2 5" xfId="6153" xr:uid="{00000000-0005-0000-0000-0000C9250000}"/>
    <cellStyle name="Normal 10 2 2 3 2 2 2 5 2" xfId="20243" xr:uid="{00000000-0005-0000-0000-0000CA250000}"/>
    <cellStyle name="Normal 10 2 2 3 2 2 2 5 2 2" xfId="48777" xr:uid="{00000000-0005-0000-0000-0000CB250000}"/>
    <cellStyle name="Normal 10 2 2 3 2 2 2 5 3" xfId="34769" xr:uid="{00000000-0005-0000-0000-0000CC250000}"/>
    <cellStyle name="Normal 10 2 2 3 2 2 2 6" xfId="14942" xr:uid="{00000000-0005-0000-0000-0000CD250000}"/>
    <cellStyle name="Normal 10 2 2 3 2 2 2 6 2" xfId="43477" xr:uid="{00000000-0005-0000-0000-0000CE250000}"/>
    <cellStyle name="Normal 10 2 2 3 2 2 2 7" xfId="29457" xr:uid="{00000000-0005-0000-0000-0000CF250000}"/>
    <cellStyle name="Normal 10 2 2 3 2 2 3" xfId="1043" xr:uid="{00000000-0005-0000-0000-0000D0250000}"/>
    <cellStyle name="Normal 10 2 2 3 2 2 3 2" xfId="2320" xr:uid="{00000000-0005-0000-0000-0000D1250000}"/>
    <cellStyle name="Normal 10 2 2 3 2 2 3 2 2" xfId="4974" xr:uid="{00000000-0005-0000-0000-0000D2250000}"/>
    <cellStyle name="Normal 10 2 2 3 2 2 3 2 2 2" xfId="10306" xr:uid="{00000000-0005-0000-0000-0000D3250000}"/>
    <cellStyle name="Normal 10 2 2 3 2 2 3 2 2 2 2" xfId="24383" xr:uid="{00000000-0005-0000-0000-0000D4250000}"/>
    <cellStyle name="Normal 10 2 2 3 2 2 3 2 2 2 2 2" xfId="52917" xr:uid="{00000000-0005-0000-0000-0000D5250000}"/>
    <cellStyle name="Normal 10 2 2 3 2 2 3 2 2 2 3" xfId="38912" xr:uid="{00000000-0005-0000-0000-0000D6250000}"/>
    <cellStyle name="Normal 10 2 2 3 2 2 3 2 2 3" xfId="19083" xr:uid="{00000000-0005-0000-0000-0000D7250000}"/>
    <cellStyle name="Normal 10 2 2 3 2 2 3 2 2 3 2" xfId="47617" xr:uid="{00000000-0005-0000-0000-0000D8250000}"/>
    <cellStyle name="Normal 10 2 2 3 2 2 3 2 2 4" xfId="33609" xr:uid="{00000000-0005-0000-0000-0000D9250000}"/>
    <cellStyle name="Normal 10 2 2 3 2 2 3 2 3" xfId="7743" xr:uid="{00000000-0005-0000-0000-0000DA250000}"/>
    <cellStyle name="Normal 10 2 2 3 2 2 3 2 3 2" xfId="21831" xr:uid="{00000000-0005-0000-0000-0000DB250000}"/>
    <cellStyle name="Normal 10 2 2 3 2 2 3 2 3 2 2" xfId="50365" xr:uid="{00000000-0005-0000-0000-0000DC250000}"/>
    <cellStyle name="Normal 10 2 2 3 2 2 3 2 3 3" xfId="36357" xr:uid="{00000000-0005-0000-0000-0000DD250000}"/>
    <cellStyle name="Normal 10 2 2 3 2 2 3 2 4" xfId="16531" xr:uid="{00000000-0005-0000-0000-0000DE250000}"/>
    <cellStyle name="Normal 10 2 2 3 2 2 3 2 4 2" xfId="45065" xr:uid="{00000000-0005-0000-0000-0000DF250000}"/>
    <cellStyle name="Normal 10 2 2 3 2 2 3 2 5" xfId="31057" xr:uid="{00000000-0005-0000-0000-0000E0250000}"/>
    <cellStyle name="Normal 10 2 2 3 2 2 3 3" xfId="3708" xr:uid="{00000000-0005-0000-0000-0000E1250000}"/>
    <cellStyle name="Normal 10 2 2 3 2 2 3 3 2" xfId="9040" xr:uid="{00000000-0005-0000-0000-0000E2250000}"/>
    <cellStyle name="Normal 10 2 2 3 2 2 3 3 2 2" xfId="23117" xr:uid="{00000000-0005-0000-0000-0000E3250000}"/>
    <cellStyle name="Normal 10 2 2 3 2 2 3 3 2 2 2" xfId="51651" xr:uid="{00000000-0005-0000-0000-0000E4250000}"/>
    <cellStyle name="Normal 10 2 2 3 2 2 3 3 2 3" xfId="37646" xr:uid="{00000000-0005-0000-0000-0000E5250000}"/>
    <cellStyle name="Normal 10 2 2 3 2 2 3 3 3" xfId="17817" xr:uid="{00000000-0005-0000-0000-0000E6250000}"/>
    <cellStyle name="Normal 10 2 2 3 2 2 3 3 3 2" xfId="46351" xr:uid="{00000000-0005-0000-0000-0000E7250000}"/>
    <cellStyle name="Normal 10 2 2 3 2 2 3 3 4" xfId="32343" xr:uid="{00000000-0005-0000-0000-0000E8250000}"/>
    <cellStyle name="Normal 10 2 2 3 2 2 3 4" xfId="6477" xr:uid="{00000000-0005-0000-0000-0000E9250000}"/>
    <cellStyle name="Normal 10 2 2 3 2 2 3 4 2" xfId="20565" xr:uid="{00000000-0005-0000-0000-0000EA250000}"/>
    <cellStyle name="Normal 10 2 2 3 2 2 3 4 2 2" xfId="49099" xr:uid="{00000000-0005-0000-0000-0000EB250000}"/>
    <cellStyle name="Normal 10 2 2 3 2 2 3 4 3" xfId="35091" xr:uid="{00000000-0005-0000-0000-0000EC250000}"/>
    <cellStyle name="Normal 10 2 2 3 2 2 3 5" xfId="15265" xr:uid="{00000000-0005-0000-0000-0000ED250000}"/>
    <cellStyle name="Normal 10 2 2 3 2 2 3 5 2" xfId="43799" xr:uid="{00000000-0005-0000-0000-0000EE250000}"/>
    <cellStyle name="Normal 10 2 2 3 2 2 3 6" xfId="29791" xr:uid="{00000000-0005-0000-0000-0000EF250000}"/>
    <cellStyle name="Normal 10 2 2 3 2 2 4" xfId="1699" xr:uid="{00000000-0005-0000-0000-0000F0250000}"/>
    <cellStyle name="Normal 10 2 2 3 2 2 4 2" xfId="4355" xr:uid="{00000000-0005-0000-0000-0000F1250000}"/>
    <cellStyle name="Normal 10 2 2 3 2 2 4 2 2" xfId="9687" xr:uid="{00000000-0005-0000-0000-0000F2250000}"/>
    <cellStyle name="Normal 10 2 2 3 2 2 4 2 2 2" xfId="23764" xr:uid="{00000000-0005-0000-0000-0000F3250000}"/>
    <cellStyle name="Normal 10 2 2 3 2 2 4 2 2 2 2" xfId="52298" xr:uid="{00000000-0005-0000-0000-0000F4250000}"/>
    <cellStyle name="Normal 10 2 2 3 2 2 4 2 2 3" xfId="38293" xr:uid="{00000000-0005-0000-0000-0000F5250000}"/>
    <cellStyle name="Normal 10 2 2 3 2 2 4 2 3" xfId="18464" xr:uid="{00000000-0005-0000-0000-0000F6250000}"/>
    <cellStyle name="Normal 10 2 2 3 2 2 4 2 3 2" xfId="46998" xr:uid="{00000000-0005-0000-0000-0000F7250000}"/>
    <cellStyle name="Normal 10 2 2 3 2 2 4 2 4" xfId="32990" xr:uid="{00000000-0005-0000-0000-0000F8250000}"/>
    <cellStyle name="Normal 10 2 2 3 2 2 4 3" xfId="7124" xr:uid="{00000000-0005-0000-0000-0000F9250000}"/>
    <cellStyle name="Normal 10 2 2 3 2 2 4 3 2" xfId="21212" xr:uid="{00000000-0005-0000-0000-0000FA250000}"/>
    <cellStyle name="Normal 10 2 2 3 2 2 4 3 2 2" xfId="49746" xr:uid="{00000000-0005-0000-0000-0000FB250000}"/>
    <cellStyle name="Normal 10 2 2 3 2 2 4 3 3" xfId="35738" xr:uid="{00000000-0005-0000-0000-0000FC250000}"/>
    <cellStyle name="Normal 10 2 2 3 2 2 4 4" xfId="15912" xr:uid="{00000000-0005-0000-0000-0000FD250000}"/>
    <cellStyle name="Normal 10 2 2 3 2 2 4 4 2" xfId="44446" xr:uid="{00000000-0005-0000-0000-0000FE250000}"/>
    <cellStyle name="Normal 10 2 2 3 2 2 4 5" xfId="30438" xr:uid="{00000000-0005-0000-0000-0000FF250000}"/>
    <cellStyle name="Normal 10 2 2 3 2 2 5" xfId="3087" xr:uid="{00000000-0005-0000-0000-000000260000}"/>
    <cellStyle name="Normal 10 2 2 3 2 2 5 2" xfId="8421" xr:uid="{00000000-0005-0000-0000-000001260000}"/>
    <cellStyle name="Normal 10 2 2 3 2 2 5 2 2" xfId="22498" xr:uid="{00000000-0005-0000-0000-000002260000}"/>
    <cellStyle name="Normal 10 2 2 3 2 2 5 2 2 2" xfId="51032" xr:uid="{00000000-0005-0000-0000-000003260000}"/>
    <cellStyle name="Normal 10 2 2 3 2 2 5 2 3" xfId="37027" xr:uid="{00000000-0005-0000-0000-000004260000}"/>
    <cellStyle name="Normal 10 2 2 3 2 2 5 3" xfId="17198" xr:uid="{00000000-0005-0000-0000-000005260000}"/>
    <cellStyle name="Normal 10 2 2 3 2 2 5 3 2" xfId="45732" xr:uid="{00000000-0005-0000-0000-000006260000}"/>
    <cellStyle name="Normal 10 2 2 3 2 2 5 4" xfId="31724" xr:uid="{00000000-0005-0000-0000-000007260000}"/>
    <cellStyle name="Normal 10 2 2 3 2 2 6" xfId="5856" xr:uid="{00000000-0005-0000-0000-000008260000}"/>
    <cellStyle name="Normal 10 2 2 3 2 2 6 2" xfId="19946" xr:uid="{00000000-0005-0000-0000-000009260000}"/>
    <cellStyle name="Normal 10 2 2 3 2 2 6 2 2" xfId="48480" xr:uid="{00000000-0005-0000-0000-00000A260000}"/>
    <cellStyle name="Normal 10 2 2 3 2 2 6 3" xfId="34472" xr:uid="{00000000-0005-0000-0000-00000B260000}"/>
    <cellStyle name="Normal 10 2 2 3 2 2 7" xfId="14645" xr:uid="{00000000-0005-0000-0000-00000C260000}"/>
    <cellStyle name="Normal 10 2 2 3 2 2 7 2" xfId="43180" xr:uid="{00000000-0005-0000-0000-00000D260000}"/>
    <cellStyle name="Normal 10 2 2 3 2 2 8" xfId="29160" xr:uid="{00000000-0005-0000-0000-00000E260000}"/>
    <cellStyle name="Normal 10 2 2 3 2 3" xfId="562" xr:uid="{00000000-0005-0000-0000-00000F260000}"/>
    <cellStyle name="Normal 10 2 2 3 2 3 2" xfId="1192" xr:uid="{00000000-0005-0000-0000-000010260000}"/>
    <cellStyle name="Normal 10 2 2 3 2 3 2 2" xfId="2469" xr:uid="{00000000-0005-0000-0000-000011260000}"/>
    <cellStyle name="Normal 10 2 2 3 2 3 2 2 2" xfId="5123" xr:uid="{00000000-0005-0000-0000-000012260000}"/>
    <cellStyle name="Normal 10 2 2 3 2 3 2 2 2 2" xfId="10455" xr:uid="{00000000-0005-0000-0000-000013260000}"/>
    <cellStyle name="Normal 10 2 2 3 2 3 2 2 2 2 2" xfId="24532" xr:uid="{00000000-0005-0000-0000-000014260000}"/>
    <cellStyle name="Normal 10 2 2 3 2 3 2 2 2 2 2 2" xfId="53066" xr:uid="{00000000-0005-0000-0000-000015260000}"/>
    <cellStyle name="Normal 10 2 2 3 2 3 2 2 2 2 3" xfId="39061" xr:uid="{00000000-0005-0000-0000-000016260000}"/>
    <cellStyle name="Normal 10 2 2 3 2 3 2 2 2 3" xfId="19232" xr:uid="{00000000-0005-0000-0000-000017260000}"/>
    <cellStyle name="Normal 10 2 2 3 2 3 2 2 2 3 2" xfId="47766" xr:uid="{00000000-0005-0000-0000-000018260000}"/>
    <cellStyle name="Normal 10 2 2 3 2 3 2 2 2 4" xfId="33758" xr:uid="{00000000-0005-0000-0000-000019260000}"/>
    <cellStyle name="Normal 10 2 2 3 2 3 2 2 3" xfId="7892" xr:uid="{00000000-0005-0000-0000-00001A260000}"/>
    <cellStyle name="Normal 10 2 2 3 2 3 2 2 3 2" xfId="21980" xr:uid="{00000000-0005-0000-0000-00001B260000}"/>
    <cellStyle name="Normal 10 2 2 3 2 3 2 2 3 2 2" xfId="50514" xr:uid="{00000000-0005-0000-0000-00001C260000}"/>
    <cellStyle name="Normal 10 2 2 3 2 3 2 2 3 3" xfId="36506" xr:uid="{00000000-0005-0000-0000-00001D260000}"/>
    <cellStyle name="Normal 10 2 2 3 2 3 2 2 4" xfId="16680" xr:uid="{00000000-0005-0000-0000-00001E260000}"/>
    <cellStyle name="Normal 10 2 2 3 2 3 2 2 4 2" xfId="45214" xr:uid="{00000000-0005-0000-0000-00001F260000}"/>
    <cellStyle name="Normal 10 2 2 3 2 3 2 2 5" xfId="31206" xr:uid="{00000000-0005-0000-0000-000020260000}"/>
    <cellStyle name="Normal 10 2 2 3 2 3 2 3" xfId="3857" xr:uid="{00000000-0005-0000-0000-000021260000}"/>
    <cellStyle name="Normal 10 2 2 3 2 3 2 3 2" xfId="9189" xr:uid="{00000000-0005-0000-0000-000022260000}"/>
    <cellStyle name="Normal 10 2 2 3 2 3 2 3 2 2" xfId="23266" xr:uid="{00000000-0005-0000-0000-000023260000}"/>
    <cellStyle name="Normal 10 2 2 3 2 3 2 3 2 2 2" xfId="51800" xr:uid="{00000000-0005-0000-0000-000024260000}"/>
    <cellStyle name="Normal 10 2 2 3 2 3 2 3 2 3" xfId="37795" xr:uid="{00000000-0005-0000-0000-000025260000}"/>
    <cellStyle name="Normal 10 2 2 3 2 3 2 3 3" xfId="17966" xr:uid="{00000000-0005-0000-0000-000026260000}"/>
    <cellStyle name="Normal 10 2 2 3 2 3 2 3 3 2" xfId="46500" xr:uid="{00000000-0005-0000-0000-000027260000}"/>
    <cellStyle name="Normal 10 2 2 3 2 3 2 3 4" xfId="32492" xr:uid="{00000000-0005-0000-0000-000028260000}"/>
    <cellStyle name="Normal 10 2 2 3 2 3 2 4" xfId="6626" xr:uid="{00000000-0005-0000-0000-000029260000}"/>
    <cellStyle name="Normal 10 2 2 3 2 3 2 4 2" xfId="20714" xr:uid="{00000000-0005-0000-0000-00002A260000}"/>
    <cellStyle name="Normal 10 2 2 3 2 3 2 4 2 2" xfId="49248" xr:uid="{00000000-0005-0000-0000-00002B260000}"/>
    <cellStyle name="Normal 10 2 2 3 2 3 2 4 3" xfId="35240" xr:uid="{00000000-0005-0000-0000-00002C260000}"/>
    <cellStyle name="Normal 10 2 2 3 2 3 2 5" xfId="15414" xr:uid="{00000000-0005-0000-0000-00002D260000}"/>
    <cellStyle name="Normal 10 2 2 3 2 3 2 5 2" xfId="43948" xr:uid="{00000000-0005-0000-0000-00002E260000}"/>
    <cellStyle name="Normal 10 2 2 3 2 3 2 6" xfId="29940" xr:uid="{00000000-0005-0000-0000-00002F260000}"/>
    <cellStyle name="Normal 10 2 2 3 2 3 3" xfId="1848" xr:uid="{00000000-0005-0000-0000-000030260000}"/>
    <cellStyle name="Normal 10 2 2 3 2 3 3 2" xfId="4504" xr:uid="{00000000-0005-0000-0000-000031260000}"/>
    <cellStyle name="Normal 10 2 2 3 2 3 3 2 2" xfId="9836" xr:uid="{00000000-0005-0000-0000-000032260000}"/>
    <cellStyle name="Normal 10 2 2 3 2 3 3 2 2 2" xfId="23913" xr:uid="{00000000-0005-0000-0000-000033260000}"/>
    <cellStyle name="Normal 10 2 2 3 2 3 3 2 2 2 2" xfId="52447" xr:uid="{00000000-0005-0000-0000-000034260000}"/>
    <cellStyle name="Normal 10 2 2 3 2 3 3 2 2 3" xfId="38442" xr:uid="{00000000-0005-0000-0000-000035260000}"/>
    <cellStyle name="Normal 10 2 2 3 2 3 3 2 3" xfId="18613" xr:uid="{00000000-0005-0000-0000-000036260000}"/>
    <cellStyle name="Normal 10 2 2 3 2 3 3 2 3 2" xfId="47147" xr:uid="{00000000-0005-0000-0000-000037260000}"/>
    <cellStyle name="Normal 10 2 2 3 2 3 3 2 4" xfId="33139" xr:uid="{00000000-0005-0000-0000-000038260000}"/>
    <cellStyle name="Normal 10 2 2 3 2 3 3 3" xfId="7273" xr:uid="{00000000-0005-0000-0000-000039260000}"/>
    <cellStyle name="Normal 10 2 2 3 2 3 3 3 2" xfId="21361" xr:uid="{00000000-0005-0000-0000-00003A260000}"/>
    <cellStyle name="Normal 10 2 2 3 2 3 3 3 2 2" xfId="49895" xr:uid="{00000000-0005-0000-0000-00003B260000}"/>
    <cellStyle name="Normal 10 2 2 3 2 3 3 3 3" xfId="35887" xr:uid="{00000000-0005-0000-0000-00003C260000}"/>
    <cellStyle name="Normal 10 2 2 3 2 3 3 4" xfId="16061" xr:uid="{00000000-0005-0000-0000-00003D260000}"/>
    <cellStyle name="Normal 10 2 2 3 2 3 3 4 2" xfId="44595" xr:uid="{00000000-0005-0000-0000-00003E260000}"/>
    <cellStyle name="Normal 10 2 2 3 2 3 3 5" xfId="30587" xr:uid="{00000000-0005-0000-0000-00003F260000}"/>
    <cellStyle name="Normal 10 2 2 3 2 3 4" xfId="3236" xr:uid="{00000000-0005-0000-0000-000040260000}"/>
    <cellStyle name="Normal 10 2 2 3 2 3 4 2" xfId="8570" xr:uid="{00000000-0005-0000-0000-000041260000}"/>
    <cellStyle name="Normal 10 2 2 3 2 3 4 2 2" xfId="22647" xr:uid="{00000000-0005-0000-0000-000042260000}"/>
    <cellStyle name="Normal 10 2 2 3 2 3 4 2 2 2" xfId="51181" xr:uid="{00000000-0005-0000-0000-000043260000}"/>
    <cellStyle name="Normal 10 2 2 3 2 3 4 2 3" xfId="37176" xr:uid="{00000000-0005-0000-0000-000044260000}"/>
    <cellStyle name="Normal 10 2 2 3 2 3 4 3" xfId="17347" xr:uid="{00000000-0005-0000-0000-000045260000}"/>
    <cellStyle name="Normal 10 2 2 3 2 3 4 3 2" xfId="45881" xr:uid="{00000000-0005-0000-0000-000046260000}"/>
    <cellStyle name="Normal 10 2 2 3 2 3 4 4" xfId="31873" xr:uid="{00000000-0005-0000-0000-000047260000}"/>
    <cellStyle name="Normal 10 2 2 3 2 3 5" xfId="6005" xr:uid="{00000000-0005-0000-0000-000048260000}"/>
    <cellStyle name="Normal 10 2 2 3 2 3 5 2" xfId="20095" xr:uid="{00000000-0005-0000-0000-000049260000}"/>
    <cellStyle name="Normal 10 2 2 3 2 3 5 2 2" xfId="48629" xr:uid="{00000000-0005-0000-0000-00004A260000}"/>
    <cellStyle name="Normal 10 2 2 3 2 3 5 3" xfId="34621" xr:uid="{00000000-0005-0000-0000-00004B260000}"/>
    <cellStyle name="Normal 10 2 2 3 2 3 6" xfId="14794" xr:uid="{00000000-0005-0000-0000-00004C260000}"/>
    <cellStyle name="Normal 10 2 2 3 2 3 6 2" xfId="43329" xr:uid="{00000000-0005-0000-0000-00004D260000}"/>
    <cellStyle name="Normal 10 2 2 3 2 3 7" xfId="29309" xr:uid="{00000000-0005-0000-0000-00004E260000}"/>
    <cellStyle name="Normal 10 2 2 3 2 4" xfId="894" xr:uid="{00000000-0005-0000-0000-00004F260000}"/>
    <cellStyle name="Normal 10 2 2 3 2 4 2" xfId="2171" xr:uid="{00000000-0005-0000-0000-000050260000}"/>
    <cellStyle name="Normal 10 2 2 3 2 4 2 2" xfId="4825" xr:uid="{00000000-0005-0000-0000-000051260000}"/>
    <cellStyle name="Normal 10 2 2 3 2 4 2 2 2" xfId="10157" xr:uid="{00000000-0005-0000-0000-000052260000}"/>
    <cellStyle name="Normal 10 2 2 3 2 4 2 2 2 2" xfId="24234" xr:uid="{00000000-0005-0000-0000-000053260000}"/>
    <cellStyle name="Normal 10 2 2 3 2 4 2 2 2 2 2" xfId="52768" xr:uid="{00000000-0005-0000-0000-000054260000}"/>
    <cellStyle name="Normal 10 2 2 3 2 4 2 2 2 3" xfId="38763" xr:uid="{00000000-0005-0000-0000-000055260000}"/>
    <cellStyle name="Normal 10 2 2 3 2 4 2 2 3" xfId="18934" xr:uid="{00000000-0005-0000-0000-000056260000}"/>
    <cellStyle name="Normal 10 2 2 3 2 4 2 2 3 2" xfId="47468" xr:uid="{00000000-0005-0000-0000-000057260000}"/>
    <cellStyle name="Normal 10 2 2 3 2 4 2 2 4" xfId="33460" xr:uid="{00000000-0005-0000-0000-000058260000}"/>
    <cellStyle name="Normal 10 2 2 3 2 4 2 3" xfId="7594" xr:uid="{00000000-0005-0000-0000-000059260000}"/>
    <cellStyle name="Normal 10 2 2 3 2 4 2 3 2" xfId="21682" xr:uid="{00000000-0005-0000-0000-00005A260000}"/>
    <cellStyle name="Normal 10 2 2 3 2 4 2 3 2 2" xfId="50216" xr:uid="{00000000-0005-0000-0000-00005B260000}"/>
    <cellStyle name="Normal 10 2 2 3 2 4 2 3 3" xfId="36208" xr:uid="{00000000-0005-0000-0000-00005C260000}"/>
    <cellStyle name="Normal 10 2 2 3 2 4 2 4" xfId="16382" xr:uid="{00000000-0005-0000-0000-00005D260000}"/>
    <cellStyle name="Normal 10 2 2 3 2 4 2 4 2" xfId="44916" xr:uid="{00000000-0005-0000-0000-00005E260000}"/>
    <cellStyle name="Normal 10 2 2 3 2 4 2 5" xfId="30908" xr:uid="{00000000-0005-0000-0000-00005F260000}"/>
    <cellStyle name="Normal 10 2 2 3 2 4 3" xfId="3559" xr:uid="{00000000-0005-0000-0000-000060260000}"/>
    <cellStyle name="Normal 10 2 2 3 2 4 3 2" xfId="8891" xr:uid="{00000000-0005-0000-0000-000061260000}"/>
    <cellStyle name="Normal 10 2 2 3 2 4 3 2 2" xfId="22968" xr:uid="{00000000-0005-0000-0000-000062260000}"/>
    <cellStyle name="Normal 10 2 2 3 2 4 3 2 2 2" xfId="51502" xr:uid="{00000000-0005-0000-0000-000063260000}"/>
    <cellStyle name="Normal 10 2 2 3 2 4 3 2 3" xfId="37497" xr:uid="{00000000-0005-0000-0000-000064260000}"/>
    <cellStyle name="Normal 10 2 2 3 2 4 3 3" xfId="17668" xr:uid="{00000000-0005-0000-0000-000065260000}"/>
    <cellStyle name="Normal 10 2 2 3 2 4 3 3 2" xfId="46202" xr:uid="{00000000-0005-0000-0000-000066260000}"/>
    <cellStyle name="Normal 10 2 2 3 2 4 3 4" xfId="32194" xr:uid="{00000000-0005-0000-0000-000067260000}"/>
    <cellStyle name="Normal 10 2 2 3 2 4 4" xfId="6328" xr:uid="{00000000-0005-0000-0000-000068260000}"/>
    <cellStyle name="Normal 10 2 2 3 2 4 4 2" xfId="20416" xr:uid="{00000000-0005-0000-0000-000069260000}"/>
    <cellStyle name="Normal 10 2 2 3 2 4 4 2 2" xfId="48950" xr:uid="{00000000-0005-0000-0000-00006A260000}"/>
    <cellStyle name="Normal 10 2 2 3 2 4 4 3" xfId="34942" xr:uid="{00000000-0005-0000-0000-00006B260000}"/>
    <cellStyle name="Normal 10 2 2 3 2 4 5" xfId="15116" xr:uid="{00000000-0005-0000-0000-00006C260000}"/>
    <cellStyle name="Normal 10 2 2 3 2 4 5 2" xfId="43650" xr:uid="{00000000-0005-0000-0000-00006D260000}"/>
    <cellStyle name="Normal 10 2 2 3 2 4 6" xfId="29642" xr:uid="{00000000-0005-0000-0000-00006E260000}"/>
    <cellStyle name="Normal 10 2 2 3 2 5" xfId="1550" xr:uid="{00000000-0005-0000-0000-00006F260000}"/>
    <cellStyle name="Normal 10 2 2 3 2 5 2" xfId="4206" xr:uid="{00000000-0005-0000-0000-000070260000}"/>
    <cellStyle name="Normal 10 2 2 3 2 5 2 2" xfId="9538" xr:uid="{00000000-0005-0000-0000-000071260000}"/>
    <cellStyle name="Normal 10 2 2 3 2 5 2 2 2" xfId="23615" xr:uid="{00000000-0005-0000-0000-000072260000}"/>
    <cellStyle name="Normal 10 2 2 3 2 5 2 2 2 2" xfId="52149" xr:uid="{00000000-0005-0000-0000-000073260000}"/>
    <cellStyle name="Normal 10 2 2 3 2 5 2 2 3" xfId="38144" xr:uid="{00000000-0005-0000-0000-000074260000}"/>
    <cellStyle name="Normal 10 2 2 3 2 5 2 3" xfId="18315" xr:uid="{00000000-0005-0000-0000-000075260000}"/>
    <cellStyle name="Normal 10 2 2 3 2 5 2 3 2" xfId="46849" xr:uid="{00000000-0005-0000-0000-000076260000}"/>
    <cellStyle name="Normal 10 2 2 3 2 5 2 4" xfId="32841" xr:uid="{00000000-0005-0000-0000-000077260000}"/>
    <cellStyle name="Normal 10 2 2 3 2 5 3" xfId="6975" xr:uid="{00000000-0005-0000-0000-000078260000}"/>
    <cellStyle name="Normal 10 2 2 3 2 5 3 2" xfId="21063" xr:uid="{00000000-0005-0000-0000-000079260000}"/>
    <cellStyle name="Normal 10 2 2 3 2 5 3 2 2" xfId="49597" xr:uid="{00000000-0005-0000-0000-00007A260000}"/>
    <cellStyle name="Normal 10 2 2 3 2 5 3 3" xfId="35589" xr:uid="{00000000-0005-0000-0000-00007B260000}"/>
    <cellStyle name="Normal 10 2 2 3 2 5 4" xfId="15763" xr:uid="{00000000-0005-0000-0000-00007C260000}"/>
    <cellStyle name="Normal 10 2 2 3 2 5 4 2" xfId="44297" xr:uid="{00000000-0005-0000-0000-00007D260000}"/>
    <cellStyle name="Normal 10 2 2 3 2 5 5" xfId="30289" xr:uid="{00000000-0005-0000-0000-00007E260000}"/>
    <cellStyle name="Normal 10 2 2 3 2 6" xfId="2938" xr:uid="{00000000-0005-0000-0000-00007F260000}"/>
    <cellStyle name="Normal 10 2 2 3 2 6 2" xfId="8272" xr:uid="{00000000-0005-0000-0000-000080260000}"/>
    <cellStyle name="Normal 10 2 2 3 2 6 2 2" xfId="22349" xr:uid="{00000000-0005-0000-0000-000081260000}"/>
    <cellStyle name="Normal 10 2 2 3 2 6 2 2 2" xfId="50883" xr:uid="{00000000-0005-0000-0000-000082260000}"/>
    <cellStyle name="Normal 10 2 2 3 2 6 2 3" xfId="36878" xr:uid="{00000000-0005-0000-0000-000083260000}"/>
    <cellStyle name="Normal 10 2 2 3 2 6 3" xfId="17049" xr:uid="{00000000-0005-0000-0000-000084260000}"/>
    <cellStyle name="Normal 10 2 2 3 2 6 3 2" xfId="45583" xr:uid="{00000000-0005-0000-0000-000085260000}"/>
    <cellStyle name="Normal 10 2 2 3 2 6 4" xfId="31575" xr:uid="{00000000-0005-0000-0000-000086260000}"/>
    <cellStyle name="Normal 10 2 2 3 2 7" xfId="5707" xr:uid="{00000000-0005-0000-0000-000087260000}"/>
    <cellStyle name="Normal 10 2 2 3 2 7 2" xfId="19797" xr:uid="{00000000-0005-0000-0000-000088260000}"/>
    <cellStyle name="Normal 10 2 2 3 2 7 2 2" xfId="48331" xr:uid="{00000000-0005-0000-0000-000089260000}"/>
    <cellStyle name="Normal 10 2 2 3 2 7 3" xfId="34323" xr:uid="{00000000-0005-0000-0000-00008A260000}"/>
    <cellStyle name="Normal 10 2 2 3 2 8" xfId="14496" xr:uid="{00000000-0005-0000-0000-00008B260000}"/>
    <cellStyle name="Normal 10 2 2 3 2 8 2" xfId="43031" xr:uid="{00000000-0005-0000-0000-00008C260000}"/>
    <cellStyle name="Normal 10 2 2 3 2 9" xfId="29011" xr:uid="{00000000-0005-0000-0000-00008D260000}"/>
    <cellStyle name="Normal 10 2 2 3 3" xfId="334" xr:uid="{00000000-0005-0000-0000-00008E260000}"/>
    <cellStyle name="Normal 10 2 2 3 3 2" xfId="637" xr:uid="{00000000-0005-0000-0000-00008F260000}"/>
    <cellStyle name="Normal 10 2 2 3 3 2 2" xfId="1266" xr:uid="{00000000-0005-0000-0000-000090260000}"/>
    <cellStyle name="Normal 10 2 2 3 3 2 2 2" xfId="2543" xr:uid="{00000000-0005-0000-0000-000091260000}"/>
    <cellStyle name="Normal 10 2 2 3 3 2 2 2 2" xfId="5197" xr:uid="{00000000-0005-0000-0000-000092260000}"/>
    <cellStyle name="Normal 10 2 2 3 3 2 2 2 2 2" xfId="10529" xr:uid="{00000000-0005-0000-0000-000093260000}"/>
    <cellStyle name="Normal 10 2 2 3 3 2 2 2 2 2 2" xfId="24606" xr:uid="{00000000-0005-0000-0000-000094260000}"/>
    <cellStyle name="Normal 10 2 2 3 3 2 2 2 2 2 2 2" xfId="53140" xr:uid="{00000000-0005-0000-0000-000095260000}"/>
    <cellStyle name="Normal 10 2 2 3 3 2 2 2 2 2 3" xfId="39135" xr:uid="{00000000-0005-0000-0000-000096260000}"/>
    <cellStyle name="Normal 10 2 2 3 3 2 2 2 2 3" xfId="19306" xr:uid="{00000000-0005-0000-0000-000097260000}"/>
    <cellStyle name="Normal 10 2 2 3 3 2 2 2 2 3 2" xfId="47840" xr:uid="{00000000-0005-0000-0000-000098260000}"/>
    <cellStyle name="Normal 10 2 2 3 3 2 2 2 2 4" xfId="33832" xr:uid="{00000000-0005-0000-0000-000099260000}"/>
    <cellStyle name="Normal 10 2 2 3 3 2 2 2 3" xfId="7966" xr:uid="{00000000-0005-0000-0000-00009A260000}"/>
    <cellStyle name="Normal 10 2 2 3 3 2 2 2 3 2" xfId="22054" xr:uid="{00000000-0005-0000-0000-00009B260000}"/>
    <cellStyle name="Normal 10 2 2 3 3 2 2 2 3 2 2" xfId="50588" xr:uid="{00000000-0005-0000-0000-00009C260000}"/>
    <cellStyle name="Normal 10 2 2 3 3 2 2 2 3 3" xfId="36580" xr:uid="{00000000-0005-0000-0000-00009D260000}"/>
    <cellStyle name="Normal 10 2 2 3 3 2 2 2 4" xfId="16754" xr:uid="{00000000-0005-0000-0000-00009E260000}"/>
    <cellStyle name="Normal 10 2 2 3 3 2 2 2 4 2" xfId="45288" xr:uid="{00000000-0005-0000-0000-00009F260000}"/>
    <cellStyle name="Normal 10 2 2 3 3 2 2 2 5" xfId="31280" xr:uid="{00000000-0005-0000-0000-0000A0260000}"/>
    <cellStyle name="Normal 10 2 2 3 3 2 2 3" xfId="3931" xr:uid="{00000000-0005-0000-0000-0000A1260000}"/>
    <cellStyle name="Normal 10 2 2 3 3 2 2 3 2" xfId="9263" xr:uid="{00000000-0005-0000-0000-0000A2260000}"/>
    <cellStyle name="Normal 10 2 2 3 3 2 2 3 2 2" xfId="23340" xr:uid="{00000000-0005-0000-0000-0000A3260000}"/>
    <cellStyle name="Normal 10 2 2 3 3 2 2 3 2 2 2" xfId="51874" xr:uid="{00000000-0005-0000-0000-0000A4260000}"/>
    <cellStyle name="Normal 10 2 2 3 3 2 2 3 2 3" xfId="37869" xr:uid="{00000000-0005-0000-0000-0000A5260000}"/>
    <cellStyle name="Normal 10 2 2 3 3 2 2 3 3" xfId="18040" xr:uid="{00000000-0005-0000-0000-0000A6260000}"/>
    <cellStyle name="Normal 10 2 2 3 3 2 2 3 3 2" xfId="46574" xr:uid="{00000000-0005-0000-0000-0000A7260000}"/>
    <cellStyle name="Normal 10 2 2 3 3 2 2 3 4" xfId="32566" xr:uid="{00000000-0005-0000-0000-0000A8260000}"/>
    <cellStyle name="Normal 10 2 2 3 3 2 2 4" xfId="6700" xr:uid="{00000000-0005-0000-0000-0000A9260000}"/>
    <cellStyle name="Normal 10 2 2 3 3 2 2 4 2" xfId="20788" xr:uid="{00000000-0005-0000-0000-0000AA260000}"/>
    <cellStyle name="Normal 10 2 2 3 3 2 2 4 2 2" xfId="49322" xr:uid="{00000000-0005-0000-0000-0000AB260000}"/>
    <cellStyle name="Normal 10 2 2 3 3 2 2 4 3" xfId="35314" xr:uid="{00000000-0005-0000-0000-0000AC260000}"/>
    <cellStyle name="Normal 10 2 2 3 3 2 2 5" xfId="15488" xr:uid="{00000000-0005-0000-0000-0000AD260000}"/>
    <cellStyle name="Normal 10 2 2 3 3 2 2 5 2" xfId="44022" xr:uid="{00000000-0005-0000-0000-0000AE260000}"/>
    <cellStyle name="Normal 10 2 2 3 3 2 2 6" xfId="30014" xr:uid="{00000000-0005-0000-0000-0000AF260000}"/>
    <cellStyle name="Normal 10 2 2 3 3 2 3" xfId="1922" xr:uid="{00000000-0005-0000-0000-0000B0260000}"/>
    <cellStyle name="Normal 10 2 2 3 3 2 3 2" xfId="4578" xr:uid="{00000000-0005-0000-0000-0000B1260000}"/>
    <cellStyle name="Normal 10 2 2 3 3 2 3 2 2" xfId="9910" xr:uid="{00000000-0005-0000-0000-0000B2260000}"/>
    <cellStyle name="Normal 10 2 2 3 3 2 3 2 2 2" xfId="23987" xr:uid="{00000000-0005-0000-0000-0000B3260000}"/>
    <cellStyle name="Normal 10 2 2 3 3 2 3 2 2 2 2" xfId="52521" xr:uid="{00000000-0005-0000-0000-0000B4260000}"/>
    <cellStyle name="Normal 10 2 2 3 3 2 3 2 2 3" xfId="38516" xr:uid="{00000000-0005-0000-0000-0000B5260000}"/>
    <cellStyle name="Normal 10 2 2 3 3 2 3 2 3" xfId="18687" xr:uid="{00000000-0005-0000-0000-0000B6260000}"/>
    <cellStyle name="Normal 10 2 2 3 3 2 3 2 3 2" xfId="47221" xr:uid="{00000000-0005-0000-0000-0000B7260000}"/>
    <cellStyle name="Normal 10 2 2 3 3 2 3 2 4" xfId="33213" xr:uid="{00000000-0005-0000-0000-0000B8260000}"/>
    <cellStyle name="Normal 10 2 2 3 3 2 3 3" xfId="7347" xr:uid="{00000000-0005-0000-0000-0000B9260000}"/>
    <cellStyle name="Normal 10 2 2 3 3 2 3 3 2" xfId="21435" xr:uid="{00000000-0005-0000-0000-0000BA260000}"/>
    <cellStyle name="Normal 10 2 2 3 3 2 3 3 2 2" xfId="49969" xr:uid="{00000000-0005-0000-0000-0000BB260000}"/>
    <cellStyle name="Normal 10 2 2 3 3 2 3 3 3" xfId="35961" xr:uid="{00000000-0005-0000-0000-0000BC260000}"/>
    <cellStyle name="Normal 10 2 2 3 3 2 3 4" xfId="16135" xr:uid="{00000000-0005-0000-0000-0000BD260000}"/>
    <cellStyle name="Normal 10 2 2 3 3 2 3 4 2" xfId="44669" xr:uid="{00000000-0005-0000-0000-0000BE260000}"/>
    <cellStyle name="Normal 10 2 2 3 3 2 3 5" xfId="30661" xr:uid="{00000000-0005-0000-0000-0000BF260000}"/>
    <cellStyle name="Normal 10 2 2 3 3 2 4" xfId="3310" xr:uid="{00000000-0005-0000-0000-0000C0260000}"/>
    <cellStyle name="Normal 10 2 2 3 3 2 4 2" xfId="8644" xr:uid="{00000000-0005-0000-0000-0000C1260000}"/>
    <cellStyle name="Normal 10 2 2 3 3 2 4 2 2" xfId="22721" xr:uid="{00000000-0005-0000-0000-0000C2260000}"/>
    <cellStyle name="Normal 10 2 2 3 3 2 4 2 2 2" xfId="51255" xr:uid="{00000000-0005-0000-0000-0000C3260000}"/>
    <cellStyle name="Normal 10 2 2 3 3 2 4 2 3" xfId="37250" xr:uid="{00000000-0005-0000-0000-0000C4260000}"/>
    <cellStyle name="Normal 10 2 2 3 3 2 4 3" xfId="17421" xr:uid="{00000000-0005-0000-0000-0000C5260000}"/>
    <cellStyle name="Normal 10 2 2 3 3 2 4 3 2" xfId="45955" xr:uid="{00000000-0005-0000-0000-0000C6260000}"/>
    <cellStyle name="Normal 10 2 2 3 3 2 4 4" xfId="31947" xr:uid="{00000000-0005-0000-0000-0000C7260000}"/>
    <cellStyle name="Normal 10 2 2 3 3 2 5" xfId="6079" xr:uid="{00000000-0005-0000-0000-0000C8260000}"/>
    <cellStyle name="Normal 10 2 2 3 3 2 5 2" xfId="20169" xr:uid="{00000000-0005-0000-0000-0000C9260000}"/>
    <cellStyle name="Normal 10 2 2 3 3 2 5 2 2" xfId="48703" xr:uid="{00000000-0005-0000-0000-0000CA260000}"/>
    <cellStyle name="Normal 10 2 2 3 3 2 5 3" xfId="34695" xr:uid="{00000000-0005-0000-0000-0000CB260000}"/>
    <cellStyle name="Normal 10 2 2 3 3 2 6" xfId="14868" xr:uid="{00000000-0005-0000-0000-0000CC260000}"/>
    <cellStyle name="Normal 10 2 2 3 3 2 6 2" xfId="43403" xr:uid="{00000000-0005-0000-0000-0000CD260000}"/>
    <cellStyle name="Normal 10 2 2 3 3 2 7" xfId="29383" xr:uid="{00000000-0005-0000-0000-0000CE260000}"/>
    <cellStyle name="Normal 10 2 2 3 3 3" xfId="969" xr:uid="{00000000-0005-0000-0000-0000CF260000}"/>
    <cellStyle name="Normal 10 2 2 3 3 3 2" xfId="2246" xr:uid="{00000000-0005-0000-0000-0000D0260000}"/>
    <cellStyle name="Normal 10 2 2 3 3 3 2 2" xfId="4900" xr:uid="{00000000-0005-0000-0000-0000D1260000}"/>
    <cellStyle name="Normal 10 2 2 3 3 3 2 2 2" xfId="10232" xr:uid="{00000000-0005-0000-0000-0000D2260000}"/>
    <cellStyle name="Normal 10 2 2 3 3 3 2 2 2 2" xfId="24309" xr:uid="{00000000-0005-0000-0000-0000D3260000}"/>
    <cellStyle name="Normal 10 2 2 3 3 3 2 2 2 2 2" xfId="52843" xr:uid="{00000000-0005-0000-0000-0000D4260000}"/>
    <cellStyle name="Normal 10 2 2 3 3 3 2 2 2 3" xfId="38838" xr:uid="{00000000-0005-0000-0000-0000D5260000}"/>
    <cellStyle name="Normal 10 2 2 3 3 3 2 2 3" xfId="19009" xr:uid="{00000000-0005-0000-0000-0000D6260000}"/>
    <cellStyle name="Normal 10 2 2 3 3 3 2 2 3 2" xfId="47543" xr:uid="{00000000-0005-0000-0000-0000D7260000}"/>
    <cellStyle name="Normal 10 2 2 3 3 3 2 2 4" xfId="33535" xr:uid="{00000000-0005-0000-0000-0000D8260000}"/>
    <cellStyle name="Normal 10 2 2 3 3 3 2 3" xfId="7669" xr:uid="{00000000-0005-0000-0000-0000D9260000}"/>
    <cellStyle name="Normal 10 2 2 3 3 3 2 3 2" xfId="21757" xr:uid="{00000000-0005-0000-0000-0000DA260000}"/>
    <cellStyle name="Normal 10 2 2 3 3 3 2 3 2 2" xfId="50291" xr:uid="{00000000-0005-0000-0000-0000DB260000}"/>
    <cellStyle name="Normal 10 2 2 3 3 3 2 3 3" xfId="36283" xr:uid="{00000000-0005-0000-0000-0000DC260000}"/>
    <cellStyle name="Normal 10 2 2 3 3 3 2 4" xfId="16457" xr:uid="{00000000-0005-0000-0000-0000DD260000}"/>
    <cellStyle name="Normal 10 2 2 3 3 3 2 4 2" xfId="44991" xr:uid="{00000000-0005-0000-0000-0000DE260000}"/>
    <cellStyle name="Normal 10 2 2 3 3 3 2 5" xfId="30983" xr:uid="{00000000-0005-0000-0000-0000DF260000}"/>
    <cellStyle name="Normal 10 2 2 3 3 3 3" xfId="3634" xr:uid="{00000000-0005-0000-0000-0000E0260000}"/>
    <cellStyle name="Normal 10 2 2 3 3 3 3 2" xfId="8966" xr:uid="{00000000-0005-0000-0000-0000E1260000}"/>
    <cellStyle name="Normal 10 2 2 3 3 3 3 2 2" xfId="23043" xr:uid="{00000000-0005-0000-0000-0000E2260000}"/>
    <cellStyle name="Normal 10 2 2 3 3 3 3 2 2 2" xfId="51577" xr:uid="{00000000-0005-0000-0000-0000E3260000}"/>
    <cellStyle name="Normal 10 2 2 3 3 3 3 2 3" xfId="37572" xr:uid="{00000000-0005-0000-0000-0000E4260000}"/>
    <cellStyle name="Normal 10 2 2 3 3 3 3 3" xfId="17743" xr:uid="{00000000-0005-0000-0000-0000E5260000}"/>
    <cellStyle name="Normal 10 2 2 3 3 3 3 3 2" xfId="46277" xr:uid="{00000000-0005-0000-0000-0000E6260000}"/>
    <cellStyle name="Normal 10 2 2 3 3 3 3 4" xfId="32269" xr:uid="{00000000-0005-0000-0000-0000E7260000}"/>
    <cellStyle name="Normal 10 2 2 3 3 3 4" xfId="6403" xr:uid="{00000000-0005-0000-0000-0000E8260000}"/>
    <cellStyle name="Normal 10 2 2 3 3 3 4 2" xfId="20491" xr:uid="{00000000-0005-0000-0000-0000E9260000}"/>
    <cellStyle name="Normal 10 2 2 3 3 3 4 2 2" xfId="49025" xr:uid="{00000000-0005-0000-0000-0000EA260000}"/>
    <cellStyle name="Normal 10 2 2 3 3 3 4 3" xfId="35017" xr:uid="{00000000-0005-0000-0000-0000EB260000}"/>
    <cellStyle name="Normal 10 2 2 3 3 3 5" xfId="15191" xr:uid="{00000000-0005-0000-0000-0000EC260000}"/>
    <cellStyle name="Normal 10 2 2 3 3 3 5 2" xfId="43725" xr:uid="{00000000-0005-0000-0000-0000ED260000}"/>
    <cellStyle name="Normal 10 2 2 3 3 3 6" xfId="29717" xr:uid="{00000000-0005-0000-0000-0000EE260000}"/>
    <cellStyle name="Normal 10 2 2 3 3 4" xfId="1625" xr:uid="{00000000-0005-0000-0000-0000EF260000}"/>
    <cellStyle name="Normal 10 2 2 3 3 4 2" xfId="4281" xr:uid="{00000000-0005-0000-0000-0000F0260000}"/>
    <cellStyle name="Normal 10 2 2 3 3 4 2 2" xfId="9613" xr:uid="{00000000-0005-0000-0000-0000F1260000}"/>
    <cellStyle name="Normal 10 2 2 3 3 4 2 2 2" xfId="23690" xr:uid="{00000000-0005-0000-0000-0000F2260000}"/>
    <cellStyle name="Normal 10 2 2 3 3 4 2 2 2 2" xfId="52224" xr:uid="{00000000-0005-0000-0000-0000F3260000}"/>
    <cellStyle name="Normal 10 2 2 3 3 4 2 2 3" xfId="38219" xr:uid="{00000000-0005-0000-0000-0000F4260000}"/>
    <cellStyle name="Normal 10 2 2 3 3 4 2 3" xfId="18390" xr:uid="{00000000-0005-0000-0000-0000F5260000}"/>
    <cellStyle name="Normal 10 2 2 3 3 4 2 3 2" xfId="46924" xr:uid="{00000000-0005-0000-0000-0000F6260000}"/>
    <cellStyle name="Normal 10 2 2 3 3 4 2 4" xfId="32916" xr:uid="{00000000-0005-0000-0000-0000F7260000}"/>
    <cellStyle name="Normal 10 2 2 3 3 4 3" xfId="7050" xr:uid="{00000000-0005-0000-0000-0000F8260000}"/>
    <cellStyle name="Normal 10 2 2 3 3 4 3 2" xfId="21138" xr:uid="{00000000-0005-0000-0000-0000F9260000}"/>
    <cellStyle name="Normal 10 2 2 3 3 4 3 2 2" xfId="49672" xr:uid="{00000000-0005-0000-0000-0000FA260000}"/>
    <cellStyle name="Normal 10 2 2 3 3 4 3 3" xfId="35664" xr:uid="{00000000-0005-0000-0000-0000FB260000}"/>
    <cellStyle name="Normal 10 2 2 3 3 4 4" xfId="15838" xr:uid="{00000000-0005-0000-0000-0000FC260000}"/>
    <cellStyle name="Normal 10 2 2 3 3 4 4 2" xfId="44372" xr:uid="{00000000-0005-0000-0000-0000FD260000}"/>
    <cellStyle name="Normal 10 2 2 3 3 4 5" xfId="30364" xr:uid="{00000000-0005-0000-0000-0000FE260000}"/>
    <cellStyle name="Normal 10 2 2 3 3 5" xfId="3013" xr:uid="{00000000-0005-0000-0000-0000FF260000}"/>
    <cellStyle name="Normal 10 2 2 3 3 5 2" xfId="8347" xr:uid="{00000000-0005-0000-0000-000000270000}"/>
    <cellStyle name="Normal 10 2 2 3 3 5 2 2" xfId="22424" xr:uid="{00000000-0005-0000-0000-000001270000}"/>
    <cellStyle name="Normal 10 2 2 3 3 5 2 2 2" xfId="50958" xr:uid="{00000000-0005-0000-0000-000002270000}"/>
    <cellStyle name="Normal 10 2 2 3 3 5 2 3" xfId="36953" xr:uid="{00000000-0005-0000-0000-000003270000}"/>
    <cellStyle name="Normal 10 2 2 3 3 5 3" xfId="17124" xr:uid="{00000000-0005-0000-0000-000004270000}"/>
    <cellStyle name="Normal 10 2 2 3 3 5 3 2" xfId="45658" xr:uid="{00000000-0005-0000-0000-000005270000}"/>
    <cellStyle name="Normal 10 2 2 3 3 5 4" xfId="31650" xr:uid="{00000000-0005-0000-0000-000006270000}"/>
    <cellStyle name="Normal 10 2 2 3 3 6" xfId="5782" xr:uid="{00000000-0005-0000-0000-000007270000}"/>
    <cellStyle name="Normal 10 2 2 3 3 6 2" xfId="19872" xr:uid="{00000000-0005-0000-0000-000008270000}"/>
    <cellStyle name="Normal 10 2 2 3 3 6 2 2" xfId="48406" xr:uid="{00000000-0005-0000-0000-000009270000}"/>
    <cellStyle name="Normal 10 2 2 3 3 6 3" xfId="34398" xr:uid="{00000000-0005-0000-0000-00000A270000}"/>
    <cellStyle name="Normal 10 2 2 3 3 7" xfId="14571" xr:uid="{00000000-0005-0000-0000-00000B270000}"/>
    <cellStyle name="Normal 10 2 2 3 3 7 2" xfId="43106" xr:uid="{00000000-0005-0000-0000-00000C270000}"/>
    <cellStyle name="Normal 10 2 2 3 3 8" xfId="29086" xr:uid="{00000000-0005-0000-0000-00000D270000}"/>
    <cellStyle name="Normal 10 2 2 3 4" xfId="488" xr:uid="{00000000-0005-0000-0000-00000E270000}"/>
    <cellStyle name="Normal 10 2 2 3 4 2" xfId="1118" xr:uid="{00000000-0005-0000-0000-00000F270000}"/>
    <cellStyle name="Normal 10 2 2 3 4 2 2" xfId="2395" xr:uid="{00000000-0005-0000-0000-000010270000}"/>
    <cellStyle name="Normal 10 2 2 3 4 2 2 2" xfId="5049" xr:uid="{00000000-0005-0000-0000-000011270000}"/>
    <cellStyle name="Normal 10 2 2 3 4 2 2 2 2" xfId="10381" xr:uid="{00000000-0005-0000-0000-000012270000}"/>
    <cellStyle name="Normal 10 2 2 3 4 2 2 2 2 2" xfId="24458" xr:uid="{00000000-0005-0000-0000-000013270000}"/>
    <cellStyle name="Normal 10 2 2 3 4 2 2 2 2 2 2" xfId="52992" xr:uid="{00000000-0005-0000-0000-000014270000}"/>
    <cellStyle name="Normal 10 2 2 3 4 2 2 2 2 3" xfId="38987" xr:uid="{00000000-0005-0000-0000-000015270000}"/>
    <cellStyle name="Normal 10 2 2 3 4 2 2 2 3" xfId="19158" xr:uid="{00000000-0005-0000-0000-000016270000}"/>
    <cellStyle name="Normal 10 2 2 3 4 2 2 2 3 2" xfId="47692" xr:uid="{00000000-0005-0000-0000-000017270000}"/>
    <cellStyle name="Normal 10 2 2 3 4 2 2 2 4" xfId="33684" xr:uid="{00000000-0005-0000-0000-000018270000}"/>
    <cellStyle name="Normal 10 2 2 3 4 2 2 3" xfId="7818" xr:uid="{00000000-0005-0000-0000-000019270000}"/>
    <cellStyle name="Normal 10 2 2 3 4 2 2 3 2" xfId="21906" xr:uid="{00000000-0005-0000-0000-00001A270000}"/>
    <cellStyle name="Normal 10 2 2 3 4 2 2 3 2 2" xfId="50440" xr:uid="{00000000-0005-0000-0000-00001B270000}"/>
    <cellStyle name="Normal 10 2 2 3 4 2 2 3 3" xfId="36432" xr:uid="{00000000-0005-0000-0000-00001C270000}"/>
    <cellStyle name="Normal 10 2 2 3 4 2 2 4" xfId="16606" xr:uid="{00000000-0005-0000-0000-00001D270000}"/>
    <cellStyle name="Normal 10 2 2 3 4 2 2 4 2" xfId="45140" xr:uid="{00000000-0005-0000-0000-00001E270000}"/>
    <cellStyle name="Normal 10 2 2 3 4 2 2 5" xfId="31132" xr:uid="{00000000-0005-0000-0000-00001F270000}"/>
    <cellStyle name="Normal 10 2 2 3 4 2 3" xfId="3783" xr:uid="{00000000-0005-0000-0000-000020270000}"/>
    <cellStyle name="Normal 10 2 2 3 4 2 3 2" xfId="9115" xr:uid="{00000000-0005-0000-0000-000021270000}"/>
    <cellStyle name="Normal 10 2 2 3 4 2 3 2 2" xfId="23192" xr:uid="{00000000-0005-0000-0000-000022270000}"/>
    <cellStyle name="Normal 10 2 2 3 4 2 3 2 2 2" xfId="51726" xr:uid="{00000000-0005-0000-0000-000023270000}"/>
    <cellStyle name="Normal 10 2 2 3 4 2 3 2 3" xfId="37721" xr:uid="{00000000-0005-0000-0000-000024270000}"/>
    <cellStyle name="Normal 10 2 2 3 4 2 3 3" xfId="17892" xr:uid="{00000000-0005-0000-0000-000025270000}"/>
    <cellStyle name="Normal 10 2 2 3 4 2 3 3 2" xfId="46426" xr:uid="{00000000-0005-0000-0000-000026270000}"/>
    <cellStyle name="Normal 10 2 2 3 4 2 3 4" xfId="32418" xr:uid="{00000000-0005-0000-0000-000027270000}"/>
    <cellStyle name="Normal 10 2 2 3 4 2 4" xfId="6552" xr:uid="{00000000-0005-0000-0000-000028270000}"/>
    <cellStyle name="Normal 10 2 2 3 4 2 4 2" xfId="20640" xr:uid="{00000000-0005-0000-0000-000029270000}"/>
    <cellStyle name="Normal 10 2 2 3 4 2 4 2 2" xfId="49174" xr:uid="{00000000-0005-0000-0000-00002A270000}"/>
    <cellStyle name="Normal 10 2 2 3 4 2 4 3" xfId="35166" xr:uid="{00000000-0005-0000-0000-00002B270000}"/>
    <cellStyle name="Normal 10 2 2 3 4 2 5" xfId="15340" xr:uid="{00000000-0005-0000-0000-00002C270000}"/>
    <cellStyle name="Normal 10 2 2 3 4 2 5 2" xfId="43874" xr:uid="{00000000-0005-0000-0000-00002D270000}"/>
    <cellStyle name="Normal 10 2 2 3 4 2 6" xfId="29866" xr:uid="{00000000-0005-0000-0000-00002E270000}"/>
    <cellStyle name="Normal 10 2 2 3 4 3" xfId="1774" xr:uid="{00000000-0005-0000-0000-00002F270000}"/>
    <cellStyle name="Normal 10 2 2 3 4 3 2" xfId="4430" xr:uid="{00000000-0005-0000-0000-000030270000}"/>
    <cellStyle name="Normal 10 2 2 3 4 3 2 2" xfId="9762" xr:uid="{00000000-0005-0000-0000-000031270000}"/>
    <cellStyle name="Normal 10 2 2 3 4 3 2 2 2" xfId="23839" xr:uid="{00000000-0005-0000-0000-000032270000}"/>
    <cellStyle name="Normal 10 2 2 3 4 3 2 2 2 2" xfId="52373" xr:uid="{00000000-0005-0000-0000-000033270000}"/>
    <cellStyle name="Normal 10 2 2 3 4 3 2 2 3" xfId="38368" xr:uid="{00000000-0005-0000-0000-000034270000}"/>
    <cellStyle name="Normal 10 2 2 3 4 3 2 3" xfId="18539" xr:uid="{00000000-0005-0000-0000-000035270000}"/>
    <cellStyle name="Normal 10 2 2 3 4 3 2 3 2" xfId="47073" xr:uid="{00000000-0005-0000-0000-000036270000}"/>
    <cellStyle name="Normal 10 2 2 3 4 3 2 4" xfId="33065" xr:uid="{00000000-0005-0000-0000-000037270000}"/>
    <cellStyle name="Normal 10 2 2 3 4 3 3" xfId="7199" xr:uid="{00000000-0005-0000-0000-000038270000}"/>
    <cellStyle name="Normal 10 2 2 3 4 3 3 2" xfId="21287" xr:uid="{00000000-0005-0000-0000-000039270000}"/>
    <cellStyle name="Normal 10 2 2 3 4 3 3 2 2" xfId="49821" xr:uid="{00000000-0005-0000-0000-00003A270000}"/>
    <cellStyle name="Normal 10 2 2 3 4 3 3 3" xfId="35813" xr:uid="{00000000-0005-0000-0000-00003B270000}"/>
    <cellStyle name="Normal 10 2 2 3 4 3 4" xfId="15987" xr:uid="{00000000-0005-0000-0000-00003C270000}"/>
    <cellStyle name="Normal 10 2 2 3 4 3 4 2" xfId="44521" xr:uid="{00000000-0005-0000-0000-00003D270000}"/>
    <cellStyle name="Normal 10 2 2 3 4 3 5" xfId="30513" xr:uid="{00000000-0005-0000-0000-00003E270000}"/>
    <cellStyle name="Normal 10 2 2 3 4 4" xfId="3162" xr:uid="{00000000-0005-0000-0000-00003F270000}"/>
    <cellStyle name="Normal 10 2 2 3 4 4 2" xfId="8496" xr:uid="{00000000-0005-0000-0000-000040270000}"/>
    <cellStyle name="Normal 10 2 2 3 4 4 2 2" xfId="22573" xr:uid="{00000000-0005-0000-0000-000041270000}"/>
    <cellStyle name="Normal 10 2 2 3 4 4 2 2 2" xfId="51107" xr:uid="{00000000-0005-0000-0000-000042270000}"/>
    <cellStyle name="Normal 10 2 2 3 4 4 2 3" xfId="37102" xr:uid="{00000000-0005-0000-0000-000043270000}"/>
    <cellStyle name="Normal 10 2 2 3 4 4 3" xfId="17273" xr:uid="{00000000-0005-0000-0000-000044270000}"/>
    <cellStyle name="Normal 10 2 2 3 4 4 3 2" xfId="45807" xr:uid="{00000000-0005-0000-0000-000045270000}"/>
    <cellStyle name="Normal 10 2 2 3 4 4 4" xfId="31799" xr:uid="{00000000-0005-0000-0000-000046270000}"/>
    <cellStyle name="Normal 10 2 2 3 4 5" xfId="5931" xr:uid="{00000000-0005-0000-0000-000047270000}"/>
    <cellStyle name="Normal 10 2 2 3 4 5 2" xfId="20021" xr:uid="{00000000-0005-0000-0000-000048270000}"/>
    <cellStyle name="Normal 10 2 2 3 4 5 2 2" xfId="48555" xr:uid="{00000000-0005-0000-0000-000049270000}"/>
    <cellStyle name="Normal 10 2 2 3 4 5 3" xfId="34547" xr:uid="{00000000-0005-0000-0000-00004A270000}"/>
    <cellStyle name="Normal 10 2 2 3 4 6" xfId="14720" xr:uid="{00000000-0005-0000-0000-00004B270000}"/>
    <cellStyle name="Normal 10 2 2 3 4 6 2" xfId="43255" xr:uid="{00000000-0005-0000-0000-00004C270000}"/>
    <cellStyle name="Normal 10 2 2 3 4 7" xfId="29235" xr:uid="{00000000-0005-0000-0000-00004D270000}"/>
    <cellStyle name="Normal 10 2 2 3 5" xfId="818" xr:uid="{00000000-0005-0000-0000-00004E270000}"/>
    <cellStyle name="Normal 10 2 2 3 5 2" xfId="2095" xr:uid="{00000000-0005-0000-0000-00004F270000}"/>
    <cellStyle name="Normal 10 2 2 3 5 2 2" xfId="4749" xr:uid="{00000000-0005-0000-0000-000050270000}"/>
    <cellStyle name="Normal 10 2 2 3 5 2 2 2" xfId="10081" xr:uid="{00000000-0005-0000-0000-000051270000}"/>
    <cellStyle name="Normal 10 2 2 3 5 2 2 2 2" xfId="24158" xr:uid="{00000000-0005-0000-0000-000052270000}"/>
    <cellStyle name="Normal 10 2 2 3 5 2 2 2 2 2" xfId="52692" xr:uid="{00000000-0005-0000-0000-000053270000}"/>
    <cellStyle name="Normal 10 2 2 3 5 2 2 2 3" xfId="38687" xr:uid="{00000000-0005-0000-0000-000054270000}"/>
    <cellStyle name="Normal 10 2 2 3 5 2 2 3" xfId="18858" xr:uid="{00000000-0005-0000-0000-000055270000}"/>
    <cellStyle name="Normal 10 2 2 3 5 2 2 3 2" xfId="47392" xr:uid="{00000000-0005-0000-0000-000056270000}"/>
    <cellStyle name="Normal 10 2 2 3 5 2 2 4" xfId="33384" xr:uid="{00000000-0005-0000-0000-000057270000}"/>
    <cellStyle name="Normal 10 2 2 3 5 2 3" xfId="7518" xr:uid="{00000000-0005-0000-0000-000058270000}"/>
    <cellStyle name="Normal 10 2 2 3 5 2 3 2" xfId="21606" xr:uid="{00000000-0005-0000-0000-000059270000}"/>
    <cellStyle name="Normal 10 2 2 3 5 2 3 2 2" xfId="50140" xr:uid="{00000000-0005-0000-0000-00005A270000}"/>
    <cellStyle name="Normal 10 2 2 3 5 2 3 3" xfId="36132" xr:uid="{00000000-0005-0000-0000-00005B270000}"/>
    <cellStyle name="Normal 10 2 2 3 5 2 4" xfId="16306" xr:uid="{00000000-0005-0000-0000-00005C270000}"/>
    <cellStyle name="Normal 10 2 2 3 5 2 4 2" xfId="44840" xr:uid="{00000000-0005-0000-0000-00005D270000}"/>
    <cellStyle name="Normal 10 2 2 3 5 2 5" xfId="30832" xr:uid="{00000000-0005-0000-0000-00005E270000}"/>
    <cellStyle name="Normal 10 2 2 3 5 3" xfId="3483" xr:uid="{00000000-0005-0000-0000-00005F270000}"/>
    <cellStyle name="Normal 10 2 2 3 5 3 2" xfId="8815" xr:uid="{00000000-0005-0000-0000-000060270000}"/>
    <cellStyle name="Normal 10 2 2 3 5 3 2 2" xfId="22892" xr:uid="{00000000-0005-0000-0000-000061270000}"/>
    <cellStyle name="Normal 10 2 2 3 5 3 2 2 2" xfId="51426" xr:uid="{00000000-0005-0000-0000-000062270000}"/>
    <cellStyle name="Normal 10 2 2 3 5 3 2 3" xfId="37421" xr:uid="{00000000-0005-0000-0000-000063270000}"/>
    <cellStyle name="Normal 10 2 2 3 5 3 3" xfId="17592" xr:uid="{00000000-0005-0000-0000-000064270000}"/>
    <cellStyle name="Normal 10 2 2 3 5 3 3 2" xfId="46126" xr:uid="{00000000-0005-0000-0000-000065270000}"/>
    <cellStyle name="Normal 10 2 2 3 5 3 4" xfId="32118" xr:uid="{00000000-0005-0000-0000-000066270000}"/>
    <cellStyle name="Normal 10 2 2 3 5 4" xfId="6252" xr:uid="{00000000-0005-0000-0000-000067270000}"/>
    <cellStyle name="Normal 10 2 2 3 5 4 2" xfId="20340" xr:uid="{00000000-0005-0000-0000-000068270000}"/>
    <cellStyle name="Normal 10 2 2 3 5 4 2 2" xfId="48874" xr:uid="{00000000-0005-0000-0000-000069270000}"/>
    <cellStyle name="Normal 10 2 2 3 5 4 3" xfId="34866" xr:uid="{00000000-0005-0000-0000-00006A270000}"/>
    <cellStyle name="Normal 10 2 2 3 5 5" xfId="15040" xr:uid="{00000000-0005-0000-0000-00006B270000}"/>
    <cellStyle name="Normal 10 2 2 3 5 5 2" xfId="43574" xr:uid="{00000000-0005-0000-0000-00006C270000}"/>
    <cellStyle name="Normal 10 2 2 3 5 6" xfId="29566" xr:uid="{00000000-0005-0000-0000-00006D270000}"/>
    <cellStyle name="Normal 10 2 2 3 6" xfId="1474" xr:uid="{00000000-0005-0000-0000-00006E270000}"/>
    <cellStyle name="Normal 10 2 2 3 6 2" xfId="4130" xr:uid="{00000000-0005-0000-0000-00006F270000}"/>
    <cellStyle name="Normal 10 2 2 3 6 2 2" xfId="9462" xr:uid="{00000000-0005-0000-0000-000070270000}"/>
    <cellStyle name="Normal 10 2 2 3 6 2 2 2" xfId="23539" xr:uid="{00000000-0005-0000-0000-000071270000}"/>
    <cellStyle name="Normal 10 2 2 3 6 2 2 2 2" xfId="52073" xr:uid="{00000000-0005-0000-0000-000072270000}"/>
    <cellStyle name="Normal 10 2 2 3 6 2 2 3" xfId="38068" xr:uid="{00000000-0005-0000-0000-000073270000}"/>
    <cellStyle name="Normal 10 2 2 3 6 2 3" xfId="18239" xr:uid="{00000000-0005-0000-0000-000074270000}"/>
    <cellStyle name="Normal 10 2 2 3 6 2 3 2" xfId="46773" xr:uid="{00000000-0005-0000-0000-000075270000}"/>
    <cellStyle name="Normal 10 2 2 3 6 2 4" xfId="32765" xr:uid="{00000000-0005-0000-0000-000076270000}"/>
    <cellStyle name="Normal 10 2 2 3 6 3" xfId="6899" xr:uid="{00000000-0005-0000-0000-000077270000}"/>
    <cellStyle name="Normal 10 2 2 3 6 3 2" xfId="20987" xr:uid="{00000000-0005-0000-0000-000078270000}"/>
    <cellStyle name="Normal 10 2 2 3 6 3 2 2" xfId="49521" xr:uid="{00000000-0005-0000-0000-000079270000}"/>
    <cellStyle name="Normal 10 2 2 3 6 3 3" xfId="35513" xr:uid="{00000000-0005-0000-0000-00007A270000}"/>
    <cellStyle name="Normal 10 2 2 3 6 4" xfId="15687" xr:uid="{00000000-0005-0000-0000-00007B270000}"/>
    <cellStyle name="Normal 10 2 2 3 6 4 2" xfId="44221" xr:uid="{00000000-0005-0000-0000-00007C270000}"/>
    <cellStyle name="Normal 10 2 2 3 6 5" xfId="30213" xr:uid="{00000000-0005-0000-0000-00007D270000}"/>
    <cellStyle name="Normal 10 2 2 3 7" xfId="2862" xr:uid="{00000000-0005-0000-0000-00007E270000}"/>
    <cellStyle name="Normal 10 2 2 3 7 2" xfId="8196" xr:uid="{00000000-0005-0000-0000-00007F270000}"/>
    <cellStyle name="Normal 10 2 2 3 7 2 2" xfId="22273" xr:uid="{00000000-0005-0000-0000-000080270000}"/>
    <cellStyle name="Normal 10 2 2 3 7 2 2 2" xfId="50807" xr:uid="{00000000-0005-0000-0000-000081270000}"/>
    <cellStyle name="Normal 10 2 2 3 7 2 3" xfId="36802" xr:uid="{00000000-0005-0000-0000-000082270000}"/>
    <cellStyle name="Normal 10 2 2 3 7 3" xfId="16973" xr:uid="{00000000-0005-0000-0000-000083270000}"/>
    <cellStyle name="Normal 10 2 2 3 7 3 2" xfId="45507" xr:uid="{00000000-0005-0000-0000-000084270000}"/>
    <cellStyle name="Normal 10 2 2 3 7 4" xfId="31499" xr:uid="{00000000-0005-0000-0000-000085270000}"/>
    <cellStyle name="Normal 10 2 2 3 8" xfId="5631" xr:uid="{00000000-0005-0000-0000-000086270000}"/>
    <cellStyle name="Normal 10 2 2 3 8 2" xfId="19721" xr:uid="{00000000-0005-0000-0000-000087270000}"/>
    <cellStyle name="Normal 10 2 2 3 8 2 2" xfId="48255" xr:uid="{00000000-0005-0000-0000-000088270000}"/>
    <cellStyle name="Normal 10 2 2 3 8 3" xfId="34247" xr:uid="{00000000-0005-0000-0000-000089270000}"/>
    <cellStyle name="Normal 10 2 2 3 9" xfId="14420" xr:uid="{00000000-0005-0000-0000-00008A270000}"/>
    <cellStyle name="Normal 10 2 2 3 9 2" xfId="42955" xr:uid="{00000000-0005-0000-0000-00008B270000}"/>
    <cellStyle name="Normal 10 2 2 4" xfId="218" xr:uid="{00000000-0005-0000-0000-00008C270000}"/>
    <cellStyle name="Normal 10 2 2 4 2" xfId="371" xr:uid="{00000000-0005-0000-0000-00008D270000}"/>
    <cellStyle name="Normal 10 2 2 4 2 2" xfId="674" xr:uid="{00000000-0005-0000-0000-00008E270000}"/>
    <cellStyle name="Normal 10 2 2 4 2 2 2" xfId="1303" xr:uid="{00000000-0005-0000-0000-00008F270000}"/>
    <cellStyle name="Normal 10 2 2 4 2 2 2 2" xfId="2580" xr:uid="{00000000-0005-0000-0000-000090270000}"/>
    <cellStyle name="Normal 10 2 2 4 2 2 2 2 2" xfId="5234" xr:uid="{00000000-0005-0000-0000-000091270000}"/>
    <cellStyle name="Normal 10 2 2 4 2 2 2 2 2 2" xfId="10566" xr:uid="{00000000-0005-0000-0000-000092270000}"/>
    <cellStyle name="Normal 10 2 2 4 2 2 2 2 2 2 2" xfId="24643" xr:uid="{00000000-0005-0000-0000-000093270000}"/>
    <cellStyle name="Normal 10 2 2 4 2 2 2 2 2 2 2 2" xfId="53177" xr:uid="{00000000-0005-0000-0000-000094270000}"/>
    <cellStyle name="Normal 10 2 2 4 2 2 2 2 2 2 3" xfId="39172" xr:uid="{00000000-0005-0000-0000-000095270000}"/>
    <cellStyle name="Normal 10 2 2 4 2 2 2 2 2 3" xfId="19343" xr:uid="{00000000-0005-0000-0000-000096270000}"/>
    <cellStyle name="Normal 10 2 2 4 2 2 2 2 2 3 2" xfId="47877" xr:uid="{00000000-0005-0000-0000-000097270000}"/>
    <cellStyle name="Normal 10 2 2 4 2 2 2 2 2 4" xfId="33869" xr:uid="{00000000-0005-0000-0000-000098270000}"/>
    <cellStyle name="Normal 10 2 2 4 2 2 2 2 3" xfId="8003" xr:uid="{00000000-0005-0000-0000-000099270000}"/>
    <cellStyle name="Normal 10 2 2 4 2 2 2 2 3 2" xfId="22091" xr:uid="{00000000-0005-0000-0000-00009A270000}"/>
    <cellStyle name="Normal 10 2 2 4 2 2 2 2 3 2 2" xfId="50625" xr:uid="{00000000-0005-0000-0000-00009B270000}"/>
    <cellStyle name="Normal 10 2 2 4 2 2 2 2 3 3" xfId="36617" xr:uid="{00000000-0005-0000-0000-00009C270000}"/>
    <cellStyle name="Normal 10 2 2 4 2 2 2 2 4" xfId="16791" xr:uid="{00000000-0005-0000-0000-00009D270000}"/>
    <cellStyle name="Normal 10 2 2 4 2 2 2 2 4 2" xfId="45325" xr:uid="{00000000-0005-0000-0000-00009E270000}"/>
    <cellStyle name="Normal 10 2 2 4 2 2 2 2 5" xfId="31317" xr:uid="{00000000-0005-0000-0000-00009F270000}"/>
    <cellStyle name="Normal 10 2 2 4 2 2 2 3" xfId="3968" xr:uid="{00000000-0005-0000-0000-0000A0270000}"/>
    <cellStyle name="Normal 10 2 2 4 2 2 2 3 2" xfId="9300" xr:uid="{00000000-0005-0000-0000-0000A1270000}"/>
    <cellStyle name="Normal 10 2 2 4 2 2 2 3 2 2" xfId="23377" xr:uid="{00000000-0005-0000-0000-0000A2270000}"/>
    <cellStyle name="Normal 10 2 2 4 2 2 2 3 2 2 2" xfId="51911" xr:uid="{00000000-0005-0000-0000-0000A3270000}"/>
    <cellStyle name="Normal 10 2 2 4 2 2 2 3 2 3" xfId="37906" xr:uid="{00000000-0005-0000-0000-0000A4270000}"/>
    <cellStyle name="Normal 10 2 2 4 2 2 2 3 3" xfId="18077" xr:uid="{00000000-0005-0000-0000-0000A5270000}"/>
    <cellStyle name="Normal 10 2 2 4 2 2 2 3 3 2" xfId="46611" xr:uid="{00000000-0005-0000-0000-0000A6270000}"/>
    <cellStyle name="Normal 10 2 2 4 2 2 2 3 4" xfId="32603" xr:uid="{00000000-0005-0000-0000-0000A7270000}"/>
    <cellStyle name="Normal 10 2 2 4 2 2 2 4" xfId="6737" xr:uid="{00000000-0005-0000-0000-0000A8270000}"/>
    <cellStyle name="Normal 10 2 2 4 2 2 2 4 2" xfId="20825" xr:uid="{00000000-0005-0000-0000-0000A9270000}"/>
    <cellStyle name="Normal 10 2 2 4 2 2 2 4 2 2" xfId="49359" xr:uid="{00000000-0005-0000-0000-0000AA270000}"/>
    <cellStyle name="Normal 10 2 2 4 2 2 2 4 3" xfId="35351" xr:uid="{00000000-0005-0000-0000-0000AB270000}"/>
    <cellStyle name="Normal 10 2 2 4 2 2 2 5" xfId="15525" xr:uid="{00000000-0005-0000-0000-0000AC270000}"/>
    <cellStyle name="Normal 10 2 2 4 2 2 2 5 2" xfId="44059" xr:uid="{00000000-0005-0000-0000-0000AD270000}"/>
    <cellStyle name="Normal 10 2 2 4 2 2 2 6" xfId="30051" xr:uid="{00000000-0005-0000-0000-0000AE270000}"/>
    <cellStyle name="Normal 10 2 2 4 2 2 3" xfId="1959" xr:uid="{00000000-0005-0000-0000-0000AF270000}"/>
    <cellStyle name="Normal 10 2 2 4 2 2 3 2" xfId="4615" xr:uid="{00000000-0005-0000-0000-0000B0270000}"/>
    <cellStyle name="Normal 10 2 2 4 2 2 3 2 2" xfId="9947" xr:uid="{00000000-0005-0000-0000-0000B1270000}"/>
    <cellStyle name="Normal 10 2 2 4 2 2 3 2 2 2" xfId="24024" xr:uid="{00000000-0005-0000-0000-0000B2270000}"/>
    <cellStyle name="Normal 10 2 2 4 2 2 3 2 2 2 2" xfId="52558" xr:uid="{00000000-0005-0000-0000-0000B3270000}"/>
    <cellStyle name="Normal 10 2 2 4 2 2 3 2 2 3" xfId="38553" xr:uid="{00000000-0005-0000-0000-0000B4270000}"/>
    <cellStyle name="Normal 10 2 2 4 2 2 3 2 3" xfId="18724" xr:uid="{00000000-0005-0000-0000-0000B5270000}"/>
    <cellStyle name="Normal 10 2 2 4 2 2 3 2 3 2" xfId="47258" xr:uid="{00000000-0005-0000-0000-0000B6270000}"/>
    <cellStyle name="Normal 10 2 2 4 2 2 3 2 4" xfId="33250" xr:uid="{00000000-0005-0000-0000-0000B7270000}"/>
    <cellStyle name="Normal 10 2 2 4 2 2 3 3" xfId="7384" xr:uid="{00000000-0005-0000-0000-0000B8270000}"/>
    <cellStyle name="Normal 10 2 2 4 2 2 3 3 2" xfId="21472" xr:uid="{00000000-0005-0000-0000-0000B9270000}"/>
    <cellStyle name="Normal 10 2 2 4 2 2 3 3 2 2" xfId="50006" xr:uid="{00000000-0005-0000-0000-0000BA270000}"/>
    <cellStyle name="Normal 10 2 2 4 2 2 3 3 3" xfId="35998" xr:uid="{00000000-0005-0000-0000-0000BB270000}"/>
    <cellStyle name="Normal 10 2 2 4 2 2 3 4" xfId="16172" xr:uid="{00000000-0005-0000-0000-0000BC270000}"/>
    <cellStyle name="Normal 10 2 2 4 2 2 3 4 2" xfId="44706" xr:uid="{00000000-0005-0000-0000-0000BD270000}"/>
    <cellStyle name="Normal 10 2 2 4 2 2 3 5" xfId="30698" xr:uid="{00000000-0005-0000-0000-0000BE270000}"/>
    <cellStyle name="Normal 10 2 2 4 2 2 4" xfId="3347" xr:uid="{00000000-0005-0000-0000-0000BF270000}"/>
    <cellStyle name="Normal 10 2 2 4 2 2 4 2" xfId="8681" xr:uid="{00000000-0005-0000-0000-0000C0270000}"/>
    <cellStyle name="Normal 10 2 2 4 2 2 4 2 2" xfId="22758" xr:uid="{00000000-0005-0000-0000-0000C1270000}"/>
    <cellStyle name="Normal 10 2 2 4 2 2 4 2 2 2" xfId="51292" xr:uid="{00000000-0005-0000-0000-0000C2270000}"/>
    <cellStyle name="Normal 10 2 2 4 2 2 4 2 3" xfId="37287" xr:uid="{00000000-0005-0000-0000-0000C3270000}"/>
    <cellStyle name="Normal 10 2 2 4 2 2 4 3" xfId="17458" xr:uid="{00000000-0005-0000-0000-0000C4270000}"/>
    <cellStyle name="Normal 10 2 2 4 2 2 4 3 2" xfId="45992" xr:uid="{00000000-0005-0000-0000-0000C5270000}"/>
    <cellStyle name="Normal 10 2 2 4 2 2 4 4" xfId="31984" xr:uid="{00000000-0005-0000-0000-0000C6270000}"/>
    <cellStyle name="Normal 10 2 2 4 2 2 5" xfId="6116" xr:uid="{00000000-0005-0000-0000-0000C7270000}"/>
    <cellStyle name="Normal 10 2 2 4 2 2 5 2" xfId="20206" xr:uid="{00000000-0005-0000-0000-0000C8270000}"/>
    <cellStyle name="Normal 10 2 2 4 2 2 5 2 2" xfId="48740" xr:uid="{00000000-0005-0000-0000-0000C9270000}"/>
    <cellStyle name="Normal 10 2 2 4 2 2 5 3" xfId="34732" xr:uid="{00000000-0005-0000-0000-0000CA270000}"/>
    <cellStyle name="Normal 10 2 2 4 2 2 6" xfId="14905" xr:uid="{00000000-0005-0000-0000-0000CB270000}"/>
    <cellStyle name="Normal 10 2 2 4 2 2 6 2" xfId="43440" xr:uid="{00000000-0005-0000-0000-0000CC270000}"/>
    <cellStyle name="Normal 10 2 2 4 2 2 7" xfId="29420" xr:uid="{00000000-0005-0000-0000-0000CD270000}"/>
    <cellStyle name="Normal 10 2 2 4 2 3" xfId="1006" xr:uid="{00000000-0005-0000-0000-0000CE270000}"/>
    <cellStyle name="Normal 10 2 2 4 2 3 2" xfId="2283" xr:uid="{00000000-0005-0000-0000-0000CF270000}"/>
    <cellStyle name="Normal 10 2 2 4 2 3 2 2" xfId="4937" xr:uid="{00000000-0005-0000-0000-0000D0270000}"/>
    <cellStyle name="Normal 10 2 2 4 2 3 2 2 2" xfId="10269" xr:uid="{00000000-0005-0000-0000-0000D1270000}"/>
    <cellStyle name="Normal 10 2 2 4 2 3 2 2 2 2" xfId="24346" xr:uid="{00000000-0005-0000-0000-0000D2270000}"/>
    <cellStyle name="Normal 10 2 2 4 2 3 2 2 2 2 2" xfId="52880" xr:uid="{00000000-0005-0000-0000-0000D3270000}"/>
    <cellStyle name="Normal 10 2 2 4 2 3 2 2 2 3" xfId="38875" xr:uid="{00000000-0005-0000-0000-0000D4270000}"/>
    <cellStyle name="Normal 10 2 2 4 2 3 2 2 3" xfId="19046" xr:uid="{00000000-0005-0000-0000-0000D5270000}"/>
    <cellStyle name="Normal 10 2 2 4 2 3 2 2 3 2" xfId="47580" xr:uid="{00000000-0005-0000-0000-0000D6270000}"/>
    <cellStyle name="Normal 10 2 2 4 2 3 2 2 4" xfId="33572" xr:uid="{00000000-0005-0000-0000-0000D7270000}"/>
    <cellStyle name="Normal 10 2 2 4 2 3 2 3" xfId="7706" xr:uid="{00000000-0005-0000-0000-0000D8270000}"/>
    <cellStyle name="Normal 10 2 2 4 2 3 2 3 2" xfId="21794" xr:uid="{00000000-0005-0000-0000-0000D9270000}"/>
    <cellStyle name="Normal 10 2 2 4 2 3 2 3 2 2" xfId="50328" xr:uid="{00000000-0005-0000-0000-0000DA270000}"/>
    <cellStyle name="Normal 10 2 2 4 2 3 2 3 3" xfId="36320" xr:uid="{00000000-0005-0000-0000-0000DB270000}"/>
    <cellStyle name="Normal 10 2 2 4 2 3 2 4" xfId="16494" xr:uid="{00000000-0005-0000-0000-0000DC270000}"/>
    <cellStyle name="Normal 10 2 2 4 2 3 2 4 2" xfId="45028" xr:uid="{00000000-0005-0000-0000-0000DD270000}"/>
    <cellStyle name="Normal 10 2 2 4 2 3 2 5" xfId="31020" xr:uid="{00000000-0005-0000-0000-0000DE270000}"/>
    <cellStyle name="Normal 10 2 2 4 2 3 3" xfId="3671" xr:uid="{00000000-0005-0000-0000-0000DF270000}"/>
    <cellStyle name="Normal 10 2 2 4 2 3 3 2" xfId="9003" xr:uid="{00000000-0005-0000-0000-0000E0270000}"/>
    <cellStyle name="Normal 10 2 2 4 2 3 3 2 2" xfId="23080" xr:uid="{00000000-0005-0000-0000-0000E1270000}"/>
    <cellStyle name="Normal 10 2 2 4 2 3 3 2 2 2" xfId="51614" xr:uid="{00000000-0005-0000-0000-0000E2270000}"/>
    <cellStyle name="Normal 10 2 2 4 2 3 3 2 3" xfId="37609" xr:uid="{00000000-0005-0000-0000-0000E3270000}"/>
    <cellStyle name="Normal 10 2 2 4 2 3 3 3" xfId="17780" xr:uid="{00000000-0005-0000-0000-0000E4270000}"/>
    <cellStyle name="Normal 10 2 2 4 2 3 3 3 2" xfId="46314" xr:uid="{00000000-0005-0000-0000-0000E5270000}"/>
    <cellStyle name="Normal 10 2 2 4 2 3 3 4" xfId="32306" xr:uid="{00000000-0005-0000-0000-0000E6270000}"/>
    <cellStyle name="Normal 10 2 2 4 2 3 4" xfId="6440" xr:uid="{00000000-0005-0000-0000-0000E7270000}"/>
    <cellStyle name="Normal 10 2 2 4 2 3 4 2" xfId="20528" xr:uid="{00000000-0005-0000-0000-0000E8270000}"/>
    <cellStyle name="Normal 10 2 2 4 2 3 4 2 2" xfId="49062" xr:uid="{00000000-0005-0000-0000-0000E9270000}"/>
    <cellStyle name="Normal 10 2 2 4 2 3 4 3" xfId="35054" xr:uid="{00000000-0005-0000-0000-0000EA270000}"/>
    <cellStyle name="Normal 10 2 2 4 2 3 5" xfId="15228" xr:uid="{00000000-0005-0000-0000-0000EB270000}"/>
    <cellStyle name="Normal 10 2 2 4 2 3 5 2" xfId="43762" xr:uid="{00000000-0005-0000-0000-0000EC270000}"/>
    <cellStyle name="Normal 10 2 2 4 2 3 6" xfId="29754" xr:uid="{00000000-0005-0000-0000-0000ED270000}"/>
    <cellStyle name="Normal 10 2 2 4 2 4" xfId="1662" xr:uid="{00000000-0005-0000-0000-0000EE270000}"/>
    <cellStyle name="Normal 10 2 2 4 2 4 2" xfId="4318" xr:uid="{00000000-0005-0000-0000-0000EF270000}"/>
    <cellStyle name="Normal 10 2 2 4 2 4 2 2" xfId="9650" xr:uid="{00000000-0005-0000-0000-0000F0270000}"/>
    <cellStyle name="Normal 10 2 2 4 2 4 2 2 2" xfId="23727" xr:uid="{00000000-0005-0000-0000-0000F1270000}"/>
    <cellStyle name="Normal 10 2 2 4 2 4 2 2 2 2" xfId="52261" xr:uid="{00000000-0005-0000-0000-0000F2270000}"/>
    <cellStyle name="Normal 10 2 2 4 2 4 2 2 3" xfId="38256" xr:uid="{00000000-0005-0000-0000-0000F3270000}"/>
    <cellStyle name="Normal 10 2 2 4 2 4 2 3" xfId="18427" xr:uid="{00000000-0005-0000-0000-0000F4270000}"/>
    <cellStyle name="Normal 10 2 2 4 2 4 2 3 2" xfId="46961" xr:uid="{00000000-0005-0000-0000-0000F5270000}"/>
    <cellStyle name="Normal 10 2 2 4 2 4 2 4" xfId="32953" xr:uid="{00000000-0005-0000-0000-0000F6270000}"/>
    <cellStyle name="Normal 10 2 2 4 2 4 3" xfId="7087" xr:uid="{00000000-0005-0000-0000-0000F7270000}"/>
    <cellStyle name="Normal 10 2 2 4 2 4 3 2" xfId="21175" xr:uid="{00000000-0005-0000-0000-0000F8270000}"/>
    <cellStyle name="Normal 10 2 2 4 2 4 3 2 2" xfId="49709" xr:uid="{00000000-0005-0000-0000-0000F9270000}"/>
    <cellStyle name="Normal 10 2 2 4 2 4 3 3" xfId="35701" xr:uid="{00000000-0005-0000-0000-0000FA270000}"/>
    <cellStyle name="Normal 10 2 2 4 2 4 4" xfId="15875" xr:uid="{00000000-0005-0000-0000-0000FB270000}"/>
    <cellStyle name="Normal 10 2 2 4 2 4 4 2" xfId="44409" xr:uid="{00000000-0005-0000-0000-0000FC270000}"/>
    <cellStyle name="Normal 10 2 2 4 2 4 5" xfId="30401" xr:uid="{00000000-0005-0000-0000-0000FD270000}"/>
    <cellStyle name="Normal 10 2 2 4 2 5" xfId="3050" xr:uid="{00000000-0005-0000-0000-0000FE270000}"/>
    <cellStyle name="Normal 10 2 2 4 2 5 2" xfId="8384" xr:uid="{00000000-0005-0000-0000-0000FF270000}"/>
    <cellStyle name="Normal 10 2 2 4 2 5 2 2" xfId="22461" xr:uid="{00000000-0005-0000-0000-000000280000}"/>
    <cellStyle name="Normal 10 2 2 4 2 5 2 2 2" xfId="50995" xr:uid="{00000000-0005-0000-0000-000001280000}"/>
    <cellStyle name="Normal 10 2 2 4 2 5 2 3" xfId="36990" xr:uid="{00000000-0005-0000-0000-000002280000}"/>
    <cellStyle name="Normal 10 2 2 4 2 5 3" xfId="17161" xr:uid="{00000000-0005-0000-0000-000003280000}"/>
    <cellStyle name="Normal 10 2 2 4 2 5 3 2" xfId="45695" xr:uid="{00000000-0005-0000-0000-000004280000}"/>
    <cellStyle name="Normal 10 2 2 4 2 5 4" xfId="31687" xr:uid="{00000000-0005-0000-0000-000005280000}"/>
    <cellStyle name="Normal 10 2 2 4 2 6" xfId="5819" xr:uid="{00000000-0005-0000-0000-000006280000}"/>
    <cellStyle name="Normal 10 2 2 4 2 6 2" xfId="19909" xr:uid="{00000000-0005-0000-0000-000007280000}"/>
    <cellStyle name="Normal 10 2 2 4 2 6 2 2" xfId="48443" xr:uid="{00000000-0005-0000-0000-000008280000}"/>
    <cellStyle name="Normal 10 2 2 4 2 6 3" xfId="34435" xr:uid="{00000000-0005-0000-0000-000009280000}"/>
    <cellStyle name="Normal 10 2 2 4 2 7" xfId="14608" xr:uid="{00000000-0005-0000-0000-00000A280000}"/>
    <cellStyle name="Normal 10 2 2 4 2 7 2" xfId="43143" xr:uid="{00000000-0005-0000-0000-00000B280000}"/>
    <cellStyle name="Normal 10 2 2 4 2 8" xfId="29123" xr:uid="{00000000-0005-0000-0000-00000C280000}"/>
    <cellStyle name="Normal 10 2 2 4 3" xfId="525" xr:uid="{00000000-0005-0000-0000-00000D280000}"/>
    <cellStyle name="Normal 10 2 2 4 3 2" xfId="1155" xr:uid="{00000000-0005-0000-0000-00000E280000}"/>
    <cellStyle name="Normal 10 2 2 4 3 2 2" xfId="2432" xr:uid="{00000000-0005-0000-0000-00000F280000}"/>
    <cellStyle name="Normal 10 2 2 4 3 2 2 2" xfId="5086" xr:uid="{00000000-0005-0000-0000-000010280000}"/>
    <cellStyle name="Normal 10 2 2 4 3 2 2 2 2" xfId="10418" xr:uid="{00000000-0005-0000-0000-000011280000}"/>
    <cellStyle name="Normal 10 2 2 4 3 2 2 2 2 2" xfId="24495" xr:uid="{00000000-0005-0000-0000-000012280000}"/>
    <cellStyle name="Normal 10 2 2 4 3 2 2 2 2 2 2" xfId="53029" xr:uid="{00000000-0005-0000-0000-000013280000}"/>
    <cellStyle name="Normal 10 2 2 4 3 2 2 2 2 3" xfId="39024" xr:uid="{00000000-0005-0000-0000-000014280000}"/>
    <cellStyle name="Normal 10 2 2 4 3 2 2 2 3" xfId="19195" xr:uid="{00000000-0005-0000-0000-000015280000}"/>
    <cellStyle name="Normal 10 2 2 4 3 2 2 2 3 2" xfId="47729" xr:uid="{00000000-0005-0000-0000-000016280000}"/>
    <cellStyle name="Normal 10 2 2 4 3 2 2 2 4" xfId="33721" xr:uid="{00000000-0005-0000-0000-000017280000}"/>
    <cellStyle name="Normal 10 2 2 4 3 2 2 3" xfId="7855" xr:uid="{00000000-0005-0000-0000-000018280000}"/>
    <cellStyle name="Normal 10 2 2 4 3 2 2 3 2" xfId="21943" xr:uid="{00000000-0005-0000-0000-000019280000}"/>
    <cellStyle name="Normal 10 2 2 4 3 2 2 3 2 2" xfId="50477" xr:uid="{00000000-0005-0000-0000-00001A280000}"/>
    <cellStyle name="Normal 10 2 2 4 3 2 2 3 3" xfId="36469" xr:uid="{00000000-0005-0000-0000-00001B280000}"/>
    <cellStyle name="Normal 10 2 2 4 3 2 2 4" xfId="16643" xr:uid="{00000000-0005-0000-0000-00001C280000}"/>
    <cellStyle name="Normal 10 2 2 4 3 2 2 4 2" xfId="45177" xr:uid="{00000000-0005-0000-0000-00001D280000}"/>
    <cellStyle name="Normal 10 2 2 4 3 2 2 5" xfId="31169" xr:uid="{00000000-0005-0000-0000-00001E280000}"/>
    <cellStyle name="Normal 10 2 2 4 3 2 3" xfId="3820" xr:uid="{00000000-0005-0000-0000-00001F280000}"/>
    <cellStyle name="Normal 10 2 2 4 3 2 3 2" xfId="9152" xr:uid="{00000000-0005-0000-0000-000020280000}"/>
    <cellStyle name="Normal 10 2 2 4 3 2 3 2 2" xfId="23229" xr:uid="{00000000-0005-0000-0000-000021280000}"/>
    <cellStyle name="Normal 10 2 2 4 3 2 3 2 2 2" xfId="51763" xr:uid="{00000000-0005-0000-0000-000022280000}"/>
    <cellStyle name="Normal 10 2 2 4 3 2 3 2 3" xfId="37758" xr:uid="{00000000-0005-0000-0000-000023280000}"/>
    <cellStyle name="Normal 10 2 2 4 3 2 3 3" xfId="17929" xr:uid="{00000000-0005-0000-0000-000024280000}"/>
    <cellStyle name="Normal 10 2 2 4 3 2 3 3 2" xfId="46463" xr:uid="{00000000-0005-0000-0000-000025280000}"/>
    <cellStyle name="Normal 10 2 2 4 3 2 3 4" xfId="32455" xr:uid="{00000000-0005-0000-0000-000026280000}"/>
    <cellStyle name="Normal 10 2 2 4 3 2 4" xfId="6589" xr:uid="{00000000-0005-0000-0000-000027280000}"/>
    <cellStyle name="Normal 10 2 2 4 3 2 4 2" xfId="20677" xr:uid="{00000000-0005-0000-0000-000028280000}"/>
    <cellStyle name="Normal 10 2 2 4 3 2 4 2 2" xfId="49211" xr:uid="{00000000-0005-0000-0000-000029280000}"/>
    <cellStyle name="Normal 10 2 2 4 3 2 4 3" xfId="35203" xr:uid="{00000000-0005-0000-0000-00002A280000}"/>
    <cellStyle name="Normal 10 2 2 4 3 2 5" xfId="15377" xr:uid="{00000000-0005-0000-0000-00002B280000}"/>
    <cellStyle name="Normal 10 2 2 4 3 2 5 2" xfId="43911" xr:uid="{00000000-0005-0000-0000-00002C280000}"/>
    <cellStyle name="Normal 10 2 2 4 3 2 6" xfId="29903" xr:uid="{00000000-0005-0000-0000-00002D280000}"/>
    <cellStyle name="Normal 10 2 2 4 3 3" xfId="1811" xr:uid="{00000000-0005-0000-0000-00002E280000}"/>
    <cellStyle name="Normal 10 2 2 4 3 3 2" xfId="4467" xr:uid="{00000000-0005-0000-0000-00002F280000}"/>
    <cellStyle name="Normal 10 2 2 4 3 3 2 2" xfId="9799" xr:uid="{00000000-0005-0000-0000-000030280000}"/>
    <cellStyle name="Normal 10 2 2 4 3 3 2 2 2" xfId="23876" xr:uid="{00000000-0005-0000-0000-000031280000}"/>
    <cellStyle name="Normal 10 2 2 4 3 3 2 2 2 2" xfId="52410" xr:uid="{00000000-0005-0000-0000-000032280000}"/>
    <cellStyle name="Normal 10 2 2 4 3 3 2 2 3" xfId="38405" xr:uid="{00000000-0005-0000-0000-000033280000}"/>
    <cellStyle name="Normal 10 2 2 4 3 3 2 3" xfId="18576" xr:uid="{00000000-0005-0000-0000-000034280000}"/>
    <cellStyle name="Normal 10 2 2 4 3 3 2 3 2" xfId="47110" xr:uid="{00000000-0005-0000-0000-000035280000}"/>
    <cellStyle name="Normal 10 2 2 4 3 3 2 4" xfId="33102" xr:uid="{00000000-0005-0000-0000-000036280000}"/>
    <cellStyle name="Normal 10 2 2 4 3 3 3" xfId="7236" xr:uid="{00000000-0005-0000-0000-000037280000}"/>
    <cellStyle name="Normal 10 2 2 4 3 3 3 2" xfId="21324" xr:uid="{00000000-0005-0000-0000-000038280000}"/>
    <cellStyle name="Normal 10 2 2 4 3 3 3 2 2" xfId="49858" xr:uid="{00000000-0005-0000-0000-000039280000}"/>
    <cellStyle name="Normal 10 2 2 4 3 3 3 3" xfId="35850" xr:uid="{00000000-0005-0000-0000-00003A280000}"/>
    <cellStyle name="Normal 10 2 2 4 3 3 4" xfId="16024" xr:uid="{00000000-0005-0000-0000-00003B280000}"/>
    <cellStyle name="Normal 10 2 2 4 3 3 4 2" xfId="44558" xr:uid="{00000000-0005-0000-0000-00003C280000}"/>
    <cellStyle name="Normal 10 2 2 4 3 3 5" xfId="30550" xr:uid="{00000000-0005-0000-0000-00003D280000}"/>
    <cellStyle name="Normal 10 2 2 4 3 4" xfId="3199" xr:uid="{00000000-0005-0000-0000-00003E280000}"/>
    <cellStyle name="Normal 10 2 2 4 3 4 2" xfId="8533" xr:uid="{00000000-0005-0000-0000-00003F280000}"/>
    <cellStyle name="Normal 10 2 2 4 3 4 2 2" xfId="22610" xr:uid="{00000000-0005-0000-0000-000040280000}"/>
    <cellStyle name="Normal 10 2 2 4 3 4 2 2 2" xfId="51144" xr:uid="{00000000-0005-0000-0000-000041280000}"/>
    <cellStyle name="Normal 10 2 2 4 3 4 2 3" xfId="37139" xr:uid="{00000000-0005-0000-0000-000042280000}"/>
    <cellStyle name="Normal 10 2 2 4 3 4 3" xfId="17310" xr:uid="{00000000-0005-0000-0000-000043280000}"/>
    <cellStyle name="Normal 10 2 2 4 3 4 3 2" xfId="45844" xr:uid="{00000000-0005-0000-0000-000044280000}"/>
    <cellStyle name="Normal 10 2 2 4 3 4 4" xfId="31836" xr:uid="{00000000-0005-0000-0000-000045280000}"/>
    <cellStyle name="Normal 10 2 2 4 3 5" xfId="5968" xr:uid="{00000000-0005-0000-0000-000046280000}"/>
    <cellStyle name="Normal 10 2 2 4 3 5 2" xfId="20058" xr:uid="{00000000-0005-0000-0000-000047280000}"/>
    <cellStyle name="Normal 10 2 2 4 3 5 2 2" xfId="48592" xr:uid="{00000000-0005-0000-0000-000048280000}"/>
    <cellStyle name="Normal 10 2 2 4 3 5 3" xfId="34584" xr:uid="{00000000-0005-0000-0000-000049280000}"/>
    <cellStyle name="Normal 10 2 2 4 3 6" xfId="14757" xr:uid="{00000000-0005-0000-0000-00004A280000}"/>
    <cellStyle name="Normal 10 2 2 4 3 6 2" xfId="43292" xr:uid="{00000000-0005-0000-0000-00004B280000}"/>
    <cellStyle name="Normal 10 2 2 4 3 7" xfId="29272" xr:uid="{00000000-0005-0000-0000-00004C280000}"/>
    <cellStyle name="Normal 10 2 2 4 4" xfId="857" xr:uid="{00000000-0005-0000-0000-00004D280000}"/>
    <cellStyle name="Normal 10 2 2 4 4 2" xfId="2134" xr:uid="{00000000-0005-0000-0000-00004E280000}"/>
    <cellStyle name="Normal 10 2 2 4 4 2 2" xfId="4788" xr:uid="{00000000-0005-0000-0000-00004F280000}"/>
    <cellStyle name="Normal 10 2 2 4 4 2 2 2" xfId="10120" xr:uid="{00000000-0005-0000-0000-000050280000}"/>
    <cellStyle name="Normal 10 2 2 4 4 2 2 2 2" xfId="24197" xr:uid="{00000000-0005-0000-0000-000051280000}"/>
    <cellStyle name="Normal 10 2 2 4 4 2 2 2 2 2" xfId="52731" xr:uid="{00000000-0005-0000-0000-000052280000}"/>
    <cellStyle name="Normal 10 2 2 4 4 2 2 2 3" xfId="38726" xr:uid="{00000000-0005-0000-0000-000053280000}"/>
    <cellStyle name="Normal 10 2 2 4 4 2 2 3" xfId="18897" xr:uid="{00000000-0005-0000-0000-000054280000}"/>
    <cellStyle name="Normal 10 2 2 4 4 2 2 3 2" xfId="47431" xr:uid="{00000000-0005-0000-0000-000055280000}"/>
    <cellStyle name="Normal 10 2 2 4 4 2 2 4" xfId="33423" xr:uid="{00000000-0005-0000-0000-000056280000}"/>
    <cellStyle name="Normal 10 2 2 4 4 2 3" xfId="7557" xr:uid="{00000000-0005-0000-0000-000057280000}"/>
    <cellStyle name="Normal 10 2 2 4 4 2 3 2" xfId="21645" xr:uid="{00000000-0005-0000-0000-000058280000}"/>
    <cellStyle name="Normal 10 2 2 4 4 2 3 2 2" xfId="50179" xr:uid="{00000000-0005-0000-0000-000059280000}"/>
    <cellStyle name="Normal 10 2 2 4 4 2 3 3" xfId="36171" xr:uid="{00000000-0005-0000-0000-00005A280000}"/>
    <cellStyle name="Normal 10 2 2 4 4 2 4" xfId="16345" xr:uid="{00000000-0005-0000-0000-00005B280000}"/>
    <cellStyle name="Normal 10 2 2 4 4 2 4 2" xfId="44879" xr:uid="{00000000-0005-0000-0000-00005C280000}"/>
    <cellStyle name="Normal 10 2 2 4 4 2 5" xfId="30871" xr:uid="{00000000-0005-0000-0000-00005D280000}"/>
    <cellStyle name="Normal 10 2 2 4 4 3" xfId="3522" xr:uid="{00000000-0005-0000-0000-00005E280000}"/>
    <cellStyle name="Normal 10 2 2 4 4 3 2" xfId="8854" xr:uid="{00000000-0005-0000-0000-00005F280000}"/>
    <cellStyle name="Normal 10 2 2 4 4 3 2 2" xfId="22931" xr:uid="{00000000-0005-0000-0000-000060280000}"/>
    <cellStyle name="Normal 10 2 2 4 4 3 2 2 2" xfId="51465" xr:uid="{00000000-0005-0000-0000-000061280000}"/>
    <cellStyle name="Normal 10 2 2 4 4 3 2 3" xfId="37460" xr:uid="{00000000-0005-0000-0000-000062280000}"/>
    <cellStyle name="Normal 10 2 2 4 4 3 3" xfId="17631" xr:uid="{00000000-0005-0000-0000-000063280000}"/>
    <cellStyle name="Normal 10 2 2 4 4 3 3 2" xfId="46165" xr:uid="{00000000-0005-0000-0000-000064280000}"/>
    <cellStyle name="Normal 10 2 2 4 4 3 4" xfId="32157" xr:uid="{00000000-0005-0000-0000-000065280000}"/>
    <cellStyle name="Normal 10 2 2 4 4 4" xfId="6291" xr:uid="{00000000-0005-0000-0000-000066280000}"/>
    <cellStyle name="Normal 10 2 2 4 4 4 2" xfId="20379" xr:uid="{00000000-0005-0000-0000-000067280000}"/>
    <cellStyle name="Normal 10 2 2 4 4 4 2 2" xfId="48913" xr:uid="{00000000-0005-0000-0000-000068280000}"/>
    <cellStyle name="Normal 10 2 2 4 4 4 3" xfId="34905" xr:uid="{00000000-0005-0000-0000-000069280000}"/>
    <cellStyle name="Normal 10 2 2 4 4 5" xfId="15079" xr:uid="{00000000-0005-0000-0000-00006A280000}"/>
    <cellStyle name="Normal 10 2 2 4 4 5 2" xfId="43613" xr:uid="{00000000-0005-0000-0000-00006B280000}"/>
    <cellStyle name="Normal 10 2 2 4 4 6" xfId="29605" xr:uid="{00000000-0005-0000-0000-00006C280000}"/>
    <cellStyle name="Normal 10 2 2 4 5" xfId="1513" xr:uid="{00000000-0005-0000-0000-00006D280000}"/>
    <cellStyle name="Normal 10 2 2 4 5 2" xfId="4169" xr:uid="{00000000-0005-0000-0000-00006E280000}"/>
    <cellStyle name="Normal 10 2 2 4 5 2 2" xfId="9501" xr:uid="{00000000-0005-0000-0000-00006F280000}"/>
    <cellStyle name="Normal 10 2 2 4 5 2 2 2" xfId="23578" xr:uid="{00000000-0005-0000-0000-000070280000}"/>
    <cellStyle name="Normal 10 2 2 4 5 2 2 2 2" xfId="52112" xr:uid="{00000000-0005-0000-0000-000071280000}"/>
    <cellStyle name="Normal 10 2 2 4 5 2 2 3" xfId="38107" xr:uid="{00000000-0005-0000-0000-000072280000}"/>
    <cellStyle name="Normal 10 2 2 4 5 2 3" xfId="18278" xr:uid="{00000000-0005-0000-0000-000073280000}"/>
    <cellStyle name="Normal 10 2 2 4 5 2 3 2" xfId="46812" xr:uid="{00000000-0005-0000-0000-000074280000}"/>
    <cellStyle name="Normal 10 2 2 4 5 2 4" xfId="32804" xr:uid="{00000000-0005-0000-0000-000075280000}"/>
    <cellStyle name="Normal 10 2 2 4 5 3" xfId="6938" xr:uid="{00000000-0005-0000-0000-000076280000}"/>
    <cellStyle name="Normal 10 2 2 4 5 3 2" xfId="21026" xr:uid="{00000000-0005-0000-0000-000077280000}"/>
    <cellStyle name="Normal 10 2 2 4 5 3 2 2" xfId="49560" xr:uid="{00000000-0005-0000-0000-000078280000}"/>
    <cellStyle name="Normal 10 2 2 4 5 3 3" xfId="35552" xr:uid="{00000000-0005-0000-0000-000079280000}"/>
    <cellStyle name="Normal 10 2 2 4 5 4" xfId="15726" xr:uid="{00000000-0005-0000-0000-00007A280000}"/>
    <cellStyle name="Normal 10 2 2 4 5 4 2" xfId="44260" xr:uid="{00000000-0005-0000-0000-00007B280000}"/>
    <cellStyle name="Normal 10 2 2 4 5 5" xfId="30252" xr:uid="{00000000-0005-0000-0000-00007C280000}"/>
    <cellStyle name="Normal 10 2 2 4 6" xfId="2901" xr:uid="{00000000-0005-0000-0000-00007D280000}"/>
    <cellStyle name="Normal 10 2 2 4 6 2" xfId="8235" xr:uid="{00000000-0005-0000-0000-00007E280000}"/>
    <cellStyle name="Normal 10 2 2 4 6 2 2" xfId="22312" xr:uid="{00000000-0005-0000-0000-00007F280000}"/>
    <cellStyle name="Normal 10 2 2 4 6 2 2 2" xfId="50846" xr:uid="{00000000-0005-0000-0000-000080280000}"/>
    <cellStyle name="Normal 10 2 2 4 6 2 3" xfId="36841" xr:uid="{00000000-0005-0000-0000-000081280000}"/>
    <cellStyle name="Normal 10 2 2 4 6 3" xfId="17012" xr:uid="{00000000-0005-0000-0000-000082280000}"/>
    <cellStyle name="Normal 10 2 2 4 6 3 2" xfId="45546" xr:uid="{00000000-0005-0000-0000-000083280000}"/>
    <cellStyle name="Normal 10 2 2 4 6 4" xfId="31538" xr:uid="{00000000-0005-0000-0000-000084280000}"/>
    <cellStyle name="Normal 10 2 2 4 7" xfId="5670" xr:uid="{00000000-0005-0000-0000-000085280000}"/>
    <cellStyle name="Normal 10 2 2 4 7 2" xfId="19760" xr:uid="{00000000-0005-0000-0000-000086280000}"/>
    <cellStyle name="Normal 10 2 2 4 7 2 2" xfId="48294" xr:uid="{00000000-0005-0000-0000-000087280000}"/>
    <cellStyle name="Normal 10 2 2 4 7 3" xfId="34286" xr:uid="{00000000-0005-0000-0000-000088280000}"/>
    <cellStyle name="Normal 10 2 2 4 8" xfId="14459" xr:uid="{00000000-0005-0000-0000-000089280000}"/>
    <cellStyle name="Normal 10 2 2 4 8 2" xfId="42994" xr:uid="{00000000-0005-0000-0000-00008A280000}"/>
    <cellStyle name="Normal 10 2 2 4 9" xfId="28974" xr:uid="{00000000-0005-0000-0000-00008B280000}"/>
    <cellStyle name="Normal 10 2 2 5" xfId="297" xr:uid="{00000000-0005-0000-0000-00008C280000}"/>
    <cellStyle name="Normal 10 2 2 5 2" xfId="600" xr:uid="{00000000-0005-0000-0000-00008D280000}"/>
    <cellStyle name="Normal 10 2 2 5 2 2" xfId="1229" xr:uid="{00000000-0005-0000-0000-00008E280000}"/>
    <cellStyle name="Normal 10 2 2 5 2 2 2" xfId="2506" xr:uid="{00000000-0005-0000-0000-00008F280000}"/>
    <cellStyle name="Normal 10 2 2 5 2 2 2 2" xfId="5160" xr:uid="{00000000-0005-0000-0000-000090280000}"/>
    <cellStyle name="Normal 10 2 2 5 2 2 2 2 2" xfId="10492" xr:uid="{00000000-0005-0000-0000-000091280000}"/>
    <cellStyle name="Normal 10 2 2 5 2 2 2 2 2 2" xfId="24569" xr:uid="{00000000-0005-0000-0000-000092280000}"/>
    <cellStyle name="Normal 10 2 2 5 2 2 2 2 2 2 2" xfId="53103" xr:uid="{00000000-0005-0000-0000-000093280000}"/>
    <cellStyle name="Normal 10 2 2 5 2 2 2 2 2 3" xfId="39098" xr:uid="{00000000-0005-0000-0000-000094280000}"/>
    <cellStyle name="Normal 10 2 2 5 2 2 2 2 3" xfId="19269" xr:uid="{00000000-0005-0000-0000-000095280000}"/>
    <cellStyle name="Normal 10 2 2 5 2 2 2 2 3 2" xfId="47803" xr:uid="{00000000-0005-0000-0000-000096280000}"/>
    <cellStyle name="Normal 10 2 2 5 2 2 2 2 4" xfId="33795" xr:uid="{00000000-0005-0000-0000-000097280000}"/>
    <cellStyle name="Normal 10 2 2 5 2 2 2 3" xfId="7929" xr:uid="{00000000-0005-0000-0000-000098280000}"/>
    <cellStyle name="Normal 10 2 2 5 2 2 2 3 2" xfId="22017" xr:uid="{00000000-0005-0000-0000-000099280000}"/>
    <cellStyle name="Normal 10 2 2 5 2 2 2 3 2 2" xfId="50551" xr:uid="{00000000-0005-0000-0000-00009A280000}"/>
    <cellStyle name="Normal 10 2 2 5 2 2 2 3 3" xfId="36543" xr:uid="{00000000-0005-0000-0000-00009B280000}"/>
    <cellStyle name="Normal 10 2 2 5 2 2 2 4" xfId="16717" xr:uid="{00000000-0005-0000-0000-00009C280000}"/>
    <cellStyle name="Normal 10 2 2 5 2 2 2 4 2" xfId="45251" xr:uid="{00000000-0005-0000-0000-00009D280000}"/>
    <cellStyle name="Normal 10 2 2 5 2 2 2 5" xfId="31243" xr:uid="{00000000-0005-0000-0000-00009E280000}"/>
    <cellStyle name="Normal 10 2 2 5 2 2 3" xfId="3894" xr:uid="{00000000-0005-0000-0000-00009F280000}"/>
    <cellStyle name="Normal 10 2 2 5 2 2 3 2" xfId="9226" xr:uid="{00000000-0005-0000-0000-0000A0280000}"/>
    <cellStyle name="Normal 10 2 2 5 2 2 3 2 2" xfId="23303" xr:uid="{00000000-0005-0000-0000-0000A1280000}"/>
    <cellStyle name="Normal 10 2 2 5 2 2 3 2 2 2" xfId="51837" xr:uid="{00000000-0005-0000-0000-0000A2280000}"/>
    <cellStyle name="Normal 10 2 2 5 2 2 3 2 3" xfId="37832" xr:uid="{00000000-0005-0000-0000-0000A3280000}"/>
    <cellStyle name="Normal 10 2 2 5 2 2 3 3" xfId="18003" xr:uid="{00000000-0005-0000-0000-0000A4280000}"/>
    <cellStyle name="Normal 10 2 2 5 2 2 3 3 2" xfId="46537" xr:uid="{00000000-0005-0000-0000-0000A5280000}"/>
    <cellStyle name="Normal 10 2 2 5 2 2 3 4" xfId="32529" xr:uid="{00000000-0005-0000-0000-0000A6280000}"/>
    <cellStyle name="Normal 10 2 2 5 2 2 4" xfId="6663" xr:uid="{00000000-0005-0000-0000-0000A7280000}"/>
    <cellStyle name="Normal 10 2 2 5 2 2 4 2" xfId="20751" xr:uid="{00000000-0005-0000-0000-0000A8280000}"/>
    <cellStyle name="Normal 10 2 2 5 2 2 4 2 2" xfId="49285" xr:uid="{00000000-0005-0000-0000-0000A9280000}"/>
    <cellStyle name="Normal 10 2 2 5 2 2 4 3" xfId="35277" xr:uid="{00000000-0005-0000-0000-0000AA280000}"/>
    <cellStyle name="Normal 10 2 2 5 2 2 5" xfId="15451" xr:uid="{00000000-0005-0000-0000-0000AB280000}"/>
    <cellStyle name="Normal 10 2 2 5 2 2 5 2" xfId="43985" xr:uid="{00000000-0005-0000-0000-0000AC280000}"/>
    <cellStyle name="Normal 10 2 2 5 2 2 6" xfId="29977" xr:uid="{00000000-0005-0000-0000-0000AD280000}"/>
    <cellStyle name="Normal 10 2 2 5 2 3" xfId="1885" xr:uid="{00000000-0005-0000-0000-0000AE280000}"/>
    <cellStyle name="Normal 10 2 2 5 2 3 2" xfId="4541" xr:uid="{00000000-0005-0000-0000-0000AF280000}"/>
    <cellStyle name="Normal 10 2 2 5 2 3 2 2" xfId="9873" xr:uid="{00000000-0005-0000-0000-0000B0280000}"/>
    <cellStyle name="Normal 10 2 2 5 2 3 2 2 2" xfId="23950" xr:uid="{00000000-0005-0000-0000-0000B1280000}"/>
    <cellStyle name="Normal 10 2 2 5 2 3 2 2 2 2" xfId="52484" xr:uid="{00000000-0005-0000-0000-0000B2280000}"/>
    <cellStyle name="Normal 10 2 2 5 2 3 2 2 3" xfId="38479" xr:uid="{00000000-0005-0000-0000-0000B3280000}"/>
    <cellStyle name="Normal 10 2 2 5 2 3 2 3" xfId="18650" xr:uid="{00000000-0005-0000-0000-0000B4280000}"/>
    <cellStyle name="Normal 10 2 2 5 2 3 2 3 2" xfId="47184" xr:uid="{00000000-0005-0000-0000-0000B5280000}"/>
    <cellStyle name="Normal 10 2 2 5 2 3 2 4" xfId="33176" xr:uid="{00000000-0005-0000-0000-0000B6280000}"/>
    <cellStyle name="Normal 10 2 2 5 2 3 3" xfId="7310" xr:uid="{00000000-0005-0000-0000-0000B7280000}"/>
    <cellStyle name="Normal 10 2 2 5 2 3 3 2" xfId="21398" xr:uid="{00000000-0005-0000-0000-0000B8280000}"/>
    <cellStyle name="Normal 10 2 2 5 2 3 3 2 2" xfId="49932" xr:uid="{00000000-0005-0000-0000-0000B9280000}"/>
    <cellStyle name="Normal 10 2 2 5 2 3 3 3" xfId="35924" xr:uid="{00000000-0005-0000-0000-0000BA280000}"/>
    <cellStyle name="Normal 10 2 2 5 2 3 4" xfId="16098" xr:uid="{00000000-0005-0000-0000-0000BB280000}"/>
    <cellStyle name="Normal 10 2 2 5 2 3 4 2" xfId="44632" xr:uid="{00000000-0005-0000-0000-0000BC280000}"/>
    <cellStyle name="Normal 10 2 2 5 2 3 5" xfId="30624" xr:uid="{00000000-0005-0000-0000-0000BD280000}"/>
    <cellStyle name="Normal 10 2 2 5 2 4" xfId="3273" xr:uid="{00000000-0005-0000-0000-0000BE280000}"/>
    <cellStyle name="Normal 10 2 2 5 2 4 2" xfId="8607" xr:uid="{00000000-0005-0000-0000-0000BF280000}"/>
    <cellStyle name="Normal 10 2 2 5 2 4 2 2" xfId="22684" xr:uid="{00000000-0005-0000-0000-0000C0280000}"/>
    <cellStyle name="Normal 10 2 2 5 2 4 2 2 2" xfId="51218" xr:uid="{00000000-0005-0000-0000-0000C1280000}"/>
    <cellStyle name="Normal 10 2 2 5 2 4 2 3" xfId="37213" xr:uid="{00000000-0005-0000-0000-0000C2280000}"/>
    <cellStyle name="Normal 10 2 2 5 2 4 3" xfId="17384" xr:uid="{00000000-0005-0000-0000-0000C3280000}"/>
    <cellStyle name="Normal 10 2 2 5 2 4 3 2" xfId="45918" xr:uid="{00000000-0005-0000-0000-0000C4280000}"/>
    <cellStyle name="Normal 10 2 2 5 2 4 4" xfId="31910" xr:uid="{00000000-0005-0000-0000-0000C5280000}"/>
    <cellStyle name="Normal 10 2 2 5 2 5" xfId="6042" xr:uid="{00000000-0005-0000-0000-0000C6280000}"/>
    <cellStyle name="Normal 10 2 2 5 2 5 2" xfId="20132" xr:uid="{00000000-0005-0000-0000-0000C7280000}"/>
    <cellStyle name="Normal 10 2 2 5 2 5 2 2" xfId="48666" xr:uid="{00000000-0005-0000-0000-0000C8280000}"/>
    <cellStyle name="Normal 10 2 2 5 2 5 3" xfId="34658" xr:uid="{00000000-0005-0000-0000-0000C9280000}"/>
    <cellStyle name="Normal 10 2 2 5 2 6" xfId="14831" xr:uid="{00000000-0005-0000-0000-0000CA280000}"/>
    <cellStyle name="Normal 10 2 2 5 2 6 2" xfId="43366" xr:uid="{00000000-0005-0000-0000-0000CB280000}"/>
    <cellStyle name="Normal 10 2 2 5 2 7" xfId="29346" xr:uid="{00000000-0005-0000-0000-0000CC280000}"/>
    <cellStyle name="Normal 10 2 2 5 3" xfId="932" xr:uid="{00000000-0005-0000-0000-0000CD280000}"/>
    <cellStyle name="Normal 10 2 2 5 3 2" xfId="2209" xr:uid="{00000000-0005-0000-0000-0000CE280000}"/>
    <cellStyle name="Normal 10 2 2 5 3 2 2" xfId="4863" xr:uid="{00000000-0005-0000-0000-0000CF280000}"/>
    <cellStyle name="Normal 10 2 2 5 3 2 2 2" xfId="10195" xr:uid="{00000000-0005-0000-0000-0000D0280000}"/>
    <cellStyle name="Normal 10 2 2 5 3 2 2 2 2" xfId="24272" xr:uid="{00000000-0005-0000-0000-0000D1280000}"/>
    <cellStyle name="Normal 10 2 2 5 3 2 2 2 2 2" xfId="52806" xr:uid="{00000000-0005-0000-0000-0000D2280000}"/>
    <cellStyle name="Normal 10 2 2 5 3 2 2 2 3" xfId="38801" xr:uid="{00000000-0005-0000-0000-0000D3280000}"/>
    <cellStyle name="Normal 10 2 2 5 3 2 2 3" xfId="18972" xr:uid="{00000000-0005-0000-0000-0000D4280000}"/>
    <cellStyle name="Normal 10 2 2 5 3 2 2 3 2" xfId="47506" xr:uid="{00000000-0005-0000-0000-0000D5280000}"/>
    <cellStyle name="Normal 10 2 2 5 3 2 2 4" xfId="33498" xr:uid="{00000000-0005-0000-0000-0000D6280000}"/>
    <cellStyle name="Normal 10 2 2 5 3 2 3" xfId="7632" xr:uid="{00000000-0005-0000-0000-0000D7280000}"/>
    <cellStyle name="Normal 10 2 2 5 3 2 3 2" xfId="21720" xr:uid="{00000000-0005-0000-0000-0000D8280000}"/>
    <cellStyle name="Normal 10 2 2 5 3 2 3 2 2" xfId="50254" xr:uid="{00000000-0005-0000-0000-0000D9280000}"/>
    <cellStyle name="Normal 10 2 2 5 3 2 3 3" xfId="36246" xr:uid="{00000000-0005-0000-0000-0000DA280000}"/>
    <cellStyle name="Normal 10 2 2 5 3 2 4" xfId="16420" xr:uid="{00000000-0005-0000-0000-0000DB280000}"/>
    <cellStyle name="Normal 10 2 2 5 3 2 4 2" xfId="44954" xr:uid="{00000000-0005-0000-0000-0000DC280000}"/>
    <cellStyle name="Normal 10 2 2 5 3 2 5" xfId="30946" xr:uid="{00000000-0005-0000-0000-0000DD280000}"/>
    <cellStyle name="Normal 10 2 2 5 3 3" xfId="3597" xr:uid="{00000000-0005-0000-0000-0000DE280000}"/>
    <cellStyle name="Normal 10 2 2 5 3 3 2" xfId="8929" xr:uid="{00000000-0005-0000-0000-0000DF280000}"/>
    <cellStyle name="Normal 10 2 2 5 3 3 2 2" xfId="23006" xr:uid="{00000000-0005-0000-0000-0000E0280000}"/>
    <cellStyle name="Normal 10 2 2 5 3 3 2 2 2" xfId="51540" xr:uid="{00000000-0005-0000-0000-0000E1280000}"/>
    <cellStyle name="Normal 10 2 2 5 3 3 2 3" xfId="37535" xr:uid="{00000000-0005-0000-0000-0000E2280000}"/>
    <cellStyle name="Normal 10 2 2 5 3 3 3" xfId="17706" xr:uid="{00000000-0005-0000-0000-0000E3280000}"/>
    <cellStyle name="Normal 10 2 2 5 3 3 3 2" xfId="46240" xr:uid="{00000000-0005-0000-0000-0000E4280000}"/>
    <cellStyle name="Normal 10 2 2 5 3 3 4" xfId="32232" xr:uid="{00000000-0005-0000-0000-0000E5280000}"/>
    <cellStyle name="Normal 10 2 2 5 3 4" xfId="6366" xr:uid="{00000000-0005-0000-0000-0000E6280000}"/>
    <cellStyle name="Normal 10 2 2 5 3 4 2" xfId="20454" xr:uid="{00000000-0005-0000-0000-0000E7280000}"/>
    <cellStyle name="Normal 10 2 2 5 3 4 2 2" xfId="48988" xr:uid="{00000000-0005-0000-0000-0000E8280000}"/>
    <cellStyle name="Normal 10 2 2 5 3 4 3" xfId="34980" xr:uid="{00000000-0005-0000-0000-0000E9280000}"/>
    <cellStyle name="Normal 10 2 2 5 3 5" xfId="15154" xr:uid="{00000000-0005-0000-0000-0000EA280000}"/>
    <cellStyle name="Normal 10 2 2 5 3 5 2" xfId="43688" xr:uid="{00000000-0005-0000-0000-0000EB280000}"/>
    <cellStyle name="Normal 10 2 2 5 3 6" xfId="29680" xr:uid="{00000000-0005-0000-0000-0000EC280000}"/>
    <cellStyle name="Normal 10 2 2 5 4" xfId="1588" xr:uid="{00000000-0005-0000-0000-0000ED280000}"/>
    <cellStyle name="Normal 10 2 2 5 4 2" xfId="4244" xr:uid="{00000000-0005-0000-0000-0000EE280000}"/>
    <cellStyle name="Normal 10 2 2 5 4 2 2" xfId="9576" xr:uid="{00000000-0005-0000-0000-0000EF280000}"/>
    <cellStyle name="Normal 10 2 2 5 4 2 2 2" xfId="23653" xr:uid="{00000000-0005-0000-0000-0000F0280000}"/>
    <cellStyle name="Normal 10 2 2 5 4 2 2 2 2" xfId="52187" xr:uid="{00000000-0005-0000-0000-0000F1280000}"/>
    <cellStyle name="Normal 10 2 2 5 4 2 2 3" xfId="38182" xr:uid="{00000000-0005-0000-0000-0000F2280000}"/>
    <cellStyle name="Normal 10 2 2 5 4 2 3" xfId="18353" xr:uid="{00000000-0005-0000-0000-0000F3280000}"/>
    <cellStyle name="Normal 10 2 2 5 4 2 3 2" xfId="46887" xr:uid="{00000000-0005-0000-0000-0000F4280000}"/>
    <cellStyle name="Normal 10 2 2 5 4 2 4" xfId="32879" xr:uid="{00000000-0005-0000-0000-0000F5280000}"/>
    <cellStyle name="Normal 10 2 2 5 4 3" xfId="7013" xr:uid="{00000000-0005-0000-0000-0000F6280000}"/>
    <cellStyle name="Normal 10 2 2 5 4 3 2" xfId="21101" xr:uid="{00000000-0005-0000-0000-0000F7280000}"/>
    <cellStyle name="Normal 10 2 2 5 4 3 2 2" xfId="49635" xr:uid="{00000000-0005-0000-0000-0000F8280000}"/>
    <cellStyle name="Normal 10 2 2 5 4 3 3" xfId="35627" xr:uid="{00000000-0005-0000-0000-0000F9280000}"/>
    <cellStyle name="Normal 10 2 2 5 4 4" xfId="15801" xr:uid="{00000000-0005-0000-0000-0000FA280000}"/>
    <cellStyle name="Normal 10 2 2 5 4 4 2" xfId="44335" xr:uid="{00000000-0005-0000-0000-0000FB280000}"/>
    <cellStyle name="Normal 10 2 2 5 4 5" xfId="30327" xr:uid="{00000000-0005-0000-0000-0000FC280000}"/>
    <cellStyle name="Normal 10 2 2 5 5" xfId="2976" xr:uid="{00000000-0005-0000-0000-0000FD280000}"/>
    <cellStyle name="Normal 10 2 2 5 5 2" xfId="8310" xr:uid="{00000000-0005-0000-0000-0000FE280000}"/>
    <cellStyle name="Normal 10 2 2 5 5 2 2" xfId="22387" xr:uid="{00000000-0005-0000-0000-0000FF280000}"/>
    <cellStyle name="Normal 10 2 2 5 5 2 2 2" xfId="50921" xr:uid="{00000000-0005-0000-0000-000000290000}"/>
    <cellStyle name="Normal 10 2 2 5 5 2 3" xfId="36916" xr:uid="{00000000-0005-0000-0000-000001290000}"/>
    <cellStyle name="Normal 10 2 2 5 5 3" xfId="17087" xr:uid="{00000000-0005-0000-0000-000002290000}"/>
    <cellStyle name="Normal 10 2 2 5 5 3 2" xfId="45621" xr:uid="{00000000-0005-0000-0000-000003290000}"/>
    <cellStyle name="Normal 10 2 2 5 5 4" xfId="31613" xr:uid="{00000000-0005-0000-0000-000004290000}"/>
    <cellStyle name="Normal 10 2 2 5 6" xfId="5745" xr:uid="{00000000-0005-0000-0000-000005290000}"/>
    <cellStyle name="Normal 10 2 2 5 6 2" xfId="19835" xr:uid="{00000000-0005-0000-0000-000006290000}"/>
    <cellStyle name="Normal 10 2 2 5 6 2 2" xfId="48369" xr:uid="{00000000-0005-0000-0000-000007290000}"/>
    <cellStyle name="Normal 10 2 2 5 6 3" xfId="34361" xr:uid="{00000000-0005-0000-0000-000008290000}"/>
    <cellStyle name="Normal 10 2 2 5 7" xfId="14534" xr:uid="{00000000-0005-0000-0000-000009290000}"/>
    <cellStyle name="Normal 10 2 2 5 7 2" xfId="43069" xr:uid="{00000000-0005-0000-0000-00000A290000}"/>
    <cellStyle name="Normal 10 2 2 5 8" xfId="29049" xr:uid="{00000000-0005-0000-0000-00000B290000}"/>
    <cellStyle name="Normal 10 2 2 6" xfId="451" xr:uid="{00000000-0005-0000-0000-00000C290000}"/>
    <cellStyle name="Normal 10 2 2 6 2" xfId="1081" xr:uid="{00000000-0005-0000-0000-00000D290000}"/>
    <cellStyle name="Normal 10 2 2 6 2 2" xfId="2358" xr:uid="{00000000-0005-0000-0000-00000E290000}"/>
    <cellStyle name="Normal 10 2 2 6 2 2 2" xfId="5012" xr:uid="{00000000-0005-0000-0000-00000F290000}"/>
    <cellStyle name="Normal 10 2 2 6 2 2 2 2" xfId="10344" xr:uid="{00000000-0005-0000-0000-000010290000}"/>
    <cellStyle name="Normal 10 2 2 6 2 2 2 2 2" xfId="24421" xr:uid="{00000000-0005-0000-0000-000011290000}"/>
    <cellStyle name="Normal 10 2 2 6 2 2 2 2 2 2" xfId="52955" xr:uid="{00000000-0005-0000-0000-000012290000}"/>
    <cellStyle name="Normal 10 2 2 6 2 2 2 2 3" xfId="38950" xr:uid="{00000000-0005-0000-0000-000013290000}"/>
    <cellStyle name="Normal 10 2 2 6 2 2 2 3" xfId="19121" xr:uid="{00000000-0005-0000-0000-000014290000}"/>
    <cellStyle name="Normal 10 2 2 6 2 2 2 3 2" xfId="47655" xr:uid="{00000000-0005-0000-0000-000015290000}"/>
    <cellStyle name="Normal 10 2 2 6 2 2 2 4" xfId="33647" xr:uid="{00000000-0005-0000-0000-000016290000}"/>
    <cellStyle name="Normal 10 2 2 6 2 2 3" xfId="7781" xr:uid="{00000000-0005-0000-0000-000017290000}"/>
    <cellStyle name="Normal 10 2 2 6 2 2 3 2" xfId="21869" xr:uid="{00000000-0005-0000-0000-000018290000}"/>
    <cellStyle name="Normal 10 2 2 6 2 2 3 2 2" xfId="50403" xr:uid="{00000000-0005-0000-0000-000019290000}"/>
    <cellStyle name="Normal 10 2 2 6 2 2 3 3" xfId="36395" xr:uid="{00000000-0005-0000-0000-00001A290000}"/>
    <cellStyle name="Normal 10 2 2 6 2 2 4" xfId="16569" xr:uid="{00000000-0005-0000-0000-00001B290000}"/>
    <cellStyle name="Normal 10 2 2 6 2 2 4 2" xfId="45103" xr:uid="{00000000-0005-0000-0000-00001C290000}"/>
    <cellStyle name="Normal 10 2 2 6 2 2 5" xfId="31095" xr:uid="{00000000-0005-0000-0000-00001D290000}"/>
    <cellStyle name="Normal 10 2 2 6 2 3" xfId="3746" xr:uid="{00000000-0005-0000-0000-00001E290000}"/>
    <cellStyle name="Normal 10 2 2 6 2 3 2" xfId="9078" xr:uid="{00000000-0005-0000-0000-00001F290000}"/>
    <cellStyle name="Normal 10 2 2 6 2 3 2 2" xfId="23155" xr:uid="{00000000-0005-0000-0000-000020290000}"/>
    <cellStyle name="Normal 10 2 2 6 2 3 2 2 2" xfId="51689" xr:uid="{00000000-0005-0000-0000-000021290000}"/>
    <cellStyle name="Normal 10 2 2 6 2 3 2 3" xfId="37684" xr:uid="{00000000-0005-0000-0000-000022290000}"/>
    <cellStyle name="Normal 10 2 2 6 2 3 3" xfId="17855" xr:uid="{00000000-0005-0000-0000-000023290000}"/>
    <cellStyle name="Normal 10 2 2 6 2 3 3 2" xfId="46389" xr:uid="{00000000-0005-0000-0000-000024290000}"/>
    <cellStyle name="Normal 10 2 2 6 2 3 4" xfId="32381" xr:uid="{00000000-0005-0000-0000-000025290000}"/>
    <cellStyle name="Normal 10 2 2 6 2 4" xfId="6515" xr:uid="{00000000-0005-0000-0000-000026290000}"/>
    <cellStyle name="Normal 10 2 2 6 2 4 2" xfId="20603" xr:uid="{00000000-0005-0000-0000-000027290000}"/>
    <cellStyle name="Normal 10 2 2 6 2 4 2 2" xfId="49137" xr:uid="{00000000-0005-0000-0000-000028290000}"/>
    <cellStyle name="Normal 10 2 2 6 2 4 3" xfId="35129" xr:uid="{00000000-0005-0000-0000-000029290000}"/>
    <cellStyle name="Normal 10 2 2 6 2 5" xfId="15303" xr:uid="{00000000-0005-0000-0000-00002A290000}"/>
    <cellStyle name="Normal 10 2 2 6 2 5 2" xfId="43837" xr:uid="{00000000-0005-0000-0000-00002B290000}"/>
    <cellStyle name="Normal 10 2 2 6 2 6" xfId="29829" xr:uid="{00000000-0005-0000-0000-00002C290000}"/>
    <cellStyle name="Normal 10 2 2 6 3" xfId="1737" xr:uid="{00000000-0005-0000-0000-00002D290000}"/>
    <cellStyle name="Normal 10 2 2 6 3 2" xfId="4393" xr:uid="{00000000-0005-0000-0000-00002E290000}"/>
    <cellStyle name="Normal 10 2 2 6 3 2 2" xfId="9725" xr:uid="{00000000-0005-0000-0000-00002F290000}"/>
    <cellStyle name="Normal 10 2 2 6 3 2 2 2" xfId="23802" xr:uid="{00000000-0005-0000-0000-000030290000}"/>
    <cellStyle name="Normal 10 2 2 6 3 2 2 2 2" xfId="52336" xr:uid="{00000000-0005-0000-0000-000031290000}"/>
    <cellStyle name="Normal 10 2 2 6 3 2 2 3" xfId="38331" xr:uid="{00000000-0005-0000-0000-000032290000}"/>
    <cellStyle name="Normal 10 2 2 6 3 2 3" xfId="18502" xr:uid="{00000000-0005-0000-0000-000033290000}"/>
    <cellStyle name="Normal 10 2 2 6 3 2 3 2" xfId="47036" xr:uid="{00000000-0005-0000-0000-000034290000}"/>
    <cellStyle name="Normal 10 2 2 6 3 2 4" xfId="33028" xr:uid="{00000000-0005-0000-0000-000035290000}"/>
    <cellStyle name="Normal 10 2 2 6 3 3" xfId="7162" xr:uid="{00000000-0005-0000-0000-000036290000}"/>
    <cellStyle name="Normal 10 2 2 6 3 3 2" xfId="21250" xr:uid="{00000000-0005-0000-0000-000037290000}"/>
    <cellStyle name="Normal 10 2 2 6 3 3 2 2" xfId="49784" xr:uid="{00000000-0005-0000-0000-000038290000}"/>
    <cellStyle name="Normal 10 2 2 6 3 3 3" xfId="35776" xr:uid="{00000000-0005-0000-0000-000039290000}"/>
    <cellStyle name="Normal 10 2 2 6 3 4" xfId="15950" xr:uid="{00000000-0005-0000-0000-00003A290000}"/>
    <cellStyle name="Normal 10 2 2 6 3 4 2" xfId="44484" xr:uid="{00000000-0005-0000-0000-00003B290000}"/>
    <cellStyle name="Normal 10 2 2 6 3 5" xfId="30476" xr:uid="{00000000-0005-0000-0000-00003C290000}"/>
    <cellStyle name="Normal 10 2 2 6 4" xfId="3125" xr:uid="{00000000-0005-0000-0000-00003D290000}"/>
    <cellStyle name="Normal 10 2 2 6 4 2" xfId="8459" xr:uid="{00000000-0005-0000-0000-00003E290000}"/>
    <cellStyle name="Normal 10 2 2 6 4 2 2" xfId="22536" xr:uid="{00000000-0005-0000-0000-00003F290000}"/>
    <cellStyle name="Normal 10 2 2 6 4 2 2 2" xfId="51070" xr:uid="{00000000-0005-0000-0000-000040290000}"/>
    <cellStyle name="Normal 10 2 2 6 4 2 3" xfId="37065" xr:uid="{00000000-0005-0000-0000-000041290000}"/>
    <cellStyle name="Normal 10 2 2 6 4 3" xfId="17236" xr:uid="{00000000-0005-0000-0000-000042290000}"/>
    <cellStyle name="Normal 10 2 2 6 4 3 2" xfId="45770" xr:uid="{00000000-0005-0000-0000-000043290000}"/>
    <cellStyle name="Normal 10 2 2 6 4 4" xfId="31762" xr:uid="{00000000-0005-0000-0000-000044290000}"/>
    <cellStyle name="Normal 10 2 2 6 5" xfId="5894" xr:uid="{00000000-0005-0000-0000-000045290000}"/>
    <cellStyle name="Normal 10 2 2 6 5 2" xfId="19984" xr:uid="{00000000-0005-0000-0000-000046290000}"/>
    <cellStyle name="Normal 10 2 2 6 5 2 2" xfId="48518" xr:uid="{00000000-0005-0000-0000-000047290000}"/>
    <cellStyle name="Normal 10 2 2 6 5 3" xfId="34510" xr:uid="{00000000-0005-0000-0000-000048290000}"/>
    <cellStyle name="Normal 10 2 2 6 6" xfId="14683" xr:uid="{00000000-0005-0000-0000-000049290000}"/>
    <cellStyle name="Normal 10 2 2 6 6 2" xfId="43218" xr:uid="{00000000-0005-0000-0000-00004A290000}"/>
    <cellStyle name="Normal 10 2 2 6 7" xfId="29198" xr:uid="{00000000-0005-0000-0000-00004B290000}"/>
    <cellStyle name="Normal 10 2 2 7" xfId="780" xr:uid="{00000000-0005-0000-0000-00004C290000}"/>
    <cellStyle name="Normal 10 2 2 7 2" xfId="2057" xr:uid="{00000000-0005-0000-0000-00004D290000}"/>
    <cellStyle name="Normal 10 2 2 7 2 2" xfId="4711" xr:uid="{00000000-0005-0000-0000-00004E290000}"/>
    <cellStyle name="Normal 10 2 2 7 2 2 2" xfId="10043" xr:uid="{00000000-0005-0000-0000-00004F290000}"/>
    <cellStyle name="Normal 10 2 2 7 2 2 2 2" xfId="24120" xr:uid="{00000000-0005-0000-0000-000050290000}"/>
    <cellStyle name="Normal 10 2 2 7 2 2 2 2 2" xfId="52654" xr:uid="{00000000-0005-0000-0000-000051290000}"/>
    <cellStyle name="Normal 10 2 2 7 2 2 2 3" xfId="38649" xr:uid="{00000000-0005-0000-0000-000052290000}"/>
    <cellStyle name="Normal 10 2 2 7 2 2 3" xfId="18820" xr:uid="{00000000-0005-0000-0000-000053290000}"/>
    <cellStyle name="Normal 10 2 2 7 2 2 3 2" xfId="47354" xr:uid="{00000000-0005-0000-0000-000054290000}"/>
    <cellStyle name="Normal 10 2 2 7 2 2 4" xfId="33346" xr:uid="{00000000-0005-0000-0000-000055290000}"/>
    <cellStyle name="Normal 10 2 2 7 2 3" xfId="7480" xr:uid="{00000000-0005-0000-0000-000056290000}"/>
    <cellStyle name="Normal 10 2 2 7 2 3 2" xfId="21568" xr:uid="{00000000-0005-0000-0000-000057290000}"/>
    <cellStyle name="Normal 10 2 2 7 2 3 2 2" xfId="50102" xr:uid="{00000000-0005-0000-0000-000058290000}"/>
    <cellStyle name="Normal 10 2 2 7 2 3 3" xfId="36094" xr:uid="{00000000-0005-0000-0000-000059290000}"/>
    <cellStyle name="Normal 10 2 2 7 2 4" xfId="16268" xr:uid="{00000000-0005-0000-0000-00005A290000}"/>
    <cellStyle name="Normal 10 2 2 7 2 4 2" xfId="44802" xr:uid="{00000000-0005-0000-0000-00005B290000}"/>
    <cellStyle name="Normal 10 2 2 7 2 5" xfId="30794" xr:uid="{00000000-0005-0000-0000-00005C290000}"/>
    <cellStyle name="Normal 10 2 2 7 3" xfId="3445" xr:uid="{00000000-0005-0000-0000-00005D290000}"/>
    <cellStyle name="Normal 10 2 2 7 3 2" xfId="8777" xr:uid="{00000000-0005-0000-0000-00005E290000}"/>
    <cellStyle name="Normal 10 2 2 7 3 2 2" xfId="22854" xr:uid="{00000000-0005-0000-0000-00005F290000}"/>
    <cellStyle name="Normal 10 2 2 7 3 2 2 2" xfId="51388" xr:uid="{00000000-0005-0000-0000-000060290000}"/>
    <cellStyle name="Normal 10 2 2 7 3 2 3" xfId="37383" xr:uid="{00000000-0005-0000-0000-000061290000}"/>
    <cellStyle name="Normal 10 2 2 7 3 3" xfId="17554" xr:uid="{00000000-0005-0000-0000-000062290000}"/>
    <cellStyle name="Normal 10 2 2 7 3 3 2" xfId="46088" xr:uid="{00000000-0005-0000-0000-000063290000}"/>
    <cellStyle name="Normal 10 2 2 7 3 4" xfId="32080" xr:uid="{00000000-0005-0000-0000-000064290000}"/>
    <cellStyle name="Normal 10 2 2 7 4" xfId="6214" xr:uid="{00000000-0005-0000-0000-000065290000}"/>
    <cellStyle name="Normal 10 2 2 7 4 2" xfId="20302" xr:uid="{00000000-0005-0000-0000-000066290000}"/>
    <cellStyle name="Normal 10 2 2 7 4 2 2" xfId="48836" xr:uid="{00000000-0005-0000-0000-000067290000}"/>
    <cellStyle name="Normal 10 2 2 7 4 3" xfId="34828" xr:uid="{00000000-0005-0000-0000-000068290000}"/>
    <cellStyle name="Normal 10 2 2 7 5" xfId="15002" xr:uid="{00000000-0005-0000-0000-000069290000}"/>
    <cellStyle name="Normal 10 2 2 7 5 2" xfId="43536" xr:uid="{00000000-0005-0000-0000-00006A290000}"/>
    <cellStyle name="Normal 10 2 2 7 6" xfId="29528" xr:uid="{00000000-0005-0000-0000-00006B290000}"/>
    <cellStyle name="Normal 10 2 2 8" xfId="1436" xr:uid="{00000000-0005-0000-0000-00006C290000}"/>
    <cellStyle name="Normal 10 2 2 8 2" xfId="4092" xr:uid="{00000000-0005-0000-0000-00006D290000}"/>
    <cellStyle name="Normal 10 2 2 8 2 2" xfId="9424" xr:uid="{00000000-0005-0000-0000-00006E290000}"/>
    <cellStyle name="Normal 10 2 2 8 2 2 2" xfId="23501" xr:uid="{00000000-0005-0000-0000-00006F290000}"/>
    <cellStyle name="Normal 10 2 2 8 2 2 2 2" xfId="52035" xr:uid="{00000000-0005-0000-0000-000070290000}"/>
    <cellStyle name="Normal 10 2 2 8 2 2 3" xfId="38030" xr:uid="{00000000-0005-0000-0000-000071290000}"/>
    <cellStyle name="Normal 10 2 2 8 2 3" xfId="18201" xr:uid="{00000000-0005-0000-0000-000072290000}"/>
    <cellStyle name="Normal 10 2 2 8 2 3 2" xfId="46735" xr:uid="{00000000-0005-0000-0000-000073290000}"/>
    <cellStyle name="Normal 10 2 2 8 2 4" xfId="32727" xr:uid="{00000000-0005-0000-0000-000074290000}"/>
    <cellStyle name="Normal 10 2 2 8 3" xfId="6861" xr:uid="{00000000-0005-0000-0000-000075290000}"/>
    <cellStyle name="Normal 10 2 2 8 3 2" xfId="20949" xr:uid="{00000000-0005-0000-0000-000076290000}"/>
    <cellStyle name="Normal 10 2 2 8 3 2 2" xfId="49483" xr:uid="{00000000-0005-0000-0000-000077290000}"/>
    <cellStyle name="Normal 10 2 2 8 3 3" xfId="35475" xr:uid="{00000000-0005-0000-0000-000078290000}"/>
    <cellStyle name="Normal 10 2 2 8 4" xfId="15649" xr:uid="{00000000-0005-0000-0000-000079290000}"/>
    <cellStyle name="Normal 10 2 2 8 4 2" xfId="44183" xr:uid="{00000000-0005-0000-0000-00007A290000}"/>
    <cellStyle name="Normal 10 2 2 8 5" xfId="30175" xr:uid="{00000000-0005-0000-0000-00007B290000}"/>
    <cellStyle name="Normal 10 2 2 9" xfId="2824" xr:uid="{00000000-0005-0000-0000-00007C290000}"/>
    <cellStyle name="Normal 10 2 2 9 2" xfId="8158" xr:uid="{00000000-0005-0000-0000-00007D290000}"/>
    <cellStyle name="Normal 10 2 2 9 2 2" xfId="22235" xr:uid="{00000000-0005-0000-0000-00007E290000}"/>
    <cellStyle name="Normal 10 2 2 9 2 2 2" xfId="50769" xr:uid="{00000000-0005-0000-0000-00007F290000}"/>
    <cellStyle name="Normal 10 2 2 9 2 3" xfId="36764" xr:uid="{00000000-0005-0000-0000-000080290000}"/>
    <cellStyle name="Normal 10 2 2 9 3" xfId="16935" xr:uid="{00000000-0005-0000-0000-000081290000}"/>
    <cellStyle name="Normal 10 2 2 9 3 2" xfId="45469" xr:uid="{00000000-0005-0000-0000-000082290000}"/>
    <cellStyle name="Normal 10 2 2 9 4" xfId="31461" xr:uid="{00000000-0005-0000-0000-000083290000}"/>
    <cellStyle name="Normal 10 2 3" xfId="143" xr:uid="{00000000-0005-0000-0000-000084290000}"/>
    <cellStyle name="Normal 10 2 3 10" xfId="5531" xr:uid="{00000000-0005-0000-0000-000085290000}"/>
    <cellStyle name="Normal 10 2 3 10 2" xfId="10859" xr:uid="{00000000-0005-0000-0000-000086290000}"/>
    <cellStyle name="Normal 10 2 3 10 2 2" xfId="24925" xr:uid="{00000000-0005-0000-0000-000087290000}"/>
    <cellStyle name="Normal 10 2 3 10 2 2 2" xfId="53459" xr:uid="{00000000-0005-0000-0000-000088290000}"/>
    <cellStyle name="Normal 10 2 3 10 2 3" xfId="39457" xr:uid="{00000000-0005-0000-0000-000089290000}"/>
    <cellStyle name="Normal 10 2 3 10 3" xfId="19625" xr:uid="{00000000-0005-0000-0000-00008A290000}"/>
    <cellStyle name="Normal 10 2 3 10 3 2" xfId="48159" xr:uid="{00000000-0005-0000-0000-00008B290000}"/>
    <cellStyle name="Normal 10 2 3 10 4" xfId="34151" xr:uid="{00000000-0005-0000-0000-00008C290000}"/>
    <cellStyle name="Normal 10 2 3 11" xfId="5603" xr:uid="{00000000-0005-0000-0000-00008D290000}"/>
    <cellStyle name="Normal 10 2 3 11 2" xfId="19693" xr:uid="{00000000-0005-0000-0000-00008E290000}"/>
    <cellStyle name="Normal 10 2 3 11 2 2" xfId="48227" xr:uid="{00000000-0005-0000-0000-00008F290000}"/>
    <cellStyle name="Normal 10 2 3 11 3" xfId="34219" xr:uid="{00000000-0005-0000-0000-000090290000}"/>
    <cellStyle name="Normal 10 2 3 12" xfId="14392" xr:uid="{00000000-0005-0000-0000-000091290000}"/>
    <cellStyle name="Normal 10 2 3 12 2" xfId="42927" xr:uid="{00000000-0005-0000-0000-000092290000}"/>
    <cellStyle name="Normal 10 2 3 13" xfId="28523" xr:uid="{00000000-0005-0000-0000-000093290000}"/>
    <cellStyle name="Normal 10 2 3 13 2" xfId="57016" xr:uid="{00000000-0005-0000-0000-000094290000}"/>
    <cellStyle name="Normal 10 2 3 14" xfId="28907" xr:uid="{00000000-0005-0000-0000-000095290000}"/>
    <cellStyle name="Normal 10 2 3 2" xfId="184" xr:uid="{00000000-0005-0000-0000-000096290000}"/>
    <cellStyle name="Normal 10 2 3 2 10" xfId="28944" xr:uid="{00000000-0005-0000-0000-000097290000}"/>
    <cellStyle name="Normal 10 2 3 2 2" xfId="264" xr:uid="{00000000-0005-0000-0000-000098290000}"/>
    <cellStyle name="Normal 10 2 3 2 2 2" xfId="417" xr:uid="{00000000-0005-0000-0000-000099290000}"/>
    <cellStyle name="Normal 10 2 3 2 2 2 2" xfId="720" xr:uid="{00000000-0005-0000-0000-00009A290000}"/>
    <cellStyle name="Normal 10 2 3 2 2 2 2 2" xfId="1349" xr:uid="{00000000-0005-0000-0000-00009B290000}"/>
    <cellStyle name="Normal 10 2 3 2 2 2 2 2 2" xfId="2626" xr:uid="{00000000-0005-0000-0000-00009C290000}"/>
    <cellStyle name="Normal 10 2 3 2 2 2 2 2 2 2" xfId="5280" xr:uid="{00000000-0005-0000-0000-00009D290000}"/>
    <cellStyle name="Normal 10 2 3 2 2 2 2 2 2 2 2" xfId="10612" xr:uid="{00000000-0005-0000-0000-00009E290000}"/>
    <cellStyle name="Normal 10 2 3 2 2 2 2 2 2 2 2 2" xfId="24689" xr:uid="{00000000-0005-0000-0000-00009F290000}"/>
    <cellStyle name="Normal 10 2 3 2 2 2 2 2 2 2 2 2 2" xfId="53223" xr:uid="{00000000-0005-0000-0000-0000A0290000}"/>
    <cellStyle name="Normal 10 2 3 2 2 2 2 2 2 2 2 3" xfId="39218" xr:uid="{00000000-0005-0000-0000-0000A1290000}"/>
    <cellStyle name="Normal 10 2 3 2 2 2 2 2 2 2 3" xfId="19389" xr:uid="{00000000-0005-0000-0000-0000A2290000}"/>
    <cellStyle name="Normal 10 2 3 2 2 2 2 2 2 2 3 2" xfId="47923" xr:uid="{00000000-0005-0000-0000-0000A3290000}"/>
    <cellStyle name="Normal 10 2 3 2 2 2 2 2 2 2 4" xfId="33915" xr:uid="{00000000-0005-0000-0000-0000A4290000}"/>
    <cellStyle name="Normal 10 2 3 2 2 2 2 2 2 3" xfId="8049" xr:uid="{00000000-0005-0000-0000-0000A5290000}"/>
    <cellStyle name="Normal 10 2 3 2 2 2 2 2 2 3 2" xfId="22137" xr:uid="{00000000-0005-0000-0000-0000A6290000}"/>
    <cellStyle name="Normal 10 2 3 2 2 2 2 2 2 3 2 2" xfId="50671" xr:uid="{00000000-0005-0000-0000-0000A7290000}"/>
    <cellStyle name="Normal 10 2 3 2 2 2 2 2 2 3 3" xfId="36663" xr:uid="{00000000-0005-0000-0000-0000A8290000}"/>
    <cellStyle name="Normal 10 2 3 2 2 2 2 2 2 4" xfId="16837" xr:uid="{00000000-0005-0000-0000-0000A9290000}"/>
    <cellStyle name="Normal 10 2 3 2 2 2 2 2 2 4 2" xfId="45371" xr:uid="{00000000-0005-0000-0000-0000AA290000}"/>
    <cellStyle name="Normal 10 2 3 2 2 2 2 2 2 5" xfId="31363" xr:uid="{00000000-0005-0000-0000-0000AB290000}"/>
    <cellStyle name="Normal 10 2 3 2 2 2 2 2 3" xfId="4014" xr:uid="{00000000-0005-0000-0000-0000AC290000}"/>
    <cellStyle name="Normal 10 2 3 2 2 2 2 2 3 2" xfId="9346" xr:uid="{00000000-0005-0000-0000-0000AD290000}"/>
    <cellStyle name="Normal 10 2 3 2 2 2 2 2 3 2 2" xfId="23423" xr:uid="{00000000-0005-0000-0000-0000AE290000}"/>
    <cellStyle name="Normal 10 2 3 2 2 2 2 2 3 2 2 2" xfId="51957" xr:uid="{00000000-0005-0000-0000-0000AF290000}"/>
    <cellStyle name="Normal 10 2 3 2 2 2 2 2 3 2 3" xfId="37952" xr:uid="{00000000-0005-0000-0000-0000B0290000}"/>
    <cellStyle name="Normal 10 2 3 2 2 2 2 2 3 3" xfId="18123" xr:uid="{00000000-0005-0000-0000-0000B1290000}"/>
    <cellStyle name="Normal 10 2 3 2 2 2 2 2 3 3 2" xfId="46657" xr:uid="{00000000-0005-0000-0000-0000B2290000}"/>
    <cellStyle name="Normal 10 2 3 2 2 2 2 2 3 4" xfId="32649" xr:uid="{00000000-0005-0000-0000-0000B3290000}"/>
    <cellStyle name="Normal 10 2 3 2 2 2 2 2 4" xfId="6783" xr:uid="{00000000-0005-0000-0000-0000B4290000}"/>
    <cellStyle name="Normal 10 2 3 2 2 2 2 2 4 2" xfId="20871" xr:uid="{00000000-0005-0000-0000-0000B5290000}"/>
    <cellStyle name="Normal 10 2 3 2 2 2 2 2 4 2 2" xfId="49405" xr:uid="{00000000-0005-0000-0000-0000B6290000}"/>
    <cellStyle name="Normal 10 2 3 2 2 2 2 2 4 3" xfId="35397" xr:uid="{00000000-0005-0000-0000-0000B7290000}"/>
    <cellStyle name="Normal 10 2 3 2 2 2 2 2 5" xfId="15571" xr:uid="{00000000-0005-0000-0000-0000B8290000}"/>
    <cellStyle name="Normal 10 2 3 2 2 2 2 2 5 2" xfId="44105" xr:uid="{00000000-0005-0000-0000-0000B9290000}"/>
    <cellStyle name="Normal 10 2 3 2 2 2 2 2 6" xfId="30097" xr:uid="{00000000-0005-0000-0000-0000BA290000}"/>
    <cellStyle name="Normal 10 2 3 2 2 2 2 3" xfId="2005" xr:uid="{00000000-0005-0000-0000-0000BB290000}"/>
    <cellStyle name="Normal 10 2 3 2 2 2 2 3 2" xfId="4661" xr:uid="{00000000-0005-0000-0000-0000BC290000}"/>
    <cellStyle name="Normal 10 2 3 2 2 2 2 3 2 2" xfId="9993" xr:uid="{00000000-0005-0000-0000-0000BD290000}"/>
    <cellStyle name="Normal 10 2 3 2 2 2 2 3 2 2 2" xfId="24070" xr:uid="{00000000-0005-0000-0000-0000BE290000}"/>
    <cellStyle name="Normal 10 2 3 2 2 2 2 3 2 2 2 2" xfId="52604" xr:uid="{00000000-0005-0000-0000-0000BF290000}"/>
    <cellStyle name="Normal 10 2 3 2 2 2 2 3 2 2 3" xfId="38599" xr:uid="{00000000-0005-0000-0000-0000C0290000}"/>
    <cellStyle name="Normal 10 2 3 2 2 2 2 3 2 3" xfId="18770" xr:uid="{00000000-0005-0000-0000-0000C1290000}"/>
    <cellStyle name="Normal 10 2 3 2 2 2 2 3 2 3 2" xfId="47304" xr:uid="{00000000-0005-0000-0000-0000C2290000}"/>
    <cellStyle name="Normal 10 2 3 2 2 2 2 3 2 4" xfId="33296" xr:uid="{00000000-0005-0000-0000-0000C3290000}"/>
    <cellStyle name="Normal 10 2 3 2 2 2 2 3 3" xfId="7430" xr:uid="{00000000-0005-0000-0000-0000C4290000}"/>
    <cellStyle name="Normal 10 2 3 2 2 2 2 3 3 2" xfId="21518" xr:uid="{00000000-0005-0000-0000-0000C5290000}"/>
    <cellStyle name="Normal 10 2 3 2 2 2 2 3 3 2 2" xfId="50052" xr:uid="{00000000-0005-0000-0000-0000C6290000}"/>
    <cellStyle name="Normal 10 2 3 2 2 2 2 3 3 3" xfId="36044" xr:uid="{00000000-0005-0000-0000-0000C7290000}"/>
    <cellStyle name="Normal 10 2 3 2 2 2 2 3 4" xfId="16218" xr:uid="{00000000-0005-0000-0000-0000C8290000}"/>
    <cellStyle name="Normal 10 2 3 2 2 2 2 3 4 2" xfId="44752" xr:uid="{00000000-0005-0000-0000-0000C9290000}"/>
    <cellStyle name="Normal 10 2 3 2 2 2 2 3 5" xfId="30744" xr:uid="{00000000-0005-0000-0000-0000CA290000}"/>
    <cellStyle name="Normal 10 2 3 2 2 2 2 4" xfId="3393" xr:uid="{00000000-0005-0000-0000-0000CB290000}"/>
    <cellStyle name="Normal 10 2 3 2 2 2 2 4 2" xfId="8727" xr:uid="{00000000-0005-0000-0000-0000CC290000}"/>
    <cellStyle name="Normal 10 2 3 2 2 2 2 4 2 2" xfId="22804" xr:uid="{00000000-0005-0000-0000-0000CD290000}"/>
    <cellStyle name="Normal 10 2 3 2 2 2 2 4 2 2 2" xfId="51338" xr:uid="{00000000-0005-0000-0000-0000CE290000}"/>
    <cellStyle name="Normal 10 2 3 2 2 2 2 4 2 3" xfId="37333" xr:uid="{00000000-0005-0000-0000-0000CF290000}"/>
    <cellStyle name="Normal 10 2 3 2 2 2 2 4 3" xfId="17504" xr:uid="{00000000-0005-0000-0000-0000D0290000}"/>
    <cellStyle name="Normal 10 2 3 2 2 2 2 4 3 2" xfId="46038" xr:uid="{00000000-0005-0000-0000-0000D1290000}"/>
    <cellStyle name="Normal 10 2 3 2 2 2 2 4 4" xfId="32030" xr:uid="{00000000-0005-0000-0000-0000D2290000}"/>
    <cellStyle name="Normal 10 2 3 2 2 2 2 5" xfId="6162" xr:uid="{00000000-0005-0000-0000-0000D3290000}"/>
    <cellStyle name="Normal 10 2 3 2 2 2 2 5 2" xfId="20252" xr:uid="{00000000-0005-0000-0000-0000D4290000}"/>
    <cellStyle name="Normal 10 2 3 2 2 2 2 5 2 2" xfId="48786" xr:uid="{00000000-0005-0000-0000-0000D5290000}"/>
    <cellStyle name="Normal 10 2 3 2 2 2 2 5 3" xfId="34778" xr:uid="{00000000-0005-0000-0000-0000D6290000}"/>
    <cellStyle name="Normal 10 2 3 2 2 2 2 6" xfId="14951" xr:uid="{00000000-0005-0000-0000-0000D7290000}"/>
    <cellStyle name="Normal 10 2 3 2 2 2 2 6 2" xfId="43486" xr:uid="{00000000-0005-0000-0000-0000D8290000}"/>
    <cellStyle name="Normal 10 2 3 2 2 2 2 7" xfId="29466" xr:uid="{00000000-0005-0000-0000-0000D9290000}"/>
    <cellStyle name="Normal 10 2 3 2 2 2 3" xfId="1052" xr:uid="{00000000-0005-0000-0000-0000DA290000}"/>
    <cellStyle name="Normal 10 2 3 2 2 2 3 2" xfId="2329" xr:uid="{00000000-0005-0000-0000-0000DB290000}"/>
    <cellStyle name="Normal 10 2 3 2 2 2 3 2 2" xfId="4983" xr:uid="{00000000-0005-0000-0000-0000DC290000}"/>
    <cellStyle name="Normal 10 2 3 2 2 2 3 2 2 2" xfId="10315" xr:uid="{00000000-0005-0000-0000-0000DD290000}"/>
    <cellStyle name="Normal 10 2 3 2 2 2 3 2 2 2 2" xfId="24392" xr:uid="{00000000-0005-0000-0000-0000DE290000}"/>
    <cellStyle name="Normal 10 2 3 2 2 2 3 2 2 2 2 2" xfId="52926" xr:uid="{00000000-0005-0000-0000-0000DF290000}"/>
    <cellStyle name="Normal 10 2 3 2 2 2 3 2 2 2 3" xfId="38921" xr:uid="{00000000-0005-0000-0000-0000E0290000}"/>
    <cellStyle name="Normal 10 2 3 2 2 2 3 2 2 3" xfId="19092" xr:uid="{00000000-0005-0000-0000-0000E1290000}"/>
    <cellStyle name="Normal 10 2 3 2 2 2 3 2 2 3 2" xfId="47626" xr:uid="{00000000-0005-0000-0000-0000E2290000}"/>
    <cellStyle name="Normal 10 2 3 2 2 2 3 2 2 4" xfId="33618" xr:uid="{00000000-0005-0000-0000-0000E3290000}"/>
    <cellStyle name="Normal 10 2 3 2 2 2 3 2 3" xfId="7752" xr:uid="{00000000-0005-0000-0000-0000E4290000}"/>
    <cellStyle name="Normal 10 2 3 2 2 2 3 2 3 2" xfId="21840" xr:uid="{00000000-0005-0000-0000-0000E5290000}"/>
    <cellStyle name="Normal 10 2 3 2 2 2 3 2 3 2 2" xfId="50374" xr:uid="{00000000-0005-0000-0000-0000E6290000}"/>
    <cellStyle name="Normal 10 2 3 2 2 2 3 2 3 3" xfId="36366" xr:uid="{00000000-0005-0000-0000-0000E7290000}"/>
    <cellStyle name="Normal 10 2 3 2 2 2 3 2 4" xfId="16540" xr:uid="{00000000-0005-0000-0000-0000E8290000}"/>
    <cellStyle name="Normal 10 2 3 2 2 2 3 2 4 2" xfId="45074" xr:uid="{00000000-0005-0000-0000-0000E9290000}"/>
    <cellStyle name="Normal 10 2 3 2 2 2 3 2 5" xfId="31066" xr:uid="{00000000-0005-0000-0000-0000EA290000}"/>
    <cellStyle name="Normal 10 2 3 2 2 2 3 3" xfId="3717" xr:uid="{00000000-0005-0000-0000-0000EB290000}"/>
    <cellStyle name="Normal 10 2 3 2 2 2 3 3 2" xfId="9049" xr:uid="{00000000-0005-0000-0000-0000EC290000}"/>
    <cellStyle name="Normal 10 2 3 2 2 2 3 3 2 2" xfId="23126" xr:uid="{00000000-0005-0000-0000-0000ED290000}"/>
    <cellStyle name="Normal 10 2 3 2 2 2 3 3 2 2 2" xfId="51660" xr:uid="{00000000-0005-0000-0000-0000EE290000}"/>
    <cellStyle name="Normal 10 2 3 2 2 2 3 3 2 3" xfId="37655" xr:uid="{00000000-0005-0000-0000-0000EF290000}"/>
    <cellStyle name="Normal 10 2 3 2 2 2 3 3 3" xfId="17826" xr:uid="{00000000-0005-0000-0000-0000F0290000}"/>
    <cellStyle name="Normal 10 2 3 2 2 2 3 3 3 2" xfId="46360" xr:uid="{00000000-0005-0000-0000-0000F1290000}"/>
    <cellStyle name="Normal 10 2 3 2 2 2 3 3 4" xfId="32352" xr:uid="{00000000-0005-0000-0000-0000F2290000}"/>
    <cellStyle name="Normal 10 2 3 2 2 2 3 4" xfId="6486" xr:uid="{00000000-0005-0000-0000-0000F3290000}"/>
    <cellStyle name="Normal 10 2 3 2 2 2 3 4 2" xfId="20574" xr:uid="{00000000-0005-0000-0000-0000F4290000}"/>
    <cellStyle name="Normal 10 2 3 2 2 2 3 4 2 2" xfId="49108" xr:uid="{00000000-0005-0000-0000-0000F5290000}"/>
    <cellStyle name="Normal 10 2 3 2 2 2 3 4 3" xfId="35100" xr:uid="{00000000-0005-0000-0000-0000F6290000}"/>
    <cellStyle name="Normal 10 2 3 2 2 2 3 5" xfId="15274" xr:uid="{00000000-0005-0000-0000-0000F7290000}"/>
    <cellStyle name="Normal 10 2 3 2 2 2 3 5 2" xfId="43808" xr:uid="{00000000-0005-0000-0000-0000F8290000}"/>
    <cellStyle name="Normal 10 2 3 2 2 2 3 6" xfId="29800" xr:uid="{00000000-0005-0000-0000-0000F9290000}"/>
    <cellStyle name="Normal 10 2 3 2 2 2 4" xfId="1708" xr:uid="{00000000-0005-0000-0000-0000FA290000}"/>
    <cellStyle name="Normal 10 2 3 2 2 2 4 2" xfId="4364" xr:uid="{00000000-0005-0000-0000-0000FB290000}"/>
    <cellStyle name="Normal 10 2 3 2 2 2 4 2 2" xfId="9696" xr:uid="{00000000-0005-0000-0000-0000FC290000}"/>
    <cellStyle name="Normal 10 2 3 2 2 2 4 2 2 2" xfId="23773" xr:uid="{00000000-0005-0000-0000-0000FD290000}"/>
    <cellStyle name="Normal 10 2 3 2 2 2 4 2 2 2 2" xfId="52307" xr:uid="{00000000-0005-0000-0000-0000FE290000}"/>
    <cellStyle name="Normal 10 2 3 2 2 2 4 2 2 3" xfId="38302" xr:uid="{00000000-0005-0000-0000-0000FF290000}"/>
    <cellStyle name="Normal 10 2 3 2 2 2 4 2 3" xfId="18473" xr:uid="{00000000-0005-0000-0000-0000002A0000}"/>
    <cellStyle name="Normal 10 2 3 2 2 2 4 2 3 2" xfId="47007" xr:uid="{00000000-0005-0000-0000-0000012A0000}"/>
    <cellStyle name="Normal 10 2 3 2 2 2 4 2 4" xfId="32999" xr:uid="{00000000-0005-0000-0000-0000022A0000}"/>
    <cellStyle name="Normal 10 2 3 2 2 2 4 3" xfId="7133" xr:uid="{00000000-0005-0000-0000-0000032A0000}"/>
    <cellStyle name="Normal 10 2 3 2 2 2 4 3 2" xfId="21221" xr:uid="{00000000-0005-0000-0000-0000042A0000}"/>
    <cellStyle name="Normal 10 2 3 2 2 2 4 3 2 2" xfId="49755" xr:uid="{00000000-0005-0000-0000-0000052A0000}"/>
    <cellStyle name="Normal 10 2 3 2 2 2 4 3 3" xfId="35747" xr:uid="{00000000-0005-0000-0000-0000062A0000}"/>
    <cellStyle name="Normal 10 2 3 2 2 2 4 4" xfId="15921" xr:uid="{00000000-0005-0000-0000-0000072A0000}"/>
    <cellStyle name="Normal 10 2 3 2 2 2 4 4 2" xfId="44455" xr:uid="{00000000-0005-0000-0000-0000082A0000}"/>
    <cellStyle name="Normal 10 2 3 2 2 2 4 5" xfId="30447" xr:uid="{00000000-0005-0000-0000-0000092A0000}"/>
    <cellStyle name="Normal 10 2 3 2 2 2 5" xfId="3096" xr:uid="{00000000-0005-0000-0000-00000A2A0000}"/>
    <cellStyle name="Normal 10 2 3 2 2 2 5 2" xfId="8430" xr:uid="{00000000-0005-0000-0000-00000B2A0000}"/>
    <cellStyle name="Normal 10 2 3 2 2 2 5 2 2" xfId="22507" xr:uid="{00000000-0005-0000-0000-00000C2A0000}"/>
    <cellStyle name="Normal 10 2 3 2 2 2 5 2 2 2" xfId="51041" xr:uid="{00000000-0005-0000-0000-00000D2A0000}"/>
    <cellStyle name="Normal 10 2 3 2 2 2 5 2 3" xfId="37036" xr:uid="{00000000-0005-0000-0000-00000E2A0000}"/>
    <cellStyle name="Normal 10 2 3 2 2 2 5 3" xfId="17207" xr:uid="{00000000-0005-0000-0000-00000F2A0000}"/>
    <cellStyle name="Normal 10 2 3 2 2 2 5 3 2" xfId="45741" xr:uid="{00000000-0005-0000-0000-0000102A0000}"/>
    <cellStyle name="Normal 10 2 3 2 2 2 5 4" xfId="31733" xr:uid="{00000000-0005-0000-0000-0000112A0000}"/>
    <cellStyle name="Normal 10 2 3 2 2 2 6" xfId="5865" xr:uid="{00000000-0005-0000-0000-0000122A0000}"/>
    <cellStyle name="Normal 10 2 3 2 2 2 6 2" xfId="19955" xr:uid="{00000000-0005-0000-0000-0000132A0000}"/>
    <cellStyle name="Normal 10 2 3 2 2 2 6 2 2" xfId="48489" xr:uid="{00000000-0005-0000-0000-0000142A0000}"/>
    <cellStyle name="Normal 10 2 3 2 2 2 6 3" xfId="34481" xr:uid="{00000000-0005-0000-0000-0000152A0000}"/>
    <cellStyle name="Normal 10 2 3 2 2 2 7" xfId="14654" xr:uid="{00000000-0005-0000-0000-0000162A0000}"/>
    <cellStyle name="Normal 10 2 3 2 2 2 7 2" xfId="43189" xr:uid="{00000000-0005-0000-0000-0000172A0000}"/>
    <cellStyle name="Normal 10 2 3 2 2 2 8" xfId="29169" xr:uid="{00000000-0005-0000-0000-0000182A0000}"/>
    <cellStyle name="Normal 10 2 3 2 2 3" xfId="571" xr:uid="{00000000-0005-0000-0000-0000192A0000}"/>
    <cellStyle name="Normal 10 2 3 2 2 3 2" xfId="1201" xr:uid="{00000000-0005-0000-0000-00001A2A0000}"/>
    <cellStyle name="Normal 10 2 3 2 2 3 2 2" xfId="2478" xr:uid="{00000000-0005-0000-0000-00001B2A0000}"/>
    <cellStyle name="Normal 10 2 3 2 2 3 2 2 2" xfId="5132" xr:uid="{00000000-0005-0000-0000-00001C2A0000}"/>
    <cellStyle name="Normal 10 2 3 2 2 3 2 2 2 2" xfId="10464" xr:uid="{00000000-0005-0000-0000-00001D2A0000}"/>
    <cellStyle name="Normal 10 2 3 2 2 3 2 2 2 2 2" xfId="24541" xr:uid="{00000000-0005-0000-0000-00001E2A0000}"/>
    <cellStyle name="Normal 10 2 3 2 2 3 2 2 2 2 2 2" xfId="53075" xr:uid="{00000000-0005-0000-0000-00001F2A0000}"/>
    <cellStyle name="Normal 10 2 3 2 2 3 2 2 2 2 3" xfId="39070" xr:uid="{00000000-0005-0000-0000-0000202A0000}"/>
    <cellStyle name="Normal 10 2 3 2 2 3 2 2 2 3" xfId="19241" xr:uid="{00000000-0005-0000-0000-0000212A0000}"/>
    <cellStyle name="Normal 10 2 3 2 2 3 2 2 2 3 2" xfId="47775" xr:uid="{00000000-0005-0000-0000-0000222A0000}"/>
    <cellStyle name="Normal 10 2 3 2 2 3 2 2 2 4" xfId="33767" xr:uid="{00000000-0005-0000-0000-0000232A0000}"/>
    <cellStyle name="Normal 10 2 3 2 2 3 2 2 3" xfId="7901" xr:uid="{00000000-0005-0000-0000-0000242A0000}"/>
    <cellStyle name="Normal 10 2 3 2 2 3 2 2 3 2" xfId="21989" xr:uid="{00000000-0005-0000-0000-0000252A0000}"/>
    <cellStyle name="Normal 10 2 3 2 2 3 2 2 3 2 2" xfId="50523" xr:uid="{00000000-0005-0000-0000-0000262A0000}"/>
    <cellStyle name="Normal 10 2 3 2 2 3 2 2 3 3" xfId="36515" xr:uid="{00000000-0005-0000-0000-0000272A0000}"/>
    <cellStyle name="Normal 10 2 3 2 2 3 2 2 4" xfId="16689" xr:uid="{00000000-0005-0000-0000-0000282A0000}"/>
    <cellStyle name="Normal 10 2 3 2 2 3 2 2 4 2" xfId="45223" xr:uid="{00000000-0005-0000-0000-0000292A0000}"/>
    <cellStyle name="Normal 10 2 3 2 2 3 2 2 5" xfId="31215" xr:uid="{00000000-0005-0000-0000-00002A2A0000}"/>
    <cellStyle name="Normal 10 2 3 2 2 3 2 3" xfId="3866" xr:uid="{00000000-0005-0000-0000-00002B2A0000}"/>
    <cellStyle name="Normal 10 2 3 2 2 3 2 3 2" xfId="9198" xr:uid="{00000000-0005-0000-0000-00002C2A0000}"/>
    <cellStyle name="Normal 10 2 3 2 2 3 2 3 2 2" xfId="23275" xr:uid="{00000000-0005-0000-0000-00002D2A0000}"/>
    <cellStyle name="Normal 10 2 3 2 2 3 2 3 2 2 2" xfId="51809" xr:uid="{00000000-0005-0000-0000-00002E2A0000}"/>
    <cellStyle name="Normal 10 2 3 2 2 3 2 3 2 3" xfId="37804" xr:uid="{00000000-0005-0000-0000-00002F2A0000}"/>
    <cellStyle name="Normal 10 2 3 2 2 3 2 3 3" xfId="17975" xr:uid="{00000000-0005-0000-0000-0000302A0000}"/>
    <cellStyle name="Normal 10 2 3 2 2 3 2 3 3 2" xfId="46509" xr:uid="{00000000-0005-0000-0000-0000312A0000}"/>
    <cellStyle name="Normal 10 2 3 2 2 3 2 3 4" xfId="32501" xr:uid="{00000000-0005-0000-0000-0000322A0000}"/>
    <cellStyle name="Normal 10 2 3 2 2 3 2 4" xfId="6635" xr:uid="{00000000-0005-0000-0000-0000332A0000}"/>
    <cellStyle name="Normal 10 2 3 2 2 3 2 4 2" xfId="20723" xr:uid="{00000000-0005-0000-0000-0000342A0000}"/>
    <cellStyle name="Normal 10 2 3 2 2 3 2 4 2 2" xfId="49257" xr:uid="{00000000-0005-0000-0000-0000352A0000}"/>
    <cellStyle name="Normal 10 2 3 2 2 3 2 4 3" xfId="35249" xr:uid="{00000000-0005-0000-0000-0000362A0000}"/>
    <cellStyle name="Normal 10 2 3 2 2 3 2 5" xfId="15423" xr:uid="{00000000-0005-0000-0000-0000372A0000}"/>
    <cellStyle name="Normal 10 2 3 2 2 3 2 5 2" xfId="43957" xr:uid="{00000000-0005-0000-0000-0000382A0000}"/>
    <cellStyle name="Normal 10 2 3 2 2 3 2 6" xfId="29949" xr:uid="{00000000-0005-0000-0000-0000392A0000}"/>
    <cellStyle name="Normal 10 2 3 2 2 3 3" xfId="1857" xr:uid="{00000000-0005-0000-0000-00003A2A0000}"/>
    <cellStyle name="Normal 10 2 3 2 2 3 3 2" xfId="4513" xr:uid="{00000000-0005-0000-0000-00003B2A0000}"/>
    <cellStyle name="Normal 10 2 3 2 2 3 3 2 2" xfId="9845" xr:uid="{00000000-0005-0000-0000-00003C2A0000}"/>
    <cellStyle name="Normal 10 2 3 2 2 3 3 2 2 2" xfId="23922" xr:uid="{00000000-0005-0000-0000-00003D2A0000}"/>
    <cellStyle name="Normal 10 2 3 2 2 3 3 2 2 2 2" xfId="52456" xr:uid="{00000000-0005-0000-0000-00003E2A0000}"/>
    <cellStyle name="Normal 10 2 3 2 2 3 3 2 2 3" xfId="38451" xr:uid="{00000000-0005-0000-0000-00003F2A0000}"/>
    <cellStyle name="Normal 10 2 3 2 2 3 3 2 3" xfId="18622" xr:uid="{00000000-0005-0000-0000-0000402A0000}"/>
    <cellStyle name="Normal 10 2 3 2 2 3 3 2 3 2" xfId="47156" xr:uid="{00000000-0005-0000-0000-0000412A0000}"/>
    <cellStyle name="Normal 10 2 3 2 2 3 3 2 4" xfId="33148" xr:uid="{00000000-0005-0000-0000-0000422A0000}"/>
    <cellStyle name="Normal 10 2 3 2 2 3 3 3" xfId="7282" xr:uid="{00000000-0005-0000-0000-0000432A0000}"/>
    <cellStyle name="Normal 10 2 3 2 2 3 3 3 2" xfId="21370" xr:uid="{00000000-0005-0000-0000-0000442A0000}"/>
    <cellStyle name="Normal 10 2 3 2 2 3 3 3 2 2" xfId="49904" xr:uid="{00000000-0005-0000-0000-0000452A0000}"/>
    <cellStyle name="Normal 10 2 3 2 2 3 3 3 3" xfId="35896" xr:uid="{00000000-0005-0000-0000-0000462A0000}"/>
    <cellStyle name="Normal 10 2 3 2 2 3 3 4" xfId="16070" xr:uid="{00000000-0005-0000-0000-0000472A0000}"/>
    <cellStyle name="Normal 10 2 3 2 2 3 3 4 2" xfId="44604" xr:uid="{00000000-0005-0000-0000-0000482A0000}"/>
    <cellStyle name="Normal 10 2 3 2 2 3 3 5" xfId="30596" xr:uid="{00000000-0005-0000-0000-0000492A0000}"/>
    <cellStyle name="Normal 10 2 3 2 2 3 4" xfId="3245" xr:uid="{00000000-0005-0000-0000-00004A2A0000}"/>
    <cellStyle name="Normal 10 2 3 2 2 3 4 2" xfId="8579" xr:uid="{00000000-0005-0000-0000-00004B2A0000}"/>
    <cellStyle name="Normal 10 2 3 2 2 3 4 2 2" xfId="22656" xr:uid="{00000000-0005-0000-0000-00004C2A0000}"/>
    <cellStyle name="Normal 10 2 3 2 2 3 4 2 2 2" xfId="51190" xr:uid="{00000000-0005-0000-0000-00004D2A0000}"/>
    <cellStyle name="Normal 10 2 3 2 2 3 4 2 3" xfId="37185" xr:uid="{00000000-0005-0000-0000-00004E2A0000}"/>
    <cellStyle name="Normal 10 2 3 2 2 3 4 3" xfId="17356" xr:uid="{00000000-0005-0000-0000-00004F2A0000}"/>
    <cellStyle name="Normal 10 2 3 2 2 3 4 3 2" xfId="45890" xr:uid="{00000000-0005-0000-0000-0000502A0000}"/>
    <cellStyle name="Normal 10 2 3 2 2 3 4 4" xfId="31882" xr:uid="{00000000-0005-0000-0000-0000512A0000}"/>
    <cellStyle name="Normal 10 2 3 2 2 3 5" xfId="6014" xr:uid="{00000000-0005-0000-0000-0000522A0000}"/>
    <cellStyle name="Normal 10 2 3 2 2 3 5 2" xfId="20104" xr:uid="{00000000-0005-0000-0000-0000532A0000}"/>
    <cellStyle name="Normal 10 2 3 2 2 3 5 2 2" xfId="48638" xr:uid="{00000000-0005-0000-0000-0000542A0000}"/>
    <cellStyle name="Normal 10 2 3 2 2 3 5 3" xfId="34630" xr:uid="{00000000-0005-0000-0000-0000552A0000}"/>
    <cellStyle name="Normal 10 2 3 2 2 3 6" xfId="14803" xr:uid="{00000000-0005-0000-0000-0000562A0000}"/>
    <cellStyle name="Normal 10 2 3 2 2 3 6 2" xfId="43338" xr:uid="{00000000-0005-0000-0000-0000572A0000}"/>
    <cellStyle name="Normal 10 2 3 2 2 3 7" xfId="29318" xr:uid="{00000000-0005-0000-0000-0000582A0000}"/>
    <cellStyle name="Normal 10 2 3 2 2 4" xfId="903" xr:uid="{00000000-0005-0000-0000-0000592A0000}"/>
    <cellStyle name="Normal 10 2 3 2 2 4 2" xfId="2180" xr:uid="{00000000-0005-0000-0000-00005A2A0000}"/>
    <cellStyle name="Normal 10 2 3 2 2 4 2 2" xfId="4834" xr:uid="{00000000-0005-0000-0000-00005B2A0000}"/>
    <cellStyle name="Normal 10 2 3 2 2 4 2 2 2" xfId="10166" xr:uid="{00000000-0005-0000-0000-00005C2A0000}"/>
    <cellStyle name="Normal 10 2 3 2 2 4 2 2 2 2" xfId="24243" xr:uid="{00000000-0005-0000-0000-00005D2A0000}"/>
    <cellStyle name="Normal 10 2 3 2 2 4 2 2 2 2 2" xfId="52777" xr:uid="{00000000-0005-0000-0000-00005E2A0000}"/>
    <cellStyle name="Normal 10 2 3 2 2 4 2 2 2 3" xfId="38772" xr:uid="{00000000-0005-0000-0000-00005F2A0000}"/>
    <cellStyle name="Normal 10 2 3 2 2 4 2 2 3" xfId="18943" xr:uid="{00000000-0005-0000-0000-0000602A0000}"/>
    <cellStyle name="Normal 10 2 3 2 2 4 2 2 3 2" xfId="47477" xr:uid="{00000000-0005-0000-0000-0000612A0000}"/>
    <cellStyle name="Normal 10 2 3 2 2 4 2 2 4" xfId="33469" xr:uid="{00000000-0005-0000-0000-0000622A0000}"/>
    <cellStyle name="Normal 10 2 3 2 2 4 2 3" xfId="7603" xr:uid="{00000000-0005-0000-0000-0000632A0000}"/>
    <cellStyle name="Normal 10 2 3 2 2 4 2 3 2" xfId="21691" xr:uid="{00000000-0005-0000-0000-0000642A0000}"/>
    <cellStyle name="Normal 10 2 3 2 2 4 2 3 2 2" xfId="50225" xr:uid="{00000000-0005-0000-0000-0000652A0000}"/>
    <cellStyle name="Normal 10 2 3 2 2 4 2 3 3" xfId="36217" xr:uid="{00000000-0005-0000-0000-0000662A0000}"/>
    <cellStyle name="Normal 10 2 3 2 2 4 2 4" xfId="16391" xr:uid="{00000000-0005-0000-0000-0000672A0000}"/>
    <cellStyle name="Normal 10 2 3 2 2 4 2 4 2" xfId="44925" xr:uid="{00000000-0005-0000-0000-0000682A0000}"/>
    <cellStyle name="Normal 10 2 3 2 2 4 2 5" xfId="30917" xr:uid="{00000000-0005-0000-0000-0000692A0000}"/>
    <cellStyle name="Normal 10 2 3 2 2 4 3" xfId="3568" xr:uid="{00000000-0005-0000-0000-00006A2A0000}"/>
    <cellStyle name="Normal 10 2 3 2 2 4 3 2" xfId="8900" xr:uid="{00000000-0005-0000-0000-00006B2A0000}"/>
    <cellStyle name="Normal 10 2 3 2 2 4 3 2 2" xfId="22977" xr:uid="{00000000-0005-0000-0000-00006C2A0000}"/>
    <cellStyle name="Normal 10 2 3 2 2 4 3 2 2 2" xfId="51511" xr:uid="{00000000-0005-0000-0000-00006D2A0000}"/>
    <cellStyle name="Normal 10 2 3 2 2 4 3 2 3" xfId="37506" xr:uid="{00000000-0005-0000-0000-00006E2A0000}"/>
    <cellStyle name="Normal 10 2 3 2 2 4 3 3" xfId="17677" xr:uid="{00000000-0005-0000-0000-00006F2A0000}"/>
    <cellStyle name="Normal 10 2 3 2 2 4 3 3 2" xfId="46211" xr:uid="{00000000-0005-0000-0000-0000702A0000}"/>
    <cellStyle name="Normal 10 2 3 2 2 4 3 4" xfId="32203" xr:uid="{00000000-0005-0000-0000-0000712A0000}"/>
    <cellStyle name="Normal 10 2 3 2 2 4 4" xfId="6337" xr:uid="{00000000-0005-0000-0000-0000722A0000}"/>
    <cellStyle name="Normal 10 2 3 2 2 4 4 2" xfId="20425" xr:uid="{00000000-0005-0000-0000-0000732A0000}"/>
    <cellStyle name="Normal 10 2 3 2 2 4 4 2 2" xfId="48959" xr:uid="{00000000-0005-0000-0000-0000742A0000}"/>
    <cellStyle name="Normal 10 2 3 2 2 4 4 3" xfId="34951" xr:uid="{00000000-0005-0000-0000-0000752A0000}"/>
    <cellStyle name="Normal 10 2 3 2 2 4 5" xfId="15125" xr:uid="{00000000-0005-0000-0000-0000762A0000}"/>
    <cellStyle name="Normal 10 2 3 2 2 4 5 2" xfId="43659" xr:uid="{00000000-0005-0000-0000-0000772A0000}"/>
    <cellStyle name="Normal 10 2 3 2 2 4 6" xfId="29651" xr:uid="{00000000-0005-0000-0000-0000782A0000}"/>
    <cellStyle name="Normal 10 2 3 2 2 5" xfId="1559" xr:uid="{00000000-0005-0000-0000-0000792A0000}"/>
    <cellStyle name="Normal 10 2 3 2 2 5 2" xfId="4215" xr:uid="{00000000-0005-0000-0000-00007A2A0000}"/>
    <cellStyle name="Normal 10 2 3 2 2 5 2 2" xfId="9547" xr:uid="{00000000-0005-0000-0000-00007B2A0000}"/>
    <cellStyle name="Normal 10 2 3 2 2 5 2 2 2" xfId="23624" xr:uid="{00000000-0005-0000-0000-00007C2A0000}"/>
    <cellStyle name="Normal 10 2 3 2 2 5 2 2 2 2" xfId="52158" xr:uid="{00000000-0005-0000-0000-00007D2A0000}"/>
    <cellStyle name="Normal 10 2 3 2 2 5 2 2 3" xfId="38153" xr:uid="{00000000-0005-0000-0000-00007E2A0000}"/>
    <cellStyle name="Normal 10 2 3 2 2 5 2 3" xfId="18324" xr:uid="{00000000-0005-0000-0000-00007F2A0000}"/>
    <cellStyle name="Normal 10 2 3 2 2 5 2 3 2" xfId="46858" xr:uid="{00000000-0005-0000-0000-0000802A0000}"/>
    <cellStyle name="Normal 10 2 3 2 2 5 2 4" xfId="32850" xr:uid="{00000000-0005-0000-0000-0000812A0000}"/>
    <cellStyle name="Normal 10 2 3 2 2 5 3" xfId="6984" xr:uid="{00000000-0005-0000-0000-0000822A0000}"/>
    <cellStyle name="Normal 10 2 3 2 2 5 3 2" xfId="21072" xr:uid="{00000000-0005-0000-0000-0000832A0000}"/>
    <cellStyle name="Normal 10 2 3 2 2 5 3 2 2" xfId="49606" xr:uid="{00000000-0005-0000-0000-0000842A0000}"/>
    <cellStyle name="Normal 10 2 3 2 2 5 3 3" xfId="35598" xr:uid="{00000000-0005-0000-0000-0000852A0000}"/>
    <cellStyle name="Normal 10 2 3 2 2 5 4" xfId="15772" xr:uid="{00000000-0005-0000-0000-0000862A0000}"/>
    <cellStyle name="Normal 10 2 3 2 2 5 4 2" xfId="44306" xr:uid="{00000000-0005-0000-0000-0000872A0000}"/>
    <cellStyle name="Normal 10 2 3 2 2 5 5" xfId="30298" xr:uid="{00000000-0005-0000-0000-0000882A0000}"/>
    <cellStyle name="Normal 10 2 3 2 2 6" xfId="2947" xr:uid="{00000000-0005-0000-0000-0000892A0000}"/>
    <cellStyle name="Normal 10 2 3 2 2 6 2" xfId="8281" xr:uid="{00000000-0005-0000-0000-00008A2A0000}"/>
    <cellStyle name="Normal 10 2 3 2 2 6 2 2" xfId="22358" xr:uid="{00000000-0005-0000-0000-00008B2A0000}"/>
    <cellStyle name="Normal 10 2 3 2 2 6 2 2 2" xfId="50892" xr:uid="{00000000-0005-0000-0000-00008C2A0000}"/>
    <cellStyle name="Normal 10 2 3 2 2 6 2 3" xfId="36887" xr:uid="{00000000-0005-0000-0000-00008D2A0000}"/>
    <cellStyle name="Normal 10 2 3 2 2 6 3" xfId="17058" xr:uid="{00000000-0005-0000-0000-00008E2A0000}"/>
    <cellStyle name="Normal 10 2 3 2 2 6 3 2" xfId="45592" xr:uid="{00000000-0005-0000-0000-00008F2A0000}"/>
    <cellStyle name="Normal 10 2 3 2 2 6 4" xfId="31584" xr:uid="{00000000-0005-0000-0000-0000902A0000}"/>
    <cellStyle name="Normal 10 2 3 2 2 7" xfId="5716" xr:uid="{00000000-0005-0000-0000-0000912A0000}"/>
    <cellStyle name="Normal 10 2 3 2 2 7 2" xfId="19806" xr:uid="{00000000-0005-0000-0000-0000922A0000}"/>
    <cellStyle name="Normal 10 2 3 2 2 7 2 2" xfId="48340" xr:uid="{00000000-0005-0000-0000-0000932A0000}"/>
    <cellStyle name="Normal 10 2 3 2 2 7 3" xfId="34332" xr:uid="{00000000-0005-0000-0000-0000942A0000}"/>
    <cellStyle name="Normal 10 2 3 2 2 8" xfId="14505" xr:uid="{00000000-0005-0000-0000-0000952A0000}"/>
    <cellStyle name="Normal 10 2 3 2 2 8 2" xfId="43040" xr:uid="{00000000-0005-0000-0000-0000962A0000}"/>
    <cellStyle name="Normal 10 2 3 2 2 9" xfId="29020" xr:uid="{00000000-0005-0000-0000-0000972A0000}"/>
    <cellStyle name="Normal 10 2 3 2 3" xfId="343" xr:uid="{00000000-0005-0000-0000-0000982A0000}"/>
    <cellStyle name="Normal 10 2 3 2 3 2" xfId="646" xr:uid="{00000000-0005-0000-0000-0000992A0000}"/>
    <cellStyle name="Normal 10 2 3 2 3 2 2" xfId="1275" xr:uid="{00000000-0005-0000-0000-00009A2A0000}"/>
    <cellStyle name="Normal 10 2 3 2 3 2 2 2" xfId="2552" xr:uid="{00000000-0005-0000-0000-00009B2A0000}"/>
    <cellStyle name="Normal 10 2 3 2 3 2 2 2 2" xfId="5206" xr:uid="{00000000-0005-0000-0000-00009C2A0000}"/>
    <cellStyle name="Normal 10 2 3 2 3 2 2 2 2 2" xfId="10538" xr:uid="{00000000-0005-0000-0000-00009D2A0000}"/>
    <cellStyle name="Normal 10 2 3 2 3 2 2 2 2 2 2" xfId="24615" xr:uid="{00000000-0005-0000-0000-00009E2A0000}"/>
    <cellStyle name="Normal 10 2 3 2 3 2 2 2 2 2 2 2" xfId="53149" xr:uid="{00000000-0005-0000-0000-00009F2A0000}"/>
    <cellStyle name="Normal 10 2 3 2 3 2 2 2 2 2 3" xfId="39144" xr:uid="{00000000-0005-0000-0000-0000A02A0000}"/>
    <cellStyle name="Normal 10 2 3 2 3 2 2 2 2 3" xfId="19315" xr:uid="{00000000-0005-0000-0000-0000A12A0000}"/>
    <cellStyle name="Normal 10 2 3 2 3 2 2 2 2 3 2" xfId="47849" xr:uid="{00000000-0005-0000-0000-0000A22A0000}"/>
    <cellStyle name="Normal 10 2 3 2 3 2 2 2 2 4" xfId="33841" xr:uid="{00000000-0005-0000-0000-0000A32A0000}"/>
    <cellStyle name="Normal 10 2 3 2 3 2 2 2 3" xfId="7975" xr:uid="{00000000-0005-0000-0000-0000A42A0000}"/>
    <cellStyle name="Normal 10 2 3 2 3 2 2 2 3 2" xfId="22063" xr:uid="{00000000-0005-0000-0000-0000A52A0000}"/>
    <cellStyle name="Normal 10 2 3 2 3 2 2 2 3 2 2" xfId="50597" xr:uid="{00000000-0005-0000-0000-0000A62A0000}"/>
    <cellStyle name="Normal 10 2 3 2 3 2 2 2 3 3" xfId="36589" xr:uid="{00000000-0005-0000-0000-0000A72A0000}"/>
    <cellStyle name="Normal 10 2 3 2 3 2 2 2 4" xfId="16763" xr:uid="{00000000-0005-0000-0000-0000A82A0000}"/>
    <cellStyle name="Normal 10 2 3 2 3 2 2 2 4 2" xfId="45297" xr:uid="{00000000-0005-0000-0000-0000A92A0000}"/>
    <cellStyle name="Normal 10 2 3 2 3 2 2 2 5" xfId="31289" xr:uid="{00000000-0005-0000-0000-0000AA2A0000}"/>
    <cellStyle name="Normal 10 2 3 2 3 2 2 3" xfId="3940" xr:uid="{00000000-0005-0000-0000-0000AB2A0000}"/>
    <cellStyle name="Normal 10 2 3 2 3 2 2 3 2" xfId="9272" xr:uid="{00000000-0005-0000-0000-0000AC2A0000}"/>
    <cellStyle name="Normal 10 2 3 2 3 2 2 3 2 2" xfId="23349" xr:uid="{00000000-0005-0000-0000-0000AD2A0000}"/>
    <cellStyle name="Normal 10 2 3 2 3 2 2 3 2 2 2" xfId="51883" xr:uid="{00000000-0005-0000-0000-0000AE2A0000}"/>
    <cellStyle name="Normal 10 2 3 2 3 2 2 3 2 3" xfId="37878" xr:uid="{00000000-0005-0000-0000-0000AF2A0000}"/>
    <cellStyle name="Normal 10 2 3 2 3 2 2 3 3" xfId="18049" xr:uid="{00000000-0005-0000-0000-0000B02A0000}"/>
    <cellStyle name="Normal 10 2 3 2 3 2 2 3 3 2" xfId="46583" xr:uid="{00000000-0005-0000-0000-0000B12A0000}"/>
    <cellStyle name="Normal 10 2 3 2 3 2 2 3 4" xfId="32575" xr:uid="{00000000-0005-0000-0000-0000B22A0000}"/>
    <cellStyle name="Normal 10 2 3 2 3 2 2 4" xfId="6709" xr:uid="{00000000-0005-0000-0000-0000B32A0000}"/>
    <cellStyle name="Normal 10 2 3 2 3 2 2 4 2" xfId="20797" xr:uid="{00000000-0005-0000-0000-0000B42A0000}"/>
    <cellStyle name="Normal 10 2 3 2 3 2 2 4 2 2" xfId="49331" xr:uid="{00000000-0005-0000-0000-0000B52A0000}"/>
    <cellStyle name="Normal 10 2 3 2 3 2 2 4 3" xfId="35323" xr:uid="{00000000-0005-0000-0000-0000B62A0000}"/>
    <cellStyle name="Normal 10 2 3 2 3 2 2 5" xfId="15497" xr:uid="{00000000-0005-0000-0000-0000B72A0000}"/>
    <cellStyle name="Normal 10 2 3 2 3 2 2 5 2" xfId="44031" xr:uid="{00000000-0005-0000-0000-0000B82A0000}"/>
    <cellStyle name="Normal 10 2 3 2 3 2 2 6" xfId="30023" xr:uid="{00000000-0005-0000-0000-0000B92A0000}"/>
    <cellStyle name="Normal 10 2 3 2 3 2 3" xfId="1931" xr:uid="{00000000-0005-0000-0000-0000BA2A0000}"/>
    <cellStyle name="Normal 10 2 3 2 3 2 3 2" xfId="4587" xr:uid="{00000000-0005-0000-0000-0000BB2A0000}"/>
    <cellStyle name="Normal 10 2 3 2 3 2 3 2 2" xfId="9919" xr:uid="{00000000-0005-0000-0000-0000BC2A0000}"/>
    <cellStyle name="Normal 10 2 3 2 3 2 3 2 2 2" xfId="23996" xr:uid="{00000000-0005-0000-0000-0000BD2A0000}"/>
    <cellStyle name="Normal 10 2 3 2 3 2 3 2 2 2 2" xfId="52530" xr:uid="{00000000-0005-0000-0000-0000BE2A0000}"/>
    <cellStyle name="Normal 10 2 3 2 3 2 3 2 2 3" xfId="38525" xr:uid="{00000000-0005-0000-0000-0000BF2A0000}"/>
    <cellStyle name="Normal 10 2 3 2 3 2 3 2 3" xfId="18696" xr:uid="{00000000-0005-0000-0000-0000C02A0000}"/>
    <cellStyle name="Normal 10 2 3 2 3 2 3 2 3 2" xfId="47230" xr:uid="{00000000-0005-0000-0000-0000C12A0000}"/>
    <cellStyle name="Normal 10 2 3 2 3 2 3 2 4" xfId="33222" xr:uid="{00000000-0005-0000-0000-0000C22A0000}"/>
    <cellStyle name="Normal 10 2 3 2 3 2 3 3" xfId="7356" xr:uid="{00000000-0005-0000-0000-0000C32A0000}"/>
    <cellStyle name="Normal 10 2 3 2 3 2 3 3 2" xfId="21444" xr:uid="{00000000-0005-0000-0000-0000C42A0000}"/>
    <cellStyle name="Normal 10 2 3 2 3 2 3 3 2 2" xfId="49978" xr:uid="{00000000-0005-0000-0000-0000C52A0000}"/>
    <cellStyle name="Normal 10 2 3 2 3 2 3 3 3" xfId="35970" xr:uid="{00000000-0005-0000-0000-0000C62A0000}"/>
    <cellStyle name="Normal 10 2 3 2 3 2 3 4" xfId="16144" xr:uid="{00000000-0005-0000-0000-0000C72A0000}"/>
    <cellStyle name="Normal 10 2 3 2 3 2 3 4 2" xfId="44678" xr:uid="{00000000-0005-0000-0000-0000C82A0000}"/>
    <cellStyle name="Normal 10 2 3 2 3 2 3 5" xfId="30670" xr:uid="{00000000-0005-0000-0000-0000C92A0000}"/>
    <cellStyle name="Normal 10 2 3 2 3 2 4" xfId="3319" xr:uid="{00000000-0005-0000-0000-0000CA2A0000}"/>
    <cellStyle name="Normal 10 2 3 2 3 2 4 2" xfId="8653" xr:uid="{00000000-0005-0000-0000-0000CB2A0000}"/>
    <cellStyle name="Normal 10 2 3 2 3 2 4 2 2" xfId="22730" xr:uid="{00000000-0005-0000-0000-0000CC2A0000}"/>
    <cellStyle name="Normal 10 2 3 2 3 2 4 2 2 2" xfId="51264" xr:uid="{00000000-0005-0000-0000-0000CD2A0000}"/>
    <cellStyle name="Normal 10 2 3 2 3 2 4 2 3" xfId="37259" xr:uid="{00000000-0005-0000-0000-0000CE2A0000}"/>
    <cellStyle name="Normal 10 2 3 2 3 2 4 3" xfId="17430" xr:uid="{00000000-0005-0000-0000-0000CF2A0000}"/>
    <cellStyle name="Normal 10 2 3 2 3 2 4 3 2" xfId="45964" xr:uid="{00000000-0005-0000-0000-0000D02A0000}"/>
    <cellStyle name="Normal 10 2 3 2 3 2 4 4" xfId="31956" xr:uid="{00000000-0005-0000-0000-0000D12A0000}"/>
    <cellStyle name="Normal 10 2 3 2 3 2 5" xfId="6088" xr:uid="{00000000-0005-0000-0000-0000D22A0000}"/>
    <cellStyle name="Normal 10 2 3 2 3 2 5 2" xfId="20178" xr:uid="{00000000-0005-0000-0000-0000D32A0000}"/>
    <cellStyle name="Normal 10 2 3 2 3 2 5 2 2" xfId="48712" xr:uid="{00000000-0005-0000-0000-0000D42A0000}"/>
    <cellStyle name="Normal 10 2 3 2 3 2 5 3" xfId="34704" xr:uid="{00000000-0005-0000-0000-0000D52A0000}"/>
    <cellStyle name="Normal 10 2 3 2 3 2 6" xfId="14877" xr:uid="{00000000-0005-0000-0000-0000D62A0000}"/>
    <cellStyle name="Normal 10 2 3 2 3 2 6 2" xfId="43412" xr:uid="{00000000-0005-0000-0000-0000D72A0000}"/>
    <cellStyle name="Normal 10 2 3 2 3 2 7" xfId="29392" xr:uid="{00000000-0005-0000-0000-0000D82A0000}"/>
    <cellStyle name="Normal 10 2 3 2 3 3" xfId="978" xr:uid="{00000000-0005-0000-0000-0000D92A0000}"/>
    <cellStyle name="Normal 10 2 3 2 3 3 2" xfId="2255" xr:uid="{00000000-0005-0000-0000-0000DA2A0000}"/>
    <cellStyle name="Normal 10 2 3 2 3 3 2 2" xfId="4909" xr:uid="{00000000-0005-0000-0000-0000DB2A0000}"/>
    <cellStyle name="Normal 10 2 3 2 3 3 2 2 2" xfId="10241" xr:uid="{00000000-0005-0000-0000-0000DC2A0000}"/>
    <cellStyle name="Normal 10 2 3 2 3 3 2 2 2 2" xfId="24318" xr:uid="{00000000-0005-0000-0000-0000DD2A0000}"/>
    <cellStyle name="Normal 10 2 3 2 3 3 2 2 2 2 2" xfId="52852" xr:uid="{00000000-0005-0000-0000-0000DE2A0000}"/>
    <cellStyle name="Normal 10 2 3 2 3 3 2 2 2 3" xfId="38847" xr:uid="{00000000-0005-0000-0000-0000DF2A0000}"/>
    <cellStyle name="Normal 10 2 3 2 3 3 2 2 3" xfId="19018" xr:uid="{00000000-0005-0000-0000-0000E02A0000}"/>
    <cellStyle name="Normal 10 2 3 2 3 3 2 2 3 2" xfId="47552" xr:uid="{00000000-0005-0000-0000-0000E12A0000}"/>
    <cellStyle name="Normal 10 2 3 2 3 3 2 2 4" xfId="33544" xr:uid="{00000000-0005-0000-0000-0000E22A0000}"/>
    <cellStyle name="Normal 10 2 3 2 3 3 2 3" xfId="7678" xr:uid="{00000000-0005-0000-0000-0000E32A0000}"/>
    <cellStyle name="Normal 10 2 3 2 3 3 2 3 2" xfId="21766" xr:uid="{00000000-0005-0000-0000-0000E42A0000}"/>
    <cellStyle name="Normal 10 2 3 2 3 3 2 3 2 2" xfId="50300" xr:uid="{00000000-0005-0000-0000-0000E52A0000}"/>
    <cellStyle name="Normal 10 2 3 2 3 3 2 3 3" xfId="36292" xr:uid="{00000000-0005-0000-0000-0000E62A0000}"/>
    <cellStyle name="Normal 10 2 3 2 3 3 2 4" xfId="16466" xr:uid="{00000000-0005-0000-0000-0000E72A0000}"/>
    <cellStyle name="Normal 10 2 3 2 3 3 2 4 2" xfId="45000" xr:uid="{00000000-0005-0000-0000-0000E82A0000}"/>
    <cellStyle name="Normal 10 2 3 2 3 3 2 5" xfId="30992" xr:uid="{00000000-0005-0000-0000-0000E92A0000}"/>
    <cellStyle name="Normal 10 2 3 2 3 3 3" xfId="3643" xr:uid="{00000000-0005-0000-0000-0000EA2A0000}"/>
    <cellStyle name="Normal 10 2 3 2 3 3 3 2" xfId="8975" xr:uid="{00000000-0005-0000-0000-0000EB2A0000}"/>
    <cellStyle name="Normal 10 2 3 2 3 3 3 2 2" xfId="23052" xr:uid="{00000000-0005-0000-0000-0000EC2A0000}"/>
    <cellStyle name="Normal 10 2 3 2 3 3 3 2 2 2" xfId="51586" xr:uid="{00000000-0005-0000-0000-0000ED2A0000}"/>
    <cellStyle name="Normal 10 2 3 2 3 3 3 2 3" xfId="37581" xr:uid="{00000000-0005-0000-0000-0000EE2A0000}"/>
    <cellStyle name="Normal 10 2 3 2 3 3 3 3" xfId="17752" xr:uid="{00000000-0005-0000-0000-0000EF2A0000}"/>
    <cellStyle name="Normal 10 2 3 2 3 3 3 3 2" xfId="46286" xr:uid="{00000000-0005-0000-0000-0000F02A0000}"/>
    <cellStyle name="Normal 10 2 3 2 3 3 3 4" xfId="32278" xr:uid="{00000000-0005-0000-0000-0000F12A0000}"/>
    <cellStyle name="Normal 10 2 3 2 3 3 4" xfId="6412" xr:uid="{00000000-0005-0000-0000-0000F22A0000}"/>
    <cellStyle name="Normal 10 2 3 2 3 3 4 2" xfId="20500" xr:uid="{00000000-0005-0000-0000-0000F32A0000}"/>
    <cellStyle name="Normal 10 2 3 2 3 3 4 2 2" xfId="49034" xr:uid="{00000000-0005-0000-0000-0000F42A0000}"/>
    <cellStyle name="Normal 10 2 3 2 3 3 4 3" xfId="35026" xr:uid="{00000000-0005-0000-0000-0000F52A0000}"/>
    <cellStyle name="Normal 10 2 3 2 3 3 5" xfId="15200" xr:uid="{00000000-0005-0000-0000-0000F62A0000}"/>
    <cellStyle name="Normal 10 2 3 2 3 3 5 2" xfId="43734" xr:uid="{00000000-0005-0000-0000-0000F72A0000}"/>
    <cellStyle name="Normal 10 2 3 2 3 3 6" xfId="29726" xr:uid="{00000000-0005-0000-0000-0000F82A0000}"/>
    <cellStyle name="Normal 10 2 3 2 3 4" xfId="1634" xr:uid="{00000000-0005-0000-0000-0000F92A0000}"/>
    <cellStyle name="Normal 10 2 3 2 3 4 2" xfId="4290" xr:uid="{00000000-0005-0000-0000-0000FA2A0000}"/>
    <cellStyle name="Normal 10 2 3 2 3 4 2 2" xfId="9622" xr:uid="{00000000-0005-0000-0000-0000FB2A0000}"/>
    <cellStyle name="Normal 10 2 3 2 3 4 2 2 2" xfId="23699" xr:uid="{00000000-0005-0000-0000-0000FC2A0000}"/>
    <cellStyle name="Normal 10 2 3 2 3 4 2 2 2 2" xfId="52233" xr:uid="{00000000-0005-0000-0000-0000FD2A0000}"/>
    <cellStyle name="Normal 10 2 3 2 3 4 2 2 3" xfId="38228" xr:uid="{00000000-0005-0000-0000-0000FE2A0000}"/>
    <cellStyle name="Normal 10 2 3 2 3 4 2 3" xfId="18399" xr:uid="{00000000-0005-0000-0000-0000FF2A0000}"/>
    <cellStyle name="Normal 10 2 3 2 3 4 2 3 2" xfId="46933" xr:uid="{00000000-0005-0000-0000-0000002B0000}"/>
    <cellStyle name="Normal 10 2 3 2 3 4 2 4" xfId="32925" xr:uid="{00000000-0005-0000-0000-0000012B0000}"/>
    <cellStyle name="Normal 10 2 3 2 3 4 3" xfId="7059" xr:uid="{00000000-0005-0000-0000-0000022B0000}"/>
    <cellStyle name="Normal 10 2 3 2 3 4 3 2" xfId="21147" xr:uid="{00000000-0005-0000-0000-0000032B0000}"/>
    <cellStyle name="Normal 10 2 3 2 3 4 3 2 2" xfId="49681" xr:uid="{00000000-0005-0000-0000-0000042B0000}"/>
    <cellStyle name="Normal 10 2 3 2 3 4 3 3" xfId="35673" xr:uid="{00000000-0005-0000-0000-0000052B0000}"/>
    <cellStyle name="Normal 10 2 3 2 3 4 4" xfId="15847" xr:uid="{00000000-0005-0000-0000-0000062B0000}"/>
    <cellStyle name="Normal 10 2 3 2 3 4 4 2" xfId="44381" xr:uid="{00000000-0005-0000-0000-0000072B0000}"/>
    <cellStyle name="Normal 10 2 3 2 3 4 5" xfId="30373" xr:uid="{00000000-0005-0000-0000-0000082B0000}"/>
    <cellStyle name="Normal 10 2 3 2 3 5" xfId="3022" xr:uid="{00000000-0005-0000-0000-0000092B0000}"/>
    <cellStyle name="Normal 10 2 3 2 3 5 2" xfId="8356" xr:uid="{00000000-0005-0000-0000-00000A2B0000}"/>
    <cellStyle name="Normal 10 2 3 2 3 5 2 2" xfId="22433" xr:uid="{00000000-0005-0000-0000-00000B2B0000}"/>
    <cellStyle name="Normal 10 2 3 2 3 5 2 2 2" xfId="50967" xr:uid="{00000000-0005-0000-0000-00000C2B0000}"/>
    <cellStyle name="Normal 10 2 3 2 3 5 2 3" xfId="36962" xr:uid="{00000000-0005-0000-0000-00000D2B0000}"/>
    <cellStyle name="Normal 10 2 3 2 3 5 3" xfId="17133" xr:uid="{00000000-0005-0000-0000-00000E2B0000}"/>
    <cellStyle name="Normal 10 2 3 2 3 5 3 2" xfId="45667" xr:uid="{00000000-0005-0000-0000-00000F2B0000}"/>
    <cellStyle name="Normal 10 2 3 2 3 5 4" xfId="31659" xr:uid="{00000000-0005-0000-0000-0000102B0000}"/>
    <cellStyle name="Normal 10 2 3 2 3 6" xfId="5791" xr:uid="{00000000-0005-0000-0000-0000112B0000}"/>
    <cellStyle name="Normal 10 2 3 2 3 6 2" xfId="19881" xr:uid="{00000000-0005-0000-0000-0000122B0000}"/>
    <cellStyle name="Normal 10 2 3 2 3 6 2 2" xfId="48415" xr:uid="{00000000-0005-0000-0000-0000132B0000}"/>
    <cellStyle name="Normal 10 2 3 2 3 6 3" xfId="34407" xr:uid="{00000000-0005-0000-0000-0000142B0000}"/>
    <cellStyle name="Normal 10 2 3 2 3 7" xfId="14580" xr:uid="{00000000-0005-0000-0000-0000152B0000}"/>
    <cellStyle name="Normal 10 2 3 2 3 7 2" xfId="43115" xr:uid="{00000000-0005-0000-0000-0000162B0000}"/>
    <cellStyle name="Normal 10 2 3 2 3 8" xfId="29095" xr:uid="{00000000-0005-0000-0000-0000172B0000}"/>
    <cellStyle name="Normal 10 2 3 2 4" xfId="497" xr:uid="{00000000-0005-0000-0000-0000182B0000}"/>
    <cellStyle name="Normal 10 2 3 2 4 2" xfId="1127" xr:uid="{00000000-0005-0000-0000-0000192B0000}"/>
    <cellStyle name="Normal 10 2 3 2 4 2 2" xfId="2404" xr:uid="{00000000-0005-0000-0000-00001A2B0000}"/>
    <cellStyle name="Normal 10 2 3 2 4 2 2 2" xfId="5058" xr:uid="{00000000-0005-0000-0000-00001B2B0000}"/>
    <cellStyle name="Normal 10 2 3 2 4 2 2 2 2" xfId="10390" xr:uid="{00000000-0005-0000-0000-00001C2B0000}"/>
    <cellStyle name="Normal 10 2 3 2 4 2 2 2 2 2" xfId="24467" xr:uid="{00000000-0005-0000-0000-00001D2B0000}"/>
    <cellStyle name="Normal 10 2 3 2 4 2 2 2 2 2 2" xfId="53001" xr:uid="{00000000-0005-0000-0000-00001E2B0000}"/>
    <cellStyle name="Normal 10 2 3 2 4 2 2 2 2 3" xfId="38996" xr:uid="{00000000-0005-0000-0000-00001F2B0000}"/>
    <cellStyle name="Normal 10 2 3 2 4 2 2 2 3" xfId="19167" xr:uid="{00000000-0005-0000-0000-0000202B0000}"/>
    <cellStyle name="Normal 10 2 3 2 4 2 2 2 3 2" xfId="47701" xr:uid="{00000000-0005-0000-0000-0000212B0000}"/>
    <cellStyle name="Normal 10 2 3 2 4 2 2 2 4" xfId="33693" xr:uid="{00000000-0005-0000-0000-0000222B0000}"/>
    <cellStyle name="Normal 10 2 3 2 4 2 2 3" xfId="7827" xr:uid="{00000000-0005-0000-0000-0000232B0000}"/>
    <cellStyle name="Normal 10 2 3 2 4 2 2 3 2" xfId="21915" xr:uid="{00000000-0005-0000-0000-0000242B0000}"/>
    <cellStyle name="Normal 10 2 3 2 4 2 2 3 2 2" xfId="50449" xr:uid="{00000000-0005-0000-0000-0000252B0000}"/>
    <cellStyle name="Normal 10 2 3 2 4 2 2 3 3" xfId="36441" xr:uid="{00000000-0005-0000-0000-0000262B0000}"/>
    <cellStyle name="Normal 10 2 3 2 4 2 2 4" xfId="16615" xr:uid="{00000000-0005-0000-0000-0000272B0000}"/>
    <cellStyle name="Normal 10 2 3 2 4 2 2 4 2" xfId="45149" xr:uid="{00000000-0005-0000-0000-0000282B0000}"/>
    <cellStyle name="Normal 10 2 3 2 4 2 2 5" xfId="31141" xr:uid="{00000000-0005-0000-0000-0000292B0000}"/>
    <cellStyle name="Normal 10 2 3 2 4 2 3" xfId="3792" xr:uid="{00000000-0005-0000-0000-00002A2B0000}"/>
    <cellStyle name="Normal 10 2 3 2 4 2 3 2" xfId="9124" xr:uid="{00000000-0005-0000-0000-00002B2B0000}"/>
    <cellStyle name="Normal 10 2 3 2 4 2 3 2 2" xfId="23201" xr:uid="{00000000-0005-0000-0000-00002C2B0000}"/>
    <cellStyle name="Normal 10 2 3 2 4 2 3 2 2 2" xfId="51735" xr:uid="{00000000-0005-0000-0000-00002D2B0000}"/>
    <cellStyle name="Normal 10 2 3 2 4 2 3 2 3" xfId="37730" xr:uid="{00000000-0005-0000-0000-00002E2B0000}"/>
    <cellStyle name="Normal 10 2 3 2 4 2 3 3" xfId="17901" xr:uid="{00000000-0005-0000-0000-00002F2B0000}"/>
    <cellStyle name="Normal 10 2 3 2 4 2 3 3 2" xfId="46435" xr:uid="{00000000-0005-0000-0000-0000302B0000}"/>
    <cellStyle name="Normal 10 2 3 2 4 2 3 4" xfId="32427" xr:uid="{00000000-0005-0000-0000-0000312B0000}"/>
    <cellStyle name="Normal 10 2 3 2 4 2 4" xfId="6561" xr:uid="{00000000-0005-0000-0000-0000322B0000}"/>
    <cellStyle name="Normal 10 2 3 2 4 2 4 2" xfId="20649" xr:uid="{00000000-0005-0000-0000-0000332B0000}"/>
    <cellStyle name="Normal 10 2 3 2 4 2 4 2 2" xfId="49183" xr:uid="{00000000-0005-0000-0000-0000342B0000}"/>
    <cellStyle name="Normal 10 2 3 2 4 2 4 3" xfId="35175" xr:uid="{00000000-0005-0000-0000-0000352B0000}"/>
    <cellStyle name="Normal 10 2 3 2 4 2 5" xfId="15349" xr:uid="{00000000-0005-0000-0000-0000362B0000}"/>
    <cellStyle name="Normal 10 2 3 2 4 2 5 2" xfId="43883" xr:uid="{00000000-0005-0000-0000-0000372B0000}"/>
    <cellStyle name="Normal 10 2 3 2 4 2 6" xfId="29875" xr:uid="{00000000-0005-0000-0000-0000382B0000}"/>
    <cellStyle name="Normal 10 2 3 2 4 3" xfId="1783" xr:uid="{00000000-0005-0000-0000-0000392B0000}"/>
    <cellStyle name="Normal 10 2 3 2 4 3 2" xfId="4439" xr:uid="{00000000-0005-0000-0000-00003A2B0000}"/>
    <cellStyle name="Normal 10 2 3 2 4 3 2 2" xfId="9771" xr:uid="{00000000-0005-0000-0000-00003B2B0000}"/>
    <cellStyle name="Normal 10 2 3 2 4 3 2 2 2" xfId="23848" xr:uid="{00000000-0005-0000-0000-00003C2B0000}"/>
    <cellStyle name="Normal 10 2 3 2 4 3 2 2 2 2" xfId="52382" xr:uid="{00000000-0005-0000-0000-00003D2B0000}"/>
    <cellStyle name="Normal 10 2 3 2 4 3 2 2 3" xfId="38377" xr:uid="{00000000-0005-0000-0000-00003E2B0000}"/>
    <cellStyle name="Normal 10 2 3 2 4 3 2 3" xfId="18548" xr:uid="{00000000-0005-0000-0000-00003F2B0000}"/>
    <cellStyle name="Normal 10 2 3 2 4 3 2 3 2" xfId="47082" xr:uid="{00000000-0005-0000-0000-0000402B0000}"/>
    <cellStyle name="Normal 10 2 3 2 4 3 2 4" xfId="33074" xr:uid="{00000000-0005-0000-0000-0000412B0000}"/>
    <cellStyle name="Normal 10 2 3 2 4 3 3" xfId="7208" xr:uid="{00000000-0005-0000-0000-0000422B0000}"/>
    <cellStyle name="Normal 10 2 3 2 4 3 3 2" xfId="21296" xr:uid="{00000000-0005-0000-0000-0000432B0000}"/>
    <cellStyle name="Normal 10 2 3 2 4 3 3 2 2" xfId="49830" xr:uid="{00000000-0005-0000-0000-0000442B0000}"/>
    <cellStyle name="Normal 10 2 3 2 4 3 3 3" xfId="35822" xr:uid="{00000000-0005-0000-0000-0000452B0000}"/>
    <cellStyle name="Normal 10 2 3 2 4 3 4" xfId="15996" xr:uid="{00000000-0005-0000-0000-0000462B0000}"/>
    <cellStyle name="Normal 10 2 3 2 4 3 4 2" xfId="44530" xr:uid="{00000000-0005-0000-0000-0000472B0000}"/>
    <cellStyle name="Normal 10 2 3 2 4 3 5" xfId="30522" xr:uid="{00000000-0005-0000-0000-0000482B0000}"/>
    <cellStyle name="Normal 10 2 3 2 4 4" xfId="3171" xr:uid="{00000000-0005-0000-0000-0000492B0000}"/>
    <cellStyle name="Normal 10 2 3 2 4 4 2" xfId="8505" xr:uid="{00000000-0005-0000-0000-00004A2B0000}"/>
    <cellStyle name="Normal 10 2 3 2 4 4 2 2" xfId="22582" xr:uid="{00000000-0005-0000-0000-00004B2B0000}"/>
    <cellStyle name="Normal 10 2 3 2 4 4 2 2 2" xfId="51116" xr:uid="{00000000-0005-0000-0000-00004C2B0000}"/>
    <cellStyle name="Normal 10 2 3 2 4 4 2 3" xfId="37111" xr:uid="{00000000-0005-0000-0000-00004D2B0000}"/>
    <cellStyle name="Normal 10 2 3 2 4 4 3" xfId="17282" xr:uid="{00000000-0005-0000-0000-00004E2B0000}"/>
    <cellStyle name="Normal 10 2 3 2 4 4 3 2" xfId="45816" xr:uid="{00000000-0005-0000-0000-00004F2B0000}"/>
    <cellStyle name="Normal 10 2 3 2 4 4 4" xfId="31808" xr:uid="{00000000-0005-0000-0000-0000502B0000}"/>
    <cellStyle name="Normal 10 2 3 2 4 5" xfId="5940" xr:uid="{00000000-0005-0000-0000-0000512B0000}"/>
    <cellStyle name="Normal 10 2 3 2 4 5 2" xfId="20030" xr:uid="{00000000-0005-0000-0000-0000522B0000}"/>
    <cellStyle name="Normal 10 2 3 2 4 5 2 2" xfId="48564" xr:uid="{00000000-0005-0000-0000-0000532B0000}"/>
    <cellStyle name="Normal 10 2 3 2 4 5 3" xfId="34556" xr:uid="{00000000-0005-0000-0000-0000542B0000}"/>
    <cellStyle name="Normal 10 2 3 2 4 6" xfId="14729" xr:uid="{00000000-0005-0000-0000-0000552B0000}"/>
    <cellStyle name="Normal 10 2 3 2 4 6 2" xfId="43264" xr:uid="{00000000-0005-0000-0000-0000562B0000}"/>
    <cellStyle name="Normal 10 2 3 2 4 7" xfId="29244" xr:uid="{00000000-0005-0000-0000-0000572B0000}"/>
    <cellStyle name="Normal 10 2 3 2 5" xfId="827" xr:uid="{00000000-0005-0000-0000-0000582B0000}"/>
    <cellStyle name="Normal 10 2 3 2 5 2" xfId="2104" xr:uid="{00000000-0005-0000-0000-0000592B0000}"/>
    <cellStyle name="Normal 10 2 3 2 5 2 2" xfId="4758" xr:uid="{00000000-0005-0000-0000-00005A2B0000}"/>
    <cellStyle name="Normal 10 2 3 2 5 2 2 2" xfId="10090" xr:uid="{00000000-0005-0000-0000-00005B2B0000}"/>
    <cellStyle name="Normal 10 2 3 2 5 2 2 2 2" xfId="24167" xr:uid="{00000000-0005-0000-0000-00005C2B0000}"/>
    <cellStyle name="Normal 10 2 3 2 5 2 2 2 2 2" xfId="52701" xr:uid="{00000000-0005-0000-0000-00005D2B0000}"/>
    <cellStyle name="Normal 10 2 3 2 5 2 2 2 3" xfId="38696" xr:uid="{00000000-0005-0000-0000-00005E2B0000}"/>
    <cellStyle name="Normal 10 2 3 2 5 2 2 3" xfId="18867" xr:uid="{00000000-0005-0000-0000-00005F2B0000}"/>
    <cellStyle name="Normal 10 2 3 2 5 2 2 3 2" xfId="47401" xr:uid="{00000000-0005-0000-0000-0000602B0000}"/>
    <cellStyle name="Normal 10 2 3 2 5 2 2 4" xfId="33393" xr:uid="{00000000-0005-0000-0000-0000612B0000}"/>
    <cellStyle name="Normal 10 2 3 2 5 2 3" xfId="7527" xr:uid="{00000000-0005-0000-0000-0000622B0000}"/>
    <cellStyle name="Normal 10 2 3 2 5 2 3 2" xfId="21615" xr:uid="{00000000-0005-0000-0000-0000632B0000}"/>
    <cellStyle name="Normal 10 2 3 2 5 2 3 2 2" xfId="50149" xr:uid="{00000000-0005-0000-0000-0000642B0000}"/>
    <cellStyle name="Normal 10 2 3 2 5 2 3 3" xfId="36141" xr:uid="{00000000-0005-0000-0000-0000652B0000}"/>
    <cellStyle name="Normal 10 2 3 2 5 2 4" xfId="16315" xr:uid="{00000000-0005-0000-0000-0000662B0000}"/>
    <cellStyle name="Normal 10 2 3 2 5 2 4 2" xfId="44849" xr:uid="{00000000-0005-0000-0000-0000672B0000}"/>
    <cellStyle name="Normal 10 2 3 2 5 2 5" xfId="30841" xr:uid="{00000000-0005-0000-0000-0000682B0000}"/>
    <cellStyle name="Normal 10 2 3 2 5 3" xfId="3492" xr:uid="{00000000-0005-0000-0000-0000692B0000}"/>
    <cellStyle name="Normal 10 2 3 2 5 3 2" xfId="8824" xr:uid="{00000000-0005-0000-0000-00006A2B0000}"/>
    <cellStyle name="Normal 10 2 3 2 5 3 2 2" xfId="22901" xr:uid="{00000000-0005-0000-0000-00006B2B0000}"/>
    <cellStyle name="Normal 10 2 3 2 5 3 2 2 2" xfId="51435" xr:uid="{00000000-0005-0000-0000-00006C2B0000}"/>
    <cellStyle name="Normal 10 2 3 2 5 3 2 3" xfId="37430" xr:uid="{00000000-0005-0000-0000-00006D2B0000}"/>
    <cellStyle name="Normal 10 2 3 2 5 3 3" xfId="17601" xr:uid="{00000000-0005-0000-0000-00006E2B0000}"/>
    <cellStyle name="Normal 10 2 3 2 5 3 3 2" xfId="46135" xr:uid="{00000000-0005-0000-0000-00006F2B0000}"/>
    <cellStyle name="Normal 10 2 3 2 5 3 4" xfId="32127" xr:uid="{00000000-0005-0000-0000-0000702B0000}"/>
    <cellStyle name="Normal 10 2 3 2 5 4" xfId="6261" xr:uid="{00000000-0005-0000-0000-0000712B0000}"/>
    <cellStyle name="Normal 10 2 3 2 5 4 2" xfId="20349" xr:uid="{00000000-0005-0000-0000-0000722B0000}"/>
    <cellStyle name="Normal 10 2 3 2 5 4 2 2" xfId="48883" xr:uid="{00000000-0005-0000-0000-0000732B0000}"/>
    <cellStyle name="Normal 10 2 3 2 5 4 3" xfId="34875" xr:uid="{00000000-0005-0000-0000-0000742B0000}"/>
    <cellStyle name="Normal 10 2 3 2 5 5" xfId="15049" xr:uid="{00000000-0005-0000-0000-0000752B0000}"/>
    <cellStyle name="Normal 10 2 3 2 5 5 2" xfId="43583" xr:uid="{00000000-0005-0000-0000-0000762B0000}"/>
    <cellStyle name="Normal 10 2 3 2 5 6" xfId="29575" xr:uid="{00000000-0005-0000-0000-0000772B0000}"/>
    <cellStyle name="Normal 10 2 3 2 6" xfId="1483" xr:uid="{00000000-0005-0000-0000-0000782B0000}"/>
    <cellStyle name="Normal 10 2 3 2 6 2" xfId="4139" xr:uid="{00000000-0005-0000-0000-0000792B0000}"/>
    <cellStyle name="Normal 10 2 3 2 6 2 2" xfId="9471" xr:uid="{00000000-0005-0000-0000-00007A2B0000}"/>
    <cellStyle name="Normal 10 2 3 2 6 2 2 2" xfId="23548" xr:uid="{00000000-0005-0000-0000-00007B2B0000}"/>
    <cellStyle name="Normal 10 2 3 2 6 2 2 2 2" xfId="52082" xr:uid="{00000000-0005-0000-0000-00007C2B0000}"/>
    <cellStyle name="Normal 10 2 3 2 6 2 2 3" xfId="38077" xr:uid="{00000000-0005-0000-0000-00007D2B0000}"/>
    <cellStyle name="Normal 10 2 3 2 6 2 3" xfId="18248" xr:uid="{00000000-0005-0000-0000-00007E2B0000}"/>
    <cellStyle name="Normal 10 2 3 2 6 2 3 2" xfId="46782" xr:uid="{00000000-0005-0000-0000-00007F2B0000}"/>
    <cellStyle name="Normal 10 2 3 2 6 2 4" xfId="32774" xr:uid="{00000000-0005-0000-0000-0000802B0000}"/>
    <cellStyle name="Normal 10 2 3 2 6 3" xfId="6908" xr:uid="{00000000-0005-0000-0000-0000812B0000}"/>
    <cellStyle name="Normal 10 2 3 2 6 3 2" xfId="20996" xr:uid="{00000000-0005-0000-0000-0000822B0000}"/>
    <cellStyle name="Normal 10 2 3 2 6 3 2 2" xfId="49530" xr:uid="{00000000-0005-0000-0000-0000832B0000}"/>
    <cellStyle name="Normal 10 2 3 2 6 3 3" xfId="35522" xr:uid="{00000000-0005-0000-0000-0000842B0000}"/>
    <cellStyle name="Normal 10 2 3 2 6 4" xfId="15696" xr:uid="{00000000-0005-0000-0000-0000852B0000}"/>
    <cellStyle name="Normal 10 2 3 2 6 4 2" xfId="44230" xr:uid="{00000000-0005-0000-0000-0000862B0000}"/>
    <cellStyle name="Normal 10 2 3 2 6 5" xfId="30222" xr:uid="{00000000-0005-0000-0000-0000872B0000}"/>
    <cellStyle name="Normal 10 2 3 2 7" xfId="2871" xr:uid="{00000000-0005-0000-0000-0000882B0000}"/>
    <cellStyle name="Normal 10 2 3 2 7 2" xfId="8205" xr:uid="{00000000-0005-0000-0000-0000892B0000}"/>
    <cellStyle name="Normal 10 2 3 2 7 2 2" xfId="22282" xr:uid="{00000000-0005-0000-0000-00008A2B0000}"/>
    <cellStyle name="Normal 10 2 3 2 7 2 2 2" xfId="50816" xr:uid="{00000000-0005-0000-0000-00008B2B0000}"/>
    <cellStyle name="Normal 10 2 3 2 7 2 3" xfId="36811" xr:uid="{00000000-0005-0000-0000-00008C2B0000}"/>
    <cellStyle name="Normal 10 2 3 2 7 3" xfId="16982" xr:uid="{00000000-0005-0000-0000-00008D2B0000}"/>
    <cellStyle name="Normal 10 2 3 2 7 3 2" xfId="45516" xr:uid="{00000000-0005-0000-0000-00008E2B0000}"/>
    <cellStyle name="Normal 10 2 3 2 7 4" xfId="31508" xr:uid="{00000000-0005-0000-0000-00008F2B0000}"/>
    <cellStyle name="Normal 10 2 3 2 8" xfId="5640" xr:uid="{00000000-0005-0000-0000-0000902B0000}"/>
    <cellStyle name="Normal 10 2 3 2 8 2" xfId="19730" xr:uid="{00000000-0005-0000-0000-0000912B0000}"/>
    <cellStyle name="Normal 10 2 3 2 8 2 2" xfId="48264" xr:uid="{00000000-0005-0000-0000-0000922B0000}"/>
    <cellStyle name="Normal 10 2 3 2 8 3" xfId="34256" xr:uid="{00000000-0005-0000-0000-0000932B0000}"/>
    <cellStyle name="Normal 10 2 3 2 9" xfId="14429" xr:uid="{00000000-0005-0000-0000-0000942B0000}"/>
    <cellStyle name="Normal 10 2 3 2 9 2" xfId="42964" xr:uid="{00000000-0005-0000-0000-0000952B0000}"/>
    <cellStyle name="Normal 10 2 3 3" xfId="227" xr:uid="{00000000-0005-0000-0000-0000962B0000}"/>
    <cellStyle name="Normal 10 2 3 3 2" xfId="380" xr:uid="{00000000-0005-0000-0000-0000972B0000}"/>
    <cellStyle name="Normal 10 2 3 3 2 2" xfId="683" xr:uid="{00000000-0005-0000-0000-0000982B0000}"/>
    <cellStyle name="Normal 10 2 3 3 2 2 2" xfId="1312" xr:uid="{00000000-0005-0000-0000-0000992B0000}"/>
    <cellStyle name="Normal 10 2 3 3 2 2 2 2" xfId="2589" xr:uid="{00000000-0005-0000-0000-00009A2B0000}"/>
    <cellStyle name="Normal 10 2 3 3 2 2 2 2 2" xfId="5243" xr:uid="{00000000-0005-0000-0000-00009B2B0000}"/>
    <cellStyle name="Normal 10 2 3 3 2 2 2 2 2 2" xfId="10575" xr:uid="{00000000-0005-0000-0000-00009C2B0000}"/>
    <cellStyle name="Normal 10 2 3 3 2 2 2 2 2 2 2" xfId="24652" xr:uid="{00000000-0005-0000-0000-00009D2B0000}"/>
    <cellStyle name="Normal 10 2 3 3 2 2 2 2 2 2 2 2" xfId="53186" xr:uid="{00000000-0005-0000-0000-00009E2B0000}"/>
    <cellStyle name="Normal 10 2 3 3 2 2 2 2 2 2 3" xfId="39181" xr:uid="{00000000-0005-0000-0000-00009F2B0000}"/>
    <cellStyle name="Normal 10 2 3 3 2 2 2 2 2 3" xfId="19352" xr:uid="{00000000-0005-0000-0000-0000A02B0000}"/>
    <cellStyle name="Normal 10 2 3 3 2 2 2 2 2 3 2" xfId="47886" xr:uid="{00000000-0005-0000-0000-0000A12B0000}"/>
    <cellStyle name="Normal 10 2 3 3 2 2 2 2 2 4" xfId="33878" xr:uid="{00000000-0005-0000-0000-0000A22B0000}"/>
    <cellStyle name="Normal 10 2 3 3 2 2 2 2 3" xfId="8012" xr:uid="{00000000-0005-0000-0000-0000A32B0000}"/>
    <cellStyle name="Normal 10 2 3 3 2 2 2 2 3 2" xfId="22100" xr:uid="{00000000-0005-0000-0000-0000A42B0000}"/>
    <cellStyle name="Normal 10 2 3 3 2 2 2 2 3 2 2" xfId="50634" xr:uid="{00000000-0005-0000-0000-0000A52B0000}"/>
    <cellStyle name="Normal 10 2 3 3 2 2 2 2 3 3" xfId="36626" xr:uid="{00000000-0005-0000-0000-0000A62B0000}"/>
    <cellStyle name="Normal 10 2 3 3 2 2 2 2 4" xfId="16800" xr:uid="{00000000-0005-0000-0000-0000A72B0000}"/>
    <cellStyle name="Normal 10 2 3 3 2 2 2 2 4 2" xfId="45334" xr:uid="{00000000-0005-0000-0000-0000A82B0000}"/>
    <cellStyle name="Normal 10 2 3 3 2 2 2 2 5" xfId="31326" xr:uid="{00000000-0005-0000-0000-0000A92B0000}"/>
    <cellStyle name="Normal 10 2 3 3 2 2 2 3" xfId="3977" xr:uid="{00000000-0005-0000-0000-0000AA2B0000}"/>
    <cellStyle name="Normal 10 2 3 3 2 2 2 3 2" xfId="9309" xr:uid="{00000000-0005-0000-0000-0000AB2B0000}"/>
    <cellStyle name="Normal 10 2 3 3 2 2 2 3 2 2" xfId="23386" xr:uid="{00000000-0005-0000-0000-0000AC2B0000}"/>
    <cellStyle name="Normal 10 2 3 3 2 2 2 3 2 2 2" xfId="51920" xr:uid="{00000000-0005-0000-0000-0000AD2B0000}"/>
    <cellStyle name="Normal 10 2 3 3 2 2 2 3 2 3" xfId="37915" xr:uid="{00000000-0005-0000-0000-0000AE2B0000}"/>
    <cellStyle name="Normal 10 2 3 3 2 2 2 3 3" xfId="18086" xr:uid="{00000000-0005-0000-0000-0000AF2B0000}"/>
    <cellStyle name="Normal 10 2 3 3 2 2 2 3 3 2" xfId="46620" xr:uid="{00000000-0005-0000-0000-0000B02B0000}"/>
    <cellStyle name="Normal 10 2 3 3 2 2 2 3 4" xfId="32612" xr:uid="{00000000-0005-0000-0000-0000B12B0000}"/>
    <cellStyle name="Normal 10 2 3 3 2 2 2 4" xfId="6746" xr:uid="{00000000-0005-0000-0000-0000B22B0000}"/>
    <cellStyle name="Normal 10 2 3 3 2 2 2 4 2" xfId="20834" xr:uid="{00000000-0005-0000-0000-0000B32B0000}"/>
    <cellStyle name="Normal 10 2 3 3 2 2 2 4 2 2" xfId="49368" xr:uid="{00000000-0005-0000-0000-0000B42B0000}"/>
    <cellStyle name="Normal 10 2 3 3 2 2 2 4 3" xfId="35360" xr:uid="{00000000-0005-0000-0000-0000B52B0000}"/>
    <cellStyle name="Normal 10 2 3 3 2 2 2 5" xfId="15534" xr:uid="{00000000-0005-0000-0000-0000B62B0000}"/>
    <cellStyle name="Normal 10 2 3 3 2 2 2 5 2" xfId="44068" xr:uid="{00000000-0005-0000-0000-0000B72B0000}"/>
    <cellStyle name="Normal 10 2 3 3 2 2 2 6" xfId="30060" xr:uid="{00000000-0005-0000-0000-0000B82B0000}"/>
    <cellStyle name="Normal 10 2 3 3 2 2 3" xfId="1968" xr:uid="{00000000-0005-0000-0000-0000B92B0000}"/>
    <cellStyle name="Normal 10 2 3 3 2 2 3 2" xfId="4624" xr:uid="{00000000-0005-0000-0000-0000BA2B0000}"/>
    <cellStyle name="Normal 10 2 3 3 2 2 3 2 2" xfId="9956" xr:uid="{00000000-0005-0000-0000-0000BB2B0000}"/>
    <cellStyle name="Normal 10 2 3 3 2 2 3 2 2 2" xfId="24033" xr:uid="{00000000-0005-0000-0000-0000BC2B0000}"/>
    <cellStyle name="Normal 10 2 3 3 2 2 3 2 2 2 2" xfId="52567" xr:uid="{00000000-0005-0000-0000-0000BD2B0000}"/>
    <cellStyle name="Normal 10 2 3 3 2 2 3 2 2 3" xfId="38562" xr:uid="{00000000-0005-0000-0000-0000BE2B0000}"/>
    <cellStyle name="Normal 10 2 3 3 2 2 3 2 3" xfId="18733" xr:uid="{00000000-0005-0000-0000-0000BF2B0000}"/>
    <cellStyle name="Normal 10 2 3 3 2 2 3 2 3 2" xfId="47267" xr:uid="{00000000-0005-0000-0000-0000C02B0000}"/>
    <cellStyle name="Normal 10 2 3 3 2 2 3 2 4" xfId="33259" xr:uid="{00000000-0005-0000-0000-0000C12B0000}"/>
    <cellStyle name="Normal 10 2 3 3 2 2 3 3" xfId="7393" xr:uid="{00000000-0005-0000-0000-0000C22B0000}"/>
    <cellStyle name="Normal 10 2 3 3 2 2 3 3 2" xfId="21481" xr:uid="{00000000-0005-0000-0000-0000C32B0000}"/>
    <cellStyle name="Normal 10 2 3 3 2 2 3 3 2 2" xfId="50015" xr:uid="{00000000-0005-0000-0000-0000C42B0000}"/>
    <cellStyle name="Normal 10 2 3 3 2 2 3 3 3" xfId="36007" xr:uid="{00000000-0005-0000-0000-0000C52B0000}"/>
    <cellStyle name="Normal 10 2 3 3 2 2 3 4" xfId="16181" xr:uid="{00000000-0005-0000-0000-0000C62B0000}"/>
    <cellStyle name="Normal 10 2 3 3 2 2 3 4 2" xfId="44715" xr:uid="{00000000-0005-0000-0000-0000C72B0000}"/>
    <cellStyle name="Normal 10 2 3 3 2 2 3 5" xfId="30707" xr:uid="{00000000-0005-0000-0000-0000C82B0000}"/>
    <cellStyle name="Normal 10 2 3 3 2 2 4" xfId="3356" xr:uid="{00000000-0005-0000-0000-0000C92B0000}"/>
    <cellStyle name="Normal 10 2 3 3 2 2 4 2" xfId="8690" xr:uid="{00000000-0005-0000-0000-0000CA2B0000}"/>
    <cellStyle name="Normal 10 2 3 3 2 2 4 2 2" xfId="22767" xr:uid="{00000000-0005-0000-0000-0000CB2B0000}"/>
    <cellStyle name="Normal 10 2 3 3 2 2 4 2 2 2" xfId="51301" xr:uid="{00000000-0005-0000-0000-0000CC2B0000}"/>
    <cellStyle name="Normal 10 2 3 3 2 2 4 2 3" xfId="37296" xr:uid="{00000000-0005-0000-0000-0000CD2B0000}"/>
    <cellStyle name="Normal 10 2 3 3 2 2 4 3" xfId="17467" xr:uid="{00000000-0005-0000-0000-0000CE2B0000}"/>
    <cellStyle name="Normal 10 2 3 3 2 2 4 3 2" xfId="46001" xr:uid="{00000000-0005-0000-0000-0000CF2B0000}"/>
    <cellStyle name="Normal 10 2 3 3 2 2 4 4" xfId="31993" xr:uid="{00000000-0005-0000-0000-0000D02B0000}"/>
    <cellStyle name="Normal 10 2 3 3 2 2 5" xfId="6125" xr:uid="{00000000-0005-0000-0000-0000D12B0000}"/>
    <cellStyle name="Normal 10 2 3 3 2 2 5 2" xfId="20215" xr:uid="{00000000-0005-0000-0000-0000D22B0000}"/>
    <cellStyle name="Normal 10 2 3 3 2 2 5 2 2" xfId="48749" xr:uid="{00000000-0005-0000-0000-0000D32B0000}"/>
    <cellStyle name="Normal 10 2 3 3 2 2 5 3" xfId="34741" xr:uid="{00000000-0005-0000-0000-0000D42B0000}"/>
    <cellStyle name="Normal 10 2 3 3 2 2 6" xfId="14914" xr:uid="{00000000-0005-0000-0000-0000D52B0000}"/>
    <cellStyle name="Normal 10 2 3 3 2 2 6 2" xfId="43449" xr:uid="{00000000-0005-0000-0000-0000D62B0000}"/>
    <cellStyle name="Normal 10 2 3 3 2 2 7" xfId="29429" xr:uid="{00000000-0005-0000-0000-0000D72B0000}"/>
    <cellStyle name="Normal 10 2 3 3 2 3" xfId="1015" xr:uid="{00000000-0005-0000-0000-0000D82B0000}"/>
    <cellStyle name="Normal 10 2 3 3 2 3 2" xfId="2292" xr:uid="{00000000-0005-0000-0000-0000D92B0000}"/>
    <cellStyle name="Normal 10 2 3 3 2 3 2 2" xfId="4946" xr:uid="{00000000-0005-0000-0000-0000DA2B0000}"/>
    <cellStyle name="Normal 10 2 3 3 2 3 2 2 2" xfId="10278" xr:uid="{00000000-0005-0000-0000-0000DB2B0000}"/>
    <cellStyle name="Normal 10 2 3 3 2 3 2 2 2 2" xfId="24355" xr:uid="{00000000-0005-0000-0000-0000DC2B0000}"/>
    <cellStyle name="Normal 10 2 3 3 2 3 2 2 2 2 2" xfId="52889" xr:uid="{00000000-0005-0000-0000-0000DD2B0000}"/>
    <cellStyle name="Normal 10 2 3 3 2 3 2 2 2 3" xfId="38884" xr:uid="{00000000-0005-0000-0000-0000DE2B0000}"/>
    <cellStyle name="Normal 10 2 3 3 2 3 2 2 3" xfId="19055" xr:uid="{00000000-0005-0000-0000-0000DF2B0000}"/>
    <cellStyle name="Normal 10 2 3 3 2 3 2 2 3 2" xfId="47589" xr:uid="{00000000-0005-0000-0000-0000E02B0000}"/>
    <cellStyle name="Normal 10 2 3 3 2 3 2 2 4" xfId="33581" xr:uid="{00000000-0005-0000-0000-0000E12B0000}"/>
    <cellStyle name="Normal 10 2 3 3 2 3 2 3" xfId="7715" xr:uid="{00000000-0005-0000-0000-0000E22B0000}"/>
    <cellStyle name="Normal 10 2 3 3 2 3 2 3 2" xfId="21803" xr:uid="{00000000-0005-0000-0000-0000E32B0000}"/>
    <cellStyle name="Normal 10 2 3 3 2 3 2 3 2 2" xfId="50337" xr:uid="{00000000-0005-0000-0000-0000E42B0000}"/>
    <cellStyle name="Normal 10 2 3 3 2 3 2 3 3" xfId="36329" xr:uid="{00000000-0005-0000-0000-0000E52B0000}"/>
    <cellStyle name="Normal 10 2 3 3 2 3 2 4" xfId="16503" xr:uid="{00000000-0005-0000-0000-0000E62B0000}"/>
    <cellStyle name="Normal 10 2 3 3 2 3 2 4 2" xfId="45037" xr:uid="{00000000-0005-0000-0000-0000E72B0000}"/>
    <cellStyle name="Normal 10 2 3 3 2 3 2 5" xfId="31029" xr:uid="{00000000-0005-0000-0000-0000E82B0000}"/>
    <cellStyle name="Normal 10 2 3 3 2 3 3" xfId="3680" xr:uid="{00000000-0005-0000-0000-0000E92B0000}"/>
    <cellStyle name="Normal 10 2 3 3 2 3 3 2" xfId="9012" xr:uid="{00000000-0005-0000-0000-0000EA2B0000}"/>
    <cellStyle name="Normal 10 2 3 3 2 3 3 2 2" xfId="23089" xr:uid="{00000000-0005-0000-0000-0000EB2B0000}"/>
    <cellStyle name="Normal 10 2 3 3 2 3 3 2 2 2" xfId="51623" xr:uid="{00000000-0005-0000-0000-0000EC2B0000}"/>
    <cellStyle name="Normal 10 2 3 3 2 3 3 2 3" xfId="37618" xr:uid="{00000000-0005-0000-0000-0000ED2B0000}"/>
    <cellStyle name="Normal 10 2 3 3 2 3 3 3" xfId="17789" xr:uid="{00000000-0005-0000-0000-0000EE2B0000}"/>
    <cellStyle name="Normal 10 2 3 3 2 3 3 3 2" xfId="46323" xr:uid="{00000000-0005-0000-0000-0000EF2B0000}"/>
    <cellStyle name="Normal 10 2 3 3 2 3 3 4" xfId="32315" xr:uid="{00000000-0005-0000-0000-0000F02B0000}"/>
    <cellStyle name="Normal 10 2 3 3 2 3 4" xfId="6449" xr:uid="{00000000-0005-0000-0000-0000F12B0000}"/>
    <cellStyle name="Normal 10 2 3 3 2 3 4 2" xfId="20537" xr:uid="{00000000-0005-0000-0000-0000F22B0000}"/>
    <cellStyle name="Normal 10 2 3 3 2 3 4 2 2" xfId="49071" xr:uid="{00000000-0005-0000-0000-0000F32B0000}"/>
    <cellStyle name="Normal 10 2 3 3 2 3 4 3" xfId="35063" xr:uid="{00000000-0005-0000-0000-0000F42B0000}"/>
    <cellStyle name="Normal 10 2 3 3 2 3 5" xfId="15237" xr:uid="{00000000-0005-0000-0000-0000F52B0000}"/>
    <cellStyle name="Normal 10 2 3 3 2 3 5 2" xfId="43771" xr:uid="{00000000-0005-0000-0000-0000F62B0000}"/>
    <cellStyle name="Normal 10 2 3 3 2 3 6" xfId="29763" xr:uid="{00000000-0005-0000-0000-0000F72B0000}"/>
    <cellStyle name="Normal 10 2 3 3 2 4" xfId="1671" xr:uid="{00000000-0005-0000-0000-0000F82B0000}"/>
    <cellStyle name="Normal 10 2 3 3 2 4 2" xfId="4327" xr:uid="{00000000-0005-0000-0000-0000F92B0000}"/>
    <cellStyle name="Normal 10 2 3 3 2 4 2 2" xfId="9659" xr:uid="{00000000-0005-0000-0000-0000FA2B0000}"/>
    <cellStyle name="Normal 10 2 3 3 2 4 2 2 2" xfId="23736" xr:uid="{00000000-0005-0000-0000-0000FB2B0000}"/>
    <cellStyle name="Normal 10 2 3 3 2 4 2 2 2 2" xfId="52270" xr:uid="{00000000-0005-0000-0000-0000FC2B0000}"/>
    <cellStyle name="Normal 10 2 3 3 2 4 2 2 3" xfId="38265" xr:uid="{00000000-0005-0000-0000-0000FD2B0000}"/>
    <cellStyle name="Normal 10 2 3 3 2 4 2 3" xfId="18436" xr:uid="{00000000-0005-0000-0000-0000FE2B0000}"/>
    <cellStyle name="Normal 10 2 3 3 2 4 2 3 2" xfId="46970" xr:uid="{00000000-0005-0000-0000-0000FF2B0000}"/>
    <cellStyle name="Normal 10 2 3 3 2 4 2 4" xfId="32962" xr:uid="{00000000-0005-0000-0000-0000002C0000}"/>
    <cellStyle name="Normal 10 2 3 3 2 4 3" xfId="7096" xr:uid="{00000000-0005-0000-0000-0000012C0000}"/>
    <cellStyle name="Normal 10 2 3 3 2 4 3 2" xfId="21184" xr:uid="{00000000-0005-0000-0000-0000022C0000}"/>
    <cellStyle name="Normal 10 2 3 3 2 4 3 2 2" xfId="49718" xr:uid="{00000000-0005-0000-0000-0000032C0000}"/>
    <cellStyle name="Normal 10 2 3 3 2 4 3 3" xfId="35710" xr:uid="{00000000-0005-0000-0000-0000042C0000}"/>
    <cellStyle name="Normal 10 2 3 3 2 4 4" xfId="15884" xr:uid="{00000000-0005-0000-0000-0000052C0000}"/>
    <cellStyle name="Normal 10 2 3 3 2 4 4 2" xfId="44418" xr:uid="{00000000-0005-0000-0000-0000062C0000}"/>
    <cellStyle name="Normal 10 2 3 3 2 4 5" xfId="30410" xr:uid="{00000000-0005-0000-0000-0000072C0000}"/>
    <cellStyle name="Normal 10 2 3 3 2 5" xfId="3059" xr:uid="{00000000-0005-0000-0000-0000082C0000}"/>
    <cellStyle name="Normal 10 2 3 3 2 5 2" xfId="8393" xr:uid="{00000000-0005-0000-0000-0000092C0000}"/>
    <cellStyle name="Normal 10 2 3 3 2 5 2 2" xfId="22470" xr:uid="{00000000-0005-0000-0000-00000A2C0000}"/>
    <cellStyle name="Normal 10 2 3 3 2 5 2 2 2" xfId="51004" xr:uid="{00000000-0005-0000-0000-00000B2C0000}"/>
    <cellStyle name="Normal 10 2 3 3 2 5 2 3" xfId="36999" xr:uid="{00000000-0005-0000-0000-00000C2C0000}"/>
    <cellStyle name="Normal 10 2 3 3 2 5 3" xfId="17170" xr:uid="{00000000-0005-0000-0000-00000D2C0000}"/>
    <cellStyle name="Normal 10 2 3 3 2 5 3 2" xfId="45704" xr:uid="{00000000-0005-0000-0000-00000E2C0000}"/>
    <cellStyle name="Normal 10 2 3 3 2 5 4" xfId="31696" xr:uid="{00000000-0005-0000-0000-00000F2C0000}"/>
    <cellStyle name="Normal 10 2 3 3 2 6" xfId="5828" xr:uid="{00000000-0005-0000-0000-0000102C0000}"/>
    <cellStyle name="Normal 10 2 3 3 2 6 2" xfId="19918" xr:uid="{00000000-0005-0000-0000-0000112C0000}"/>
    <cellStyle name="Normal 10 2 3 3 2 6 2 2" xfId="48452" xr:uid="{00000000-0005-0000-0000-0000122C0000}"/>
    <cellStyle name="Normal 10 2 3 3 2 6 3" xfId="34444" xr:uid="{00000000-0005-0000-0000-0000132C0000}"/>
    <cellStyle name="Normal 10 2 3 3 2 7" xfId="14617" xr:uid="{00000000-0005-0000-0000-0000142C0000}"/>
    <cellStyle name="Normal 10 2 3 3 2 7 2" xfId="43152" xr:uid="{00000000-0005-0000-0000-0000152C0000}"/>
    <cellStyle name="Normal 10 2 3 3 2 8" xfId="29132" xr:uid="{00000000-0005-0000-0000-0000162C0000}"/>
    <cellStyle name="Normal 10 2 3 3 3" xfId="534" xr:uid="{00000000-0005-0000-0000-0000172C0000}"/>
    <cellStyle name="Normal 10 2 3 3 3 2" xfId="1164" xr:uid="{00000000-0005-0000-0000-0000182C0000}"/>
    <cellStyle name="Normal 10 2 3 3 3 2 2" xfId="2441" xr:uid="{00000000-0005-0000-0000-0000192C0000}"/>
    <cellStyle name="Normal 10 2 3 3 3 2 2 2" xfId="5095" xr:uid="{00000000-0005-0000-0000-00001A2C0000}"/>
    <cellStyle name="Normal 10 2 3 3 3 2 2 2 2" xfId="10427" xr:uid="{00000000-0005-0000-0000-00001B2C0000}"/>
    <cellStyle name="Normal 10 2 3 3 3 2 2 2 2 2" xfId="24504" xr:uid="{00000000-0005-0000-0000-00001C2C0000}"/>
    <cellStyle name="Normal 10 2 3 3 3 2 2 2 2 2 2" xfId="53038" xr:uid="{00000000-0005-0000-0000-00001D2C0000}"/>
    <cellStyle name="Normal 10 2 3 3 3 2 2 2 2 3" xfId="39033" xr:uid="{00000000-0005-0000-0000-00001E2C0000}"/>
    <cellStyle name="Normal 10 2 3 3 3 2 2 2 3" xfId="19204" xr:uid="{00000000-0005-0000-0000-00001F2C0000}"/>
    <cellStyle name="Normal 10 2 3 3 3 2 2 2 3 2" xfId="47738" xr:uid="{00000000-0005-0000-0000-0000202C0000}"/>
    <cellStyle name="Normal 10 2 3 3 3 2 2 2 4" xfId="33730" xr:uid="{00000000-0005-0000-0000-0000212C0000}"/>
    <cellStyle name="Normal 10 2 3 3 3 2 2 3" xfId="7864" xr:uid="{00000000-0005-0000-0000-0000222C0000}"/>
    <cellStyle name="Normal 10 2 3 3 3 2 2 3 2" xfId="21952" xr:uid="{00000000-0005-0000-0000-0000232C0000}"/>
    <cellStyle name="Normal 10 2 3 3 3 2 2 3 2 2" xfId="50486" xr:uid="{00000000-0005-0000-0000-0000242C0000}"/>
    <cellStyle name="Normal 10 2 3 3 3 2 2 3 3" xfId="36478" xr:uid="{00000000-0005-0000-0000-0000252C0000}"/>
    <cellStyle name="Normal 10 2 3 3 3 2 2 4" xfId="16652" xr:uid="{00000000-0005-0000-0000-0000262C0000}"/>
    <cellStyle name="Normal 10 2 3 3 3 2 2 4 2" xfId="45186" xr:uid="{00000000-0005-0000-0000-0000272C0000}"/>
    <cellStyle name="Normal 10 2 3 3 3 2 2 5" xfId="31178" xr:uid="{00000000-0005-0000-0000-0000282C0000}"/>
    <cellStyle name="Normal 10 2 3 3 3 2 3" xfId="3829" xr:uid="{00000000-0005-0000-0000-0000292C0000}"/>
    <cellStyle name="Normal 10 2 3 3 3 2 3 2" xfId="9161" xr:uid="{00000000-0005-0000-0000-00002A2C0000}"/>
    <cellStyle name="Normal 10 2 3 3 3 2 3 2 2" xfId="23238" xr:uid="{00000000-0005-0000-0000-00002B2C0000}"/>
    <cellStyle name="Normal 10 2 3 3 3 2 3 2 2 2" xfId="51772" xr:uid="{00000000-0005-0000-0000-00002C2C0000}"/>
    <cellStyle name="Normal 10 2 3 3 3 2 3 2 3" xfId="37767" xr:uid="{00000000-0005-0000-0000-00002D2C0000}"/>
    <cellStyle name="Normal 10 2 3 3 3 2 3 3" xfId="17938" xr:uid="{00000000-0005-0000-0000-00002E2C0000}"/>
    <cellStyle name="Normal 10 2 3 3 3 2 3 3 2" xfId="46472" xr:uid="{00000000-0005-0000-0000-00002F2C0000}"/>
    <cellStyle name="Normal 10 2 3 3 3 2 3 4" xfId="32464" xr:uid="{00000000-0005-0000-0000-0000302C0000}"/>
    <cellStyle name="Normal 10 2 3 3 3 2 4" xfId="6598" xr:uid="{00000000-0005-0000-0000-0000312C0000}"/>
    <cellStyle name="Normal 10 2 3 3 3 2 4 2" xfId="20686" xr:uid="{00000000-0005-0000-0000-0000322C0000}"/>
    <cellStyle name="Normal 10 2 3 3 3 2 4 2 2" xfId="49220" xr:uid="{00000000-0005-0000-0000-0000332C0000}"/>
    <cellStyle name="Normal 10 2 3 3 3 2 4 3" xfId="35212" xr:uid="{00000000-0005-0000-0000-0000342C0000}"/>
    <cellStyle name="Normal 10 2 3 3 3 2 5" xfId="15386" xr:uid="{00000000-0005-0000-0000-0000352C0000}"/>
    <cellStyle name="Normal 10 2 3 3 3 2 5 2" xfId="43920" xr:uid="{00000000-0005-0000-0000-0000362C0000}"/>
    <cellStyle name="Normal 10 2 3 3 3 2 6" xfId="29912" xr:uid="{00000000-0005-0000-0000-0000372C0000}"/>
    <cellStyle name="Normal 10 2 3 3 3 3" xfId="1820" xr:uid="{00000000-0005-0000-0000-0000382C0000}"/>
    <cellStyle name="Normal 10 2 3 3 3 3 2" xfId="4476" xr:uid="{00000000-0005-0000-0000-0000392C0000}"/>
    <cellStyle name="Normal 10 2 3 3 3 3 2 2" xfId="9808" xr:uid="{00000000-0005-0000-0000-00003A2C0000}"/>
    <cellStyle name="Normal 10 2 3 3 3 3 2 2 2" xfId="23885" xr:uid="{00000000-0005-0000-0000-00003B2C0000}"/>
    <cellStyle name="Normal 10 2 3 3 3 3 2 2 2 2" xfId="52419" xr:uid="{00000000-0005-0000-0000-00003C2C0000}"/>
    <cellStyle name="Normal 10 2 3 3 3 3 2 2 3" xfId="38414" xr:uid="{00000000-0005-0000-0000-00003D2C0000}"/>
    <cellStyle name="Normal 10 2 3 3 3 3 2 3" xfId="18585" xr:uid="{00000000-0005-0000-0000-00003E2C0000}"/>
    <cellStyle name="Normal 10 2 3 3 3 3 2 3 2" xfId="47119" xr:uid="{00000000-0005-0000-0000-00003F2C0000}"/>
    <cellStyle name="Normal 10 2 3 3 3 3 2 4" xfId="33111" xr:uid="{00000000-0005-0000-0000-0000402C0000}"/>
    <cellStyle name="Normal 10 2 3 3 3 3 3" xfId="7245" xr:uid="{00000000-0005-0000-0000-0000412C0000}"/>
    <cellStyle name="Normal 10 2 3 3 3 3 3 2" xfId="21333" xr:uid="{00000000-0005-0000-0000-0000422C0000}"/>
    <cellStyle name="Normal 10 2 3 3 3 3 3 2 2" xfId="49867" xr:uid="{00000000-0005-0000-0000-0000432C0000}"/>
    <cellStyle name="Normal 10 2 3 3 3 3 3 3" xfId="35859" xr:uid="{00000000-0005-0000-0000-0000442C0000}"/>
    <cellStyle name="Normal 10 2 3 3 3 3 4" xfId="16033" xr:uid="{00000000-0005-0000-0000-0000452C0000}"/>
    <cellStyle name="Normal 10 2 3 3 3 3 4 2" xfId="44567" xr:uid="{00000000-0005-0000-0000-0000462C0000}"/>
    <cellStyle name="Normal 10 2 3 3 3 3 5" xfId="30559" xr:uid="{00000000-0005-0000-0000-0000472C0000}"/>
    <cellStyle name="Normal 10 2 3 3 3 4" xfId="3208" xr:uid="{00000000-0005-0000-0000-0000482C0000}"/>
    <cellStyle name="Normal 10 2 3 3 3 4 2" xfId="8542" xr:uid="{00000000-0005-0000-0000-0000492C0000}"/>
    <cellStyle name="Normal 10 2 3 3 3 4 2 2" xfId="22619" xr:uid="{00000000-0005-0000-0000-00004A2C0000}"/>
    <cellStyle name="Normal 10 2 3 3 3 4 2 2 2" xfId="51153" xr:uid="{00000000-0005-0000-0000-00004B2C0000}"/>
    <cellStyle name="Normal 10 2 3 3 3 4 2 3" xfId="37148" xr:uid="{00000000-0005-0000-0000-00004C2C0000}"/>
    <cellStyle name="Normal 10 2 3 3 3 4 3" xfId="17319" xr:uid="{00000000-0005-0000-0000-00004D2C0000}"/>
    <cellStyle name="Normal 10 2 3 3 3 4 3 2" xfId="45853" xr:uid="{00000000-0005-0000-0000-00004E2C0000}"/>
    <cellStyle name="Normal 10 2 3 3 3 4 4" xfId="31845" xr:uid="{00000000-0005-0000-0000-00004F2C0000}"/>
    <cellStyle name="Normal 10 2 3 3 3 5" xfId="5977" xr:uid="{00000000-0005-0000-0000-0000502C0000}"/>
    <cellStyle name="Normal 10 2 3 3 3 5 2" xfId="20067" xr:uid="{00000000-0005-0000-0000-0000512C0000}"/>
    <cellStyle name="Normal 10 2 3 3 3 5 2 2" xfId="48601" xr:uid="{00000000-0005-0000-0000-0000522C0000}"/>
    <cellStyle name="Normal 10 2 3 3 3 5 3" xfId="34593" xr:uid="{00000000-0005-0000-0000-0000532C0000}"/>
    <cellStyle name="Normal 10 2 3 3 3 6" xfId="14766" xr:uid="{00000000-0005-0000-0000-0000542C0000}"/>
    <cellStyle name="Normal 10 2 3 3 3 6 2" xfId="43301" xr:uid="{00000000-0005-0000-0000-0000552C0000}"/>
    <cellStyle name="Normal 10 2 3 3 3 7" xfId="29281" xr:uid="{00000000-0005-0000-0000-0000562C0000}"/>
    <cellStyle name="Normal 10 2 3 3 4" xfId="866" xr:uid="{00000000-0005-0000-0000-0000572C0000}"/>
    <cellStyle name="Normal 10 2 3 3 4 2" xfId="2143" xr:uid="{00000000-0005-0000-0000-0000582C0000}"/>
    <cellStyle name="Normal 10 2 3 3 4 2 2" xfId="4797" xr:uid="{00000000-0005-0000-0000-0000592C0000}"/>
    <cellStyle name="Normal 10 2 3 3 4 2 2 2" xfId="10129" xr:uid="{00000000-0005-0000-0000-00005A2C0000}"/>
    <cellStyle name="Normal 10 2 3 3 4 2 2 2 2" xfId="24206" xr:uid="{00000000-0005-0000-0000-00005B2C0000}"/>
    <cellStyle name="Normal 10 2 3 3 4 2 2 2 2 2" xfId="52740" xr:uid="{00000000-0005-0000-0000-00005C2C0000}"/>
    <cellStyle name="Normal 10 2 3 3 4 2 2 2 3" xfId="38735" xr:uid="{00000000-0005-0000-0000-00005D2C0000}"/>
    <cellStyle name="Normal 10 2 3 3 4 2 2 3" xfId="18906" xr:uid="{00000000-0005-0000-0000-00005E2C0000}"/>
    <cellStyle name="Normal 10 2 3 3 4 2 2 3 2" xfId="47440" xr:uid="{00000000-0005-0000-0000-00005F2C0000}"/>
    <cellStyle name="Normal 10 2 3 3 4 2 2 4" xfId="33432" xr:uid="{00000000-0005-0000-0000-0000602C0000}"/>
    <cellStyle name="Normal 10 2 3 3 4 2 3" xfId="7566" xr:uid="{00000000-0005-0000-0000-0000612C0000}"/>
    <cellStyle name="Normal 10 2 3 3 4 2 3 2" xfId="21654" xr:uid="{00000000-0005-0000-0000-0000622C0000}"/>
    <cellStyle name="Normal 10 2 3 3 4 2 3 2 2" xfId="50188" xr:uid="{00000000-0005-0000-0000-0000632C0000}"/>
    <cellStyle name="Normal 10 2 3 3 4 2 3 3" xfId="36180" xr:uid="{00000000-0005-0000-0000-0000642C0000}"/>
    <cellStyle name="Normal 10 2 3 3 4 2 4" xfId="16354" xr:uid="{00000000-0005-0000-0000-0000652C0000}"/>
    <cellStyle name="Normal 10 2 3 3 4 2 4 2" xfId="44888" xr:uid="{00000000-0005-0000-0000-0000662C0000}"/>
    <cellStyle name="Normal 10 2 3 3 4 2 5" xfId="30880" xr:uid="{00000000-0005-0000-0000-0000672C0000}"/>
    <cellStyle name="Normal 10 2 3 3 4 3" xfId="3531" xr:uid="{00000000-0005-0000-0000-0000682C0000}"/>
    <cellStyle name="Normal 10 2 3 3 4 3 2" xfId="8863" xr:uid="{00000000-0005-0000-0000-0000692C0000}"/>
    <cellStyle name="Normal 10 2 3 3 4 3 2 2" xfId="22940" xr:uid="{00000000-0005-0000-0000-00006A2C0000}"/>
    <cellStyle name="Normal 10 2 3 3 4 3 2 2 2" xfId="51474" xr:uid="{00000000-0005-0000-0000-00006B2C0000}"/>
    <cellStyle name="Normal 10 2 3 3 4 3 2 3" xfId="37469" xr:uid="{00000000-0005-0000-0000-00006C2C0000}"/>
    <cellStyle name="Normal 10 2 3 3 4 3 3" xfId="17640" xr:uid="{00000000-0005-0000-0000-00006D2C0000}"/>
    <cellStyle name="Normal 10 2 3 3 4 3 3 2" xfId="46174" xr:uid="{00000000-0005-0000-0000-00006E2C0000}"/>
    <cellStyle name="Normal 10 2 3 3 4 3 4" xfId="32166" xr:uid="{00000000-0005-0000-0000-00006F2C0000}"/>
    <cellStyle name="Normal 10 2 3 3 4 4" xfId="6300" xr:uid="{00000000-0005-0000-0000-0000702C0000}"/>
    <cellStyle name="Normal 10 2 3 3 4 4 2" xfId="20388" xr:uid="{00000000-0005-0000-0000-0000712C0000}"/>
    <cellStyle name="Normal 10 2 3 3 4 4 2 2" xfId="48922" xr:uid="{00000000-0005-0000-0000-0000722C0000}"/>
    <cellStyle name="Normal 10 2 3 3 4 4 3" xfId="34914" xr:uid="{00000000-0005-0000-0000-0000732C0000}"/>
    <cellStyle name="Normal 10 2 3 3 4 5" xfId="15088" xr:uid="{00000000-0005-0000-0000-0000742C0000}"/>
    <cellStyle name="Normal 10 2 3 3 4 5 2" xfId="43622" xr:uid="{00000000-0005-0000-0000-0000752C0000}"/>
    <cellStyle name="Normal 10 2 3 3 4 6" xfId="29614" xr:uid="{00000000-0005-0000-0000-0000762C0000}"/>
    <cellStyle name="Normal 10 2 3 3 5" xfId="1522" xr:uid="{00000000-0005-0000-0000-0000772C0000}"/>
    <cellStyle name="Normal 10 2 3 3 5 2" xfId="4178" xr:uid="{00000000-0005-0000-0000-0000782C0000}"/>
    <cellStyle name="Normal 10 2 3 3 5 2 2" xfId="9510" xr:uid="{00000000-0005-0000-0000-0000792C0000}"/>
    <cellStyle name="Normal 10 2 3 3 5 2 2 2" xfId="23587" xr:uid="{00000000-0005-0000-0000-00007A2C0000}"/>
    <cellStyle name="Normal 10 2 3 3 5 2 2 2 2" xfId="52121" xr:uid="{00000000-0005-0000-0000-00007B2C0000}"/>
    <cellStyle name="Normal 10 2 3 3 5 2 2 3" xfId="38116" xr:uid="{00000000-0005-0000-0000-00007C2C0000}"/>
    <cellStyle name="Normal 10 2 3 3 5 2 3" xfId="18287" xr:uid="{00000000-0005-0000-0000-00007D2C0000}"/>
    <cellStyle name="Normal 10 2 3 3 5 2 3 2" xfId="46821" xr:uid="{00000000-0005-0000-0000-00007E2C0000}"/>
    <cellStyle name="Normal 10 2 3 3 5 2 4" xfId="32813" xr:uid="{00000000-0005-0000-0000-00007F2C0000}"/>
    <cellStyle name="Normal 10 2 3 3 5 3" xfId="6947" xr:uid="{00000000-0005-0000-0000-0000802C0000}"/>
    <cellStyle name="Normal 10 2 3 3 5 3 2" xfId="21035" xr:uid="{00000000-0005-0000-0000-0000812C0000}"/>
    <cellStyle name="Normal 10 2 3 3 5 3 2 2" xfId="49569" xr:uid="{00000000-0005-0000-0000-0000822C0000}"/>
    <cellStyle name="Normal 10 2 3 3 5 3 3" xfId="35561" xr:uid="{00000000-0005-0000-0000-0000832C0000}"/>
    <cellStyle name="Normal 10 2 3 3 5 4" xfId="15735" xr:uid="{00000000-0005-0000-0000-0000842C0000}"/>
    <cellStyle name="Normal 10 2 3 3 5 4 2" xfId="44269" xr:uid="{00000000-0005-0000-0000-0000852C0000}"/>
    <cellStyle name="Normal 10 2 3 3 5 5" xfId="30261" xr:uid="{00000000-0005-0000-0000-0000862C0000}"/>
    <cellStyle name="Normal 10 2 3 3 6" xfId="2910" xr:uid="{00000000-0005-0000-0000-0000872C0000}"/>
    <cellStyle name="Normal 10 2 3 3 6 2" xfId="8244" xr:uid="{00000000-0005-0000-0000-0000882C0000}"/>
    <cellStyle name="Normal 10 2 3 3 6 2 2" xfId="22321" xr:uid="{00000000-0005-0000-0000-0000892C0000}"/>
    <cellStyle name="Normal 10 2 3 3 6 2 2 2" xfId="50855" xr:uid="{00000000-0005-0000-0000-00008A2C0000}"/>
    <cellStyle name="Normal 10 2 3 3 6 2 3" xfId="36850" xr:uid="{00000000-0005-0000-0000-00008B2C0000}"/>
    <cellStyle name="Normal 10 2 3 3 6 3" xfId="17021" xr:uid="{00000000-0005-0000-0000-00008C2C0000}"/>
    <cellStyle name="Normal 10 2 3 3 6 3 2" xfId="45555" xr:uid="{00000000-0005-0000-0000-00008D2C0000}"/>
    <cellStyle name="Normal 10 2 3 3 6 4" xfId="31547" xr:uid="{00000000-0005-0000-0000-00008E2C0000}"/>
    <cellStyle name="Normal 10 2 3 3 7" xfId="5679" xr:uid="{00000000-0005-0000-0000-00008F2C0000}"/>
    <cellStyle name="Normal 10 2 3 3 7 2" xfId="19769" xr:uid="{00000000-0005-0000-0000-0000902C0000}"/>
    <cellStyle name="Normal 10 2 3 3 7 2 2" xfId="48303" xr:uid="{00000000-0005-0000-0000-0000912C0000}"/>
    <cellStyle name="Normal 10 2 3 3 7 3" xfId="34295" xr:uid="{00000000-0005-0000-0000-0000922C0000}"/>
    <cellStyle name="Normal 10 2 3 3 8" xfId="14468" xr:uid="{00000000-0005-0000-0000-0000932C0000}"/>
    <cellStyle name="Normal 10 2 3 3 8 2" xfId="43003" xr:uid="{00000000-0005-0000-0000-0000942C0000}"/>
    <cellStyle name="Normal 10 2 3 3 9" xfId="28983" xr:uid="{00000000-0005-0000-0000-0000952C0000}"/>
    <cellStyle name="Normal 10 2 3 4" xfId="306" xr:uid="{00000000-0005-0000-0000-0000962C0000}"/>
    <cellStyle name="Normal 10 2 3 4 2" xfId="609" xr:uid="{00000000-0005-0000-0000-0000972C0000}"/>
    <cellStyle name="Normal 10 2 3 4 2 2" xfId="1238" xr:uid="{00000000-0005-0000-0000-0000982C0000}"/>
    <cellStyle name="Normal 10 2 3 4 2 2 2" xfId="2515" xr:uid="{00000000-0005-0000-0000-0000992C0000}"/>
    <cellStyle name="Normal 10 2 3 4 2 2 2 2" xfId="5169" xr:uid="{00000000-0005-0000-0000-00009A2C0000}"/>
    <cellStyle name="Normal 10 2 3 4 2 2 2 2 2" xfId="10501" xr:uid="{00000000-0005-0000-0000-00009B2C0000}"/>
    <cellStyle name="Normal 10 2 3 4 2 2 2 2 2 2" xfId="24578" xr:uid="{00000000-0005-0000-0000-00009C2C0000}"/>
    <cellStyle name="Normal 10 2 3 4 2 2 2 2 2 2 2" xfId="53112" xr:uid="{00000000-0005-0000-0000-00009D2C0000}"/>
    <cellStyle name="Normal 10 2 3 4 2 2 2 2 2 3" xfId="39107" xr:uid="{00000000-0005-0000-0000-00009E2C0000}"/>
    <cellStyle name="Normal 10 2 3 4 2 2 2 2 3" xfId="19278" xr:uid="{00000000-0005-0000-0000-00009F2C0000}"/>
    <cellStyle name="Normal 10 2 3 4 2 2 2 2 3 2" xfId="47812" xr:uid="{00000000-0005-0000-0000-0000A02C0000}"/>
    <cellStyle name="Normal 10 2 3 4 2 2 2 2 4" xfId="33804" xr:uid="{00000000-0005-0000-0000-0000A12C0000}"/>
    <cellStyle name="Normal 10 2 3 4 2 2 2 3" xfId="7938" xr:uid="{00000000-0005-0000-0000-0000A22C0000}"/>
    <cellStyle name="Normal 10 2 3 4 2 2 2 3 2" xfId="22026" xr:uid="{00000000-0005-0000-0000-0000A32C0000}"/>
    <cellStyle name="Normal 10 2 3 4 2 2 2 3 2 2" xfId="50560" xr:uid="{00000000-0005-0000-0000-0000A42C0000}"/>
    <cellStyle name="Normal 10 2 3 4 2 2 2 3 3" xfId="36552" xr:uid="{00000000-0005-0000-0000-0000A52C0000}"/>
    <cellStyle name="Normal 10 2 3 4 2 2 2 4" xfId="16726" xr:uid="{00000000-0005-0000-0000-0000A62C0000}"/>
    <cellStyle name="Normal 10 2 3 4 2 2 2 4 2" xfId="45260" xr:uid="{00000000-0005-0000-0000-0000A72C0000}"/>
    <cellStyle name="Normal 10 2 3 4 2 2 2 5" xfId="31252" xr:uid="{00000000-0005-0000-0000-0000A82C0000}"/>
    <cellStyle name="Normal 10 2 3 4 2 2 3" xfId="3903" xr:uid="{00000000-0005-0000-0000-0000A92C0000}"/>
    <cellStyle name="Normal 10 2 3 4 2 2 3 2" xfId="9235" xr:uid="{00000000-0005-0000-0000-0000AA2C0000}"/>
    <cellStyle name="Normal 10 2 3 4 2 2 3 2 2" xfId="23312" xr:uid="{00000000-0005-0000-0000-0000AB2C0000}"/>
    <cellStyle name="Normal 10 2 3 4 2 2 3 2 2 2" xfId="51846" xr:uid="{00000000-0005-0000-0000-0000AC2C0000}"/>
    <cellStyle name="Normal 10 2 3 4 2 2 3 2 3" xfId="37841" xr:uid="{00000000-0005-0000-0000-0000AD2C0000}"/>
    <cellStyle name="Normal 10 2 3 4 2 2 3 3" xfId="18012" xr:uid="{00000000-0005-0000-0000-0000AE2C0000}"/>
    <cellStyle name="Normal 10 2 3 4 2 2 3 3 2" xfId="46546" xr:uid="{00000000-0005-0000-0000-0000AF2C0000}"/>
    <cellStyle name="Normal 10 2 3 4 2 2 3 4" xfId="32538" xr:uid="{00000000-0005-0000-0000-0000B02C0000}"/>
    <cellStyle name="Normal 10 2 3 4 2 2 4" xfId="6672" xr:uid="{00000000-0005-0000-0000-0000B12C0000}"/>
    <cellStyle name="Normal 10 2 3 4 2 2 4 2" xfId="20760" xr:uid="{00000000-0005-0000-0000-0000B22C0000}"/>
    <cellStyle name="Normal 10 2 3 4 2 2 4 2 2" xfId="49294" xr:uid="{00000000-0005-0000-0000-0000B32C0000}"/>
    <cellStyle name="Normal 10 2 3 4 2 2 4 3" xfId="35286" xr:uid="{00000000-0005-0000-0000-0000B42C0000}"/>
    <cellStyle name="Normal 10 2 3 4 2 2 5" xfId="15460" xr:uid="{00000000-0005-0000-0000-0000B52C0000}"/>
    <cellStyle name="Normal 10 2 3 4 2 2 5 2" xfId="43994" xr:uid="{00000000-0005-0000-0000-0000B62C0000}"/>
    <cellStyle name="Normal 10 2 3 4 2 2 6" xfId="29986" xr:uid="{00000000-0005-0000-0000-0000B72C0000}"/>
    <cellStyle name="Normal 10 2 3 4 2 3" xfId="1894" xr:uid="{00000000-0005-0000-0000-0000B82C0000}"/>
    <cellStyle name="Normal 10 2 3 4 2 3 2" xfId="4550" xr:uid="{00000000-0005-0000-0000-0000B92C0000}"/>
    <cellStyle name="Normal 10 2 3 4 2 3 2 2" xfId="9882" xr:uid="{00000000-0005-0000-0000-0000BA2C0000}"/>
    <cellStyle name="Normal 10 2 3 4 2 3 2 2 2" xfId="23959" xr:uid="{00000000-0005-0000-0000-0000BB2C0000}"/>
    <cellStyle name="Normal 10 2 3 4 2 3 2 2 2 2" xfId="52493" xr:uid="{00000000-0005-0000-0000-0000BC2C0000}"/>
    <cellStyle name="Normal 10 2 3 4 2 3 2 2 3" xfId="38488" xr:uid="{00000000-0005-0000-0000-0000BD2C0000}"/>
    <cellStyle name="Normal 10 2 3 4 2 3 2 3" xfId="18659" xr:uid="{00000000-0005-0000-0000-0000BE2C0000}"/>
    <cellStyle name="Normal 10 2 3 4 2 3 2 3 2" xfId="47193" xr:uid="{00000000-0005-0000-0000-0000BF2C0000}"/>
    <cellStyle name="Normal 10 2 3 4 2 3 2 4" xfId="33185" xr:uid="{00000000-0005-0000-0000-0000C02C0000}"/>
    <cellStyle name="Normal 10 2 3 4 2 3 3" xfId="7319" xr:uid="{00000000-0005-0000-0000-0000C12C0000}"/>
    <cellStyle name="Normal 10 2 3 4 2 3 3 2" xfId="21407" xr:uid="{00000000-0005-0000-0000-0000C22C0000}"/>
    <cellStyle name="Normal 10 2 3 4 2 3 3 2 2" xfId="49941" xr:uid="{00000000-0005-0000-0000-0000C32C0000}"/>
    <cellStyle name="Normal 10 2 3 4 2 3 3 3" xfId="35933" xr:uid="{00000000-0005-0000-0000-0000C42C0000}"/>
    <cellStyle name="Normal 10 2 3 4 2 3 4" xfId="16107" xr:uid="{00000000-0005-0000-0000-0000C52C0000}"/>
    <cellStyle name="Normal 10 2 3 4 2 3 4 2" xfId="44641" xr:uid="{00000000-0005-0000-0000-0000C62C0000}"/>
    <cellStyle name="Normal 10 2 3 4 2 3 5" xfId="30633" xr:uid="{00000000-0005-0000-0000-0000C72C0000}"/>
    <cellStyle name="Normal 10 2 3 4 2 4" xfId="3282" xr:uid="{00000000-0005-0000-0000-0000C82C0000}"/>
    <cellStyle name="Normal 10 2 3 4 2 4 2" xfId="8616" xr:uid="{00000000-0005-0000-0000-0000C92C0000}"/>
    <cellStyle name="Normal 10 2 3 4 2 4 2 2" xfId="22693" xr:uid="{00000000-0005-0000-0000-0000CA2C0000}"/>
    <cellStyle name="Normal 10 2 3 4 2 4 2 2 2" xfId="51227" xr:uid="{00000000-0005-0000-0000-0000CB2C0000}"/>
    <cellStyle name="Normal 10 2 3 4 2 4 2 3" xfId="37222" xr:uid="{00000000-0005-0000-0000-0000CC2C0000}"/>
    <cellStyle name="Normal 10 2 3 4 2 4 3" xfId="17393" xr:uid="{00000000-0005-0000-0000-0000CD2C0000}"/>
    <cellStyle name="Normal 10 2 3 4 2 4 3 2" xfId="45927" xr:uid="{00000000-0005-0000-0000-0000CE2C0000}"/>
    <cellStyle name="Normal 10 2 3 4 2 4 4" xfId="31919" xr:uid="{00000000-0005-0000-0000-0000CF2C0000}"/>
    <cellStyle name="Normal 10 2 3 4 2 5" xfId="6051" xr:uid="{00000000-0005-0000-0000-0000D02C0000}"/>
    <cellStyle name="Normal 10 2 3 4 2 5 2" xfId="20141" xr:uid="{00000000-0005-0000-0000-0000D12C0000}"/>
    <cellStyle name="Normal 10 2 3 4 2 5 2 2" xfId="48675" xr:uid="{00000000-0005-0000-0000-0000D22C0000}"/>
    <cellStyle name="Normal 10 2 3 4 2 5 3" xfId="34667" xr:uid="{00000000-0005-0000-0000-0000D32C0000}"/>
    <cellStyle name="Normal 10 2 3 4 2 6" xfId="14840" xr:uid="{00000000-0005-0000-0000-0000D42C0000}"/>
    <cellStyle name="Normal 10 2 3 4 2 6 2" xfId="43375" xr:uid="{00000000-0005-0000-0000-0000D52C0000}"/>
    <cellStyle name="Normal 10 2 3 4 2 7" xfId="29355" xr:uid="{00000000-0005-0000-0000-0000D62C0000}"/>
    <cellStyle name="Normal 10 2 3 4 3" xfId="941" xr:uid="{00000000-0005-0000-0000-0000D72C0000}"/>
    <cellStyle name="Normal 10 2 3 4 3 2" xfId="2218" xr:uid="{00000000-0005-0000-0000-0000D82C0000}"/>
    <cellStyle name="Normal 10 2 3 4 3 2 2" xfId="4872" xr:uid="{00000000-0005-0000-0000-0000D92C0000}"/>
    <cellStyle name="Normal 10 2 3 4 3 2 2 2" xfId="10204" xr:uid="{00000000-0005-0000-0000-0000DA2C0000}"/>
    <cellStyle name="Normal 10 2 3 4 3 2 2 2 2" xfId="24281" xr:uid="{00000000-0005-0000-0000-0000DB2C0000}"/>
    <cellStyle name="Normal 10 2 3 4 3 2 2 2 2 2" xfId="52815" xr:uid="{00000000-0005-0000-0000-0000DC2C0000}"/>
    <cellStyle name="Normal 10 2 3 4 3 2 2 2 3" xfId="38810" xr:uid="{00000000-0005-0000-0000-0000DD2C0000}"/>
    <cellStyle name="Normal 10 2 3 4 3 2 2 3" xfId="18981" xr:uid="{00000000-0005-0000-0000-0000DE2C0000}"/>
    <cellStyle name="Normal 10 2 3 4 3 2 2 3 2" xfId="47515" xr:uid="{00000000-0005-0000-0000-0000DF2C0000}"/>
    <cellStyle name="Normal 10 2 3 4 3 2 2 4" xfId="33507" xr:uid="{00000000-0005-0000-0000-0000E02C0000}"/>
    <cellStyle name="Normal 10 2 3 4 3 2 3" xfId="7641" xr:uid="{00000000-0005-0000-0000-0000E12C0000}"/>
    <cellStyle name="Normal 10 2 3 4 3 2 3 2" xfId="21729" xr:uid="{00000000-0005-0000-0000-0000E22C0000}"/>
    <cellStyle name="Normal 10 2 3 4 3 2 3 2 2" xfId="50263" xr:uid="{00000000-0005-0000-0000-0000E32C0000}"/>
    <cellStyle name="Normal 10 2 3 4 3 2 3 3" xfId="36255" xr:uid="{00000000-0005-0000-0000-0000E42C0000}"/>
    <cellStyle name="Normal 10 2 3 4 3 2 4" xfId="16429" xr:uid="{00000000-0005-0000-0000-0000E52C0000}"/>
    <cellStyle name="Normal 10 2 3 4 3 2 4 2" xfId="44963" xr:uid="{00000000-0005-0000-0000-0000E62C0000}"/>
    <cellStyle name="Normal 10 2 3 4 3 2 5" xfId="30955" xr:uid="{00000000-0005-0000-0000-0000E72C0000}"/>
    <cellStyle name="Normal 10 2 3 4 3 3" xfId="3606" xr:uid="{00000000-0005-0000-0000-0000E82C0000}"/>
    <cellStyle name="Normal 10 2 3 4 3 3 2" xfId="8938" xr:uid="{00000000-0005-0000-0000-0000E92C0000}"/>
    <cellStyle name="Normal 10 2 3 4 3 3 2 2" xfId="23015" xr:uid="{00000000-0005-0000-0000-0000EA2C0000}"/>
    <cellStyle name="Normal 10 2 3 4 3 3 2 2 2" xfId="51549" xr:uid="{00000000-0005-0000-0000-0000EB2C0000}"/>
    <cellStyle name="Normal 10 2 3 4 3 3 2 3" xfId="37544" xr:uid="{00000000-0005-0000-0000-0000EC2C0000}"/>
    <cellStyle name="Normal 10 2 3 4 3 3 3" xfId="17715" xr:uid="{00000000-0005-0000-0000-0000ED2C0000}"/>
    <cellStyle name="Normal 10 2 3 4 3 3 3 2" xfId="46249" xr:uid="{00000000-0005-0000-0000-0000EE2C0000}"/>
    <cellStyle name="Normal 10 2 3 4 3 3 4" xfId="32241" xr:uid="{00000000-0005-0000-0000-0000EF2C0000}"/>
    <cellStyle name="Normal 10 2 3 4 3 4" xfId="6375" xr:uid="{00000000-0005-0000-0000-0000F02C0000}"/>
    <cellStyle name="Normal 10 2 3 4 3 4 2" xfId="20463" xr:uid="{00000000-0005-0000-0000-0000F12C0000}"/>
    <cellStyle name="Normal 10 2 3 4 3 4 2 2" xfId="48997" xr:uid="{00000000-0005-0000-0000-0000F22C0000}"/>
    <cellStyle name="Normal 10 2 3 4 3 4 3" xfId="34989" xr:uid="{00000000-0005-0000-0000-0000F32C0000}"/>
    <cellStyle name="Normal 10 2 3 4 3 5" xfId="15163" xr:uid="{00000000-0005-0000-0000-0000F42C0000}"/>
    <cellStyle name="Normal 10 2 3 4 3 5 2" xfId="43697" xr:uid="{00000000-0005-0000-0000-0000F52C0000}"/>
    <cellStyle name="Normal 10 2 3 4 3 6" xfId="29689" xr:uid="{00000000-0005-0000-0000-0000F62C0000}"/>
    <cellStyle name="Normal 10 2 3 4 4" xfId="1597" xr:uid="{00000000-0005-0000-0000-0000F72C0000}"/>
    <cellStyle name="Normal 10 2 3 4 4 2" xfId="4253" xr:uid="{00000000-0005-0000-0000-0000F82C0000}"/>
    <cellStyle name="Normal 10 2 3 4 4 2 2" xfId="9585" xr:uid="{00000000-0005-0000-0000-0000F92C0000}"/>
    <cellStyle name="Normal 10 2 3 4 4 2 2 2" xfId="23662" xr:uid="{00000000-0005-0000-0000-0000FA2C0000}"/>
    <cellStyle name="Normal 10 2 3 4 4 2 2 2 2" xfId="52196" xr:uid="{00000000-0005-0000-0000-0000FB2C0000}"/>
    <cellStyle name="Normal 10 2 3 4 4 2 2 3" xfId="38191" xr:uid="{00000000-0005-0000-0000-0000FC2C0000}"/>
    <cellStyle name="Normal 10 2 3 4 4 2 3" xfId="18362" xr:uid="{00000000-0005-0000-0000-0000FD2C0000}"/>
    <cellStyle name="Normal 10 2 3 4 4 2 3 2" xfId="46896" xr:uid="{00000000-0005-0000-0000-0000FE2C0000}"/>
    <cellStyle name="Normal 10 2 3 4 4 2 4" xfId="32888" xr:uid="{00000000-0005-0000-0000-0000FF2C0000}"/>
    <cellStyle name="Normal 10 2 3 4 4 3" xfId="7022" xr:uid="{00000000-0005-0000-0000-0000002D0000}"/>
    <cellStyle name="Normal 10 2 3 4 4 3 2" xfId="21110" xr:uid="{00000000-0005-0000-0000-0000012D0000}"/>
    <cellStyle name="Normal 10 2 3 4 4 3 2 2" xfId="49644" xr:uid="{00000000-0005-0000-0000-0000022D0000}"/>
    <cellStyle name="Normal 10 2 3 4 4 3 3" xfId="35636" xr:uid="{00000000-0005-0000-0000-0000032D0000}"/>
    <cellStyle name="Normal 10 2 3 4 4 4" xfId="15810" xr:uid="{00000000-0005-0000-0000-0000042D0000}"/>
    <cellStyle name="Normal 10 2 3 4 4 4 2" xfId="44344" xr:uid="{00000000-0005-0000-0000-0000052D0000}"/>
    <cellStyle name="Normal 10 2 3 4 4 5" xfId="30336" xr:uid="{00000000-0005-0000-0000-0000062D0000}"/>
    <cellStyle name="Normal 10 2 3 4 5" xfId="2985" xr:uid="{00000000-0005-0000-0000-0000072D0000}"/>
    <cellStyle name="Normal 10 2 3 4 5 2" xfId="8319" xr:uid="{00000000-0005-0000-0000-0000082D0000}"/>
    <cellStyle name="Normal 10 2 3 4 5 2 2" xfId="22396" xr:uid="{00000000-0005-0000-0000-0000092D0000}"/>
    <cellStyle name="Normal 10 2 3 4 5 2 2 2" xfId="50930" xr:uid="{00000000-0005-0000-0000-00000A2D0000}"/>
    <cellStyle name="Normal 10 2 3 4 5 2 3" xfId="36925" xr:uid="{00000000-0005-0000-0000-00000B2D0000}"/>
    <cellStyle name="Normal 10 2 3 4 5 3" xfId="17096" xr:uid="{00000000-0005-0000-0000-00000C2D0000}"/>
    <cellStyle name="Normal 10 2 3 4 5 3 2" xfId="45630" xr:uid="{00000000-0005-0000-0000-00000D2D0000}"/>
    <cellStyle name="Normal 10 2 3 4 5 4" xfId="31622" xr:uid="{00000000-0005-0000-0000-00000E2D0000}"/>
    <cellStyle name="Normal 10 2 3 4 6" xfId="5754" xr:uid="{00000000-0005-0000-0000-00000F2D0000}"/>
    <cellStyle name="Normal 10 2 3 4 6 2" xfId="19844" xr:uid="{00000000-0005-0000-0000-0000102D0000}"/>
    <cellStyle name="Normal 10 2 3 4 6 2 2" xfId="48378" xr:uid="{00000000-0005-0000-0000-0000112D0000}"/>
    <cellStyle name="Normal 10 2 3 4 6 3" xfId="34370" xr:uid="{00000000-0005-0000-0000-0000122D0000}"/>
    <cellStyle name="Normal 10 2 3 4 7" xfId="14543" xr:uid="{00000000-0005-0000-0000-0000132D0000}"/>
    <cellStyle name="Normal 10 2 3 4 7 2" xfId="43078" xr:uid="{00000000-0005-0000-0000-0000142D0000}"/>
    <cellStyle name="Normal 10 2 3 4 8" xfId="29058" xr:uid="{00000000-0005-0000-0000-0000152D0000}"/>
    <cellStyle name="Normal 10 2 3 5" xfId="460" xr:uid="{00000000-0005-0000-0000-0000162D0000}"/>
    <cellStyle name="Normal 10 2 3 5 2" xfId="1090" xr:uid="{00000000-0005-0000-0000-0000172D0000}"/>
    <cellStyle name="Normal 10 2 3 5 2 2" xfId="2367" xr:uid="{00000000-0005-0000-0000-0000182D0000}"/>
    <cellStyle name="Normal 10 2 3 5 2 2 2" xfId="5021" xr:uid="{00000000-0005-0000-0000-0000192D0000}"/>
    <cellStyle name="Normal 10 2 3 5 2 2 2 2" xfId="10353" xr:uid="{00000000-0005-0000-0000-00001A2D0000}"/>
    <cellStyle name="Normal 10 2 3 5 2 2 2 2 2" xfId="24430" xr:uid="{00000000-0005-0000-0000-00001B2D0000}"/>
    <cellStyle name="Normal 10 2 3 5 2 2 2 2 2 2" xfId="52964" xr:uid="{00000000-0005-0000-0000-00001C2D0000}"/>
    <cellStyle name="Normal 10 2 3 5 2 2 2 2 3" xfId="38959" xr:uid="{00000000-0005-0000-0000-00001D2D0000}"/>
    <cellStyle name="Normal 10 2 3 5 2 2 2 3" xfId="19130" xr:uid="{00000000-0005-0000-0000-00001E2D0000}"/>
    <cellStyle name="Normal 10 2 3 5 2 2 2 3 2" xfId="47664" xr:uid="{00000000-0005-0000-0000-00001F2D0000}"/>
    <cellStyle name="Normal 10 2 3 5 2 2 2 4" xfId="33656" xr:uid="{00000000-0005-0000-0000-0000202D0000}"/>
    <cellStyle name="Normal 10 2 3 5 2 2 3" xfId="7790" xr:uid="{00000000-0005-0000-0000-0000212D0000}"/>
    <cellStyle name="Normal 10 2 3 5 2 2 3 2" xfId="21878" xr:uid="{00000000-0005-0000-0000-0000222D0000}"/>
    <cellStyle name="Normal 10 2 3 5 2 2 3 2 2" xfId="50412" xr:uid="{00000000-0005-0000-0000-0000232D0000}"/>
    <cellStyle name="Normal 10 2 3 5 2 2 3 3" xfId="36404" xr:uid="{00000000-0005-0000-0000-0000242D0000}"/>
    <cellStyle name="Normal 10 2 3 5 2 2 4" xfId="16578" xr:uid="{00000000-0005-0000-0000-0000252D0000}"/>
    <cellStyle name="Normal 10 2 3 5 2 2 4 2" xfId="45112" xr:uid="{00000000-0005-0000-0000-0000262D0000}"/>
    <cellStyle name="Normal 10 2 3 5 2 2 5" xfId="31104" xr:uid="{00000000-0005-0000-0000-0000272D0000}"/>
    <cellStyle name="Normal 10 2 3 5 2 3" xfId="3755" xr:uid="{00000000-0005-0000-0000-0000282D0000}"/>
    <cellStyle name="Normal 10 2 3 5 2 3 2" xfId="9087" xr:uid="{00000000-0005-0000-0000-0000292D0000}"/>
    <cellStyle name="Normal 10 2 3 5 2 3 2 2" xfId="23164" xr:uid="{00000000-0005-0000-0000-00002A2D0000}"/>
    <cellStyle name="Normal 10 2 3 5 2 3 2 2 2" xfId="51698" xr:uid="{00000000-0005-0000-0000-00002B2D0000}"/>
    <cellStyle name="Normal 10 2 3 5 2 3 2 3" xfId="37693" xr:uid="{00000000-0005-0000-0000-00002C2D0000}"/>
    <cellStyle name="Normal 10 2 3 5 2 3 3" xfId="17864" xr:uid="{00000000-0005-0000-0000-00002D2D0000}"/>
    <cellStyle name="Normal 10 2 3 5 2 3 3 2" xfId="46398" xr:uid="{00000000-0005-0000-0000-00002E2D0000}"/>
    <cellStyle name="Normal 10 2 3 5 2 3 4" xfId="32390" xr:uid="{00000000-0005-0000-0000-00002F2D0000}"/>
    <cellStyle name="Normal 10 2 3 5 2 4" xfId="6524" xr:uid="{00000000-0005-0000-0000-0000302D0000}"/>
    <cellStyle name="Normal 10 2 3 5 2 4 2" xfId="20612" xr:uid="{00000000-0005-0000-0000-0000312D0000}"/>
    <cellStyle name="Normal 10 2 3 5 2 4 2 2" xfId="49146" xr:uid="{00000000-0005-0000-0000-0000322D0000}"/>
    <cellStyle name="Normal 10 2 3 5 2 4 3" xfId="35138" xr:uid="{00000000-0005-0000-0000-0000332D0000}"/>
    <cellStyle name="Normal 10 2 3 5 2 5" xfId="15312" xr:uid="{00000000-0005-0000-0000-0000342D0000}"/>
    <cellStyle name="Normal 10 2 3 5 2 5 2" xfId="43846" xr:uid="{00000000-0005-0000-0000-0000352D0000}"/>
    <cellStyle name="Normal 10 2 3 5 2 6" xfId="29838" xr:uid="{00000000-0005-0000-0000-0000362D0000}"/>
    <cellStyle name="Normal 10 2 3 5 3" xfId="1746" xr:uid="{00000000-0005-0000-0000-0000372D0000}"/>
    <cellStyle name="Normal 10 2 3 5 3 2" xfId="4402" xr:uid="{00000000-0005-0000-0000-0000382D0000}"/>
    <cellStyle name="Normal 10 2 3 5 3 2 2" xfId="9734" xr:uid="{00000000-0005-0000-0000-0000392D0000}"/>
    <cellStyle name="Normal 10 2 3 5 3 2 2 2" xfId="23811" xr:uid="{00000000-0005-0000-0000-00003A2D0000}"/>
    <cellStyle name="Normal 10 2 3 5 3 2 2 2 2" xfId="52345" xr:uid="{00000000-0005-0000-0000-00003B2D0000}"/>
    <cellStyle name="Normal 10 2 3 5 3 2 2 3" xfId="38340" xr:uid="{00000000-0005-0000-0000-00003C2D0000}"/>
    <cellStyle name="Normal 10 2 3 5 3 2 3" xfId="18511" xr:uid="{00000000-0005-0000-0000-00003D2D0000}"/>
    <cellStyle name="Normal 10 2 3 5 3 2 3 2" xfId="47045" xr:uid="{00000000-0005-0000-0000-00003E2D0000}"/>
    <cellStyle name="Normal 10 2 3 5 3 2 4" xfId="33037" xr:uid="{00000000-0005-0000-0000-00003F2D0000}"/>
    <cellStyle name="Normal 10 2 3 5 3 3" xfId="7171" xr:uid="{00000000-0005-0000-0000-0000402D0000}"/>
    <cellStyle name="Normal 10 2 3 5 3 3 2" xfId="21259" xr:uid="{00000000-0005-0000-0000-0000412D0000}"/>
    <cellStyle name="Normal 10 2 3 5 3 3 2 2" xfId="49793" xr:uid="{00000000-0005-0000-0000-0000422D0000}"/>
    <cellStyle name="Normal 10 2 3 5 3 3 3" xfId="35785" xr:uid="{00000000-0005-0000-0000-0000432D0000}"/>
    <cellStyle name="Normal 10 2 3 5 3 4" xfId="15959" xr:uid="{00000000-0005-0000-0000-0000442D0000}"/>
    <cellStyle name="Normal 10 2 3 5 3 4 2" xfId="44493" xr:uid="{00000000-0005-0000-0000-0000452D0000}"/>
    <cellStyle name="Normal 10 2 3 5 3 5" xfId="30485" xr:uid="{00000000-0005-0000-0000-0000462D0000}"/>
    <cellStyle name="Normal 10 2 3 5 4" xfId="3134" xr:uid="{00000000-0005-0000-0000-0000472D0000}"/>
    <cellStyle name="Normal 10 2 3 5 4 2" xfId="8468" xr:uid="{00000000-0005-0000-0000-0000482D0000}"/>
    <cellStyle name="Normal 10 2 3 5 4 2 2" xfId="22545" xr:uid="{00000000-0005-0000-0000-0000492D0000}"/>
    <cellStyle name="Normal 10 2 3 5 4 2 2 2" xfId="51079" xr:uid="{00000000-0005-0000-0000-00004A2D0000}"/>
    <cellStyle name="Normal 10 2 3 5 4 2 3" xfId="37074" xr:uid="{00000000-0005-0000-0000-00004B2D0000}"/>
    <cellStyle name="Normal 10 2 3 5 4 3" xfId="17245" xr:uid="{00000000-0005-0000-0000-00004C2D0000}"/>
    <cellStyle name="Normal 10 2 3 5 4 3 2" xfId="45779" xr:uid="{00000000-0005-0000-0000-00004D2D0000}"/>
    <cellStyle name="Normal 10 2 3 5 4 4" xfId="31771" xr:uid="{00000000-0005-0000-0000-00004E2D0000}"/>
    <cellStyle name="Normal 10 2 3 5 5" xfId="5903" xr:uid="{00000000-0005-0000-0000-00004F2D0000}"/>
    <cellStyle name="Normal 10 2 3 5 5 2" xfId="19993" xr:uid="{00000000-0005-0000-0000-0000502D0000}"/>
    <cellStyle name="Normal 10 2 3 5 5 2 2" xfId="48527" xr:uid="{00000000-0005-0000-0000-0000512D0000}"/>
    <cellStyle name="Normal 10 2 3 5 5 3" xfId="34519" xr:uid="{00000000-0005-0000-0000-0000522D0000}"/>
    <cellStyle name="Normal 10 2 3 5 6" xfId="14692" xr:uid="{00000000-0005-0000-0000-0000532D0000}"/>
    <cellStyle name="Normal 10 2 3 5 6 2" xfId="43227" xr:uid="{00000000-0005-0000-0000-0000542D0000}"/>
    <cellStyle name="Normal 10 2 3 5 7" xfId="29207" xr:uid="{00000000-0005-0000-0000-0000552D0000}"/>
    <cellStyle name="Normal 10 2 3 6" xfId="790" xr:uid="{00000000-0005-0000-0000-0000562D0000}"/>
    <cellStyle name="Normal 10 2 3 6 2" xfId="2067" xr:uid="{00000000-0005-0000-0000-0000572D0000}"/>
    <cellStyle name="Normal 10 2 3 6 2 2" xfId="4721" xr:uid="{00000000-0005-0000-0000-0000582D0000}"/>
    <cellStyle name="Normal 10 2 3 6 2 2 2" xfId="10053" xr:uid="{00000000-0005-0000-0000-0000592D0000}"/>
    <cellStyle name="Normal 10 2 3 6 2 2 2 2" xfId="24130" xr:uid="{00000000-0005-0000-0000-00005A2D0000}"/>
    <cellStyle name="Normal 10 2 3 6 2 2 2 2 2" xfId="52664" xr:uid="{00000000-0005-0000-0000-00005B2D0000}"/>
    <cellStyle name="Normal 10 2 3 6 2 2 2 3" xfId="38659" xr:uid="{00000000-0005-0000-0000-00005C2D0000}"/>
    <cellStyle name="Normal 10 2 3 6 2 2 3" xfId="18830" xr:uid="{00000000-0005-0000-0000-00005D2D0000}"/>
    <cellStyle name="Normal 10 2 3 6 2 2 3 2" xfId="47364" xr:uid="{00000000-0005-0000-0000-00005E2D0000}"/>
    <cellStyle name="Normal 10 2 3 6 2 2 4" xfId="33356" xr:uid="{00000000-0005-0000-0000-00005F2D0000}"/>
    <cellStyle name="Normal 10 2 3 6 2 3" xfId="7490" xr:uid="{00000000-0005-0000-0000-0000602D0000}"/>
    <cellStyle name="Normal 10 2 3 6 2 3 2" xfId="21578" xr:uid="{00000000-0005-0000-0000-0000612D0000}"/>
    <cellStyle name="Normal 10 2 3 6 2 3 2 2" xfId="50112" xr:uid="{00000000-0005-0000-0000-0000622D0000}"/>
    <cellStyle name="Normal 10 2 3 6 2 3 3" xfId="36104" xr:uid="{00000000-0005-0000-0000-0000632D0000}"/>
    <cellStyle name="Normal 10 2 3 6 2 4" xfId="16278" xr:uid="{00000000-0005-0000-0000-0000642D0000}"/>
    <cellStyle name="Normal 10 2 3 6 2 4 2" xfId="44812" xr:uid="{00000000-0005-0000-0000-0000652D0000}"/>
    <cellStyle name="Normal 10 2 3 6 2 5" xfId="30804" xr:uid="{00000000-0005-0000-0000-0000662D0000}"/>
    <cellStyle name="Normal 10 2 3 6 3" xfId="3455" xr:uid="{00000000-0005-0000-0000-0000672D0000}"/>
    <cellStyle name="Normal 10 2 3 6 3 2" xfId="8787" xr:uid="{00000000-0005-0000-0000-0000682D0000}"/>
    <cellStyle name="Normal 10 2 3 6 3 2 2" xfId="22864" xr:uid="{00000000-0005-0000-0000-0000692D0000}"/>
    <cellStyle name="Normal 10 2 3 6 3 2 2 2" xfId="51398" xr:uid="{00000000-0005-0000-0000-00006A2D0000}"/>
    <cellStyle name="Normal 10 2 3 6 3 2 3" xfId="37393" xr:uid="{00000000-0005-0000-0000-00006B2D0000}"/>
    <cellStyle name="Normal 10 2 3 6 3 3" xfId="17564" xr:uid="{00000000-0005-0000-0000-00006C2D0000}"/>
    <cellStyle name="Normal 10 2 3 6 3 3 2" xfId="46098" xr:uid="{00000000-0005-0000-0000-00006D2D0000}"/>
    <cellStyle name="Normal 10 2 3 6 3 4" xfId="32090" xr:uid="{00000000-0005-0000-0000-00006E2D0000}"/>
    <cellStyle name="Normal 10 2 3 6 4" xfId="6224" xr:uid="{00000000-0005-0000-0000-00006F2D0000}"/>
    <cellStyle name="Normal 10 2 3 6 4 2" xfId="20312" xr:uid="{00000000-0005-0000-0000-0000702D0000}"/>
    <cellStyle name="Normal 10 2 3 6 4 2 2" xfId="48846" xr:uid="{00000000-0005-0000-0000-0000712D0000}"/>
    <cellStyle name="Normal 10 2 3 6 4 3" xfId="34838" xr:uid="{00000000-0005-0000-0000-0000722D0000}"/>
    <cellStyle name="Normal 10 2 3 6 5" xfId="15012" xr:uid="{00000000-0005-0000-0000-0000732D0000}"/>
    <cellStyle name="Normal 10 2 3 6 5 2" xfId="43546" xr:uid="{00000000-0005-0000-0000-0000742D0000}"/>
    <cellStyle name="Normal 10 2 3 6 6" xfId="29538" xr:uid="{00000000-0005-0000-0000-0000752D0000}"/>
    <cellStyle name="Normal 10 2 3 7" xfId="1446" xr:uid="{00000000-0005-0000-0000-0000762D0000}"/>
    <cellStyle name="Normal 10 2 3 7 2" xfId="4102" xr:uid="{00000000-0005-0000-0000-0000772D0000}"/>
    <cellStyle name="Normal 10 2 3 7 2 2" xfId="9434" xr:uid="{00000000-0005-0000-0000-0000782D0000}"/>
    <cellStyle name="Normal 10 2 3 7 2 2 2" xfId="23511" xr:uid="{00000000-0005-0000-0000-0000792D0000}"/>
    <cellStyle name="Normal 10 2 3 7 2 2 2 2" xfId="52045" xr:uid="{00000000-0005-0000-0000-00007A2D0000}"/>
    <cellStyle name="Normal 10 2 3 7 2 2 3" xfId="38040" xr:uid="{00000000-0005-0000-0000-00007B2D0000}"/>
    <cellStyle name="Normal 10 2 3 7 2 3" xfId="18211" xr:uid="{00000000-0005-0000-0000-00007C2D0000}"/>
    <cellStyle name="Normal 10 2 3 7 2 3 2" xfId="46745" xr:uid="{00000000-0005-0000-0000-00007D2D0000}"/>
    <cellStyle name="Normal 10 2 3 7 2 4" xfId="32737" xr:uid="{00000000-0005-0000-0000-00007E2D0000}"/>
    <cellStyle name="Normal 10 2 3 7 3" xfId="6871" xr:uid="{00000000-0005-0000-0000-00007F2D0000}"/>
    <cellStyle name="Normal 10 2 3 7 3 2" xfId="20959" xr:uid="{00000000-0005-0000-0000-0000802D0000}"/>
    <cellStyle name="Normal 10 2 3 7 3 2 2" xfId="49493" xr:uid="{00000000-0005-0000-0000-0000812D0000}"/>
    <cellStyle name="Normal 10 2 3 7 3 3" xfId="35485" xr:uid="{00000000-0005-0000-0000-0000822D0000}"/>
    <cellStyle name="Normal 10 2 3 7 4" xfId="15659" xr:uid="{00000000-0005-0000-0000-0000832D0000}"/>
    <cellStyle name="Normal 10 2 3 7 4 2" xfId="44193" xr:uid="{00000000-0005-0000-0000-0000842D0000}"/>
    <cellStyle name="Normal 10 2 3 7 5" xfId="30185" xr:uid="{00000000-0005-0000-0000-0000852D0000}"/>
    <cellStyle name="Normal 10 2 3 8" xfId="2834" xr:uid="{00000000-0005-0000-0000-0000862D0000}"/>
    <cellStyle name="Normal 10 2 3 8 2" xfId="8168" xr:uid="{00000000-0005-0000-0000-0000872D0000}"/>
    <cellStyle name="Normal 10 2 3 8 2 2" xfId="22245" xr:uid="{00000000-0005-0000-0000-0000882D0000}"/>
    <cellStyle name="Normal 10 2 3 8 2 2 2" xfId="50779" xr:uid="{00000000-0005-0000-0000-0000892D0000}"/>
    <cellStyle name="Normal 10 2 3 8 2 3" xfId="36774" xr:uid="{00000000-0005-0000-0000-00008A2D0000}"/>
    <cellStyle name="Normal 10 2 3 8 3" xfId="16945" xr:uid="{00000000-0005-0000-0000-00008B2D0000}"/>
    <cellStyle name="Normal 10 2 3 8 3 2" xfId="45479" xr:uid="{00000000-0005-0000-0000-00008C2D0000}"/>
    <cellStyle name="Normal 10 2 3 8 4" xfId="31471" xr:uid="{00000000-0005-0000-0000-00008D2D0000}"/>
    <cellStyle name="Normal 10 2 3 9" xfId="5409" xr:uid="{00000000-0005-0000-0000-00008E2D0000}"/>
    <cellStyle name="Normal 10 2 3 9 2" xfId="10740" xr:uid="{00000000-0005-0000-0000-00008F2D0000}"/>
    <cellStyle name="Normal 10 2 3 9 2 2" xfId="24806" xr:uid="{00000000-0005-0000-0000-0000902D0000}"/>
    <cellStyle name="Normal 10 2 3 9 2 2 2" xfId="53340" xr:uid="{00000000-0005-0000-0000-0000912D0000}"/>
    <cellStyle name="Normal 10 2 3 9 2 3" xfId="39338" xr:uid="{00000000-0005-0000-0000-0000922D0000}"/>
    <cellStyle name="Normal 10 2 3 9 3" xfId="19506" xr:uid="{00000000-0005-0000-0000-0000932D0000}"/>
    <cellStyle name="Normal 10 2 3 9 3 2" xfId="48040" xr:uid="{00000000-0005-0000-0000-0000942D0000}"/>
    <cellStyle name="Normal 10 2 3 9 4" xfId="34032" xr:uid="{00000000-0005-0000-0000-0000952D0000}"/>
    <cellStyle name="Normal 10 2 4" xfId="166" xr:uid="{00000000-0005-0000-0000-0000962D0000}"/>
    <cellStyle name="Normal 10 2 4 10" xfId="28926" xr:uid="{00000000-0005-0000-0000-0000972D0000}"/>
    <cellStyle name="Normal 10 2 4 2" xfId="246" xr:uid="{00000000-0005-0000-0000-0000982D0000}"/>
    <cellStyle name="Normal 10 2 4 2 2" xfId="399" xr:uid="{00000000-0005-0000-0000-0000992D0000}"/>
    <cellStyle name="Normal 10 2 4 2 2 2" xfId="702" xr:uid="{00000000-0005-0000-0000-00009A2D0000}"/>
    <cellStyle name="Normal 10 2 4 2 2 2 2" xfId="1331" xr:uid="{00000000-0005-0000-0000-00009B2D0000}"/>
    <cellStyle name="Normal 10 2 4 2 2 2 2 2" xfId="2608" xr:uid="{00000000-0005-0000-0000-00009C2D0000}"/>
    <cellStyle name="Normal 10 2 4 2 2 2 2 2 2" xfId="5262" xr:uid="{00000000-0005-0000-0000-00009D2D0000}"/>
    <cellStyle name="Normal 10 2 4 2 2 2 2 2 2 2" xfId="10594" xr:uid="{00000000-0005-0000-0000-00009E2D0000}"/>
    <cellStyle name="Normal 10 2 4 2 2 2 2 2 2 2 2" xfId="24671" xr:uid="{00000000-0005-0000-0000-00009F2D0000}"/>
    <cellStyle name="Normal 10 2 4 2 2 2 2 2 2 2 2 2" xfId="53205" xr:uid="{00000000-0005-0000-0000-0000A02D0000}"/>
    <cellStyle name="Normal 10 2 4 2 2 2 2 2 2 2 3" xfId="39200" xr:uid="{00000000-0005-0000-0000-0000A12D0000}"/>
    <cellStyle name="Normal 10 2 4 2 2 2 2 2 2 3" xfId="19371" xr:uid="{00000000-0005-0000-0000-0000A22D0000}"/>
    <cellStyle name="Normal 10 2 4 2 2 2 2 2 2 3 2" xfId="47905" xr:uid="{00000000-0005-0000-0000-0000A32D0000}"/>
    <cellStyle name="Normal 10 2 4 2 2 2 2 2 2 4" xfId="33897" xr:uid="{00000000-0005-0000-0000-0000A42D0000}"/>
    <cellStyle name="Normal 10 2 4 2 2 2 2 2 3" xfId="8031" xr:uid="{00000000-0005-0000-0000-0000A52D0000}"/>
    <cellStyle name="Normal 10 2 4 2 2 2 2 2 3 2" xfId="22119" xr:uid="{00000000-0005-0000-0000-0000A62D0000}"/>
    <cellStyle name="Normal 10 2 4 2 2 2 2 2 3 2 2" xfId="50653" xr:uid="{00000000-0005-0000-0000-0000A72D0000}"/>
    <cellStyle name="Normal 10 2 4 2 2 2 2 2 3 3" xfId="36645" xr:uid="{00000000-0005-0000-0000-0000A82D0000}"/>
    <cellStyle name="Normal 10 2 4 2 2 2 2 2 4" xfId="16819" xr:uid="{00000000-0005-0000-0000-0000A92D0000}"/>
    <cellStyle name="Normal 10 2 4 2 2 2 2 2 4 2" xfId="45353" xr:uid="{00000000-0005-0000-0000-0000AA2D0000}"/>
    <cellStyle name="Normal 10 2 4 2 2 2 2 2 5" xfId="31345" xr:uid="{00000000-0005-0000-0000-0000AB2D0000}"/>
    <cellStyle name="Normal 10 2 4 2 2 2 2 3" xfId="3996" xr:uid="{00000000-0005-0000-0000-0000AC2D0000}"/>
    <cellStyle name="Normal 10 2 4 2 2 2 2 3 2" xfId="9328" xr:uid="{00000000-0005-0000-0000-0000AD2D0000}"/>
    <cellStyle name="Normal 10 2 4 2 2 2 2 3 2 2" xfId="23405" xr:uid="{00000000-0005-0000-0000-0000AE2D0000}"/>
    <cellStyle name="Normal 10 2 4 2 2 2 2 3 2 2 2" xfId="51939" xr:uid="{00000000-0005-0000-0000-0000AF2D0000}"/>
    <cellStyle name="Normal 10 2 4 2 2 2 2 3 2 3" xfId="37934" xr:uid="{00000000-0005-0000-0000-0000B02D0000}"/>
    <cellStyle name="Normal 10 2 4 2 2 2 2 3 3" xfId="18105" xr:uid="{00000000-0005-0000-0000-0000B12D0000}"/>
    <cellStyle name="Normal 10 2 4 2 2 2 2 3 3 2" xfId="46639" xr:uid="{00000000-0005-0000-0000-0000B22D0000}"/>
    <cellStyle name="Normal 10 2 4 2 2 2 2 3 4" xfId="32631" xr:uid="{00000000-0005-0000-0000-0000B32D0000}"/>
    <cellStyle name="Normal 10 2 4 2 2 2 2 4" xfId="6765" xr:uid="{00000000-0005-0000-0000-0000B42D0000}"/>
    <cellStyle name="Normal 10 2 4 2 2 2 2 4 2" xfId="20853" xr:uid="{00000000-0005-0000-0000-0000B52D0000}"/>
    <cellStyle name="Normal 10 2 4 2 2 2 2 4 2 2" xfId="49387" xr:uid="{00000000-0005-0000-0000-0000B62D0000}"/>
    <cellStyle name="Normal 10 2 4 2 2 2 2 4 3" xfId="35379" xr:uid="{00000000-0005-0000-0000-0000B72D0000}"/>
    <cellStyle name="Normal 10 2 4 2 2 2 2 5" xfId="15553" xr:uid="{00000000-0005-0000-0000-0000B82D0000}"/>
    <cellStyle name="Normal 10 2 4 2 2 2 2 5 2" xfId="44087" xr:uid="{00000000-0005-0000-0000-0000B92D0000}"/>
    <cellStyle name="Normal 10 2 4 2 2 2 2 6" xfId="30079" xr:uid="{00000000-0005-0000-0000-0000BA2D0000}"/>
    <cellStyle name="Normal 10 2 4 2 2 2 3" xfId="1987" xr:uid="{00000000-0005-0000-0000-0000BB2D0000}"/>
    <cellStyle name="Normal 10 2 4 2 2 2 3 2" xfId="4643" xr:uid="{00000000-0005-0000-0000-0000BC2D0000}"/>
    <cellStyle name="Normal 10 2 4 2 2 2 3 2 2" xfId="9975" xr:uid="{00000000-0005-0000-0000-0000BD2D0000}"/>
    <cellStyle name="Normal 10 2 4 2 2 2 3 2 2 2" xfId="24052" xr:uid="{00000000-0005-0000-0000-0000BE2D0000}"/>
    <cellStyle name="Normal 10 2 4 2 2 2 3 2 2 2 2" xfId="52586" xr:uid="{00000000-0005-0000-0000-0000BF2D0000}"/>
    <cellStyle name="Normal 10 2 4 2 2 2 3 2 2 3" xfId="38581" xr:uid="{00000000-0005-0000-0000-0000C02D0000}"/>
    <cellStyle name="Normal 10 2 4 2 2 2 3 2 3" xfId="18752" xr:uid="{00000000-0005-0000-0000-0000C12D0000}"/>
    <cellStyle name="Normal 10 2 4 2 2 2 3 2 3 2" xfId="47286" xr:uid="{00000000-0005-0000-0000-0000C22D0000}"/>
    <cellStyle name="Normal 10 2 4 2 2 2 3 2 4" xfId="33278" xr:uid="{00000000-0005-0000-0000-0000C32D0000}"/>
    <cellStyle name="Normal 10 2 4 2 2 2 3 3" xfId="7412" xr:uid="{00000000-0005-0000-0000-0000C42D0000}"/>
    <cellStyle name="Normal 10 2 4 2 2 2 3 3 2" xfId="21500" xr:uid="{00000000-0005-0000-0000-0000C52D0000}"/>
    <cellStyle name="Normal 10 2 4 2 2 2 3 3 2 2" xfId="50034" xr:uid="{00000000-0005-0000-0000-0000C62D0000}"/>
    <cellStyle name="Normal 10 2 4 2 2 2 3 3 3" xfId="36026" xr:uid="{00000000-0005-0000-0000-0000C72D0000}"/>
    <cellStyle name="Normal 10 2 4 2 2 2 3 4" xfId="16200" xr:uid="{00000000-0005-0000-0000-0000C82D0000}"/>
    <cellStyle name="Normal 10 2 4 2 2 2 3 4 2" xfId="44734" xr:uid="{00000000-0005-0000-0000-0000C92D0000}"/>
    <cellStyle name="Normal 10 2 4 2 2 2 3 5" xfId="30726" xr:uid="{00000000-0005-0000-0000-0000CA2D0000}"/>
    <cellStyle name="Normal 10 2 4 2 2 2 4" xfId="3375" xr:uid="{00000000-0005-0000-0000-0000CB2D0000}"/>
    <cellStyle name="Normal 10 2 4 2 2 2 4 2" xfId="8709" xr:uid="{00000000-0005-0000-0000-0000CC2D0000}"/>
    <cellStyle name="Normal 10 2 4 2 2 2 4 2 2" xfId="22786" xr:uid="{00000000-0005-0000-0000-0000CD2D0000}"/>
    <cellStyle name="Normal 10 2 4 2 2 2 4 2 2 2" xfId="51320" xr:uid="{00000000-0005-0000-0000-0000CE2D0000}"/>
    <cellStyle name="Normal 10 2 4 2 2 2 4 2 3" xfId="37315" xr:uid="{00000000-0005-0000-0000-0000CF2D0000}"/>
    <cellStyle name="Normal 10 2 4 2 2 2 4 3" xfId="17486" xr:uid="{00000000-0005-0000-0000-0000D02D0000}"/>
    <cellStyle name="Normal 10 2 4 2 2 2 4 3 2" xfId="46020" xr:uid="{00000000-0005-0000-0000-0000D12D0000}"/>
    <cellStyle name="Normal 10 2 4 2 2 2 4 4" xfId="32012" xr:uid="{00000000-0005-0000-0000-0000D22D0000}"/>
    <cellStyle name="Normal 10 2 4 2 2 2 5" xfId="6144" xr:uid="{00000000-0005-0000-0000-0000D32D0000}"/>
    <cellStyle name="Normal 10 2 4 2 2 2 5 2" xfId="20234" xr:uid="{00000000-0005-0000-0000-0000D42D0000}"/>
    <cellStyle name="Normal 10 2 4 2 2 2 5 2 2" xfId="48768" xr:uid="{00000000-0005-0000-0000-0000D52D0000}"/>
    <cellStyle name="Normal 10 2 4 2 2 2 5 3" xfId="34760" xr:uid="{00000000-0005-0000-0000-0000D62D0000}"/>
    <cellStyle name="Normal 10 2 4 2 2 2 6" xfId="14933" xr:uid="{00000000-0005-0000-0000-0000D72D0000}"/>
    <cellStyle name="Normal 10 2 4 2 2 2 6 2" xfId="43468" xr:uid="{00000000-0005-0000-0000-0000D82D0000}"/>
    <cellStyle name="Normal 10 2 4 2 2 2 7" xfId="29448" xr:uid="{00000000-0005-0000-0000-0000D92D0000}"/>
    <cellStyle name="Normal 10 2 4 2 2 3" xfId="1034" xr:uid="{00000000-0005-0000-0000-0000DA2D0000}"/>
    <cellStyle name="Normal 10 2 4 2 2 3 2" xfId="2311" xr:uid="{00000000-0005-0000-0000-0000DB2D0000}"/>
    <cellStyle name="Normal 10 2 4 2 2 3 2 2" xfId="4965" xr:uid="{00000000-0005-0000-0000-0000DC2D0000}"/>
    <cellStyle name="Normal 10 2 4 2 2 3 2 2 2" xfId="10297" xr:uid="{00000000-0005-0000-0000-0000DD2D0000}"/>
    <cellStyle name="Normal 10 2 4 2 2 3 2 2 2 2" xfId="24374" xr:uid="{00000000-0005-0000-0000-0000DE2D0000}"/>
    <cellStyle name="Normal 10 2 4 2 2 3 2 2 2 2 2" xfId="52908" xr:uid="{00000000-0005-0000-0000-0000DF2D0000}"/>
    <cellStyle name="Normal 10 2 4 2 2 3 2 2 2 3" xfId="38903" xr:uid="{00000000-0005-0000-0000-0000E02D0000}"/>
    <cellStyle name="Normal 10 2 4 2 2 3 2 2 3" xfId="19074" xr:uid="{00000000-0005-0000-0000-0000E12D0000}"/>
    <cellStyle name="Normal 10 2 4 2 2 3 2 2 3 2" xfId="47608" xr:uid="{00000000-0005-0000-0000-0000E22D0000}"/>
    <cellStyle name="Normal 10 2 4 2 2 3 2 2 4" xfId="33600" xr:uid="{00000000-0005-0000-0000-0000E32D0000}"/>
    <cellStyle name="Normal 10 2 4 2 2 3 2 3" xfId="7734" xr:uid="{00000000-0005-0000-0000-0000E42D0000}"/>
    <cellStyle name="Normal 10 2 4 2 2 3 2 3 2" xfId="21822" xr:uid="{00000000-0005-0000-0000-0000E52D0000}"/>
    <cellStyle name="Normal 10 2 4 2 2 3 2 3 2 2" xfId="50356" xr:uid="{00000000-0005-0000-0000-0000E62D0000}"/>
    <cellStyle name="Normal 10 2 4 2 2 3 2 3 3" xfId="36348" xr:uid="{00000000-0005-0000-0000-0000E72D0000}"/>
    <cellStyle name="Normal 10 2 4 2 2 3 2 4" xfId="16522" xr:uid="{00000000-0005-0000-0000-0000E82D0000}"/>
    <cellStyle name="Normal 10 2 4 2 2 3 2 4 2" xfId="45056" xr:uid="{00000000-0005-0000-0000-0000E92D0000}"/>
    <cellStyle name="Normal 10 2 4 2 2 3 2 5" xfId="31048" xr:uid="{00000000-0005-0000-0000-0000EA2D0000}"/>
    <cellStyle name="Normal 10 2 4 2 2 3 3" xfId="3699" xr:uid="{00000000-0005-0000-0000-0000EB2D0000}"/>
    <cellStyle name="Normal 10 2 4 2 2 3 3 2" xfId="9031" xr:uid="{00000000-0005-0000-0000-0000EC2D0000}"/>
    <cellStyle name="Normal 10 2 4 2 2 3 3 2 2" xfId="23108" xr:uid="{00000000-0005-0000-0000-0000ED2D0000}"/>
    <cellStyle name="Normal 10 2 4 2 2 3 3 2 2 2" xfId="51642" xr:uid="{00000000-0005-0000-0000-0000EE2D0000}"/>
    <cellStyle name="Normal 10 2 4 2 2 3 3 2 3" xfId="37637" xr:uid="{00000000-0005-0000-0000-0000EF2D0000}"/>
    <cellStyle name="Normal 10 2 4 2 2 3 3 3" xfId="17808" xr:uid="{00000000-0005-0000-0000-0000F02D0000}"/>
    <cellStyle name="Normal 10 2 4 2 2 3 3 3 2" xfId="46342" xr:uid="{00000000-0005-0000-0000-0000F12D0000}"/>
    <cellStyle name="Normal 10 2 4 2 2 3 3 4" xfId="32334" xr:uid="{00000000-0005-0000-0000-0000F22D0000}"/>
    <cellStyle name="Normal 10 2 4 2 2 3 4" xfId="6468" xr:uid="{00000000-0005-0000-0000-0000F32D0000}"/>
    <cellStyle name="Normal 10 2 4 2 2 3 4 2" xfId="20556" xr:uid="{00000000-0005-0000-0000-0000F42D0000}"/>
    <cellStyle name="Normal 10 2 4 2 2 3 4 2 2" xfId="49090" xr:uid="{00000000-0005-0000-0000-0000F52D0000}"/>
    <cellStyle name="Normal 10 2 4 2 2 3 4 3" xfId="35082" xr:uid="{00000000-0005-0000-0000-0000F62D0000}"/>
    <cellStyle name="Normal 10 2 4 2 2 3 5" xfId="15256" xr:uid="{00000000-0005-0000-0000-0000F72D0000}"/>
    <cellStyle name="Normal 10 2 4 2 2 3 5 2" xfId="43790" xr:uid="{00000000-0005-0000-0000-0000F82D0000}"/>
    <cellStyle name="Normal 10 2 4 2 2 3 6" xfId="29782" xr:uid="{00000000-0005-0000-0000-0000F92D0000}"/>
    <cellStyle name="Normal 10 2 4 2 2 4" xfId="1690" xr:uid="{00000000-0005-0000-0000-0000FA2D0000}"/>
    <cellStyle name="Normal 10 2 4 2 2 4 2" xfId="4346" xr:uid="{00000000-0005-0000-0000-0000FB2D0000}"/>
    <cellStyle name="Normal 10 2 4 2 2 4 2 2" xfId="9678" xr:uid="{00000000-0005-0000-0000-0000FC2D0000}"/>
    <cellStyle name="Normal 10 2 4 2 2 4 2 2 2" xfId="23755" xr:uid="{00000000-0005-0000-0000-0000FD2D0000}"/>
    <cellStyle name="Normal 10 2 4 2 2 4 2 2 2 2" xfId="52289" xr:uid="{00000000-0005-0000-0000-0000FE2D0000}"/>
    <cellStyle name="Normal 10 2 4 2 2 4 2 2 3" xfId="38284" xr:uid="{00000000-0005-0000-0000-0000FF2D0000}"/>
    <cellStyle name="Normal 10 2 4 2 2 4 2 3" xfId="18455" xr:uid="{00000000-0005-0000-0000-0000002E0000}"/>
    <cellStyle name="Normal 10 2 4 2 2 4 2 3 2" xfId="46989" xr:uid="{00000000-0005-0000-0000-0000012E0000}"/>
    <cellStyle name="Normal 10 2 4 2 2 4 2 4" xfId="32981" xr:uid="{00000000-0005-0000-0000-0000022E0000}"/>
    <cellStyle name="Normal 10 2 4 2 2 4 3" xfId="7115" xr:uid="{00000000-0005-0000-0000-0000032E0000}"/>
    <cellStyle name="Normal 10 2 4 2 2 4 3 2" xfId="21203" xr:uid="{00000000-0005-0000-0000-0000042E0000}"/>
    <cellStyle name="Normal 10 2 4 2 2 4 3 2 2" xfId="49737" xr:uid="{00000000-0005-0000-0000-0000052E0000}"/>
    <cellStyle name="Normal 10 2 4 2 2 4 3 3" xfId="35729" xr:uid="{00000000-0005-0000-0000-0000062E0000}"/>
    <cellStyle name="Normal 10 2 4 2 2 4 4" xfId="15903" xr:uid="{00000000-0005-0000-0000-0000072E0000}"/>
    <cellStyle name="Normal 10 2 4 2 2 4 4 2" xfId="44437" xr:uid="{00000000-0005-0000-0000-0000082E0000}"/>
    <cellStyle name="Normal 10 2 4 2 2 4 5" xfId="30429" xr:uid="{00000000-0005-0000-0000-0000092E0000}"/>
    <cellStyle name="Normal 10 2 4 2 2 5" xfId="3078" xr:uid="{00000000-0005-0000-0000-00000A2E0000}"/>
    <cellStyle name="Normal 10 2 4 2 2 5 2" xfId="8412" xr:uid="{00000000-0005-0000-0000-00000B2E0000}"/>
    <cellStyle name="Normal 10 2 4 2 2 5 2 2" xfId="22489" xr:uid="{00000000-0005-0000-0000-00000C2E0000}"/>
    <cellStyle name="Normal 10 2 4 2 2 5 2 2 2" xfId="51023" xr:uid="{00000000-0005-0000-0000-00000D2E0000}"/>
    <cellStyle name="Normal 10 2 4 2 2 5 2 3" xfId="37018" xr:uid="{00000000-0005-0000-0000-00000E2E0000}"/>
    <cellStyle name="Normal 10 2 4 2 2 5 3" xfId="17189" xr:uid="{00000000-0005-0000-0000-00000F2E0000}"/>
    <cellStyle name="Normal 10 2 4 2 2 5 3 2" xfId="45723" xr:uid="{00000000-0005-0000-0000-0000102E0000}"/>
    <cellStyle name="Normal 10 2 4 2 2 5 4" xfId="31715" xr:uid="{00000000-0005-0000-0000-0000112E0000}"/>
    <cellStyle name="Normal 10 2 4 2 2 6" xfId="5847" xr:uid="{00000000-0005-0000-0000-0000122E0000}"/>
    <cellStyle name="Normal 10 2 4 2 2 6 2" xfId="19937" xr:uid="{00000000-0005-0000-0000-0000132E0000}"/>
    <cellStyle name="Normal 10 2 4 2 2 6 2 2" xfId="48471" xr:uid="{00000000-0005-0000-0000-0000142E0000}"/>
    <cellStyle name="Normal 10 2 4 2 2 6 3" xfId="34463" xr:uid="{00000000-0005-0000-0000-0000152E0000}"/>
    <cellStyle name="Normal 10 2 4 2 2 7" xfId="14636" xr:uid="{00000000-0005-0000-0000-0000162E0000}"/>
    <cellStyle name="Normal 10 2 4 2 2 7 2" xfId="43171" xr:uid="{00000000-0005-0000-0000-0000172E0000}"/>
    <cellStyle name="Normal 10 2 4 2 2 8" xfId="29151" xr:uid="{00000000-0005-0000-0000-0000182E0000}"/>
    <cellStyle name="Normal 10 2 4 2 3" xfId="553" xr:uid="{00000000-0005-0000-0000-0000192E0000}"/>
    <cellStyle name="Normal 10 2 4 2 3 2" xfId="1183" xr:uid="{00000000-0005-0000-0000-00001A2E0000}"/>
    <cellStyle name="Normal 10 2 4 2 3 2 2" xfId="2460" xr:uid="{00000000-0005-0000-0000-00001B2E0000}"/>
    <cellStyle name="Normal 10 2 4 2 3 2 2 2" xfId="5114" xr:uid="{00000000-0005-0000-0000-00001C2E0000}"/>
    <cellStyle name="Normal 10 2 4 2 3 2 2 2 2" xfId="10446" xr:uid="{00000000-0005-0000-0000-00001D2E0000}"/>
    <cellStyle name="Normal 10 2 4 2 3 2 2 2 2 2" xfId="24523" xr:uid="{00000000-0005-0000-0000-00001E2E0000}"/>
    <cellStyle name="Normal 10 2 4 2 3 2 2 2 2 2 2" xfId="53057" xr:uid="{00000000-0005-0000-0000-00001F2E0000}"/>
    <cellStyle name="Normal 10 2 4 2 3 2 2 2 2 3" xfId="39052" xr:uid="{00000000-0005-0000-0000-0000202E0000}"/>
    <cellStyle name="Normal 10 2 4 2 3 2 2 2 3" xfId="19223" xr:uid="{00000000-0005-0000-0000-0000212E0000}"/>
    <cellStyle name="Normal 10 2 4 2 3 2 2 2 3 2" xfId="47757" xr:uid="{00000000-0005-0000-0000-0000222E0000}"/>
    <cellStyle name="Normal 10 2 4 2 3 2 2 2 4" xfId="33749" xr:uid="{00000000-0005-0000-0000-0000232E0000}"/>
    <cellStyle name="Normal 10 2 4 2 3 2 2 3" xfId="7883" xr:uid="{00000000-0005-0000-0000-0000242E0000}"/>
    <cellStyle name="Normal 10 2 4 2 3 2 2 3 2" xfId="21971" xr:uid="{00000000-0005-0000-0000-0000252E0000}"/>
    <cellStyle name="Normal 10 2 4 2 3 2 2 3 2 2" xfId="50505" xr:uid="{00000000-0005-0000-0000-0000262E0000}"/>
    <cellStyle name="Normal 10 2 4 2 3 2 2 3 3" xfId="36497" xr:uid="{00000000-0005-0000-0000-0000272E0000}"/>
    <cellStyle name="Normal 10 2 4 2 3 2 2 4" xfId="16671" xr:uid="{00000000-0005-0000-0000-0000282E0000}"/>
    <cellStyle name="Normal 10 2 4 2 3 2 2 4 2" xfId="45205" xr:uid="{00000000-0005-0000-0000-0000292E0000}"/>
    <cellStyle name="Normal 10 2 4 2 3 2 2 5" xfId="31197" xr:uid="{00000000-0005-0000-0000-00002A2E0000}"/>
    <cellStyle name="Normal 10 2 4 2 3 2 3" xfId="3848" xr:uid="{00000000-0005-0000-0000-00002B2E0000}"/>
    <cellStyle name="Normal 10 2 4 2 3 2 3 2" xfId="9180" xr:uid="{00000000-0005-0000-0000-00002C2E0000}"/>
    <cellStyle name="Normal 10 2 4 2 3 2 3 2 2" xfId="23257" xr:uid="{00000000-0005-0000-0000-00002D2E0000}"/>
    <cellStyle name="Normal 10 2 4 2 3 2 3 2 2 2" xfId="51791" xr:uid="{00000000-0005-0000-0000-00002E2E0000}"/>
    <cellStyle name="Normal 10 2 4 2 3 2 3 2 3" xfId="37786" xr:uid="{00000000-0005-0000-0000-00002F2E0000}"/>
    <cellStyle name="Normal 10 2 4 2 3 2 3 3" xfId="17957" xr:uid="{00000000-0005-0000-0000-0000302E0000}"/>
    <cellStyle name="Normal 10 2 4 2 3 2 3 3 2" xfId="46491" xr:uid="{00000000-0005-0000-0000-0000312E0000}"/>
    <cellStyle name="Normal 10 2 4 2 3 2 3 4" xfId="32483" xr:uid="{00000000-0005-0000-0000-0000322E0000}"/>
    <cellStyle name="Normal 10 2 4 2 3 2 4" xfId="6617" xr:uid="{00000000-0005-0000-0000-0000332E0000}"/>
    <cellStyle name="Normal 10 2 4 2 3 2 4 2" xfId="20705" xr:uid="{00000000-0005-0000-0000-0000342E0000}"/>
    <cellStyle name="Normal 10 2 4 2 3 2 4 2 2" xfId="49239" xr:uid="{00000000-0005-0000-0000-0000352E0000}"/>
    <cellStyle name="Normal 10 2 4 2 3 2 4 3" xfId="35231" xr:uid="{00000000-0005-0000-0000-0000362E0000}"/>
    <cellStyle name="Normal 10 2 4 2 3 2 5" xfId="15405" xr:uid="{00000000-0005-0000-0000-0000372E0000}"/>
    <cellStyle name="Normal 10 2 4 2 3 2 5 2" xfId="43939" xr:uid="{00000000-0005-0000-0000-0000382E0000}"/>
    <cellStyle name="Normal 10 2 4 2 3 2 6" xfId="29931" xr:uid="{00000000-0005-0000-0000-0000392E0000}"/>
    <cellStyle name="Normal 10 2 4 2 3 3" xfId="1839" xr:uid="{00000000-0005-0000-0000-00003A2E0000}"/>
    <cellStyle name="Normal 10 2 4 2 3 3 2" xfId="4495" xr:uid="{00000000-0005-0000-0000-00003B2E0000}"/>
    <cellStyle name="Normal 10 2 4 2 3 3 2 2" xfId="9827" xr:uid="{00000000-0005-0000-0000-00003C2E0000}"/>
    <cellStyle name="Normal 10 2 4 2 3 3 2 2 2" xfId="23904" xr:uid="{00000000-0005-0000-0000-00003D2E0000}"/>
    <cellStyle name="Normal 10 2 4 2 3 3 2 2 2 2" xfId="52438" xr:uid="{00000000-0005-0000-0000-00003E2E0000}"/>
    <cellStyle name="Normal 10 2 4 2 3 3 2 2 3" xfId="38433" xr:uid="{00000000-0005-0000-0000-00003F2E0000}"/>
    <cellStyle name="Normal 10 2 4 2 3 3 2 3" xfId="18604" xr:uid="{00000000-0005-0000-0000-0000402E0000}"/>
    <cellStyle name="Normal 10 2 4 2 3 3 2 3 2" xfId="47138" xr:uid="{00000000-0005-0000-0000-0000412E0000}"/>
    <cellStyle name="Normal 10 2 4 2 3 3 2 4" xfId="33130" xr:uid="{00000000-0005-0000-0000-0000422E0000}"/>
    <cellStyle name="Normal 10 2 4 2 3 3 3" xfId="7264" xr:uid="{00000000-0005-0000-0000-0000432E0000}"/>
    <cellStyle name="Normal 10 2 4 2 3 3 3 2" xfId="21352" xr:uid="{00000000-0005-0000-0000-0000442E0000}"/>
    <cellStyle name="Normal 10 2 4 2 3 3 3 2 2" xfId="49886" xr:uid="{00000000-0005-0000-0000-0000452E0000}"/>
    <cellStyle name="Normal 10 2 4 2 3 3 3 3" xfId="35878" xr:uid="{00000000-0005-0000-0000-0000462E0000}"/>
    <cellStyle name="Normal 10 2 4 2 3 3 4" xfId="16052" xr:uid="{00000000-0005-0000-0000-0000472E0000}"/>
    <cellStyle name="Normal 10 2 4 2 3 3 4 2" xfId="44586" xr:uid="{00000000-0005-0000-0000-0000482E0000}"/>
    <cellStyle name="Normal 10 2 4 2 3 3 5" xfId="30578" xr:uid="{00000000-0005-0000-0000-0000492E0000}"/>
    <cellStyle name="Normal 10 2 4 2 3 4" xfId="3227" xr:uid="{00000000-0005-0000-0000-00004A2E0000}"/>
    <cellStyle name="Normal 10 2 4 2 3 4 2" xfId="8561" xr:uid="{00000000-0005-0000-0000-00004B2E0000}"/>
    <cellStyle name="Normal 10 2 4 2 3 4 2 2" xfId="22638" xr:uid="{00000000-0005-0000-0000-00004C2E0000}"/>
    <cellStyle name="Normal 10 2 4 2 3 4 2 2 2" xfId="51172" xr:uid="{00000000-0005-0000-0000-00004D2E0000}"/>
    <cellStyle name="Normal 10 2 4 2 3 4 2 3" xfId="37167" xr:uid="{00000000-0005-0000-0000-00004E2E0000}"/>
    <cellStyle name="Normal 10 2 4 2 3 4 3" xfId="17338" xr:uid="{00000000-0005-0000-0000-00004F2E0000}"/>
    <cellStyle name="Normal 10 2 4 2 3 4 3 2" xfId="45872" xr:uid="{00000000-0005-0000-0000-0000502E0000}"/>
    <cellStyle name="Normal 10 2 4 2 3 4 4" xfId="31864" xr:uid="{00000000-0005-0000-0000-0000512E0000}"/>
    <cellStyle name="Normal 10 2 4 2 3 5" xfId="5996" xr:uid="{00000000-0005-0000-0000-0000522E0000}"/>
    <cellStyle name="Normal 10 2 4 2 3 5 2" xfId="20086" xr:uid="{00000000-0005-0000-0000-0000532E0000}"/>
    <cellStyle name="Normal 10 2 4 2 3 5 2 2" xfId="48620" xr:uid="{00000000-0005-0000-0000-0000542E0000}"/>
    <cellStyle name="Normal 10 2 4 2 3 5 3" xfId="34612" xr:uid="{00000000-0005-0000-0000-0000552E0000}"/>
    <cellStyle name="Normal 10 2 4 2 3 6" xfId="14785" xr:uid="{00000000-0005-0000-0000-0000562E0000}"/>
    <cellStyle name="Normal 10 2 4 2 3 6 2" xfId="43320" xr:uid="{00000000-0005-0000-0000-0000572E0000}"/>
    <cellStyle name="Normal 10 2 4 2 3 7" xfId="29300" xr:uid="{00000000-0005-0000-0000-0000582E0000}"/>
    <cellStyle name="Normal 10 2 4 2 4" xfId="885" xr:uid="{00000000-0005-0000-0000-0000592E0000}"/>
    <cellStyle name="Normal 10 2 4 2 4 2" xfId="2162" xr:uid="{00000000-0005-0000-0000-00005A2E0000}"/>
    <cellStyle name="Normal 10 2 4 2 4 2 2" xfId="4816" xr:uid="{00000000-0005-0000-0000-00005B2E0000}"/>
    <cellStyle name="Normal 10 2 4 2 4 2 2 2" xfId="10148" xr:uid="{00000000-0005-0000-0000-00005C2E0000}"/>
    <cellStyle name="Normal 10 2 4 2 4 2 2 2 2" xfId="24225" xr:uid="{00000000-0005-0000-0000-00005D2E0000}"/>
    <cellStyle name="Normal 10 2 4 2 4 2 2 2 2 2" xfId="52759" xr:uid="{00000000-0005-0000-0000-00005E2E0000}"/>
    <cellStyle name="Normal 10 2 4 2 4 2 2 2 3" xfId="38754" xr:uid="{00000000-0005-0000-0000-00005F2E0000}"/>
    <cellStyle name="Normal 10 2 4 2 4 2 2 3" xfId="18925" xr:uid="{00000000-0005-0000-0000-0000602E0000}"/>
    <cellStyle name="Normal 10 2 4 2 4 2 2 3 2" xfId="47459" xr:uid="{00000000-0005-0000-0000-0000612E0000}"/>
    <cellStyle name="Normal 10 2 4 2 4 2 2 4" xfId="33451" xr:uid="{00000000-0005-0000-0000-0000622E0000}"/>
    <cellStyle name="Normal 10 2 4 2 4 2 3" xfId="7585" xr:uid="{00000000-0005-0000-0000-0000632E0000}"/>
    <cellStyle name="Normal 10 2 4 2 4 2 3 2" xfId="21673" xr:uid="{00000000-0005-0000-0000-0000642E0000}"/>
    <cellStyle name="Normal 10 2 4 2 4 2 3 2 2" xfId="50207" xr:uid="{00000000-0005-0000-0000-0000652E0000}"/>
    <cellStyle name="Normal 10 2 4 2 4 2 3 3" xfId="36199" xr:uid="{00000000-0005-0000-0000-0000662E0000}"/>
    <cellStyle name="Normal 10 2 4 2 4 2 4" xfId="16373" xr:uid="{00000000-0005-0000-0000-0000672E0000}"/>
    <cellStyle name="Normal 10 2 4 2 4 2 4 2" xfId="44907" xr:uid="{00000000-0005-0000-0000-0000682E0000}"/>
    <cellStyle name="Normal 10 2 4 2 4 2 5" xfId="30899" xr:uid="{00000000-0005-0000-0000-0000692E0000}"/>
    <cellStyle name="Normal 10 2 4 2 4 3" xfId="3550" xr:uid="{00000000-0005-0000-0000-00006A2E0000}"/>
    <cellStyle name="Normal 10 2 4 2 4 3 2" xfId="8882" xr:uid="{00000000-0005-0000-0000-00006B2E0000}"/>
    <cellStyle name="Normal 10 2 4 2 4 3 2 2" xfId="22959" xr:uid="{00000000-0005-0000-0000-00006C2E0000}"/>
    <cellStyle name="Normal 10 2 4 2 4 3 2 2 2" xfId="51493" xr:uid="{00000000-0005-0000-0000-00006D2E0000}"/>
    <cellStyle name="Normal 10 2 4 2 4 3 2 3" xfId="37488" xr:uid="{00000000-0005-0000-0000-00006E2E0000}"/>
    <cellStyle name="Normal 10 2 4 2 4 3 3" xfId="17659" xr:uid="{00000000-0005-0000-0000-00006F2E0000}"/>
    <cellStyle name="Normal 10 2 4 2 4 3 3 2" xfId="46193" xr:uid="{00000000-0005-0000-0000-0000702E0000}"/>
    <cellStyle name="Normal 10 2 4 2 4 3 4" xfId="32185" xr:uid="{00000000-0005-0000-0000-0000712E0000}"/>
    <cellStyle name="Normal 10 2 4 2 4 4" xfId="6319" xr:uid="{00000000-0005-0000-0000-0000722E0000}"/>
    <cellStyle name="Normal 10 2 4 2 4 4 2" xfId="20407" xr:uid="{00000000-0005-0000-0000-0000732E0000}"/>
    <cellStyle name="Normal 10 2 4 2 4 4 2 2" xfId="48941" xr:uid="{00000000-0005-0000-0000-0000742E0000}"/>
    <cellStyle name="Normal 10 2 4 2 4 4 3" xfId="34933" xr:uid="{00000000-0005-0000-0000-0000752E0000}"/>
    <cellStyle name="Normal 10 2 4 2 4 5" xfId="15107" xr:uid="{00000000-0005-0000-0000-0000762E0000}"/>
    <cellStyle name="Normal 10 2 4 2 4 5 2" xfId="43641" xr:uid="{00000000-0005-0000-0000-0000772E0000}"/>
    <cellStyle name="Normal 10 2 4 2 4 6" xfId="29633" xr:uid="{00000000-0005-0000-0000-0000782E0000}"/>
    <cellStyle name="Normal 10 2 4 2 5" xfId="1541" xr:uid="{00000000-0005-0000-0000-0000792E0000}"/>
    <cellStyle name="Normal 10 2 4 2 5 2" xfId="4197" xr:uid="{00000000-0005-0000-0000-00007A2E0000}"/>
    <cellStyle name="Normal 10 2 4 2 5 2 2" xfId="9529" xr:uid="{00000000-0005-0000-0000-00007B2E0000}"/>
    <cellStyle name="Normal 10 2 4 2 5 2 2 2" xfId="23606" xr:uid="{00000000-0005-0000-0000-00007C2E0000}"/>
    <cellStyle name="Normal 10 2 4 2 5 2 2 2 2" xfId="52140" xr:uid="{00000000-0005-0000-0000-00007D2E0000}"/>
    <cellStyle name="Normal 10 2 4 2 5 2 2 3" xfId="38135" xr:uid="{00000000-0005-0000-0000-00007E2E0000}"/>
    <cellStyle name="Normal 10 2 4 2 5 2 3" xfId="18306" xr:uid="{00000000-0005-0000-0000-00007F2E0000}"/>
    <cellStyle name="Normal 10 2 4 2 5 2 3 2" xfId="46840" xr:uid="{00000000-0005-0000-0000-0000802E0000}"/>
    <cellStyle name="Normal 10 2 4 2 5 2 4" xfId="32832" xr:uid="{00000000-0005-0000-0000-0000812E0000}"/>
    <cellStyle name="Normal 10 2 4 2 5 3" xfId="6966" xr:uid="{00000000-0005-0000-0000-0000822E0000}"/>
    <cellStyle name="Normal 10 2 4 2 5 3 2" xfId="21054" xr:uid="{00000000-0005-0000-0000-0000832E0000}"/>
    <cellStyle name="Normal 10 2 4 2 5 3 2 2" xfId="49588" xr:uid="{00000000-0005-0000-0000-0000842E0000}"/>
    <cellStyle name="Normal 10 2 4 2 5 3 3" xfId="35580" xr:uid="{00000000-0005-0000-0000-0000852E0000}"/>
    <cellStyle name="Normal 10 2 4 2 5 4" xfId="15754" xr:uid="{00000000-0005-0000-0000-0000862E0000}"/>
    <cellStyle name="Normal 10 2 4 2 5 4 2" xfId="44288" xr:uid="{00000000-0005-0000-0000-0000872E0000}"/>
    <cellStyle name="Normal 10 2 4 2 5 5" xfId="30280" xr:uid="{00000000-0005-0000-0000-0000882E0000}"/>
    <cellStyle name="Normal 10 2 4 2 6" xfId="2929" xr:uid="{00000000-0005-0000-0000-0000892E0000}"/>
    <cellStyle name="Normal 10 2 4 2 6 2" xfId="8263" xr:uid="{00000000-0005-0000-0000-00008A2E0000}"/>
    <cellStyle name="Normal 10 2 4 2 6 2 2" xfId="22340" xr:uid="{00000000-0005-0000-0000-00008B2E0000}"/>
    <cellStyle name="Normal 10 2 4 2 6 2 2 2" xfId="50874" xr:uid="{00000000-0005-0000-0000-00008C2E0000}"/>
    <cellStyle name="Normal 10 2 4 2 6 2 3" xfId="36869" xr:uid="{00000000-0005-0000-0000-00008D2E0000}"/>
    <cellStyle name="Normal 10 2 4 2 6 3" xfId="17040" xr:uid="{00000000-0005-0000-0000-00008E2E0000}"/>
    <cellStyle name="Normal 10 2 4 2 6 3 2" xfId="45574" xr:uid="{00000000-0005-0000-0000-00008F2E0000}"/>
    <cellStyle name="Normal 10 2 4 2 6 4" xfId="31566" xr:uid="{00000000-0005-0000-0000-0000902E0000}"/>
    <cellStyle name="Normal 10 2 4 2 7" xfId="5698" xr:uid="{00000000-0005-0000-0000-0000912E0000}"/>
    <cellStyle name="Normal 10 2 4 2 7 2" xfId="19788" xr:uid="{00000000-0005-0000-0000-0000922E0000}"/>
    <cellStyle name="Normal 10 2 4 2 7 2 2" xfId="48322" xr:uid="{00000000-0005-0000-0000-0000932E0000}"/>
    <cellStyle name="Normal 10 2 4 2 7 3" xfId="34314" xr:uid="{00000000-0005-0000-0000-0000942E0000}"/>
    <cellStyle name="Normal 10 2 4 2 8" xfId="14487" xr:uid="{00000000-0005-0000-0000-0000952E0000}"/>
    <cellStyle name="Normal 10 2 4 2 8 2" xfId="43022" xr:uid="{00000000-0005-0000-0000-0000962E0000}"/>
    <cellStyle name="Normal 10 2 4 2 9" xfId="29002" xr:uid="{00000000-0005-0000-0000-0000972E0000}"/>
    <cellStyle name="Normal 10 2 4 3" xfId="325" xr:uid="{00000000-0005-0000-0000-0000982E0000}"/>
    <cellStyle name="Normal 10 2 4 3 2" xfId="628" xr:uid="{00000000-0005-0000-0000-0000992E0000}"/>
    <cellStyle name="Normal 10 2 4 3 2 2" xfId="1257" xr:uid="{00000000-0005-0000-0000-00009A2E0000}"/>
    <cellStyle name="Normal 10 2 4 3 2 2 2" xfId="2534" xr:uid="{00000000-0005-0000-0000-00009B2E0000}"/>
    <cellStyle name="Normal 10 2 4 3 2 2 2 2" xfId="5188" xr:uid="{00000000-0005-0000-0000-00009C2E0000}"/>
    <cellStyle name="Normal 10 2 4 3 2 2 2 2 2" xfId="10520" xr:uid="{00000000-0005-0000-0000-00009D2E0000}"/>
    <cellStyle name="Normal 10 2 4 3 2 2 2 2 2 2" xfId="24597" xr:uid="{00000000-0005-0000-0000-00009E2E0000}"/>
    <cellStyle name="Normal 10 2 4 3 2 2 2 2 2 2 2" xfId="53131" xr:uid="{00000000-0005-0000-0000-00009F2E0000}"/>
    <cellStyle name="Normal 10 2 4 3 2 2 2 2 2 3" xfId="39126" xr:uid="{00000000-0005-0000-0000-0000A02E0000}"/>
    <cellStyle name="Normal 10 2 4 3 2 2 2 2 3" xfId="19297" xr:uid="{00000000-0005-0000-0000-0000A12E0000}"/>
    <cellStyle name="Normal 10 2 4 3 2 2 2 2 3 2" xfId="47831" xr:uid="{00000000-0005-0000-0000-0000A22E0000}"/>
    <cellStyle name="Normal 10 2 4 3 2 2 2 2 4" xfId="33823" xr:uid="{00000000-0005-0000-0000-0000A32E0000}"/>
    <cellStyle name="Normal 10 2 4 3 2 2 2 3" xfId="7957" xr:uid="{00000000-0005-0000-0000-0000A42E0000}"/>
    <cellStyle name="Normal 10 2 4 3 2 2 2 3 2" xfId="22045" xr:uid="{00000000-0005-0000-0000-0000A52E0000}"/>
    <cellStyle name="Normal 10 2 4 3 2 2 2 3 2 2" xfId="50579" xr:uid="{00000000-0005-0000-0000-0000A62E0000}"/>
    <cellStyle name="Normal 10 2 4 3 2 2 2 3 3" xfId="36571" xr:uid="{00000000-0005-0000-0000-0000A72E0000}"/>
    <cellStyle name="Normal 10 2 4 3 2 2 2 4" xfId="16745" xr:uid="{00000000-0005-0000-0000-0000A82E0000}"/>
    <cellStyle name="Normal 10 2 4 3 2 2 2 4 2" xfId="45279" xr:uid="{00000000-0005-0000-0000-0000A92E0000}"/>
    <cellStyle name="Normal 10 2 4 3 2 2 2 5" xfId="31271" xr:uid="{00000000-0005-0000-0000-0000AA2E0000}"/>
    <cellStyle name="Normal 10 2 4 3 2 2 3" xfId="3922" xr:uid="{00000000-0005-0000-0000-0000AB2E0000}"/>
    <cellStyle name="Normal 10 2 4 3 2 2 3 2" xfId="9254" xr:uid="{00000000-0005-0000-0000-0000AC2E0000}"/>
    <cellStyle name="Normal 10 2 4 3 2 2 3 2 2" xfId="23331" xr:uid="{00000000-0005-0000-0000-0000AD2E0000}"/>
    <cellStyle name="Normal 10 2 4 3 2 2 3 2 2 2" xfId="51865" xr:uid="{00000000-0005-0000-0000-0000AE2E0000}"/>
    <cellStyle name="Normal 10 2 4 3 2 2 3 2 3" xfId="37860" xr:uid="{00000000-0005-0000-0000-0000AF2E0000}"/>
    <cellStyle name="Normal 10 2 4 3 2 2 3 3" xfId="18031" xr:uid="{00000000-0005-0000-0000-0000B02E0000}"/>
    <cellStyle name="Normal 10 2 4 3 2 2 3 3 2" xfId="46565" xr:uid="{00000000-0005-0000-0000-0000B12E0000}"/>
    <cellStyle name="Normal 10 2 4 3 2 2 3 4" xfId="32557" xr:uid="{00000000-0005-0000-0000-0000B22E0000}"/>
    <cellStyle name="Normal 10 2 4 3 2 2 4" xfId="6691" xr:uid="{00000000-0005-0000-0000-0000B32E0000}"/>
    <cellStyle name="Normal 10 2 4 3 2 2 4 2" xfId="20779" xr:uid="{00000000-0005-0000-0000-0000B42E0000}"/>
    <cellStyle name="Normal 10 2 4 3 2 2 4 2 2" xfId="49313" xr:uid="{00000000-0005-0000-0000-0000B52E0000}"/>
    <cellStyle name="Normal 10 2 4 3 2 2 4 3" xfId="35305" xr:uid="{00000000-0005-0000-0000-0000B62E0000}"/>
    <cellStyle name="Normal 10 2 4 3 2 2 5" xfId="15479" xr:uid="{00000000-0005-0000-0000-0000B72E0000}"/>
    <cellStyle name="Normal 10 2 4 3 2 2 5 2" xfId="44013" xr:uid="{00000000-0005-0000-0000-0000B82E0000}"/>
    <cellStyle name="Normal 10 2 4 3 2 2 6" xfId="30005" xr:uid="{00000000-0005-0000-0000-0000B92E0000}"/>
    <cellStyle name="Normal 10 2 4 3 2 3" xfId="1913" xr:uid="{00000000-0005-0000-0000-0000BA2E0000}"/>
    <cellStyle name="Normal 10 2 4 3 2 3 2" xfId="4569" xr:uid="{00000000-0005-0000-0000-0000BB2E0000}"/>
    <cellStyle name="Normal 10 2 4 3 2 3 2 2" xfId="9901" xr:uid="{00000000-0005-0000-0000-0000BC2E0000}"/>
    <cellStyle name="Normal 10 2 4 3 2 3 2 2 2" xfId="23978" xr:uid="{00000000-0005-0000-0000-0000BD2E0000}"/>
    <cellStyle name="Normal 10 2 4 3 2 3 2 2 2 2" xfId="52512" xr:uid="{00000000-0005-0000-0000-0000BE2E0000}"/>
    <cellStyle name="Normal 10 2 4 3 2 3 2 2 3" xfId="38507" xr:uid="{00000000-0005-0000-0000-0000BF2E0000}"/>
    <cellStyle name="Normal 10 2 4 3 2 3 2 3" xfId="18678" xr:uid="{00000000-0005-0000-0000-0000C02E0000}"/>
    <cellStyle name="Normal 10 2 4 3 2 3 2 3 2" xfId="47212" xr:uid="{00000000-0005-0000-0000-0000C12E0000}"/>
    <cellStyle name="Normal 10 2 4 3 2 3 2 4" xfId="33204" xr:uid="{00000000-0005-0000-0000-0000C22E0000}"/>
    <cellStyle name="Normal 10 2 4 3 2 3 3" xfId="7338" xr:uid="{00000000-0005-0000-0000-0000C32E0000}"/>
    <cellStyle name="Normal 10 2 4 3 2 3 3 2" xfId="21426" xr:uid="{00000000-0005-0000-0000-0000C42E0000}"/>
    <cellStyle name="Normal 10 2 4 3 2 3 3 2 2" xfId="49960" xr:uid="{00000000-0005-0000-0000-0000C52E0000}"/>
    <cellStyle name="Normal 10 2 4 3 2 3 3 3" xfId="35952" xr:uid="{00000000-0005-0000-0000-0000C62E0000}"/>
    <cellStyle name="Normal 10 2 4 3 2 3 4" xfId="16126" xr:uid="{00000000-0005-0000-0000-0000C72E0000}"/>
    <cellStyle name="Normal 10 2 4 3 2 3 4 2" xfId="44660" xr:uid="{00000000-0005-0000-0000-0000C82E0000}"/>
    <cellStyle name="Normal 10 2 4 3 2 3 5" xfId="30652" xr:uid="{00000000-0005-0000-0000-0000C92E0000}"/>
    <cellStyle name="Normal 10 2 4 3 2 4" xfId="3301" xr:uid="{00000000-0005-0000-0000-0000CA2E0000}"/>
    <cellStyle name="Normal 10 2 4 3 2 4 2" xfId="8635" xr:uid="{00000000-0005-0000-0000-0000CB2E0000}"/>
    <cellStyle name="Normal 10 2 4 3 2 4 2 2" xfId="22712" xr:uid="{00000000-0005-0000-0000-0000CC2E0000}"/>
    <cellStyle name="Normal 10 2 4 3 2 4 2 2 2" xfId="51246" xr:uid="{00000000-0005-0000-0000-0000CD2E0000}"/>
    <cellStyle name="Normal 10 2 4 3 2 4 2 3" xfId="37241" xr:uid="{00000000-0005-0000-0000-0000CE2E0000}"/>
    <cellStyle name="Normal 10 2 4 3 2 4 3" xfId="17412" xr:uid="{00000000-0005-0000-0000-0000CF2E0000}"/>
    <cellStyle name="Normal 10 2 4 3 2 4 3 2" xfId="45946" xr:uid="{00000000-0005-0000-0000-0000D02E0000}"/>
    <cellStyle name="Normal 10 2 4 3 2 4 4" xfId="31938" xr:uid="{00000000-0005-0000-0000-0000D12E0000}"/>
    <cellStyle name="Normal 10 2 4 3 2 5" xfId="6070" xr:uid="{00000000-0005-0000-0000-0000D22E0000}"/>
    <cellStyle name="Normal 10 2 4 3 2 5 2" xfId="20160" xr:uid="{00000000-0005-0000-0000-0000D32E0000}"/>
    <cellStyle name="Normal 10 2 4 3 2 5 2 2" xfId="48694" xr:uid="{00000000-0005-0000-0000-0000D42E0000}"/>
    <cellStyle name="Normal 10 2 4 3 2 5 3" xfId="34686" xr:uid="{00000000-0005-0000-0000-0000D52E0000}"/>
    <cellStyle name="Normal 10 2 4 3 2 6" xfId="14859" xr:uid="{00000000-0005-0000-0000-0000D62E0000}"/>
    <cellStyle name="Normal 10 2 4 3 2 6 2" xfId="43394" xr:uid="{00000000-0005-0000-0000-0000D72E0000}"/>
    <cellStyle name="Normal 10 2 4 3 2 7" xfId="29374" xr:uid="{00000000-0005-0000-0000-0000D82E0000}"/>
    <cellStyle name="Normal 10 2 4 3 3" xfId="960" xr:uid="{00000000-0005-0000-0000-0000D92E0000}"/>
    <cellStyle name="Normal 10 2 4 3 3 2" xfId="2237" xr:uid="{00000000-0005-0000-0000-0000DA2E0000}"/>
    <cellStyle name="Normal 10 2 4 3 3 2 2" xfId="4891" xr:uid="{00000000-0005-0000-0000-0000DB2E0000}"/>
    <cellStyle name="Normal 10 2 4 3 3 2 2 2" xfId="10223" xr:uid="{00000000-0005-0000-0000-0000DC2E0000}"/>
    <cellStyle name="Normal 10 2 4 3 3 2 2 2 2" xfId="24300" xr:uid="{00000000-0005-0000-0000-0000DD2E0000}"/>
    <cellStyle name="Normal 10 2 4 3 3 2 2 2 2 2" xfId="52834" xr:uid="{00000000-0005-0000-0000-0000DE2E0000}"/>
    <cellStyle name="Normal 10 2 4 3 3 2 2 2 3" xfId="38829" xr:uid="{00000000-0005-0000-0000-0000DF2E0000}"/>
    <cellStyle name="Normal 10 2 4 3 3 2 2 3" xfId="19000" xr:uid="{00000000-0005-0000-0000-0000E02E0000}"/>
    <cellStyle name="Normal 10 2 4 3 3 2 2 3 2" xfId="47534" xr:uid="{00000000-0005-0000-0000-0000E12E0000}"/>
    <cellStyle name="Normal 10 2 4 3 3 2 2 4" xfId="33526" xr:uid="{00000000-0005-0000-0000-0000E22E0000}"/>
    <cellStyle name="Normal 10 2 4 3 3 2 3" xfId="7660" xr:uid="{00000000-0005-0000-0000-0000E32E0000}"/>
    <cellStyle name="Normal 10 2 4 3 3 2 3 2" xfId="21748" xr:uid="{00000000-0005-0000-0000-0000E42E0000}"/>
    <cellStyle name="Normal 10 2 4 3 3 2 3 2 2" xfId="50282" xr:uid="{00000000-0005-0000-0000-0000E52E0000}"/>
    <cellStyle name="Normal 10 2 4 3 3 2 3 3" xfId="36274" xr:uid="{00000000-0005-0000-0000-0000E62E0000}"/>
    <cellStyle name="Normal 10 2 4 3 3 2 4" xfId="16448" xr:uid="{00000000-0005-0000-0000-0000E72E0000}"/>
    <cellStyle name="Normal 10 2 4 3 3 2 4 2" xfId="44982" xr:uid="{00000000-0005-0000-0000-0000E82E0000}"/>
    <cellStyle name="Normal 10 2 4 3 3 2 5" xfId="30974" xr:uid="{00000000-0005-0000-0000-0000E92E0000}"/>
    <cellStyle name="Normal 10 2 4 3 3 3" xfId="3625" xr:uid="{00000000-0005-0000-0000-0000EA2E0000}"/>
    <cellStyle name="Normal 10 2 4 3 3 3 2" xfId="8957" xr:uid="{00000000-0005-0000-0000-0000EB2E0000}"/>
    <cellStyle name="Normal 10 2 4 3 3 3 2 2" xfId="23034" xr:uid="{00000000-0005-0000-0000-0000EC2E0000}"/>
    <cellStyle name="Normal 10 2 4 3 3 3 2 2 2" xfId="51568" xr:uid="{00000000-0005-0000-0000-0000ED2E0000}"/>
    <cellStyle name="Normal 10 2 4 3 3 3 2 3" xfId="37563" xr:uid="{00000000-0005-0000-0000-0000EE2E0000}"/>
    <cellStyle name="Normal 10 2 4 3 3 3 3" xfId="17734" xr:uid="{00000000-0005-0000-0000-0000EF2E0000}"/>
    <cellStyle name="Normal 10 2 4 3 3 3 3 2" xfId="46268" xr:uid="{00000000-0005-0000-0000-0000F02E0000}"/>
    <cellStyle name="Normal 10 2 4 3 3 3 4" xfId="32260" xr:uid="{00000000-0005-0000-0000-0000F12E0000}"/>
    <cellStyle name="Normal 10 2 4 3 3 4" xfId="6394" xr:uid="{00000000-0005-0000-0000-0000F22E0000}"/>
    <cellStyle name="Normal 10 2 4 3 3 4 2" xfId="20482" xr:uid="{00000000-0005-0000-0000-0000F32E0000}"/>
    <cellStyle name="Normal 10 2 4 3 3 4 2 2" xfId="49016" xr:uid="{00000000-0005-0000-0000-0000F42E0000}"/>
    <cellStyle name="Normal 10 2 4 3 3 4 3" xfId="35008" xr:uid="{00000000-0005-0000-0000-0000F52E0000}"/>
    <cellStyle name="Normal 10 2 4 3 3 5" xfId="15182" xr:uid="{00000000-0005-0000-0000-0000F62E0000}"/>
    <cellStyle name="Normal 10 2 4 3 3 5 2" xfId="43716" xr:uid="{00000000-0005-0000-0000-0000F72E0000}"/>
    <cellStyle name="Normal 10 2 4 3 3 6" xfId="29708" xr:uid="{00000000-0005-0000-0000-0000F82E0000}"/>
    <cellStyle name="Normal 10 2 4 3 4" xfId="1616" xr:uid="{00000000-0005-0000-0000-0000F92E0000}"/>
    <cellStyle name="Normal 10 2 4 3 4 2" xfId="4272" xr:uid="{00000000-0005-0000-0000-0000FA2E0000}"/>
    <cellStyle name="Normal 10 2 4 3 4 2 2" xfId="9604" xr:uid="{00000000-0005-0000-0000-0000FB2E0000}"/>
    <cellStyle name="Normal 10 2 4 3 4 2 2 2" xfId="23681" xr:uid="{00000000-0005-0000-0000-0000FC2E0000}"/>
    <cellStyle name="Normal 10 2 4 3 4 2 2 2 2" xfId="52215" xr:uid="{00000000-0005-0000-0000-0000FD2E0000}"/>
    <cellStyle name="Normal 10 2 4 3 4 2 2 3" xfId="38210" xr:uid="{00000000-0005-0000-0000-0000FE2E0000}"/>
    <cellStyle name="Normal 10 2 4 3 4 2 3" xfId="18381" xr:uid="{00000000-0005-0000-0000-0000FF2E0000}"/>
    <cellStyle name="Normal 10 2 4 3 4 2 3 2" xfId="46915" xr:uid="{00000000-0005-0000-0000-0000002F0000}"/>
    <cellStyle name="Normal 10 2 4 3 4 2 4" xfId="32907" xr:uid="{00000000-0005-0000-0000-0000012F0000}"/>
    <cellStyle name="Normal 10 2 4 3 4 3" xfId="7041" xr:uid="{00000000-0005-0000-0000-0000022F0000}"/>
    <cellStyle name="Normal 10 2 4 3 4 3 2" xfId="21129" xr:uid="{00000000-0005-0000-0000-0000032F0000}"/>
    <cellStyle name="Normal 10 2 4 3 4 3 2 2" xfId="49663" xr:uid="{00000000-0005-0000-0000-0000042F0000}"/>
    <cellStyle name="Normal 10 2 4 3 4 3 3" xfId="35655" xr:uid="{00000000-0005-0000-0000-0000052F0000}"/>
    <cellStyle name="Normal 10 2 4 3 4 4" xfId="15829" xr:uid="{00000000-0005-0000-0000-0000062F0000}"/>
    <cellStyle name="Normal 10 2 4 3 4 4 2" xfId="44363" xr:uid="{00000000-0005-0000-0000-0000072F0000}"/>
    <cellStyle name="Normal 10 2 4 3 4 5" xfId="30355" xr:uid="{00000000-0005-0000-0000-0000082F0000}"/>
    <cellStyle name="Normal 10 2 4 3 5" xfId="3004" xr:uid="{00000000-0005-0000-0000-0000092F0000}"/>
    <cellStyle name="Normal 10 2 4 3 5 2" xfId="8338" xr:uid="{00000000-0005-0000-0000-00000A2F0000}"/>
    <cellStyle name="Normal 10 2 4 3 5 2 2" xfId="22415" xr:uid="{00000000-0005-0000-0000-00000B2F0000}"/>
    <cellStyle name="Normal 10 2 4 3 5 2 2 2" xfId="50949" xr:uid="{00000000-0005-0000-0000-00000C2F0000}"/>
    <cellStyle name="Normal 10 2 4 3 5 2 3" xfId="36944" xr:uid="{00000000-0005-0000-0000-00000D2F0000}"/>
    <cellStyle name="Normal 10 2 4 3 5 3" xfId="17115" xr:uid="{00000000-0005-0000-0000-00000E2F0000}"/>
    <cellStyle name="Normal 10 2 4 3 5 3 2" xfId="45649" xr:uid="{00000000-0005-0000-0000-00000F2F0000}"/>
    <cellStyle name="Normal 10 2 4 3 5 4" xfId="31641" xr:uid="{00000000-0005-0000-0000-0000102F0000}"/>
    <cellStyle name="Normal 10 2 4 3 6" xfId="5773" xr:uid="{00000000-0005-0000-0000-0000112F0000}"/>
    <cellStyle name="Normal 10 2 4 3 6 2" xfId="19863" xr:uid="{00000000-0005-0000-0000-0000122F0000}"/>
    <cellStyle name="Normal 10 2 4 3 6 2 2" xfId="48397" xr:uid="{00000000-0005-0000-0000-0000132F0000}"/>
    <cellStyle name="Normal 10 2 4 3 6 3" xfId="34389" xr:uid="{00000000-0005-0000-0000-0000142F0000}"/>
    <cellStyle name="Normal 10 2 4 3 7" xfId="14562" xr:uid="{00000000-0005-0000-0000-0000152F0000}"/>
    <cellStyle name="Normal 10 2 4 3 7 2" xfId="43097" xr:uid="{00000000-0005-0000-0000-0000162F0000}"/>
    <cellStyle name="Normal 10 2 4 3 8" xfId="29077" xr:uid="{00000000-0005-0000-0000-0000172F0000}"/>
    <cellStyle name="Normal 10 2 4 4" xfId="479" xr:uid="{00000000-0005-0000-0000-0000182F0000}"/>
    <cellStyle name="Normal 10 2 4 4 2" xfId="1109" xr:uid="{00000000-0005-0000-0000-0000192F0000}"/>
    <cellStyle name="Normal 10 2 4 4 2 2" xfId="2386" xr:uid="{00000000-0005-0000-0000-00001A2F0000}"/>
    <cellStyle name="Normal 10 2 4 4 2 2 2" xfId="5040" xr:uid="{00000000-0005-0000-0000-00001B2F0000}"/>
    <cellStyle name="Normal 10 2 4 4 2 2 2 2" xfId="10372" xr:uid="{00000000-0005-0000-0000-00001C2F0000}"/>
    <cellStyle name="Normal 10 2 4 4 2 2 2 2 2" xfId="24449" xr:uid="{00000000-0005-0000-0000-00001D2F0000}"/>
    <cellStyle name="Normal 10 2 4 4 2 2 2 2 2 2" xfId="52983" xr:uid="{00000000-0005-0000-0000-00001E2F0000}"/>
    <cellStyle name="Normal 10 2 4 4 2 2 2 2 3" xfId="38978" xr:uid="{00000000-0005-0000-0000-00001F2F0000}"/>
    <cellStyle name="Normal 10 2 4 4 2 2 2 3" xfId="19149" xr:uid="{00000000-0005-0000-0000-0000202F0000}"/>
    <cellStyle name="Normal 10 2 4 4 2 2 2 3 2" xfId="47683" xr:uid="{00000000-0005-0000-0000-0000212F0000}"/>
    <cellStyle name="Normal 10 2 4 4 2 2 2 4" xfId="33675" xr:uid="{00000000-0005-0000-0000-0000222F0000}"/>
    <cellStyle name="Normal 10 2 4 4 2 2 3" xfId="7809" xr:uid="{00000000-0005-0000-0000-0000232F0000}"/>
    <cellStyle name="Normal 10 2 4 4 2 2 3 2" xfId="21897" xr:uid="{00000000-0005-0000-0000-0000242F0000}"/>
    <cellStyle name="Normal 10 2 4 4 2 2 3 2 2" xfId="50431" xr:uid="{00000000-0005-0000-0000-0000252F0000}"/>
    <cellStyle name="Normal 10 2 4 4 2 2 3 3" xfId="36423" xr:uid="{00000000-0005-0000-0000-0000262F0000}"/>
    <cellStyle name="Normal 10 2 4 4 2 2 4" xfId="16597" xr:uid="{00000000-0005-0000-0000-0000272F0000}"/>
    <cellStyle name="Normal 10 2 4 4 2 2 4 2" xfId="45131" xr:uid="{00000000-0005-0000-0000-0000282F0000}"/>
    <cellStyle name="Normal 10 2 4 4 2 2 5" xfId="31123" xr:uid="{00000000-0005-0000-0000-0000292F0000}"/>
    <cellStyle name="Normal 10 2 4 4 2 3" xfId="3774" xr:uid="{00000000-0005-0000-0000-00002A2F0000}"/>
    <cellStyle name="Normal 10 2 4 4 2 3 2" xfId="9106" xr:uid="{00000000-0005-0000-0000-00002B2F0000}"/>
    <cellStyle name="Normal 10 2 4 4 2 3 2 2" xfId="23183" xr:uid="{00000000-0005-0000-0000-00002C2F0000}"/>
    <cellStyle name="Normal 10 2 4 4 2 3 2 2 2" xfId="51717" xr:uid="{00000000-0005-0000-0000-00002D2F0000}"/>
    <cellStyle name="Normal 10 2 4 4 2 3 2 3" xfId="37712" xr:uid="{00000000-0005-0000-0000-00002E2F0000}"/>
    <cellStyle name="Normal 10 2 4 4 2 3 3" xfId="17883" xr:uid="{00000000-0005-0000-0000-00002F2F0000}"/>
    <cellStyle name="Normal 10 2 4 4 2 3 3 2" xfId="46417" xr:uid="{00000000-0005-0000-0000-0000302F0000}"/>
    <cellStyle name="Normal 10 2 4 4 2 3 4" xfId="32409" xr:uid="{00000000-0005-0000-0000-0000312F0000}"/>
    <cellStyle name="Normal 10 2 4 4 2 4" xfId="6543" xr:uid="{00000000-0005-0000-0000-0000322F0000}"/>
    <cellStyle name="Normal 10 2 4 4 2 4 2" xfId="20631" xr:uid="{00000000-0005-0000-0000-0000332F0000}"/>
    <cellStyle name="Normal 10 2 4 4 2 4 2 2" xfId="49165" xr:uid="{00000000-0005-0000-0000-0000342F0000}"/>
    <cellStyle name="Normal 10 2 4 4 2 4 3" xfId="35157" xr:uid="{00000000-0005-0000-0000-0000352F0000}"/>
    <cellStyle name="Normal 10 2 4 4 2 5" xfId="15331" xr:uid="{00000000-0005-0000-0000-0000362F0000}"/>
    <cellStyle name="Normal 10 2 4 4 2 5 2" xfId="43865" xr:uid="{00000000-0005-0000-0000-0000372F0000}"/>
    <cellStyle name="Normal 10 2 4 4 2 6" xfId="29857" xr:uid="{00000000-0005-0000-0000-0000382F0000}"/>
    <cellStyle name="Normal 10 2 4 4 3" xfId="1765" xr:uid="{00000000-0005-0000-0000-0000392F0000}"/>
    <cellStyle name="Normal 10 2 4 4 3 2" xfId="4421" xr:uid="{00000000-0005-0000-0000-00003A2F0000}"/>
    <cellStyle name="Normal 10 2 4 4 3 2 2" xfId="9753" xr:uid="{00000000-0005-0000-0000-00003B2F0000}"/>
    <cellStyle name="Normal 10 2 4 4 3 2 2 2" xfId="23830" xr:uid="{00000000-0005-0000-0000-00003C2F0000}"/>
    <cellStyle name="Normal 10 2 4 4 3 2 2 2 2" xfId="52364" xr:uid="{00000000-0005-0000-0000-00003D2F0000}"/>
    <cellStyle name="Normal 10 2 4 4 3 2 2 3" xfId="38359" xr:uid="{00000000-0005-0000-0000-00003E2F0000}"/>
    <cellStyle name="Normal 10 2 4 4 3 2 3" xfId="18530" xr:uid="{00000000-0005-0000-0000-00003F2F0000}"/>
    <cellStyle name="Normal 10 2 4 4 3 2 3 2" xfId="47064" xr:uid="{00000000-0005-0000-0000-0000402F0000}"/>
    <cellStyle name="Normal 10 2 4 4 3 2 4" xfId="33056" xr:uid="{00000000-0005-0000-0000-0000412F0000}"/>
    <cellStyle name="Normal 10 2 4 4 3 3" xfId="7190" xr:uid="{00000000-0005-0000-0000-0000422F0000}"/>
    <cellStyle name="Normal 10 2 4 4 3 3 2" xfId="21278" xr:uid="{00000000-0005-0000-0000-0000432F0000}"/>
    <cellStyle name="Normal 10 2 4 4 3 3 2 2" xfId="49812" xr:uid="{00000000-0005-0000-0000-0000442F0000}"/>
    <cellStyle name="Normal 10 2 4 4 3 3 3" xfId="35804" xr:uid="{00000000-0005-0000-0000-0000452F0000}"/>
    <cellStyle name="Normal 10 2 4 4 3 4" xfId="15978" xr:uid="{00000000-0005-0000-0000-0000462F0000}"/>
    <cellStyle name="Normal 10 2 4 4 3 4 2" xfId="44512" xr:uid="{00000000-0005-0000-0000-0000472F0000}"/>
    <cellStyle name="Normal 10 2 4 4 3 5" xfId="30504" xr:uid="{00000000-0005-0000-0000-0000482F0000}"/>
    <cellStyle name="Normal 10 2 4 4 4" xfId="3153" xr:uid="{00000000-0005-0000-0000-0000492F0000}"/>
    <cellStyle name="Normal 10 2 4 4 4 2" xfId="8487" xr:uid="{00000000-0005-0000-0000-00004A2F0000}"/>
    <cellStyle name="Normal 10 2 4 4 4 2 2" xfId="22564" xr:uid="{00000000-0005-0000-0000-00004B2F0000}"/>
    <cellStyle name="Normal 10 2 4 4 4 2 2 2" xfId="51098" xr:uid="{00000000-0005-0000-0000-00004C2F0000}"/>
    <cellStyle name="Normal 10 2 4 4 4 2 3" xfId="37093" xr:uid="{00000000-0005-0000-0000-00004D2F0000}"/>
    <cellStyle name="Normal 10 2 4 4 4 3" xfId="17264" xr:uid="{00000000-0005-0000-0000-00004E2F0000}"/>
    <cellStyle name="Normal 10 2 4 4 4 3 2" xfId="45798" xr:uid="{00000000-0005-0000-0000-00004F2F0000}"/>
    <cellStyle name="Normal 10 2 4 4 4 4" xfId="31790" xr:uid="{00000000-0005-0000-0000-0000502F0000}"/>
    <cellStyle name="Normal 10 2 4 4 5" xfId="5922" xr:uid="{00000000-0005-0000-0000-0000512F0000}"/>
    <cellStyle name="Normal 10 2 4 4 5 2" xfId="20012" xr:uid="{00000000-0005-0000-0000-0000522F0000}"/>
    <cellStyle name="Normal 10 2 4 4 5 2 2" xfId="48546" xr:uid="{00000000-0005-0000-0000-0000532F0000}"/>
    <cellStyle name="Normal 10 2 4 4 5 3" xfId="34538" xr:uid="{00000000-0005-0000-0000-0000542F0000}"/>
    <cellStyle name="Normal 10 2 4 4 6" xfId="14711" xr:uid="{00000000-0005-0000-0000-0000552F0000}"/>
    <cellStyle name="Normal 10 2 4 4 6 2" xfId="43246" xr:uid="{00000000-0005-0000-0000-0000562F0000}"/>
    <cellStyle name="Normal 10 2 4 4 7" xfId="29226" xr:uid="{00000000-0005-0000-0000-0000572F0000}"/>
    <cellStyle name="Normal 10 2 4 5" xfId="809" xr:uid="{00000000-0005-0000-0000-0000582F0000}"/>
    <cellStyle name="Normal 10 2 4 5 2" xfId="2086" xr:uid="{00000000-0005-0000-0000-0000592F0000}"/>
    <cellStyle name="Normal 10 2 4 5 2 2" xfId="4740" xr:uid="{00000000-0005-0000-0000-00005A2F0000}"/>
    <cellStyle name="Normal 10 2 4 5 2 2 2" xfId="10072" xr:uid="{00000000-0005-0000-0000-00005B2F0000}"/>
    <cellStyle name="Normal 10 2 4 5 2 2 2 2" xfId="24149" xr:uid="{00000000-0005-0000-0000-00005C2F0000}"/>
    <cellStyle name="Normal 10 2 4 5 2 2 2 2 2" xfId="52683" xr:uid="{00000000-0005-0000-0000-00005D2F0000}"/>
    <cellStyle name="Normal 10 2 4 5 2 2 2 3" xfId="38678" xr:uid="{00000000-0005-0000-0000-00005E2F0000}"/>
    <cellStyle name="Normal 10 2 4 5 2 2 3" xfId="18849" xr:uid="{00000000-0005-0000-0000-00005F2F0000}"/>
    <cellStyle name="Normal 10 2 4 5 2 2 3 2" xfId="47383" xr:uid="{00000000-0005-0000-0000-0000602F0000}"/>
    <cellStyle name="Normal 10 2 4 5 2 2 4" xfId="33375" xr:uid="{00000000-0005-0000-0000-0000612F0000}"/>
    <cellStyle name="Normal 10 2 4 5 2 3" xfId="7509" xr:uid="{00000000-0005-0000-0000-0000622F0000}"/>
    <cellStyle name="Normal 10 2 4 5 2 3 2" xfId="21597" xr:uid="{00000000-0005-0000-0000-0000632F0000}"/>
    <cellStyle name="Normal 10 2 4 5 2 3 2 2" xfId="50131" xr:uid="{00000000-0005-0000-0000-0000642F0000}"/>
    <cellStyle name="Normal 10 2 4 5 2 3 3" xfId="36123" xr:uid="{00000000-0005-0000-0000-0000652F0000}"/>
    <cellStyle name="Normal 10 2 4 5 2 4" xfId="16297" xr:uid="{00000000-0005-0000-0000-0000662F0000}"/>
    <cellStyle name="Normal 10 2 4 5 2 4 2" xfId="44831" xr:uid="{00000000-0005-0000-0000-0000672F0000}"/>
    <cellStyle name="Normal 10 2 4 5 2 5" xfId="30823" xr:uid="{00000000-0005-0000-0000-0000682F0000}"/>
    <cellStyle name="Normal 10 2 4 5 3" xfId="3474" xr:uid="{00000000-0005-0000-0000-0000692F0000}"/>
    <cellStyle name="Normal 10 2 4 5 3 2" xfId="8806" xr:uid="{00000000-0005-0000-0000-00006A2F0000}"/>
    <cellStyle name="Normal 10 2 4 5 3 2 2" xfId="22883" xr:uid="{00000000-0005-0000-0000-00006B2F0000}"/>
    <cellStyle name="Normal 10 2 4 5 3 2 2 2" xfId="51417" xr:uid="{00000000-0005-0000-0000-00006C2F0000}"/>
    <cellStyle name="Normal 10 2 4 5 3 2 3" xfId="37412" xr:uid="{00000000-0005-0000-0000-00006D2F0000}"/>
    <cellStyle name="Normal 10 2 4 5 3 3" xfId="17583" xr:uid="{00000000-0005-0000-0000-00006E2F0000}"/>
    <cellStyle name="Normal 10 2 4 5 3 3 2" xfId="46117" xr:uid="{00000000-0005-0000-0000-00006F2F0000}"/>
    <cellStyle name="Normal 10 2 4 5 3 4" xfId="32109" xr:uid="{00000000-0005-0000-0000-0000702F0000}"/>
    <cellStyle name="Normal 10 2 4 5 4" xfId="6243" xr:uid="{00000000-0005-0000-0000-0000712F0000}"/>
    <cellStyle name="Normal 10 2 4 5 4 2" xfId="20331" xr:uid="{00000000-0005-0000-0000-0000722F0000}"/>
    <cellStyle name="Normal 10 2 4 5 4 2 2" xfId="48865" xr:uid="{00000000-0005-0000-0000-0000732F0000}"/>
    <cellStyle name="Normal 10 2 4 5 4 3" xfId="34857" xr:uid="{00000000-0005-0000-0000-0000742F0000}"/>
    <cellStyle name="Normal 10 2 4 5 5" xfId="15031" xr:uid="{00000000-0005-0000-0000-0000752F0000}"/>
    <cellStyle name="Normal 10 2 4 5 5 2" xfId="43565" xr:uid="{00000000-0005-0000-0000-0000762F0000}"/>
    <cellStyle name="Normal 10 2 4 5 6" xfId="29557" xr:uid="{00000000-0005-0000-0000-0000772F0000}"/>
    <cellStyle name="Normal 10 2 4 6" xfId="1465" xr:uid="{00000000-0005-0000-0000-0000782F0000}"/>
    <cellStyle name="Normal 10 2 4 6 2" xfId="4121" xr:uid="{00000000-0005-0000-0000-0000792F0000}"/>
    <cellStyle name="Normal 10 2 4 6 2 2" xfId="9453" xr:uid="{00000000-0005-0000-0000-00007A2F0000}"/>
    <cellStyle name="Normal 10 2 4 6 2 2 2" xfId="23530" xr:uid="{00000000-0005-0000-0000-00007B2F0000}"/>
    <cellStyle name="Normal 10 2 4 6 2 2 2 2" xfId="52064" xr:uid="{00000000-0005-0000-0000-00007C2F0000}"/>
    <cellStyle name="Normal 10 2 4 6 2 2 3" xfId="38059" xr:uid="{00000000-0005-0000-0000-00007D2F0000}"/>
    <cellStyle name="Normal 10 2 4 6 2 3" xfId="18230" xr:uid="{00000000-0005-0000-0000-00007E2F0000}"/>
    <cellStyle name="Normal 10 2 4 6 2 3 2" xfId="46764" xr:uid="{00000000-0005-0000-0000-00007F2F0000}"/>
    <cellStyle name="Normal 10 2 4 6 2 4" xfId="32756" xr:uid="{00000000-0005-0000-0000-0000802F0000}"/>
    <cellStyle name="Normal 10 2 4 6 3" xfId="6890" xr:uid="{00000000-0005-0000-0000-0000812F0000}"/>
    <cellStyle name="Normal 10 2 4 6 3 2" xfId="20978" xr:uid="{00000000-0005-0000-0000-0000822F0000}"/>
    <cellStyle name="Normal 10 2 4 6 3 2 2" xfId="49512" xr:uid="{00000000-0005-0000-0000-0000832F0000}"/>
    <cellStyle name="Normal 10 2 4 6 3 3" xfId="35504" xr:uid="{00000000-0005-0000-0000-0000842F0000}"/>
    <cellStyle name="Normal 10 2 4 6 4" xfId="15678" xr:uid="{00000000-0005-0000-0000-0000852F0000}"/>
    <cellStyle name="Normal 10 2 4 6 4 2" xfId="44212" xr:uid="{00000000-0005-0000-0000-0000862F0000}"/>
    <cellStyle name="Normal 10 2 4 6 5" xfId="30204" xr:uid="{00000000-0005-0000-0000-0000872F0000}"/>
    <cellStyle name="Normal 10 2 4 7" xfId="2853" xr:uid="{00000000-0005-0000-0000-0000882F0000}"/>
    <cellStyle name="Normal 10 2 4 7 2" xfId="8187" xr:uid="{00000000-0005-0000-0000-0000892F0000}"/>
    <cellStyle name="Normal 10 2 4 7 2 2" xfId="22264" xr:uid="{00000000-0005-0000-0000-00008A2F0000}"/>
    <cellStyle name="Normal 10 2 4 7 2 2 2" xfId="50798" xr:uid="{00000000-0005-0000-0000-00008B2F0000}"/>
    <cellStyle name="Normal 10 2 4 7 2 3" xfId="36793" xr:uid="{00000000-0005-0000-0000-00008C2F0000}"/>
    <cellStyle name="Normal 10 2 4 7 3" xfId="16964" xr:uid="{00000000-0005-0000-0000-00008D2F0000}"/>
    <cellStyle name="Normal 10 2 4 7 3 2" xfId="45498" xr:uid="{00000000-0005-0000-0000-00008E2F0000}"/>
    <cellStyle name="Normal 10 2 4 7 4" xfId="31490" xr:uid="{00000000-0005-0000-0000-00008F2F0000}"/>
    <cellStyle name="Normal 10 2 4 8" xfId="5622" xr:uid="{00000000-0005-0000-0000-0000902F0000}"/>
    <cellStyle name="Normal 10 2 4 8 2" xfId="19712" xr:uid="{00000000-0005-0000-0000-0000912F0000}"/>
    <cellStyle name="Normal 10 2 4 8 2 2" xfId="48246" xr:uid="{00000000-0005-0000-0000-0000922F0000}"/>
    <cellStyle name="Normal 10 2 4 8 3" xfId="34238" xr:uid="{00000000-0005-0000-0000-0000932F0000}"/>
    <cellStyle name="Normal 10 2 4 9" xfId="14411" xr:uid="{00000000-0005-0000-0000-0000942F0000}"/>
    <cellStyle name="Normal 10 2 4 9 2" xfId="42946" xr:uid="{00000000-0005-0000-0000-0000952F0000}"/>
    <cellStyle name="Normal 10 2 5" xfId="209" xr:uid="{00000000-0005-0000-0000-0000962F0000}"/>
    <cellStyle name="Normal 10 2 5 2" xfId="362" xr:uid="{00000000-0005-0000-0000-0000972F0000}"/>
    <cellStyle name="Normal 10 2 5 2 2" xfId="665" xr:uid="{00000000-0005-0000-0000-0000982F0000}"/>
    <cellStyle name="Normal 10 2 5 2 2 2" xfId="1294" xr:uid="{00000000-0005-0000-0000-0000992F0000}"/>
    <cellStyle name="Normal 10 2 5 2 2 2 2" xfId="2571" xr:uid="{00000000-0005-0000-0000-00009A2F0000}"/>
    <cellStyle name="Normal 10 2 5 2 2 2 2 2" xfId="5225" xr:uid="{00000000-0005-0000-0000-00009B2F0000}"/>
    <cellStyle name="Normal 10 2 5 2 2 2 2 2 2" xfId="10557" xr:uid="{00000000-0005-0000-0000-00009C2F0000}"/>
    <cellStyle name="Normal 10 2 5 2 2 2 2 2 2 2" xfId="24634" xr:uid="{00000000-0005-0000-0000-00009D2F0000}"/>
    <cellStyle name="Normal 10 2 5 2 2 2 2 2 2 2 2" xfId="53168" xr:uid="{00000000-0005-0000-0000-00009E2F0000}"/>
    <cellStyle name="Normal 10 2 5 2 2 2 2 2 2 3" xfId="39163" xr:uid="{00000000-0005-0000-0000-00009F2F0000}"/>
    <cellStyle name="Normal 10 2 5 2 2 2 2 2 3" xfId="19334" xr:uid="{00000000-0005-0000-0000-0000A02F0000}"/>
    <cellStyle name="Normal 10 2 5 2 2 2 2 2 3 2" xfId="47868" xr:uid="{00000000-0005-0000-0000-0000A12F0000}"/>
    <cellStyle name="Normal 10 2 5 2 2 2 2 2 4" xfId="33860" xr:uid="{00000000-0005-0000-0000-0000A22F0000}"/>
    <cellStyle name="Normal 10 2 5 2 2 2 2 3" xfId="7994" xr:uid="{00000000-0005-0000-0000-0000A32F0000}"/>
    <cellStyle name="Normal 10 2 5 2 2 2 2 3 2" xfId="22082" xr:uid="{00000000-0005-0000-0000-0000A42F0000}"/>
    <cellStyle name="Normal 10 2 5 2 2 2 2 3 2 2" xfId="50616" xr:uid="{00000000-0005-0000-0000-0000A52F0000}"/>
    <cellStyle name="Normal 10 2 5 2 2 2 2 3 3" xfId="36608" xr:uid="{00000000-0005-0000-0000-0000A62F0000}"/>
    <cellStyle name="Normal 10 2 5 2 2 2 2 4" xfId="16782" xr:uid="{00000000-0005-0000-0000-0000A72F0000}"/>
    <cellStyle name="Normal 10 2 5 2 2 2 2 4 2" xfId="45316" xr:uid="{00000000-0005-0000-0000-0000A82F0000}"/>
    <cellStyle name="Normal 10 2 5 2 2 2 2 5" xfId="31308" xr:uid="{00000000-0005-0000-0000-0000A92F0000}"/>
    <cellStyle name="Normal 10 2 5 2 2 2 3" xfId="3959" xr:uid="{00000000-0005-0000-0000-0000AA2F0000}"/>
    <cellStyle name="Normal 10 2 5 2 2 2 3 2" xfId="9291" xr:uid="{00000000-0005-0000-0000-0000AB2F0000}"/>
    <cellStyle name="Normal 10 2 5 2 2 2 3 2 2" xfId="23368" xr:uid="{00000000-0005-0000-0000-0000AC2F0000}"/>
    <cellStyle name="Normal 10 2 5 2 2 2 3 2 2 2" xfId="51902" xr:uid="{00000000-0005-0000-0000-0000AD2F0000}"/>
    <cellStyle name="Normal 10 2 5 2 2 2 3 2 3" xfId="37897" xr:uid="{00000000-0005-0000-0000-0000AE2F0000}"/>
    <cellStyle name="Normal 10 2 5 2 2 2 3 3" xfId="18068" xr:uid="{00000000-0005-0000-0000-0000AF2F0000}"/>
    <cellStyle name="Normal 10 2 5 2 2 2 3 3 2" xfId="46602" xr:uid="{00000000-0005-0000-0000-0000B02F0000}"/>
    <cellStyle name="Normal 10 2 5 2 2 2 3 4" xfId="32594" xr:uid="{00000000-0005-0000-0000-0000B12F0000}"/>
    <cellStyle name="Normal 10 2 5 2 2 2 4" xfId="6728" xr:uid="{00000000-0005-0000-0000-0000B22F0000}"/>
    <cellStyle name="Normal 10 2 5 2 2 2 4 2" xfId="20816" xr:uid="{00000000-0005-0000-0000-0000B32F0000}"/>
    <cellStyle name="Normal 10 2 5 2 2 2 4 2 2" xfId="49350" xr:uid="{00000000-0005-0000-0000-0000B42F0000}"/>
    <cellStyle name="Normal 10 2 5 2 2 2 4 3" xfId="35342" xr:uid="{00000000-0005-0000-0000-0000B52F0000}"/>
    <cellStyle name="Normal 10 2 5 2 2 2 5" xfId="15516" xr:uid="{00000000-0005-0000-0000-0000B62F0000}"/>
    <cellStyle name="Normal 10 2 5 2 2 2 5 2" xfId="44050" xr:uid="{00000000-0005-0000-0000-0000B72F0000}"/>
    <cellStyle name="Normal 10 2 5 2 2 2 6" xfId="30042" xr:uid="{00000000-0005-0000-0000-0000B82F0000}"/>
    <cellStyle name="Normal 10 2 5 2 2 3" xfId="1950" xr:uid="{00000000-0005-0000-0000-0000B92F0000}"/>
    <cellStyle name="Normal 10 2 5 2 2 3 2" xfId="4606" xr:uid="{00000000-0005-0000-0000-0000BA2F0000}"/>
    <cellStyle name="Normal 10 2 5 2 2 3 2 2" xfId="9938" xr:uid="{00000000-0005-0000-0000-0000BB2F0000}"/>
    <cellStyle name="Normal 10 2 5 2 2 3 2 2 2" xfId="24015" xr:uid="{00000000-0005-0000-0000-0000BC2F0000}"/>
    <cellStyle name="Normal 10 2 5 2 2 3 2 2 2 2" xfId="52549" xr:uid="{00000000-0005-0000-0000-0000BD2F0000}"/>
    <cellStyle name="Normal 10 2 5 2 2 3 2 2 3" xfId="38544" xr:uid="{00000000-0005-0000-0000-0000BE2F0000}"/>
    <cellStyle name="Normal 10 2 5 2 2 3 2 3" xfId="18715" xr:uid="{00000000-0005-0000-0000-0000BF2F0000}"/>
    <cellStyle name="Normal 10 2 5 2 2 3 2 3 2" xfId="47249" xr:uid="{00000000-0005-0000-0000-0000C02F0000}"/>
    <cellStyle name="Normal 10 2 5 2 2 3 2 4" xfId="33241" xr:uid="{00000000-0005-0000-0000-0000C12F0000}"/>
    <cellStyle name="Normal 10 2 5 2 2 3 3" xfId="7375" xr:uid="{00000000-0005-0000-0000-0000C22F0000}"/>
    <cellStyle name="Normal 10 2 5 2 2 3 3 2" xfId="21463" xr:uid="{00000000-0005-0000-0000-0000C32F0000}"/>
    <cellStyle name="Normal 10 2 5 2 2 3 3 2 2" xfId="49997" xr:uid="{00000000-0005-0000-0000-0000C42F0000}"/>
    <cellStyle name="Normal 10 2 5 2 2 3 3 3" xfId="35989" xr:uid="{00000000-0005-0000-0000-0000C52F0000}"/>
    <cellStyle name="Normal 10 2 5 2 2 3 4" xfId="16163" xr:uid="{00000000-0005-0000-0000-0000C62F0000}"/>
    <cellStyle name="Normal 10 2 5 2 2 3 4 2" xfId="44697" xr:uid="{00000000-0005-0000-0000-0000C72F0000}"/>
    <cellStyle name="Normal 10 2 5 2 2 3 5" xfId="30689" xr:uid="{00000000-0005-0000-0000-0000C82F0000}"/>
    <cellStyle name="Normal 10 2 5 2 2 4" xfId="3338" xr:uid="{00000000-0005-0000-0000-0000C92F0000}"/>
    <cellStyle name="Normal 10 2 5 2 2 4 2" xfId="8672" xr:uid="{00000000-0005-0000-0000-0000CA2F0000}"/>
    <cellStyle name="Normal 10 2 5 2 2 4 2 2" xfId="22749" xr:uid="{00000000-0005-0000-0000-0000CB2F0000}"/>
    <cellStyle name="Normal 10 2 5 2 2 4 2 2 2" xfId="51283" xr:uid="{00000000-0005-0000-0000-0000CC2F0000}"/>
    <cellStyle name="Normal 10 2 5 2 2 4 2 3" xfId="37278" xr:uid="{00000000-0005-0000-0000-0000CD2F0000}"/>
    <cellStyle name="Normal 10 2 5 2 2 4 3" xfId="17449" xr:uid="{00000000-0005-0000-0000-0000CE2F0000}"/>
    <cellStyle name="Normal 10 2 5 2 2 4 3 2" xfId="45983" xr:uid="{00000000-0005-0000-0000-0000CF2F0000}"/>
    <cellStyle name="Normal 10 2 5 2 2 4 4" xfId="31975" xr:uid="{00000000-0005-0000-0000-0000D02F0000}"/>
    <cellStyle name="Normal 10 2 5 2 2 5" xfId="6107" xr:uid="{00000000-0005-0000-0000-0000D12F0000}"/>
    <cellStyle name="Normal 10 2 5 2 2 5 2" xfId="20197" xr:uid="{00000000-0005-0000-0000-0000D22F0000}"/>
    <cellStyle name="Normal 10 2 5 2 2 5 2 2" xfId="48731" xr:uid="{00000000-0005-0000-0000-0000D32F0000}"/>
    <cellStyle name="Normal 10 2 5 2 2 5 3" xfId="34723" xr:uid="{00000000-0005-0000-0000-0000D42F0000}"/>
    <cellStyle name="Normal 10 2 5 2 2 6" xfId="14896" xr:uid="{00000000-0005-0000-0000-0000D52F0000}"/>
    <cellStyle name="Normal 10 2 5 2 2 6 2" xfId="43431" xr:uid="{00000000-0005-0000-0000-0000D62F0000}"/>
    <cellStyle name="Normal 10 2 5 2 2 7" xfId="29411" xr:uid="{00000000-0005-0000-0000-0000D72F0000}"/>
    <cellStyle name="Normal 10 2 5 2 3" xfId="997" xr:uid="{00000000-0005-0000-0000-0000D82F0000}"/>
    <cellStyle name="Normal 10 2 5 2 3 2" xfId="2274" xr:uid="{00000000-0005-0000-0000-0000D92F0000}"/>
    <cellStyle name="Normal 10 2 5 2 3 2 2" xfId="4928" xr:uid="{00000000-0005-0000-0000-0000DA2F0000}"/>
    <cellStyle name="Normal 10 2 5 2 3 2 2 2" xfId="10260" xr:uid="{00000000-0005-0000-0000-0000DB2F0000}"/>
    <cellStyle name="Normal 10 2 5 2 3 2 2 2 2" xfId="24337" xr:uid="{00000000-0005-0000-0000-0000DC2F0000}"/>
    <cellStyle name="Normal 10 2 5 2 3 2 2 2 2 2" xfId="52871" xr:uid="{00000000-0005-0000-0000-0000DD2F0000}"/>
    <cellStyle name="Normal 10 2 5 2 3 2 2 2 3" xfId="38866" xr:uid="{00000000-0005-0000-0000-0000DE2F0000}"/>
    <cellStyle name="Normal 10 2 5 2 3 2 2 3" xfId="19037" xr:uid="{00000000-0005-0000-0000-0000DF2F0000}"/>
    <cellStyle name="Normal 10 2 5 2 3 2 2 3 2" xfId="47571" xr:uid="{00000000-0005-0000-0000-0000E02F0000}"/>
    <cellStyle name="Normal 10 2 5 2 3 2 2 4" xfId="33563" xr:uid="{00000000-0005-0000-0000-0000E12F0000}"/>
    <cellStyle name="Normal 10 2 5 2 3 2 3" xfId="7697" xr:uid="{00000000-0005-0000-0000-0000E22F0000}"/>
    <cellStyle name="Normal 10 2 5 2 3 2 3 2" xfId="21785" xr:uid="{00000000-0005-0000-0000-0000E32F0000}"/>
    <cellStyle name="Normal 10 2 5 2 3 2 3 2 2" xfId="50319" xr:uid="{00000000-0005-0000-0000-0000E42F0000}"/>
    <cellStyle name="Normal 10 2 5 2 3 2 3 3" xfId="36311" xr:uid="{00000000-0005-0000-0000-0000E52F0000}"/>
    <cellStyle name="Normal 10 2 5 2 3 2 4" xfId="16485" xr:uid="{00000000-0005-0000-0000-0000E62F0000}"/>
    <cellStyle name="Normal 10 2 5 2 3 2 4 2" xfId="45019" xr:uid="{00000000-0005-0000-0000-0000E72F0000}"/>
    <cellStyle name="Normal 10 2 5 2 3 2 5" xfId="31011" xr:uid="{00000000-0005-0000-0000-0000E82F0000}"/>
    <cellStyle name="Normal 10 2 5 2 3 3" xfId="3662" xr:uid="{00000000-0005-0000-0000-0000E92F0000}"/>
    <cellStyle name="Normal 10 2 5 2 3 3 2" xfId="8994" xr:uid="{00000000-0005-0000-0000-0000EA2F0000}"/>
    <cellStyle name="Normal 10 2 5 2 3 3 2 2" xfId="23071" xr:uid="{00000000-0005-0000-0000-0000EB2F0000}"/>
    <cellStyle name="Normal 10 2 5 2 3 3 2 2 2" xfId="51605" xr:uid="{00000000-0005-0000-0000-0000EC2F0000}"/>
    <cellStyle name="Normal 10 2 5 2 3 3 2 3" xfId="37600" xr:uid="{00000000-0005-0000-0000-0000ED2F0000}"/>
    <cellStyle name="Normal 10 2 5 2 3 3 3" xfId="17771" xr:uid="{00000000-0005-0000-0000-0000EE2F0000}"/>
    <cellStyle name="Normal 10 2 5 2 3 3 3 2" xfId="46305" xr:uid="{00000000-0005-0000-0000-0000EF2F0000}"/>
    <cellStyle name="Normal 10 2 5 2 3 3 4" xfId="32297" xr:uid="{00000000-0005-0000-0000-0000F02F0000}"/>
    <cellStyle name="Normal 10 2 5 2 3 4" xfId="6431" xr:uid="{00000000-0005-0000-0000-0000F12F0000}"/>
    <cellStyle name="Normal 10 2 5 2 3 4 2" xfId="20519" xr:uid="{00000000-0005-0000-0000-0000F22F0000}"/>
    <cellStyle name="Normal 10 2 5 2 3 4 2 2" xfId="49053" xr:uid="{00000000-0005-0000-0000-0000F32F0000}"/>
    <cellStyle name="Normal 10 2 5 2 3 4 3" xfId="35045" xr:uid="{00000000-0005-0000-0000-0000F42F0000}"/>
    <cellStyle name="Normal 10 2 5 2 3 5" xfId="15219" xr:uid="{00000000-0005-0000-0000-0000F52F0000}"/>
    <cellStyle name="Normal 10 2 5 2 3 5 2" xfId="43753" xr:uid="{00000000-0005-0000-0000-0000F62F0000}"/>
    <cellStyle name="Normal 10 2 5 2 3 6" xfId="29745" xr:uid="{00000000-0005-0000-0000-0000F72F0000}"/>
    <cellStyle name="Normal 10 2 5 2 4" xfId="1653" xr:uid="{00000000-0005-0000-0000-0000F82F0000}"/>
    <cellStyle name="Normal 10 2 5 2 4 2" xfId="4309" xr:uid="{00000000-0005-0000-0000-0000F92F0000}"/>
    <cellStyle name="Normal 10 2 5 2 4 2 2" xfId="9641" xr:uid="{00000000-0005-0000-0000-0000FA2F0000}"/>
    <cellStyle name="Normal 10 2 5 2 4 2 2 2" xfId="23718" xr:uid="{00000000-0005-0000-0000-0000FB2F0000}"/>
    <cellStyle name="Normal 10 2 5 2 4 2 2 2 2" xfId="52252" xr:uid="{00000000-0005-0000-0000-0000FC2F0000}"/>
    <cellStyle name="Normal 10 2 5 2 4 2 2 3" xfId="38247" xr:uid="{00000000-0005-0000-0000-0000FD2F0000}"/>
    <cellStyle name="Normal 10 2 5 2 4 2 3" xfId="18418" xr:uid="{00000000-0005-0000-0000-0000FE2F0000}"/>
    <cellStyle name="Normal 10 2 5 2 4 2 3 2" xfId="46952" xr:uid="{00000000-0005-0000-0000-0000FF2F0000}"/>
    <cellStyle name="Normal 10 2 5 2 4 2 4" xfId="32944" xr:uid="{00000000-0005-0000-0000-000000300000}"/>
    <cellStyle name="Normal 10 2 5 2 4 3" xfId="7078" xr:uid="{00000000-0005-0000-0000-000001300000}"/>
    <cellStyle name="Normal 10 2 5 2 4 3 2" xfId="21166" xr:uid="{00000000-0005-0000-0000-000002300000}"/>
    <cellStyle name="Normal 10 2 5 2 4 3 2 2" xfId="49700" xr:uid="{00000000-0005-0000-0000-000003300000}"/>
    <cellStyle name="Normal 10 2 5 2 4 3 3" xfId="35692" xr:uid="{00000000-0005-0000-0000-000004300000}"/>
    <cellStyle name="Normal 10 2 5 2 4 4" xfId="15866" xr:uid="{00000000-0005-0000-0000-000005300000}"/>
    <cellStyle name="Normal 10 2 5 2 4 4 2" xfId="44400" xr:uid="{00000000-0005-0000-0000-000006300000}"/>
    <cellStyle name="Normal 10 2 5 2 4 5" xfId="30392" xr:uid="{00000000-0005-0000-0000-000007300000}"/>
    <cellStyle name="Normal 10 2 5 2 5" xfId="3041" xr:uid="{00000000-0005-0000-0000-000008300000}"/>
    <cellStyle name="Normal 10 2 5 2 5 2" xfId="8375" xr:uid="{00000000-0005-0000-0000-000009300000}"/>
    <cellStyle name="Normal 10 2 5 2 5 2 2" xfId="22452" xr:uid="{00000000-0005-0000-0000-00000A300000}"/>
    <cellStyle name="Normal 10 2 5 2 5 2 2 2" xfId="50986" xr:uid="{00000000-0005-0000-0000-00000B300000}"/>
    <cellStyle name="Normal 10 2 5 2 5 2 3" xfId="36981" xr:uid="{00000000-0005-0000-0000-00000C300000}"/>
    <cellStyle name="Normal 10 2 5 2 5 3" xfId="17152" xr:uid="{00000000-0005-0000-0000-00000D300000}"/>
    <cellStyle name="Normal 10 2 5 2 5 3 2" xfId="45686" xr:uid="{00000000-0005-0000-0000-00000E300000}"/>
    <cellStyle name="Normal 10 2 5 2 5 4" xfId="31678" xr:uid="{00000000-0005-0000-0000-00000F300000}"/>
    <cellStyle name="Normal 10 2 5 2 6" xfId="5810" xr:uid="{00000000-0005-0000-0000-000010300000}"/>
    <cellStyle name="Normal 10 2 5 2 6 2" xfId="19900" xr:uid="{00000000-0005-0000-0000-000011300000}"/>
    <cellStyle name="Normal 10 2 5 2 6 2 2" xfId="48434" xr:uid="{00000000-0005-0000-0000-000012300000}"/>
    <cellStyle name="Normal 10 2 5 2 6 3" xfId="34426" xr:uid="{00000000-0005-0000-0000-000013300000}"/>
    <cellStyle name="Normal 10 2 5 2 7" xfId="14599" xr:uid="{00000000-0005-0000-0000-000014300000}"/>
    <cellStyle name="Normal 10 2 5 2 7 2" xfId="43134" xr:uid="{00000000-0005-0000-0000-000015300000}"/>
    <cellStyle name="Normal 10 2 5 2 8" xfId="29114" xr:uid="{00000000-0005-0000-0000-000016300000}"/>
    <cellStyle name="Normal 10 2 5 3" xfId="516" xr:uid="{00000000-0005-0000-0000-000017300000}"/>
    <cellStyle name="Normal 10 2 5 3 2" xfId="1146" xr:uid="{00000000-0005-0000-0000-000018300000}"/>
    <cellStyle name="Normal 10 2 5 3 2 2" xfId="2423" xr:uid="{00000000-0005-0000-0000-000019300000}"/>
    <cellStyle name="Normal 10 2 5 3 2 2 2" xfId="5077" xr:uid="{00000000-0005-0000-0000-00001A300000}"/>
    <cellStyle name="Normal 10 2 5 3 2 2 2 2" xfId="10409" xr:uid="{00000000-0005-0000-0000-00001B300000}"/>
    <cellStyle name="Normal 10 2 5 3 2 2 2 2 2" xfId="24486" xr:uid="{00000000-0005-0000-0000-00001C300000}"/>
    <cellStyle name="Normal 10 2 5 3 2 2 2 2 2 2" xfId="53020" xr:uid="{00000000-0005-0000-0000-00001D300000}"/>
    <cellStyle name="Normal 10 2 5 3 2 2 2 2 3" xfId="39015" xr:uid="{00000000-0005-0000-0000-00001E300000}"/>
    <cellStyle name="Normal 10 2 5 3 2 2 2 3" xfId="19186" xr:uid="{00000000-0005-0000-0000-00001F300000}"/>
    <cellStyle name="Normal 10 2 5 3 2 2 2 3 2" xfId="47720" xr:uid="{00000000-0005-0000-0000-000020300000}"/>
    <cellStyle name="Normal 10 2 5 3 2 2 2 4" xfId="33712" xr:uid="{00000000-0005-0000-0000-000021300000}"/>
    <cellStyle name="Normal 10 2 5 3 2 2 3" xfId="7846" xr:uid="{00000000-0005-0000-0000-000022300000}"/>
    <cellStyle name="Normal 10 2 5 3 2 2 3 2" xfId="21934" xr:uid="{00000000-0005-0000-0000-000023300000}"/>
    <cellStyle name="Normal 10 2 5 3 2 2 3 2 2" xfId="50468" xr:uid="{00000000-0005-0000-0000-000024300000}"/>
    <cellStyle name="Normal 10 2 5 3 2 2 3 3" xfId="36460" xr:uid="{00000000-0005-0000-0000-000025300000}"/>
    <cellStyle name="Normal 10 2 5 3 2 2 4" xfId="16634" xr:uid="{00000000-0005-0000-0000-000026300000}"/>
    <cellStyle name="Normal 10 2 5 3 2 2 4 2" xfId="45168" xr:uid="{00000000-0005-0000-0000-000027300000}"/>
    <cellStyle name="Normal 10 2 5 3 2 2 5" xfId="31160" xr:uid="{00000000-0005-0000-0000-000028300000}"/>
    <cellStyle name="Normal 10 2 5 3 2 3" xfId="3811" xr:uid="{00000000-0005-0000-0000-000029300000}"/>
    <cellStyle name="Normal 10 2 5 3 2 3 2" xfId="9143" xr:uid="{00000000-0005-0000-0000-00002A300000}"/>
    <cellStyle name="Normal 10 2 5 3 2 3 2 2" xfId="23220" xr:uid="{00000000-0005-0000-0000-00002B300000}"/>
    <cellStyle name="Normal 10 2 5 3 2 3 2 2 2" xfId="51754" xr:uid="{00000000-0005-0000-0000-00002C300000}"/>
    <cellStyle name="Normal 10 2 5 3 2 3 2 3" xfId="37749" xr:uid="{00000000-0005-0000-0000-00002D300000}"/>
    <cellStyle name="Normal 10 2 5 3 2 3 3" xfId="17920" xr:uid="{00000000-0005-0000-0000-00002E300000}"/>
    <cellStyle name="Normal 10 2 5 3 2 3 3 2" xfId="46454" xr:uid="{00000000-0005-0000-0000-00002F300000}"/>
    <cellStyle name="Normal 10 2 5 3 2 3 4" xfId="32446" xr:uid="{00000000-0005-0000-0000-000030300000}"/>
    <cellStyle name="Normal 10 2 5 3 2 4" xfId="6580" xr:uid="{00000000-0005-0000-0000-000031300000}"/>
    <cellStyle name="Normal 10 2 5 3 2 4 2" xfId="20668" xr:uid="{00000000-0005-0000-0000-000032300000}"/>
    <cellStyle name="Normal 10 2 5 3 2 4 2 2" xfId="49202" xr:uid="{00000000-0005-0000-0000-000033300000}"/>
    <cellStyle name="Normal 10 2 5 3 2 4 3" xfId="35194" xr:uid="{00000000-0005-0000-0000-000034300000}"/>
    <cellStyle name="Normal 10 2 5 3 2 5" xfId="15368" xr:uid="{00000000-0005-0000-0000-000035300000}"/>
    <cellStyle name="Normal 10 2 5 3 2 5 2" xfId="43902" xr:uid="{00000000-0005-0000-0000-000036300000}"/>
    <cellStyle name="Normal 10 2 5 3 2 6" xfId="29894" xr:uid="{00000000-0005-0000-0000-000037300000}"/>
    <cellStyle name="Normal 10 2 5 3 3" xfId="1802" xr:uid="{00000000-0005-0000-0000-000038300000}"/>
    <cellStyle name="Normal 10 2 5 3 3 2" xfId="4458" xr:uid="{00000000-0005-0000-0000-000039300000}"/>
    <cellStyle name="Normal 10 2 5 3 3 2 2" xfId="9790" xr:uid="{00000000-0005-0000-0000-00003A300000}"/>
    <cellStyle name="Normal 10 2 5 3 3 2 2 2" xfId="23867" xr:uid="{00000000-0005-0000-0000-00003B300000}"/>
    <cellStyle name="Normal 10 2 5 3 3 2 2 2 2" xfId="52401" xr:uid="{00000000-0005-0000-0000-00003C300000}"/>
    <cellStyle name="Normal 10 2 5 3 3 2 2 3" xfId="38396" xr:uid="{00000000-0005-0000-0000-00003D300000}"/>
    <cellStyle name="Normal 10 2 5 3 3 2 3" xfId="18567" xr:uid="{00000000-0005-0000-0000-00003E300000}"/>
    <cellStyle name="Normal 10 2 5 3 3 2 3 2" xfId="47101" xr:uid="{00000000-0005-0000-0000-00003F300000}"/>
    <cellStyle name="Normal 10 2 5 3 3 2 4" xfId="33093" xr:uid="{00000000-0005-0000-0000-000040300000}"/>
    <cellStyle name="Normal 10 2 5 3 3 3" xfId="7227" xr:uid="{00000000-0005-0000-0000-000041300000}"/>
    <cellStyle name="Normal 10 2 5 3 3 3 2" xfId="21315" xr:uid="{00000000-0005-0000-0000-000042300000}"/>
    <cellStyle name="Normal 10 2 5 3 3 3 2 2" xfId="49849" xr:uid="{00000000-0005-0000-0000-000043300000}"/>
    <cellStyle name="Normal 10 2 5 3 3 3 3" xfId="35841" xr:uid="{00000000-0005-0000-0000-000044300000}"/>
    <cellStyle name="Normal 10 2 5 3 3 4" xfId="16015" xr:uid="{00000000-0005-0000-0000-000045300000}"/>
    <cellStyle name="Normal 10 2 5 3 3 4 2" xfId="44549" xr:uid="{00000000-0005-0000-0000-000046300000}"/>
    <cellStyle name="Normal 10 2 5 3 3 5" xfId="30541" xr:uid="{00000000-0005-0000-0000-000047300000}"/>
    <cellStyle name="Normal 10 2 5 3 4" xfId="3190" xr:uid="{00000000-0005-0000-0000-000048300000}"/>
    <cellStyle name="Normal 10 2 5 3 4 2" xfId="8524" xr:uid="{00000000-0005-0000-0000-000049300000}"/>
    <cellStyle name="Normal 10 2 5 3 4 2 2" xfId="22601" xr:uid="{00000000-0005-0000-0000-00004A300000}"/>
    <cellStyle name="Normal 10 2 5 3 4 2 2 2" xfId="51135" xr:uid="{00000000-0005-0000-0000-00004B300000}"/>
    <cellStyle name="Normal 10 2 5 3 4 2 3" xfId="37130" xr:uid="{00000000-0005-0000-0000-00004C300000}"/>
    <cellStyle name="Normal 10 2 5 3 4 3" xfId="17301" xr:uid="{00000000-0005-0000-0000-00004D300000}"/>
    <cellStyle name="Normal 10 2 5 3 4 3 2" xfId="45835" xr:uid="{00000000-0005-0000-0000-00004E300000}"/>
    <cellStyle name="Normal 10 2 5 3 4 4" xfId="31827" xr:uid="{00000000-0005-0000-0000-00004F300000}"/>
    <cellStyle name="Normal 10 2 5 3 5" xfId="5959" xr:uid="{00000000-0005-0000-0000-000050300000}"/>
    <cellStyle name="Normal 10 2 5 3 5 2" xfId="20049" xr:uid="{00000000-0005-0000-0000-000051300000}"/>
    <cellStyle name="Normal 10 2 5 3 5 2 2" xfId="48583" xr:uid="{00000000-0005-0000-0000-000052300000}"/>
    <cellStyle name="Normal 10 2 5 3 5 3" xfId="34575" xr:uid="{00000000-0005-0000-0000-000053300000}"/>
    <cellStyle name="Normal 10 2 5 3 6" xfId="14748" xr:uid="{00000000-0005-0000-0000-000054300000}"/>
    <cellStyle name="Normal 10 2 5 3 6 2" xfId="43283" xr:uid="{00000000-0005-0000-0000-000055300000}"/>
    <cellStyle name="Normal 10 2 5 3 7" xfId="29263" xr:uid="{00000000-0005-0000-0000-000056300000}"/>
    <cellStyle name="Normal 10 2 5 4" xfId="848" xr:uid="{00000000-0005-0000-0000-000057300000}"/>
    <cellStyle name="Normal 10 2 5 4 2" xfId="2125" xr:uid="{00000000-0005-0000-0000-000058300000}"/>
    <cellStyle name="Normal 10 2 5 4 2 2" xfId="4779" xr:uid="{00000000-0005-0000-0000-000059300000}"/>
    <cellStyle name="Normal 10 2 5 4 2 2 2" xfId="10111" xr:uid="{00000000-0005-0000-0000-00005A300000}"/>
    <cellStyle name="Normal 10 2 5 4 2 2 2 2" xfId="24188" xr:uid="{00000000-0005-0000-0000-00005B300000}"/>
    <cellStyle name="Normal 10 2 5 4 2 2 2 2 2" xfId="52722" xr:uid="{00000000-0005-0000-0000-00005C300000}"/>
    <cellStyle name="Normal 10 2 5 4 2 2 2 3" xfId="38717" xr:uid="{00000000-0005-0000-0000-00005D300000}"/>
    <cellStyle name="Normal 10 2 5 4 2 2 3" xfId="18888" xr:uid="{00000000-0005-0000-0000-00005E300000}"/>
    <cellStyle name="Normal 10 2 5 4 2 2 3 2" xfId="47422" xr:uid="{00000000-0005-0000-0000-00005F300000}"/>
    <cellStyle name="Normal 10 2 5 4 2 2 4" xfId="33414" xr:uid="{00000000-0005-0000-0000-000060300000}"/>
    <cellStyle name="Normal 10 2 5 4 2 3" xfId="7548" xr:uid="{00000000-0005-0000-0000-000061300000}"/>
    <cellStyle name="Normal 10 2 5 4 2 3 2" xfId="21636" xr:uid="{00000000-0005-0000-0000-000062300000}"/>
    <cellStyle name="Normal 10 2 5 4 2 3 2 2" xfId="50170" xr:uid="{00000000-0005-0000-0000-000063300000}"/>
    <cellStyle name="Normal 10 2 5 4 2 3 3" xfId="36162" xr:uid="{00000000-0005-0000-0000-000064300000}"/>
    <cellStyle name="Normal 10 2 5 4 2 4" xfId="16336" xr:uid="{00000000-0005-0000-0000-000065300000}"/>
    <cellStyle name="Normal 10 2 5 4 2 4 2" xfId="44870" xr:uid="{00000000-0005-0000-0000-000066300000}"/>
    <cellStyle name="Normal 10 2 5 4 2 5" xfId="30862" xr:uid="{00000000-0005-0000-0000-000067300000}"/>
    <cellStyle name="Normal 10 2 5 4 3" xfId="3513" xr:uid="{00000000-0005-0000-0000-000068300000}"/>
    <cellStyle name="Normal 10 2 5 4 3 2" xfId="8845" xr:uid="{00000000-0005-0000-0000-000069300000}"/>
    <cellStyle name="Normal 10 2 5 4 3 2 2" xfId="22922" xr:uid="{00000000-0005-0000-0000-00006A300000}"/>
    <cellStyle name="Normal 10 2 5 4 3 2 2 2" xfId="51456" xr:uid="{00000000-0005-0000-0000-00006B300000}"/>
    <cellStyle name="Normal 10 2 5 4 3 2 3" xfId="37451" xr:uid="{00000000-0005-0000-0000-00006C300000}"/>
    <cellStyle name="Normal 10 2 5 4 3 3" xfId="17622" xr:uid="{00000000-0005-0000-0000-00006D300000}"/>
    <cellStyle name="Normal 10 2 5 4 3 3 2" xfId="46156" xr:uid="{00000000-0005-0000-0000-00006E300000}"/>
    <cellStyle name="Normal 10 2 5 4 3 4" xfId="32148" xr:uid="{00000000-0005-0000-0000-00006F300000}"/>
    <cellStyle name="Normal 10 2 5 4 4" xfId="6282" xr:uid="{00000000-0005-0000-0000-000070300000}"/>
    <cellStyle name="Normal 10 2 5 4 4 2" xfId="20370" xr:uid="{00000000-0005-0000-0000-000071300000}"/>
    <cellStyle name="Normal 10 2 5 4 4 2 2" xfId="48904" xr:uid="{00000000-0005-0000-0000-000072300000}"/>
    <cellStyle name="Normal 10 2 5 4 4 3" xfId="34896" xr:uid="{00000000-0005-0000-0000-000073300000}"/>
    <cellStyle name="Normal 10 2 5 4 5" xfId="15070" xr:uid="{00000000-0005-0000-0000-000074300000}"/>
    <cellStyle name="Normal 10 2 5 4 5 2" xfId="43604" xr:uid="{00000000-0005-0000-0000-000075300000}"/>
    <cellStyle name="Normal 10 2 5 4 6" xfId="29596" xr:uid="{00000000-0005-0000-0000-000076300000}"/>
    <cellStyle name="Normal 10 2 5 5" xfId="1504" xr:uid="{00000000-0005-0000-0000-000077300000}"/>
    <cellStyle name="Normal 10 2 5 5 2" xfId="4160" xr:uid="{00000000-0005-0000-0000-000078300000}"/>
    <cellStyle name="Normal 10 2 5 5 2 2" xfId="9492" xr:uid="{00000000-0005-0000-0000-000079300000}"/>
    <cellStyle name="Normal 10 2 5 5 2 2 2" xfId="23569" xr:uid="{00000000-0005-0000-0000-00007A300000}"/>
    <cellStyle name="Normal 10 2 5 5 2 2 2 2" xfId="52103" xr:uid="{00000000-0005-0000-0000-00007B300000}"/>
    <cellStyle name="Normal 10 2 5 5 2 2 3" xfId="38098" xr:uid="{00000000-0005-0000-0000-00007C300000}"/>
    <cellStyle name="Normal 10 2 5 5 2 3" xfId="18269" xr:uid="{00000000-0005-0000-0000-00007D300000}"/>
    <cellStyle name="Normal 10 2 5 5 2 3 2" xfId="46803" xr:uid="{00000000-0005-0000-0000-00007E300000}"/>
    <cellStyle name="Normal 10 2 5 5 2 4" xfId="32795" xr:uid="{00000000-0005-0000-0000-00007F300000}"/>
    <cellStyle name="Normal 10 2 5 5 3" xfId="6929" xr:uid="{00000000-0005-0000-0000-000080300000}"/>
    <cellStyle name="Normal 10 2 5 5 3 2" xfId="21017" xr:uid="{00000000-0005-0000-0000-000081300000}"/>
    <cellStyle name="Normal 10 2 5 5 3 2 2" xfId="49551" xr:uid="{00000000-0005-0000-0000-000082300000}"/>
    <cellStyle name="Normal 10 2 5 5 3 3" xfId="35543" xr:uid="{00000000-0005-0000-0000-000083300000}"/>
    <cellStyle name="Normal 10 2 5 5 4" xfId="15717" xr:uid="{00000000-0005-0000-0000-000084300000}"/>
    <cellStyle name="Normal 10 2 5 5 4 2" xfId="44251" xr:uid="{00000000-0005-0000-0000-000085300000}"/>
    <cellStyle name="Normal 10 2 5 5 5" xfId="30243" xr:uid="{00000000-0005-0000-0000-000086300000}"/>
    <cellStyle name="Normal 10 2 5 6" xfId="2892" xr:uid="{00000000-0005-0000-0000-000087300000}"/>
    <cellStyle name="Normal 10 2 5 6 2" xfId="8226" xr:uid="{00000000-0005-0000-0000-000088300000}"/>
    <cellStyle name="Normal 10 2 5 6 2 2" xfId="22303" xr:uid="{00000000-0005-0000-0000-000089300000}"/>
    <cellStyle name="Normal 10 2 5 6 2 2 2" xfId="50837" xr:uid="{00000000-0005-0000-0000-00008A300000}"/>
    <cellStyle name="Normal 10 2 5 6 2 3" xfId="36832" xr:uid="{00000000-0005-0000-0000-00008B300000}"/>
    <cellStyle name="Normal 10 2 5 6 3" xfId="17003" xr:uid="{00000000-0005-0000-0000-00008C300000}"/>
    <cellStyle name="Normal 10 2 5 6 3 2" xfId="45537" xr:uid="{00000000-0005-0000-0000-00008D300000}"/>
    <cellStyle name="Normal 10 2 5 6 4" xfId="31529" xr:uid="{00000000-0005-0000-0000-00008E300000}"/>
    <cellStyle name="Normal 10 2 5 7" xfId="5661" xr:uid="{00000000-0005-0000-0000-00008F300000}"/>
    <cellStyle name="Normal 10 2 5 7 2" xfId="19751" xr:uid="{00000000-0005-0000-0000-000090300000}"/>
    <cellStyle name="Normal 10 2 5 7 2 2" xfId="48285" xr:uid="{00000000-0005-0000-0000-000091300000}"/>
    <cellStyle name="Normal 10 2 5 7 3" xfId="34277" xr:uid="{00000000-0005-0000-0000-000092300000}"/>
    <cellStyle name="Normal 10 2 5 8" xfId="14450" xr:uid="{00000000-0005-0000-0000-000093300000}"/>
    <cellStyle name="Normal 10 2 5 8 2" xfId="42985" xr:uid="{00000000-0005-0000-0000-000094300000}"/>
    <cellStyle name="Normal 10 2 5 9" xfId="28965" xr:uid="{00000000-0005-0000-0000-000095300000}"/>
    <cellStyle name="Normal 10 2 6" xfId="288" xr:uid="{00000000-0005-0000-0000-000096300000}"/>
    <cellStyle name="Normal 10 2 6 2" xfId="591" xr:uid="{00000000-0005-0000-0000-000097300000}"/>
    <cellStyle name="Normal 10 2 6 2 2" xfId="1220" xr:uid="{00000000-0005-0000-0000-000098300000}"/>
    <cellStyle name="Normal 10 2 6 2 2 2" xfId="2497" xr:uid="{00000000-0005-0000-0000-000099300000}"/>
    <cellStyle name="Normal 10 2 6 2 2 2 2" xfId="5151" xr:uid="{00000000-0005-0000-0000-00009A300000}"/>
    <cellStyle name="Normal 10 2 6 2 2 2 2 2" xfId="10483" xr:uid="{00000000-0005-0000-0000-00009B300000}"/>
    <cellStyle name="Normal 10 2 6 2 2 2 2 2 2" xfId="24560" xr:uid="{00000000-0005-0000-0000-00009C300000}"/>
    <cellStyle name="Normal 10 2 6 2 2 2 2 2 2 2" xfId="53094" xr:uid="{00000000-0005-0000-0000-00009D300000}"/>
    <cellStyle name="Normal 10 2 6 2 2 2 2 2 3" xfId="39089" xr:uid="{00000000-0005-0000-0000-00009E300000}"/>
    <cellStyle name="Normal 10 2 6 2 2 2 2 3" xfId="19260" xr:uid="{00000000-0005-0000-0000-00009F300000}"/>
    <cellStyle name="Normal 10 2 6 2 2 2 2 3 2" xfId="47794" xr:uid="{00000000-0005-0000-0000-0000A0300000}"/>
    <cellStyle name="Normal 10 2 6 2 2 2 2 4" xfId="33786" xr:uid="{00000000-0005-0000-0000-0000A1300000}"/>
    <cellStyle name="Normal 10 2 6 2 2 2 3" xfId="7920" xr:uid="{00000000-0005-0000-0000-0000A2300000}"/>
    <cellStyle name="Normal 10 2 6 2 2 2 3 2" xfId="22008" xr:uid="{00000000-0005-0000-0000-0000A3300000}"/>
    <cellStyle name="Normal 10 2 6 2 2 2 3 2 2" xfId="50542" xr:uid="{00000000-0005-0000-0000-0000A4300000}"/>
    <cellStyle name="Normal 10 2 6 2 2 2 3 3" xfId="36534" xr:uid="{00000000-0005-0000-0000-0000A5300000}"/>
    <cellStyle name="Normal 10 2 6 2 2 2 4" xfId="16708" xr:uid="{00000000-0005-0000-0000-0000A6300000}"/>
    <cellStyle name="Normal 10 2 6 2 2 2 4 2" xfId="45242" xr:uid="{00000000-0005-0000-0000-0000A7300000}"/>
    <cellStyle name="Normal 10 2 6 2 2 2 5" xfId="31234" xr:uid="{00000000-0005-0000-0000-0000A8300000}"/>
    <cellStyle name="Normal 10 2 6 2 2 3" xfId="3885" xr:uid="{00000000-0005-0000-0000-0000A9300000}"/>
    <cellStyle name="Normal 10 2 6 2 2 3 2" xfId="9217" xr:uid="{00000000-0005-0000-0000-0000AA300000}"/>
    <cellStyle name="Normal 10 2 6 2 2 3 2 2" xfId="23294" xr:uid="{00000000-0005-0000-0000-0000AB300000}"/>
    <cellStyle name="Normal 10 2 6 2 2 3 2 2 2" xfId="51828" xr:uid="{00000000-0005-0000-0000-0000AC300000}"/>
    <cellStyle name="Normal 10 2 6 2 2 3 2 3" xfId="37823" xr:uid="{00000000-0005-0000-0000-0000AD300000}"/>
    <cellStyle name="Normal 10 2 6 2 2 3 3" xfId="17994" xr:uid="{00000000-0005-0000-0000-0000AE300000}"/>
    <cellStyle name="Normal 10 2 6 2 2 3 3 2" xfId="46528" xr:uid="{00000000-0005-0000-0000-0000AF300000}"/>
    <cellStyle name="Normal 10 2 6 2 2 3 4" xfId="32520" xr:uid="{00000000-0005-0000-0000-0000B0300000}"/>
    <cellStyle name="Normal 10 2 6 2 2 4" xfId="6654" xr:uid="{00000000-0005-0000-0000-0000B1300000}"/>
    <cellStyle name="Normal 10 2 6 2 2 4 2" xfId="20742" xr:uid="{00000000-0005-0000-0000-0000B2300000}"/>
    <cellStyle name="Normal 10 2 6 2 2 4 2 2" xfId="49276" xr:uid="{00000000-0005-0000-0000-0000B3300000}"/>
    <cellStyle name="Normal 10 2 6 2 2 4 3" xfId="35268" xr:uid="{00000000-0005-0000-0000-0000B4300000}"/>
    <cellStyle name="Normal 10 2 6 2 2 5" xfId="15442" xr:uid="{00000000-0005-0000-0000-0000B5300000}"/>
    <cellStyle name="Normal 10 2 6 2 2 5 2" xfId="43976" xr:uid="{00000000-0005-0000-0000-0000B6300000}"/>
    <cellStyle name="Normal 10 2 6 2 2 6" xfId="29968" xr:uid="{00000000-0005-0000-0000-0000B7300000}"/>
    <cellStyle name="Normal 10 2 6 2 3" xfId="1876" xr:uid="{00000000-0005-0000-0000-0000B8300000}"/>
    <cellStyle name="Normal 10 2 6 2 3 2" xfId="4532" xr:uid="{00000000-0005-0000-0000-0000B9300000}"/>
    <cellStyle name="Normal 10 2 6 2 3 2 2" xfId="9864" xr:uid="{00000000-0005-0000-0000-0000BA300000}"/>
    <cellStyle name="Normal 10 2 6 2 3 2 2 2" xfId="23941" xr:uid="{00000000-0005-0000-0000-0000BB300000}"/>
    <cellStyle name="Normal 10 2 6 2 3 2 2 2 2" xfId="52475" xr:uid="{00000000-0005-0000-0000-0000BC300000}"/>
    <cellStyle name="Normal 10 2 6 2 3 2 2 3" xfId="38470" xr:uid="{00000000-0005-0000-0000-0000BD300000}"/>
    <cellStyle name="Normal 10 2 6 2 3 2 3" xfId="18641" xr:uid="{00000000-0005-0000-0000-0000BE300000}"/>
    <cellStyle name="Normal 10 2 6 2 3 2 3 2" xfId="47175" xr:uid="{00000000-0005-0000-0000-0000BF300000}"/>
    <cellStyle name="Normal 10 2 6 2 3 2 4" xfId="33167" xr:uid="{00000000-0005-0000-0000-0000C0300000}"/>
    <cellStyle name="Normal 10 2 6 2 3 3" xfId="7301" xr:uid="{00000000-0005-0000-0000-0000C1300000}"/>
    <cellStyle name="Normal 10 2 6 2 3 3 2" xfId="21389" xr:uid="{00000000-0005-0000-0000-0000C2300000}"/>
    <cellStyle name="Normal 10 2 6 2 3 3 2 2" xfId="49923" xr:uid="{00000000-0005-0000-0000-0000C3300000}"/>
    <cellStyle name="Normal 10 2 6 2 3 3 3" xfId="35915" xr:uid="{00000000-0005-0000-0000-0000C4300000}"/>
    <cellStyle name="Normal 10 2 6 2 3 4" xfId="16089" xr:uid="{00000000-0005-0000-0000-0000C5300000}"/>
    <cellStyle name="Normal 10 2 6 2 3 4 2" xfId="44623" xr:uid="{00000000-0005-0000-0000-0000C6300000}"/>
    <cellStyle name="Normal 10 2 6 2 3 5" xfId="30615" xr:uid="{00000000-0005-0000-0000-0000C7300000}"/>
    <cellStyle name="Normal 10 2 6 2 4" xfId="3264" xr:uid="{00000000-0005-0000-0000-0000C8300000}"/>
    <cellStyle name="Normal 10 2 6 2 4 2" xfId="8598" xr:uid="{00000000-0005-0000-0000-0000C9300000}"/>
    <cellStyle name="Normal 10 2 6 2 4 2 2" xfId="22675" xr:uid="{00000000-0005-0000-0000-0000CA300000}"/>
    <cellStyle name="Normal 10 2 6 2 4 2 2 2" xfId="51209" xr:uid="{00000000-0005-0000-0000-0000CB300000}"/>
    <cellStyle name="Normal 10 2 6 2 4 2 3" xfId="37204" xr:uid="{00000000-0005-0000-0000-0000CC300000}"/>
    <cellStyle name="Normal 10 2 6 2 4 3" xfId="17375" xr:uid="{00000000-0005-0000-0000-0000CD300000}"/>
    <cellStyle name="Normal 10 2 6 2 4 3 2" xfId="45909" xr:uid="{00000000-0005-0000-0000-0000CE300000}"/>
    <cellStyle name="Normal 10 2 6 2 4 4" xfId="31901" xr:uid="{00000000-0005-0000-0000-0000CF300000}"/>
    <cellStyle name="Normal 10 2 6 2 5" xfId="6033" xr:uid="{00000000-0005-0000-0000-0000D0300000}"/>
    <cellStyle name="Normal 10 2 6 2 5 2" xfId="20123" xr:uid="{00000000-0005-0000-0000-0000D1300000}"/>
    <cellStyle name="Normal 10 2 6 2 5 2 2" xfId="48657" xr:uid="{00000000-0005-0000-0000-0000D2300000}"/>
    <cellStyle name="Normal 10 2 6 2 5 3" xfId="34649" xr:uid="{00000000-0005-0000-0000-0000D3300000}"/>
    <cellStyle name="Normal 10 2 6 2 6" xfId="14822" xr:uid="{00000000-0005-0000-0000-0000D4300000}"/>
    <cellStyle name="Normal 10 2 6 2 6 2" xfId="43357" xr:uid="{00000000-0005-0000-0000-0000D5300000}"/>
    <cellStyle name="Normal 10 2 6 2 7" xfId="29337" xr:uid="{00000000-0005-0000-0000-0000D6300000}"/>
    <cellStyle name="Normal 10 2 6 3" xfId="923" xr:uid="{00000000-0005-0000-0000-0000D7300000}"/>
    <cellStyle name="Normal 10 2 6 3 2" xfId="2200" xr:uid="{00000000-0005-0000-0000-0000D8300000}"/>
    <cellStyle name="Normal 10 2 6 3 2 2" xfId="4854" xr:uid="{00000000-0005-0000-0000-0000D9300000}"/>
    <cellStyle name="Normal 10 2 6 3 2 2 2" xfId="10186" xr:uid="{00000000-0005-0000-0000-0000DA300000}"/>
    <cellStyle name="Normal 10 2 6 3 2 2 2 2" xfId="24263" xr:uid="{00000000-0005-0000-0000-0000DB300000}"/>
    <cellStyle name="Normal 10 2 6 3 2 2 2 2 2" xfId="52797" xr:uid="{00000000-0005-0000-0000-0000DC300000}"/>
    <cellStyle name="Normal 10 2 6 3 2 2 2 3" xfId="38792" xr:uid="{00000000-0005-0000-0000-0000DD300000}"/>
    <cellStyle name="Normal 10 2 6 3 2 2 3" xfId="18963" xr:uid="{00000000-0005-0000-0000-0000DE300000}"/>
    <cellStyle name="Normal 10 2 6 3 2 2 3 2" xfId="47497" xr:uid="{00000000-0005-0000-0000-0000DF300000}"/>
    <cellStyle name="Normal 10 2 6 3 2 2 4" xfId="33489" xr:uid="{00000000-0005-0000-0000-0000E0300000}"/>
    <cellStyle name="Normal 10 2 6 3 2 3" xfId="7623" xr:uid="{00000000-0005-0000-0000-0000E1300000}"/>
    <cellStyle name="Normal 10 2 6 3 2 3 2" xfId="21711" xr:uid="{00000000-0005-0000-0000-0000E2300000}"/>
    <cellStyle name="Normal 10 2 6 3 2 3 2 2" xfId="50245" xr:uid="{00000000-0005-0000-0000-0000E3300000}"/>
    <cellStyle name="Normal 10 2 6 3 2 3 3" xfId="36237" xr:uid="{00000000-0005-0000-0000-0000E4300000}"/>
    <cellStyle name="Normal 10 2 6 3 2 4" xfId="16411" xr:uid="{00000000-0005-0000-0000-0000E5300000}"/>
    <cellStyle name="Normal 10 2 6 3 2 4 2" xfId="44945" xr:uid="{00000000-0005-0000-0000-0000E6300000}"/>
    <cellStyle name="Normal 10 2 6 3 2 5" xfId="30937" xr:uid="{00000000-0005-0000-0000-0000E7300000}"/>
    <cellStyle name="Normal 10 2 6 3 3" xfId="3588" xr:uid="{00000000-0005-0000-0000-0000E8300000}"/>
    <cellStyle name="Normal 10 2 6 3 3 2" xfId="8920" xr:uid="{00000000-0005-0000-0000-0000E9300000}"/>
    <cellStyle name="Normal 10 2 6 3 3 2 2" xfId="22997" xr:uid="{00000000-0005-0000-0000-0000EA300000}"/>
    <cellStyle name="Normal 10 2 6 3 3 2 2 2" xfId="51531" xr:uid="{00000000-0005-0000-0000-0000EB300000}"/>
    <cellStyle name="Normal 10 2 6 3 3 2 3" xfId="37526" xr:uid="{00000000-0005-0000-0000-0000EC300000}"/>
    <cellStyle name="Normal 10 2 6 3 3 3" xfId="17697" xr:uid="{00000000-0005-0000-0000-0000ED300000}"/>
    <cellStyle name="Normal 10 2 6 3 3 3 2" xfId="46231" xr:uid="{00000000-0005-0000-0000-0000EE300000}"/>
    <cellStyle name="Normal 10 2 6 3 3 4" xfId="32223" xr:uid="{00000000-0005-0000-0000-0000EF300000}"/>
    <cellStyle name="Normal 10 2 6 3 4" xfId="6357" xr:uid="{00000000-0005-0000-0000-0000F0300000}"/>
    <cellStyle name="Normal 10 2 6 3 4 2" xfId="20445" xr:uid="{00000000-0005-0000-0000-0000F1300000}"/>
    <cellStyle name="Normal 10 2 6 3 4 2 2" xfId="48979" xr:uid="{00000000-0005-0000-0000-0000F2300000}"/>
    <cellStyle name="Normal 10 2 6 3 4 3" xfId="34971" xr:uid="{00000000-0005-0000-0000-0000F3300000}"/>
    <cellStyle name="Normal 10 2 6 3 5" xfId="15145" xr:uid="{00000000-0005-0000-0000-0000F4300000}"/>
    <cellStyle name="Normal 10 2 6 3 5 2" xfId="43679" xr:uid="{00000000-0005-0000-0000-0000F5300000}"/>
    <cellStyle name="Normal 10 2 6 3 6" xfId="29671" xr:uid="{00000000-0005-0000-0000-0000F6300000}"/>
    <cellStyle name="Normal 10 2 6 4" xfId="1579" xr:uid="{00000000-0005-0000-0000-0000F7300000}"/>
    <cellStyle name="Normal 10 2 6 4 2" xfId="4235" xr:uid="{00000000-0005-0000-0000-0000F8300000}"/>
    <cellStyle name="Normal 10 2 6 4 2 2" xfId="9567" xr:uid="{00000000-0005-0000-0000-0000F9300000}"/>
    <cellStyle name="Normal 10 2 6 4 2 2 2" xfId="23644" xr:uid="{00000000-0005-0000-0000-0000FA300000}"/>
    <cellStyle name="Normal 10 2 6 4 2 2 2 2" xfId="52178" xr:uid="{00000000-0005-0000-0000-0000FB300000}"/>
    <cellStyle name="Normal 10 2 6 4 2 2 3" xfId="38173" xr:uid="{00000000-0005-0000-0000-0000FC300000}"/>
    <cellStyle name="Normal 10 2 6 4 2 3" xfId="18344" xr:uid="{00000000-0005-0000-0000-0000FD300000}"/>
    <cellStyle name="Normal 10 2 6 4 2 3 2" xfId="46878" xr:uid="{00000000-0005-0000-0000-0000FE300000}"/>
    <cellStyle name="Normal 10 2 6 4 2 4" xfId="32870" xr:uid="{00000000-0005-0000-0000-0000FF300000}"/>
    <cellStyle name="Normal 10 2 6 4 3" xfId="7004" xr:uid="{00000000-0005-0000-0000-000000310000}"/>
    <cellStyle name="Normal 10 2 6 4 3 2" xfId="21092" xr:uid="{00000000-0005-0000-0000-000001310000}"/>
    <cellStyle name="Normal 10 2 6 4 3 2 2" xfId="49626" xr:uid="{00000000-0005-0000-0000-000002310000}"/>
    <cellStyle name="Normal 10 2 6 4 3 3" xfId="35618" xr:uid="{00000000-0005-0000-0000-000003310000}"/>
    <cellStyle name="Normal 10 2 6 4 4" xfId="15792" xr:uid="{00000000-0005-0000-0000-000004310000}"/>
    <cellStyle name="Normal 10 2 6 4 4 2" xfId="44326" xr:uid="{00000000-0005-0000-0000-000005310000}"/>
    <cellStyle name="Normal 10 2 6 4 5" xfId="30318" xr:uid="{00000000-0005-0000-0000-000006310000}"/>
    <cellStyle name="Normal 10 2 6 5" xfId="2967" xr:uid="{00000000-0005-0000-0000-000007310000}"/>
    <cellStyle name="Normal 10 2 6 5 2" xfId="8301" xr:uid="{00000000-0005-0000-0000-000008310000}"/>
    <cellStyle name="Normal 10 2 6 5 2 2" xfId="22378" xr:uid="{00000000-0005-0000-0000-000009310000}"/>
    <cellStyle name="Normal 10 2 6 5 2 2 2" xfId="50912" xr:uid="{00000000-0005-0000-0000-00000A310000}"/>
    <cellStyle name="Normal 10 2 6 5 2 3" xfId="36907" xr:uid="{00000000-0005-0000-0000-00000B310000}"/>
    <cellStyle name="Normal 10 2 6 5 3" xfId="17078" xr:uid="{00000000-0005-0000-0000-00000C310000}"/>
    <cellStyle name="Normal 10 2 6 5 3 2" xfId="45612" xr:uid="{00000000-0005-0000-0000-00000D310000}"/>
    <cellStyle name="Normal 10 2 6 5 4" xfId="31604" xr:uid="{00000000-0005-0000-0000-00000E310000}"/>
    <cellStyle name="Normal 10 2 6 6" xfId="5736" xr:uid="{00000000-0005-0000-0000-00000F310000}"/>
    <cellStyle name="Normal 10 2 6 6 2" xfId="19826" xr:uid="{00000000-0005-0000-0000-000010310000}"/>
    <cellStyle name="Normal 10 2 6 6 2 2" xfId="48360" xr:uid="{00000000-0005-0000-0000-000011310000}"/>
    <cellStyle name="Normal 10 2 6 6 3" xfId="34352" xr:uid="{00000000-0005-0000-0000-000012310000}"/>
    <cellStyle name="Normal 10 2 6 7" xfId="14525" xr:uid="{00000000-0005-0000-0000-000013310000}"/>
    <cellStyle name="Normal 10 2 6 7 2" xfId="43060" xr:uid="{00000000-0005-0000-0000-000014310000}"/>
    <cellStyle name="Normal 10 2 6 8" xfId="29040" xr:uid="{00000000-0005-0000-0000-000015310000}"/>
    <cellStyle name="Normal 10 2 7" xfId="442" xr:uid="{00000000-0005-0000-0000-000016310000}"/>
    <cellStyle name="Normal 10 2 7 2" xfId="1072" xr:uid="{00000000-0005-0000-0000-000017310000}"/>
    <cellStyle name="Normal 10 2 7 2 2" xfId="2349" xr:uid="{00000000-0005-0000-0000-000018310000}"/>
    <cellStyle name="Normal 10 2 7 2 2 2" xfId="5003" xr:uid="{00000000-0005-0000-0000-000019310000}"/>
    <cellStyle name="Normal 10 2 7 2 2 2 2" xfId="10335" xr:uid="{00000000-0005-0000-0000-00001A310000}"/>
    <cellStyle name="Normal 10 2 7 2 2 2 2 2" xfId="24412" xr:uid="{00000000-0005-0000-0000-00001B310000}"/>
    <cellStyle name="Normal 10 2 7 2 2 2 2 2 2" xfId="52946" xr:uid="{00000000-0005-0000-0000-00001C310000}"/>
    <cellStyle name="Normal 10 2 7 2 2 2 2 3" xfId="38941" xr:uid="{00000000-0005-0000-0000-00001D310000}"/>
    <cellStyle name="Normal 10 2 7 2 2 2 3" xfId="19112" xr:uid="{00000000-0005-0000-0000-00001E310000}"/>
    <cellStyle name="Normal 10 2 7 2 2 2 3 2" xfId="47646" xr:uid="{00000000-0005-0000-0000-00001F310000}"/>
    <cellStyle name="Normal 10 2 7 2 2 2 4" xfId="33638" xr:uid="{00000000-0005-0000-0000-000020310000}"/>
    <cellStyle name="Normal 10 2 7 2 2 3" xfId="7772" xr:uid="{00000000-0005-0000-0000-000021310000}"/>
    <cellStyle name="Normal 10 2 7 2 2 3 2" xfId="21860" xr:uid="{00000000-0005-0000-0000-000022310000}"/>
    <cellStyle name="Normal 10 2 7 2 2 3 2 2" xfId="50394" xr:uid="{00000000-0005-0000-0000-000023310000}"/>
    <cellStyle name="Normal 10 2 7 2 2 3 3" xfId="36386" xr:uid="{00000000-0005-0000-0000-000024310000}"/>
    <cellStyle name="Normal 10 2 7 2 2 4" xfId="16560" xr:uid="{00000000-0005-0000-0000-000025310000}"/>
    <cellStyle name="Normal 10 2 7 2 2 4 2" xfId="45094" xr:uid="{00000000-0005-0000-0000-000026310000}"/>
    <cellStyle name="Normal 10 2 7 2 2 5" xfId="31086" xr:uid="{00000000-0005-0000-0000-000027310000}"/>
    <cellStyle name="Normal 10 2 7 2 3" xfId="3737" xr:uid="{00000000-0005-0000-0000-000028310000}"/>
    <cellStyle name="Normal 10 2 7 2 3 2" xfId="9069" xr:uid="{00000000-0005-0000-0000-000029310000}"/>
    <cellStyle name="Normal 10 2 7 2 3 2 2" xfId="23146" xr:uid="{00000000-0005-0000-0000-00002A310000}"/>
    <cellStyle name="Normal 10 2 7 2 3 2 2 2" xfId="51680" xr:uid="{00000000-0005-0000-0000-00002B310000}"/>
    <cellStyle name="Normal 10 2 7 2 3 2 3" xfId="37675" xr:uid="{00000000-0005-0000-0000-00002C310000}"/>
    <cellStyle name="Normal 10 2 7 2 3 3" xfId="17846" xr:uid="{00000000-0005-0000-0000-00002D310000}"/>
    <cellStyle name="Normal 10 2 7 2 3 3 2" xfId="46380" xr:uid="{00000000-0005-0000-0000-00002E310000}"/>
    <cellStyle name="Normal 10 2 7 2 3 4" xfId="32372" xr:uid="{00000000-0005-0000-0000-00002F310000}"/>
    <cellStyle name="Normal 10 2 7 2 4" xfId="6506" xr:uid="{00000000-0005-0000-0000-000030310000}"/>
    <cellStyle name="Normal 10 2 7 2 4 2" xfId="20594" xr:uid="{00000000-0005-0000-0000-000031310000}"/>
    <cellStyle name="Normal 10 2 7 2 4 2 2" xfId="49128" xr:uid="{00000000-0005-0000-0000-000032310000}"/>
    <cellStyle name="Normal 10 2 7 2 4 3" xfId="35120" xr:uid="{00000000-0005-0000-0000-000033310000}"/>
    <cellStyle name="Normal 10 2 7 2 5" xfId="15294" xr:uid="{00000000-0005-0000-0000-000034310000}"/>
    <cellStyle name="Normal 10 2 7 2 5 2" xfId="43828" xr:uid="{00000000-0005-0000-0000-000035310000}"/>
    <cellStyle name="Normal 10 2 7 2 6" xfId="29820" xr:uid="{00000000-0005-0000-0000-000036310000}"/>
    <cellStyle name="Normal 10 2 7 3" xfId="1728" xr:uid="{00000000-0005-0000-0000-000037310000}"/>
    <cellStyle name="Normal 10 2 7 3 2" xfId="4384" xr:uid="{00000000-0005-0000-0000-000038310000}"/>
    <cellStyle name="Normal 10 2 7 3 2 2" xfId="9716" xr:uid="{00000000-0005-0000-0000-000039310000}"/>
    <cellStyle name="Normal 10 2 7 3 2 2 2" xfId="23793" xr:uid="{00000000-0005-0000-0000-00003A310000}"/>
    <cellStyle name="Normal 10 2 7 3 2 2 2 2" xfId="52327" xr:uid="{00000000-0005-0000-0000-00003B310000}"/>
    <cellStyle name="Normal 10 2 7 3 2 2 3" xfId="38322" xr:uid="{00000000-0005-0000-0000-00003C310000}"/>
    <cellStyle name="Normal 10 2 7 3 2 3" xfId="18493" xr:uid="{00000000-0005-0000-0000-00003D310000}"/>
    <cellStyle name="Normal 10 2 7 3 2 3 2" xfId="47027" xr:uid="{00000000-0005-0000-0000-00003E310000}"/>
    <cellStyle name="Normal 10 2 7 3 2 4" xfId="33019" xr:uid="{00000000-0005-0000-0000-00003F310000}"/>
    <cellStyle name="Normal 10 2 7 3 3" xfId="7153" xr:uid="{00000000-0005-0000-0000-000040310000}"/>
    <cellStyle name="Normal 10 2 7 3 3 2" xfId="21241" xr:uid="{00000000-0005-0000-0000-000041310000}"/>
    <cellStyle name="Normal 10 2 7 3 3 2 2" xfId="49775" xr:uid="{00000000-0005-0000-0000-000042310000}"/>
    <cellStyle name="Normal 10 2 7 3 3 3" xfId="35767" xr:uid="{00000000-0005-0000-0000-000043310000}"/>
    <cellStyle name="Normal 10 2 7 3 4" xfId="15941" xr:uid="{00000000-0005-0000-0000-000044310000}"/>
    <cellStyle name="Normal 10 2 7 3 4 2" xfId="44475" xr:uid="{00000000-0005-0000-0000-000045310000}"/>
    <cellStyle name="Normal 10 2 7 3 5" xfId="30467" xr:uid="{00000000-0005-0000-0000-000046310000}"/>
    <cellStyle name="Normal 10 2 7 4" xfId="3116" xr:uid="{00000000-0005-0000-0000-000047310000}"/>
    <cellStyle name="Normal 10 2 7 4 2" xfId="8450" xr:uid="{00000000-0005-0000-0000-000048310000}"/>
    <cellStyle name="Normal 10 2 7 4 2 2" xfId="22527" xr:uid="{00000000-0005-0000-0000-000049310000}"/>
    <cellStyle name="Normal 10 2 7 4 2 2 2" xfId="51061" xr:uid="{00000000-0005-0000-0000-00004A310000}"/>
    <cellStyle name="Normal 10 2 7 4 2 3" xfId="37056" xr:uid="{00000000-0005-0000-0000-00004B310000}"/>
    <cellStyle name="Normal 10 2 7 4 3" xfId="17227" xr:uid="{00000000-0005-0000-0000-00004C310000}"/>
    <cellStyle name="Normal 10 2 7 4 3 2" xfId="45761" xr:uid="{00000000-0005-0000-0000-00004D310000}"/>
    <cellStyle name="Normal 10 2 7 4 4" xfId="31753" xr:uid="{00000000-0005-0000-0000-00004E310000}"/>
    <cellStyle name="Normal 10 2 7 5" xfId="5885" xr:uid="{00000000-0005-0000-0000-00004F310000}"/>
    <cellStyle name="Normal 10 2 7 5 2" xfId="19975" xr:uid="{00000000-0005-0000-0000-000050310000}"/>
    <cellStyle name="Normal 10 2 7 5 2 2" xfId="48509" xr:uid="{00000000-0005-0000-0000-000051310000}"/>
    <cellStyle name="Normal 10 2 7 5 3" xfId="34501" xr:uid="{00000000-0005-0000-0000-000052310000}"/>
    <cellStyle name="Normal 10 2 7 6" xfId="14674" xr:uid="{00000000-0005-0000-0000-000053310000}"/>
    <cellStyle name="Normal 10 2 7 6 2" xfId="43209" xr:uid="{00000000-0005-0000-0000-000054310000}"/>
    <cellStyle name="Normal 10 2 7 7" xfId="29189" xr:uid="{00000000-0005-0000-0000-000055310000}"/>
    <cellStyle name="Normal 10 2 8" xfId="770" xr:uid="{00000000-0005-0000-0000-000056310000}"/>
    <cellStyle name="Normal 10 2 8 2" xfId="2047" xr:uid="{00000000-0005-0000-0000-000057310000}"/>
    <cellStyle name="Normal 10 2 8 2 2" xfId="4701" xr:uid="{00000000-0005-0000-0000-000058310000}"/>
    <cellStyle name="Normal 10 2 8 2 2 2" xfId="10033" xr:uid="{00000000-0005-0000-0000-000059310000}"/>
    <cellStyle name="Normal 10 2 8 2 2 2 2" xfId="24110" xr:uid="{00000000-0005-0000-0000-00005A310000}"/>
    <cellStyle name="Normal 10 2 8 2 2 2 2 2" xfId="52644" xr:uid="{00000000-0005-0000-0000-00005B310000}"/>
    <cellStyle name="Normal 10 2 8 2 2 2 3" xfId="38639" xr:uid="{00000000-0005-0000-0000-00005C310000}"/>
    <cellStyle name="Normal 10 2 8 2 2 3" xfId="18810" xr:uid="{00000000-0005-0000-0000-00005D310000}"/>
    <cellStyle name="Normal 10 2 8 2 2 3 2" xfId="47344" xr:uid="{00000000-0005-0000-0000-00005E310000}"/>
    <cellStyle name="Normal 10 2 8 2 2 4" xfId="33336" xr:uid="{00000000-0005-0000-0000-00005F310000}"/>
    <cellStyle name="Normal 10 2 8 2 3" xfId="7470" xr:uid="{00000000-0005-0000-0000-000060310000}"/>
    <cellStyle name="Normal 10 2 8 2 3 2" xfId="21558" xr:uid="{00000000-0005-0000-0000-000061310000}"/>
    <cellStyle name="Normal 10 2 8 2 3 2 2" xfId="50092" xr:uid="{00000000-0005-0000-0000-000062310000}"/>
    <cellStyle name="Normal 10 2 8 2 3 3" xfId="36084" xr:uid="{00000000-0005-0000-0000-000063310000}"/>
    <cellStyle name="Normal 10 2 8 2 4" xfId="16258" xr:uid="{00000000-0005-0000-0000-000064310000}"/>
    <cellStyle name="Normal 10 2 8 2 4 2" xfId="44792" xr:uid="{00000000-0005-0000-0000-000065310000}"/>
    <cellStyle name="Normal 10 2 8 2 5" xfId="30784" xr:uid="{00000000-0005-0000-0000-000066310000}"/>
    <cellStyle name="Normal 10 2 8 3" xfId="3435" xr:uid="{00000000-0005-0000-0000-000067310000}"/>
    <cellStyle name="Normal 10 2 8 3 2" xfId="8767" xr:uid="{00000000-0005-0000-0000-000068310000}"/>
    <cellStyle name="Normal 10 2 8 3 2 2" xfId="22844" xr:uid="{00000000-0005-0000-0000-000069310000}"/>
    <cellStyle name="Normal 10 2 8 3 2 2 2" xfId="51378" xr:uid="{00000000-0005-0000-0000-00006A310000}"/>
    <cellStyle name="Normal 10 2 8 3 2 3" xfId="37373" xr:uid="{00000000-0005-0000-0000-00006B310000}"/>
    <cellStyle name="Normal 10 2 8 3 3" xfId="17544" xr:uid="{00000000-0005-0000-0000-00006C310000}"/>
    <cellStyle name="Normal 10 2 8 3 3 2" xfId="46078" xr:uid="{00000000-0005-0000-0000-00006D310000}"/>
    <cellStyle name="Normal 10 2 8 3 4" xfId="32070" xr:uid="{00000000-0005-0000-0000-00006E310000}"/>
    <cellStyle name="Normal 10 2 8 4" xfId="6204" xr:uid="{00000000-0005-0000-0000-00006F310000}"/>
    <cellStyle name="Normal 10 2 8 4 2" xfId="20292" xr:uid="{00000000-0005-0000-0000-000070310000}"/>
    <cellStyle name="Normal 10 2 8 4 2 2" xfId="48826" xr:uid="{00000000-0005-0000-0000-000071310000}"/>
    <cellStyle name="Normal 10 2 8 4 3" xfId="34818" xr:uid="{00000000-0005-0000-0000-000072310000}"/>
    <cellStyle name="Normal 10 2 8 5" xfId="14992" xr:uid="{00000000-0005-0000-0000-000073310000}"/>
    <cellStyle name="Normal 10 2 8 5 2" xfId="43526" xr:uid="{00000000-0005-0000-0000-000074310000}"/>
    <cellStyle name="Normal 10 2 8 6" xfId="29518" xr:uid="{00000000-0005-0000-0000-000075310000}"/>
    <cellStyle name="Normal 10 2 9" xfId="1426" xr:uid="{00000000-0005-0000-0000-000076310000}"/>
    <cellStyle name="Normal 10 2 9 2" xfId="4082" xr:uid="{00000000-0005-0000-0000-000077310000}"/>
    <cellStyle name="Normal 10 2 9 2 2" xfId="9414" xr:uid="{00000000-0005-0000-0000-000078310000}"/>
    <cellStyle name="Normal 10 2 9 2 2 2" xfId="23491" xr:uid="{00000000-0005-0000-0000-000079310000}"/>
    <cellStyle name="Normal 10 2 9 2 2 2 2" xfId="52025" xr:uid="{00000000-0005-0000-0000-00007A310000}"/>
    <cellStyle name="Normal 10 2 9 2 2 3" xfId="38020" xr:uid="{00000000-0005-0000-0000-00007B310000}"/>
    <cellStyle name="Normal 10 2 9 2 3" xfId="18191" xr:uid="{00000000-0005-0000-0000-00007C310000}"/>
    <cellStyle name="Normal 10 2 9 2 3 2" xfId="46725" xr:uid="{00000000-0005-0000-0000-00007D310000}"/>
    <cellStyle name="Normal 10 2 9 2 4" xfId="32717" xr:uid="{00000000-0005-0000-0000-00007E310000}"/>
    <cellStyle name="Normal 10 2 9 3" xfId="6851" xr:uid="{00000000-0005-0000-0000-00007F310000}"/>
    <cellStyle name="Normal 10 2 9 3 2" xfId="20939" xr:uid="{00000000-0005-0000-0000-000080310000}"/>
    <cellStyle name="Normal 10 2 9 3 2 2" xfId="49473" xr:uid="{00000000-0005-0000-0000-000081310000}"/>
    <cellStyle name="Normal 10 2 9 3 3" xfId="35465" xr:uid="{00000000-0005-0000-0000-000082310000}"/>
    <cellStyle name="Normal 10 2 9 4" xfId="15639" xr:uid="{00000000-0005-0000-0000-000083310000}"/>
    <cellStyle name="Normal 10 2 9 4 2" xfId="44173" xr:uid="{00000000-0005-0000-0000-000084310000}"/>
    <cellStyle name="Normal 10 2 9 5" xfId="30165" xr:uid="{00000000-0005-0000-0000-000085310000}"/>
    <cellStyle name="Normal 10 20" xfId="28880" xr:uid="{00000000-0005-0000-0000-000086310000}"/>
    <cellStyle name="Normal 10 3" xfId="125" xr:uid="{00000000-0005-0000-0000-000087310000}"/>
    <cellStyle name="Normal 10 3 10" xfId="5394" xr:uid="{00000000-0005-0000-0000-000088310000}"/>
    <cellStyle name="Normal 10 3 10 2" xfId="10725" xr:uid="{00000000-0005-0000-0000-000089310000}"/>
    <cellStyle name="Normal 10 3 10 2 2" xfId="24791" xr:uid="{00000000-0005-0000-0000-00008A310000}"/>
    <cellStyle name="Normal 10 3 10 2 2 2" xfId="53325" xr:uid="{00000000-0005-0000-0000-00008B310000}"/>
    <cellStyle name="Normal 10 3 10 2 3" xfId="39323" xr:uid="{00000000-0005-0000-0000-00008C310000}"/>
    <cellStyle name="Normal 10 3 10 3" xfId="19491" xr:uid="{00000000-0005-0000-0000-00008D310000}"/>
    <cellStyle name="Normal 10 3 10 3 2" xfId="48025" xr:uid="{00000000-0005-0000-0000-00008E310000}"/>
    <cellStyle name="Normal 10 3 10 4" xfId="34017" xr:uid="{00000000-0005-0000-0000-00008F310000}"/>
    <cellStyle name="Normal 10 3 11" xfId="5517" xr:uid="{00000000-0005-0000-0000-000090310000}"/>
    <cellStyle name="Normal 10 3 11 2" xfId="10845" xr:uid="{00000000-0005-0000-0000-000091310000}"/>
    <cellStyle name="Normal 10 3 11 2 2" xfId="24911" xr:uid="{00000000-0005-0000-0000-000092310000}"/>
    <cellStyle name="Normal 10 3 11 2 2 2" xfId="53445" xr:uid="{00000000-0005-0000-0000-000093310000}"/>
    <cellStyle name="Normal 10 3 11 2 3" xfId="39443" xr:uid="{00000000-0005-0000-0000-000094310000}"/>
    <cellStyle name="Normal 10 3 11 3" xfId="19611" xr:uid="{00000000-0005-0000-0000-000095310000}"/>
    <cellStyle name="Normal 10 3 11 3 2" xfId="48145" xr:uid="{00000000-0005-0000-0000-000096310000}"/>
    <cellStyle name="Normal 10 3 11 4" xfId="34137" xr:uid="{00000000-0005-0000-0000-000097310000}"/>
    <cellStyle name="Normal 10 3 12" xfId="5589" xr:uid="{00000000-0005-0000-0000-000098310000}"/>
    <cellStyle name="Normal 10 3 12 2" xfId="19679" xr:uid="{00000000-0005-0000-0000-000099310000}"/>
    <cellStyle name="Normal 10 3 12 2 2" xfId="48213" xr:uid="{00000000-0005-0000-0000-00009A310000}"/>
    <cellStyle name="Normal 10 3 12 3" xfId="34205" xr:uid="{00000000-0005-0000-0000-00009B310000}"/>
    <cellStyle name="Normal 10 3 13" xfId="14378" xr:uid="{00000000-0005-0000-0000-00009C310000}"/>
    <cellStyle name="Normal 10 3 13 2" xfId="42913" xr:uid="{00000000-0005-0000-0000-00009D310000}"/>
    <cellStyle name="Normal 10 3 14" xfId="28509" xr:uid="{00000000-0005-0000-0000-00009E310000}"/>
    <cellStyle name="Normal 10 3 14 2" xfId="57002" xr:uid="{00000000-0005-0000-0000-00009F310000}"/>
    <cellStyle name="Normal 10 3 15" xfId="28893" xr:uid="{00000000-0005-0000-0000-0000A0310000}"/>
    <cellStyle name="Normal 10 3 2" xfId="148" xr:uid="{00000000-0005-0000-0000-0000A1310000}"/>
    <cellStyle name="Normal 10 3 2 10" xfId="5536" xr:uid="{00000000-0005-0000-0000-0000A2310000}"/>
    <cellStyle name="Normal 10 3 2 10 2" xfId="10864" xr:uid="{00000000-0005-0000-0000-0000A3310000}"/>
    <cellStyle name="Normal 10 3 2 10 2 2" xfId="24930" xr:uid="{00000000-0005-0000-0000-0000A4310000}"/>
    <cellStyle name="Normal 10 3 2 10 2 2 2" xfId="53464" xr:uid="{00000000-0005-0000-0000-0000A5310000}"/>
    <cellStyle name="Normal 10 3 2 10 2 3" xfId="39462" xr:uid="{00000000-0005-0000-0000-0000A6310000}"/>
    <cellStyle name="Normal 10 3 2 10 3" xfId="19630" xr:uid="{00000000-0005-0000-0000-0000A7310000}"/>
    <cellStyle name="Normal 10 3 2 10 3 2" xfId="48164" xr:uid="{00000000-0005-0000-0000-0000A8310000}"/>
    <cellStyle name="Normal 10 3 2 10 4" xfId="34156" xr:uid="{00000000-0005-0000-0000-0000A9310000}"/>
    <cellStyle name="Normal 10 3 2 11" xfId="5608" xr:uid="{00000000-0005-0000-0000-0000AA310000}"/>
    <cellStyle name="Normal 10 3 2 11 2" xfId="19698" xr:uid="{00000000-0005-0000-0000-0000AB310000}"/>
    <cellStyle name="Normal 10 3 2 11 2 2" xfId="48232" xr:uid="{00000000-0005-0000-0000-0000AC310000}"/>
    <cellStyle name="Normal 10 3 2 11 3" xfId="34224" xr:uid="{00000000-0005-0000-0000-0000AD310000}"/>
    <cellStyle name="Normal 10 3 2 12" xfId="14397" xr:uid="{00000000-0005-0000-0000-0000AE310000}"/>
    <cellStyle name="Normal 10 3 2 12 2" xfId="42932" xr:uid="{00000000-0005-0000-0000-0000AF310000}"/>
    <cellStyle name="Normal 10 3 2 13" xfId="28528" xr:uid="{00000000-0005-0000-0000-0000B0310000}"/>
    <cellStyle name="Normal 10 3 2 13 2" xfId="57021" xr:uid="{00000000-0005-0000-0000-0000B1310000}"/>
    <cellStyle name="Normal 10 3 2 14" xfId="28912" xr:uid="{00000000-0005-0000-0000-0000B2310000}"/>
    <cellStyle name="Normal 10 3 2 2" xfId="189" xr:uid="{00000000-0005-0000-0000-0000B3310000}"/>
    <cellStyle name="Normal 10 3 2 2 10" xfId="28949" xr:uid="{00000000-0005-0000-0000-0000B4310000}"/>
    <cellStyle name="Normal 10 3 2 2 2" xfId="269" xr:uid="{00000000-0005-0000-0000-0000B5310000}"/>
    <cellStyle name="Normal 10 3 2 2 2 2" xfId="422" xr:uid="{00000000-0005-0000-0000-0000B6310000}"/>
    <cellStyle name="Normal 10 3 2 2 2 2 2" xfId="725" xr:uid="{00000000-0005-0000-0000-0000B7310000}"/>
    <cellStyle name="Normal 10 3 2 2 2 2 2 2" xfId="1354" xr:uid="{00000000-0005-0000-0000-0000B8310000}"/>
    <cellStyle name="Normal 10 3 2 2 2 2 2 2 2" xfId="2631" xr:uid="{00000000-0005-0000-0000-0000B9310000}"/>
    <cellStyle name="Normal 10 3 2 2 2 2 2 2 2 2" xfId="5285" xr:uid="{00000000-0005-0000-0000-0000BA310000}"/>
    <cellStyle name="Normal 10 3 2 2 2 2 2 2 2 2 2" xfId="10617" xr:uid="{00000000-0005-0000-0000-0000BB310000}"/>
    <cellStyle name="Normal 10 3 2 2 2 2 2 2 2 2 2 2" xfId="24694" xr:uid="{00000000-0005-0000-0000-0000BC310000}"/>
    <cellStyle name="Normal 10 3 2 2 2 2 2 2 2 2 2 2 2" xfId="53228" xr:uid="{00000000-0005-0000-0000-0000BD310000}"/>
    <cellStyle name="Normal 10 3 2 2 2 2 2 2 2 2 2 3" xfId="39223" xr:uid="{00000000-0005-0000-0000-0000BE310000}"/>
    <cellStyle name="Normal 10 3 2 2 2 2 2 2 2 2 3" xfId="19394" xr:uid="{00000000-0005-0000-0000-0000BF310000}"/>
    <cellStyle name="Normal 10 3 2 2 2 2 2 2 2 2 3 2" xfId="47928" xr:uid="{00000000-0005-0000-0000-0000C0310000}"/>
    <cellStyle name="Normal 10 3 2 2 2 2 2 2 2 2 4" xfId="33920" xr:uid="{00000000-0005-0000-0000-0000C1310000}"/>
    <cellStyle name="Normal 10 3 2 2 2 2 2 2 2 3" xfId="8054" xr:uid="{00000000-0005-0000-0000-0000C2310000}"/>
    <cellStyle name="Normal 10 3 2 2 2 2 2 2 2 3 2" xfId="22142" xr:uid="{00000000-0005-0000-0000-0000C3310000}"/>
    <cellStyle name="Normal 10 3 2 2 2 2 2 2 2 3 2 2" xfId="50676" xr:uid="{00000000-0005-0000-0000-0000C4310000}"/>
    <cellStyle name="Normal 10 3 2 2 2 2 2 2 2 3 3" xfId="36668" xr:uid="{00000000-0005-0000-0000-0000C5310000}"/>
    <cellStyle name="Normal 10 3 2 2 2 2 2 2 2 4" xfId="16842" xr:uid="{00000000-0005-0000-0000-0000C6310000}"/>
    <cellStyle name="Normal 10 3 2 2 2 2 2 2 2 4 2" xfId="45376" xr:uid="{00000000-0005-0000-0000-0000C7310000}"/>
    <cellStyle name="Normal 10 3 2 2 2 2 2 2 2 5" xfId="31368" xr:uid="{00000000-0005-0000-0000-0000C8310000}"/>
    <cellStyle name="Normal 10 3 2 2 2 2 2 2 3" xfId="4019" xr:uid="{00000000-0005-0000-0000-0000C9310000}"/>
    <cellStyle name="Normal 10 3 2 2 2 2 2 2 3 2" xfId="9351" xr:uid="{00000000-0005-0000-0000-0000CA310000}"/>
    <cellStyle name="Normal 10 3 2 2 2 2 2 2 3 2 2" xfId="23428" xr:uid="{00000000-0005-0000-0000-0000CB310000}"/>
    <cellStyle name="Normal 10 3 2 2 2 2 2 2 3 2 2 2" xfId="51962" xr:uid="{00000000-0005-0000-0000-0000CC310000}"/>
    <cellStyle name="Normal 10 3 2 2 2 2 2 2 3 2 3" xfId="37957" xr:uid="{00000000-0005-0000-0000-0000CD310000}"/>
    <cellStyle name="Normal 10 3 2 2 2 2 2 2 3 3" xfId="18128" xr:uid="{00000000-0005-0000-0000-0000CE310000}"/>
    <cellStyle name="Normal 10 3 2 2 2 2 2 2 3 3 2" xfId="46662" xr:uid="{00000000-0005-0000-0000-0000CF310000}"/>
    <cellStyle name="Normal 10 3 2 2 2 2 2 2 3 4" xfId="32654" xr:uid="{00000000-0005-0000-0000-0000D0310000}"/>
    <cellStyle name="Normal 10 3 2 2 2 2 2 2 4" xfId="6788" xr:uid="{00000000-0005-0000-0000-0000D1310000}"/>
    <cellStyle name="Normal 10 3 2 2 2 2 2 2 4 2" xfId="20876" xr:uid="{00000000-0005-0000-0000-0000D2310000}"/>
    <cellStyle name="Normal 10 3 2 2 2 2 2 2 4 2 2" xfId="49410" xr:uid="{00000000-0005-0000-0000-0000D3310000}"/>
    <cellStyle name="Normal 10 3 2 2 2 2 2 2 4 3" xfId="35402" xr:uid="{00000000-0005-0000-0000-0000D4310000}"/>
    <cellStyle name="Normal 10 3 2 2 2 2 2 2 5" xfId="15576" xr:uid="{00000000-0005-0000-0000-0000D5310000}"/>
    <cellStyle name="Normal 10 3 2 2 2 2 2 2 5 2" xfId="44110" xr:uid="{00000000-0005-0000-0000-0000D6310000}"/>
    <cellStyle name="Normal 10 3 2 2 2 2 2 2 6" xfId="30102" xr:uid="{00000000-0005-0000-0000-0000D7310000}"/>
    <cellStyle name="Normal 10 3 2 2 2 2 2 3" xfId="2010" xr:uid="{00000000-0005-0000-0000-0000D8310000}"/>
    <cellStyle name="Normal 10 3 2 2 2 2 2 3 2" xfId="4666" xr:uid="{00000000-0005-0000-0000-0000D9310000}"/>
    <cellStyle name="Normal 10 3 2 2 2 2 2 3 2 2" xfId="9998" xr:uid="{00000000-0005-0000-0000-0000DA310000}"/>
    <cellStyle name="Normal 10 3 2 2 2 2 2 3 2 2 2" xfId="24075" xr:uid="{00000000-0005-0000-0000-0000DB310000}"/>
    <cellStyle name="Normal 10 3 2 2 2 2 2 3 2 2 2 2" xfId="52609" xr:uid="{00000000-0005-0000-0000-0000DC310000}"/>
    <cellStyle name="Normal 10 3 2 2 2 2 2 3 2 2 3" xfId="38604" xr:uid="{00000000-0005-0000-0000-0000DD310000}"/>
    <cellStyle name="Normal 10 3 2 2 2 2 2 3 2 3" xfId="18775" xr:uid="{00000000-0005-0000-0000-0000DE310000}"/>
    <cellStyle name="Normal 10 3 2 2 2 2 2 3 2 3 2" xfId="47309" xr:uid="{00000000-0005-0000-0000-0000DF310000}"/>
    <cellStyle name="Normal 10 3 2 2 2 2 2 3 2 4" xfId="33301" xr:uid="{00000000-0005-0000-0000-0000E0310000}"/>
    <cellStyle name="Normal 10 3 2 2 2 2 2 3 3" xfId="7435" xr:uid="{00000000-0005-0000-0000-0000E1310000}"/>
    <cellStyle name="Normal 10 3 2 2 2 2 2 3 3 2" xfId="21523" xr:uid="{00000000-0005-0000-0000-0000E2310000}"/>
    <cellStyle name="Normal 10 3 2 2 2 2 2 3 3 2 2" xfId="50057" xr:uid="{00000000-0005-0000-0000-0000E3310000}"/>
    <cellStyle name="Normal 10 3 2 2 2 2 2 3 3 3" xfId="36049" xr:uid="{00000000-0005-0000-0000-0000E4310000}"/>
    <cellStyle name="Normal 10 3 2 2 2 2 2 3 4" xfId="16223" xr:uid="{00000000-0005-0000-0000-0000E5310000}"/>
    <cellStyle name="Normal 10 3 2 2 2 2 2 3 4 2" xfId="44757" xr:uid="{00000000-0005-0000-0000-0000E6310000}"/>
    <cellStyle name="Normal 10 3 2 2 2 2 2 3 5" xfId="30749" xr:uid="{00000000-0005-0000-0000-0000E7310000}"/>
    <cellStyle name="Normal 10 3 2 2 2 2 2 4" xfId="3398" xr:uid="{00000000-0005-0000-0000-0000E8310000}"/>
    <cellStyle name="Normal 10 3 2 2 2 2 2 4 2" xfId="8732" xr:uid="{00000000-0005-0000-0000-0000E9310000}"/>
    <cellStyle name="Normal 10 3 2 2 2 2 2 4 2 2" xfId="22809" xr:uid="{00000000-0005-0000-0000-0000EA310000}"/>
    <cellStyle name="Normal 10 3 2 2 2 2 2 4 2 2 2" xfId="51343" xr:uid="{00000000-0005-0000-0000-0000EB310000}"/>
    <cellStyle name="Normal 10 3 2 2 2 2 2 4 2 3" xfId="37338" xr:uid="{00000000-0005-0000-0000-0000EC310000}"/>
    <cellStyle name="Normal 10 3 2 2 2 2 2 4 3" xfId="17509" xr:uid="{00000000-0005-0000-0000-0000ED310000}"/>
    <cellStyle name="Normal 10 3 2 2 2 2 2 4 3 2" xfId="46043" xr:uid="{00000000-0005-0000-0000-0000EE310000}"/>
    <cellStyle name="Normal 10 3 2 2 2 2 2 4 4" xfId="32035" xr:uid="{00000000-0005-0000-0000-0000EF310000}"/>
    <cellStyle name="Normal 10 3 2 2 2 2 2 5" xfId="6167" xr:uid="{00000000-0005-0000-0000-0000F0310000}"/>
    <cellStyle name="Normal 10 3 2 2 2 2 2 5 2" xfId="20257" xr:uid="{00000000-0005-0000-0000-0000F1310000}"/>
    <cellStyle name="Normal 10 3 2 2 2 2 2 5 2 2" xfId="48791" xr:uid="{00000000-0005-0000-0000-0000F2310000}"/>
    <cellStyle name="Normal 10 3 2 2 2 2 2 5 3" xfId="34783" xr:uid="{00000000-0005-0000-0000-0000F3310000}"/>
    <cellStyle name="Normal 10 3 2 2 2 2 2 6" xfId="14956" xr:uid="{00000000-0005-0000-0000-0000F4310000}"/>
    <cellStyle name="Normal 10 3 2 2 2 2 2 6 2" xfId="43491" xr:uid="{00000000-0005-0000-0000-0000F5310000}"/>
    <cellStyle name="Normal 10 3 2 2 2 2 2 7" xfId="29471" xr:uid="{00000000-0005-0000-0000-0000F6310000}"/>
    <cellStyle name="Normal 10 3 2 2 2 2 3" xfId="1057" xr:uid="{00000000-0005-0000-0000-0000F7310000}"/>
    <cellStyle name="Normal 10 3 2 2 2 2 3 2" xfId="2334" xr:uid="{00000000-0005-0000-0000-0000F8310000}"/>
    <cellStyle name="Normal 10 3 2 2 2 2 3 2 2" xfId="4988" xr:uid="{00000000-0005-0000-0000-0000F9310000}"/>
    <cellStyle name="Normal 10 3 2 2 2 2 3 2 2 2" xfId="10320" xr:uid="{00000000-0005-0000-0000-0000FA310000}"/>
    <cellStyle name="Normal 10 3 2 2 2 2 3 2 2 2 2" xfId="24397" xr:uid="{00000000-0005-0000-0000-0000FB310000}"/>
    <cellStyle name="Normal 10 3 2 2 2 2 3 2 2 2 2 2" xfId="52931" xr:uid="{00000000-0005-0000-0000-0000FC310000}"/>
    <cellStyle name="Normal 10 3 2 2 2 2 3 2 2 2 3" xfId="38926" xr:uid="{00000000-0005-0000-0000-0000FD310000}"/>
    <cellStyle name="Normal 10 3 2 2 2 2 3 2 2 3" xfId="19097" xr:uid="{00000000-0005-0000-0000-0000FE310000}"/>
    <cellStyle name="Normal 10 3 2 2 2 2 3 2 2 3 2" xfId="47631" xr:uid="{00000000-0005-0000-0000-0000FF310000}"/>
    <cellStyle name="Normal 10 3 2 2 2 2 3 2 2 4" xfId="33623" xr:uid="{00000000-0005-0000-0000-000000320000}"/>
    <cellStyle name="Normal 10 3 2 2 2 2 3 2 3" xfId="7757" xr:uid="{00000000-0005-0000-0000-000001320000}"/>
    <cellStyle name="Normal 10 3 2 2 2 2 3 2 3 2" xfId="21845" xr:uid="{00000000-0005-0000-0000-000002320000}"/>
    <cellStyle name="Normal 10 3 2 2 2 2 3 2 3 2 2" xfId="50379" xr:uid="{00000000-0005-0000-0000-000003320000}"/>
    <cellStyle name="Normal 10 3 2 2 2 2 3 2 3 3" xfId="36371" xr:uid="{00000000-0005-0000-0000-000004320000}"/>
    <cellStyle name="Normal 10 3 2 2 2 2 3 2 4" xfId="16545" xr:uid="{00000000-0005-0000-0000-000005320000}"/>
    <cellStyle name="Normal 10 3 2 2 2 2 3 2 4 2" xfId="45079" xr:uid="{00000000-0005-0000-0000-000006320000}"/>
    <cellStyle name="Normal 10 3 2 2 2 2 3 2 5" xfId="31071" xr:uid="{00000000-0005-0000-0000-000007320000}"/>
    <cellStyle name="Normal 10 3 2 2 2 2 3 3" xfId="3722" xr:uid="{00000000-0005-0000-0000-000008320000}"/>
    <cellStyle name="Normal 10 3 2 2 2 2 3 3 2" xfId="9054" xr:uid="{00000000-0005-0000-0000-000009320000}"/>
    <cellStyle name="Normal 10 3 2 2 2 2 3 3 2 2" xfId="23131" xr:uid="{00000000-0005-0000-0000-00000A320000}"/>
    <cellStyle name="Normal 10 3 2 2 2 2 3 3 2 2 2" xfId="51665" xr:uid="{00000000-0005-0000-0000-00000B320000}"/>
    <cellStyle name="Normal 10 3 2 2 2 2 3 3 2 3" xfId="37660" xr:uid="{00000000-0005-0000-0000-00000C320000}"/>
    <cellStyle name="Normal 10 3 2 2 2 2 3 3 3" xfId="17831" xr:uid="{00000000-0005-0000-0000-00000D320000}"/>
    <cellStyle name="Normal 10 3 2 2 2 2 3 3 3 2" xfId="46365" xr:uid="{00000000-0005-0000-0000-00000E320000}"/>
    <cellStyle name="Normal 10 3 2 2 2 2 3 3 4" xfId="32357" xr:uid="{00000000-0005-0000-0000-00000F320000}"/>
    <cellStyle name="Normal 10 3 2 2 2 2 3 4" xfId="6491" xr:uid="{00000000-0005-0000-0000-000010320000}"/>
    <cellStyle name="Normal 10 3 2 2 2 2 3 4 2" xfId="20579" xr:uid="{00000000-0005-0000-0000-000011320000}"/>
    <cellStyle name="Normal 10 3 2 2 2 2 3 4 2 2" xfId="49113" xr:uid="{00000000-0005-0000-0000-000012320000}"/>
    <cellStyle name="Normal 10 3 2 2 2 2 3 4 3" xfId="35105" xr:uid="{00000000-0005-0000-0000-000013320000}"/>
    <cellStyle name="Normal 10 3 2 2 2 2 3 5" xfId="15279" xr:uid="{00000000-0005-0000-0000-000014320000}"/>
    <cellStyle name="Normal 10 3 2 2 2 2 3 5 2" xfId="43813" xr:uid="{00000000-0005-0000-0000-000015320000}"/>
    <cellStyle name="Normal 10 3 2 2 2 2 3 6" xfId="29805" xr:uid="{00000000-0005-0000-0000-000016320000}"/>
    <cellStyle name="Normal 10 3 2 2 2 2 4" xfId="1713" xr:uid="{00000000-0005-0000-0000-000017320000}"/>
    <cellStyle name="Normal 10 3 2 2 2 2 4 2" xfId="4369" xr:uid="{00000000-0005-0000-0000-000018320000}"/>
    <cellStyle name="Normal 10 3 2 2 2 2 4 2 2" xfId="9701" xr:uid="{00000000-0005-0000-0000-000019320000}"/>
    <cellStyle name="Normal 10 3 2 2 2 2 4 2 2 2" xfId="23778" xr:uid="{00000000-0005-0000-0000-00001A320000}"/>
    <cellStyle name="Normal 10 3 2 2 2 2 4 2 2 2 2" xfId="52312" xr:uid="{00000000-0005-0000-0000-00001B320000}"/>
    <cellStyle name="Normal 10 3 2 2 2 2 4 2 2 3" xfId="38307" xr:uid="{00000000-0005-0000-0000-00001C320000}"/>
    <cellStyle name="Normal 10 3 2 2 2 2 4 2 3" xfId="18478" xr:uid="{00000000-0005-0000-0000-00001D320000}"/>
    <cellStyle name="Normal 10 3 2 2 2 2 4 2 3 2" xfId="47012" xr:uid="{00000000-0005-0000-0000-00001E320000}"/>
    <cellStyle name="Normal 10 3 2 2 2 2 4 2 4" xfId="33004" xr:uid="{00000000-0005-0000-0000-00001F320000}"/>
    <cellStyle name="Normal 10 3 2 2 2 2 4 3" xfId="7138" xr:uid="{00000000-0005-0000-0000-000020320000}"/>
    <cellStyle name="Normal 10 3 2 2 2 2 4 3 2" xfId="21226" xr:uid="{00000000-0005-0000-0000-000021320000}"/>
    <cellStyle name="Normal 10 3 2 2 2 2 4 3 2 2" xfId="49760" xr:uid="{00000000-0005-0000-0000-000022320000}"/>
    <cellStyle name="Normal 10 3 2 2 2 2 4 3 3" xfId="35752" xr:uid="{00000000-0005-0000-0000-000023320000}"/>
    <cellStyle name="Normal 10 3 2 2 2 2 4 4" xfId="15926" xr:uid="{00000000-0005-0000-0000-000024320000}"/>
    <cellStyle name="Normal 10 3 2 2 2 2 4 4 2" xfId="44460" xr:uid="{00000000-0005-0000-0000-000025320000}"/>
    <cellStyle name="Normal 10 3 2 2 2 2 4 5" xfId="30452" xr:uid="{00000000-0005-0000-0000-000026320000}"/>
    <cellStyle name="Normal 10 3 2 2 2 2 5" xfId="3101" xr:uid="{00000000-0005-0000-0000-000027320000}"/>
    <cellStyle name="Normal 10 3 2 2 2 2 5 2" xfId="8435" xr:uid="{00000000-0005-0000-0000-000028320000}"/>
    <cellStyle name="Normal 10 3 2 2 2 2 5 2 2" xfId="22512" xr:uid="{00000000-0005-0000-0000-000029320000}"/>
    <cellStyle name="Normal 10 3 2 2 2 2 5 2 2 2" xfId="51046" xr:uid="{00000000-0005-0000-0000-00002A320000}"/>
    <cellStyle name="Normal 10 3 2 2 2 2 5 2 3" xfId="37041" xr:uid="{00000000-0005-0000-0000-00002B320000}"/>
    <cellStyle name="Normal 10 3 2 2 2 2 5 3" xfId="17212" xr:uid="{00000000-0005-0000-0000-00002C320000}"/>
    <cellStyle name="Normal 10 3 2 2 2 2 5 3 2" xfId="45746" xr:uid="{00000000-0005-0000-0000-00002D320000}"/>
    <cellStyle name="Normal 10 3 2 2 2 2 5 4" xfId="31738" xr:uid="{00000000-0005-0000-0000-00002E320000}"/>
    <cellStyle name="Normal 10 3 2 2 2 2 6" xfId="5870" xr:uid="{00000000-0005-0000-0000-00002F320000}"/>
    <cellStyle name="Normal 10 3 2 2 2 2 6 2" xfId="19960" xr:uid="{00000000-0005-0000-0000-000030320000}"/>
    <cellStyle name="Normal 10 3 2 2 2 2 6 2 2" xfId="48494" xr:uid="{00000000-0005-0000-0000-000031320000}"/>
    <cellStyle name="Normal 10 3 2 2 2 2 6 3" xfId="34486" xr:uid="{00000000-0005-0000-0000-000032320000}"/>
    <cellStyle name="Normal 10 3 2 2 2 2 7" xfId="14659" xr:uid="{00000000-0005-0000-0000-000033320000}"/>
    <cellStyle name="Normal 10 3 2 2 2 2 7 2" xfId="43194" xr:uid="{00000000-0005-0000-0000-000034320000}"/>
    <cellStyle name="Normal 10 3 2 2 2 2 8" xfId="29174" xr:uid="{00000000-0005-0000-0000-000035320000}"/>
    <cellStyle name="Normal 10 3 2 2 2 3" xfId="576" xr:uid="{00000000-0005-0000-0000-000036320000}"/>
    <cellStyle name="Normal 10 3 2 2 2 3 2" xfId="1206" xr:uid="{00000000-0005-0000-0000-000037320000}"/>
    <cellStyle name="Normal 10 3 2 2 2 3 2 2" xfId="2483" xr:uid="{00000000-0005-0000-0000-000038320000}"/>
    <cellStyle name="Normal 10 3 2 2 2 3 2 2 2" xfId="5137" xr:uid="{00000000-0005-0000-0000-000039320000}"/>
    <cellStyle name="Normal 10 3 2 2 2 3 2 2 2 2" xfId="10469" xr:uid="{00000000-0005-0000-0000-00003A320000}"/>
    <cellStyle name="Normal 10 3 2 2 2 3 2 2 2 2 2" xfId="24546" xr:uid="{00000000-0005-0000-0000-00003B320000}"/>
    <cellStyle name="Normal 10 3 2 2 2 3 2 2 2 2 2 2" xfId="53080" xr:uid="{00000000-0005-0000-0000-00003C320000}"/>
    <cellStyle name="Normal 10 3 2 2 2 3 2 2 2 2 3" xfId="39075" xr:uid="{00000000-0005-0000-0000-00003D320000}"/>
    <cellStyle name="Normal 10 3 2 2 2 3 2 2 2 3" xfId="19246" xr:uid="{00000000-0005-0000-0000-00003E320000}"/>
    <cellStyle name="Normal 10 3 2 2 2 3 2 2 2 3 2" xfId="47780" xr:uid="{00000000-0005-0000-0000-00003F320000}"/>
    <cellStyle name="Normal 10 3 2 2 2 3 2 2 2 4" xfId="33772" xr:uid="{00000000-0005-0000-0000-000040320000}"/>
    <cellStyle name="Normal 10 3 2 2 2 3 2 2 3" xfId="7906" xr:uid="{00000000-0005-0000-0000-000041320000}"/>
    <cellStyle name="Normal 10 3 2 2 2 3 2 2 3 2" xfId="21994" xr:uid="{00000000-0005-0000-0000-000042320000}"/>
    <cellStyle name="Normal 10 3 2 2 2 3 2 2 3 2 2" xfId="50528" xr:uid="{00000000-0005-0000-0000-000043320000}"/>
    <cellStyle name="Normal 10 3 2 2 2 3 2 2 3 3" xfId="36520" xr:uid="{00000000-0005-0000-0000-000044320000}"/>
    <cellStyle name="Normal 10 3 2 2 2 3 2 2 4" xfId="16694" xr:uid="{00000000-0005-0000-0000-000045320000}"/>
    <cellStyle name="Normal 10 3 2 2 2 3 2 2 4 2" xfId="45228" xr:uid="{00000000-0005-0000-0000-000046320000}"/>
    <cellStyle name="Normal 10 3 2 2 2 3 2 2 5" xfId="31220" xr:uid="{00000000-0005-0000-0000-000047320000}"/>
    <cellStyle name="Normal 10 3 2 2 2 3 2 3" xfId="3871" xr:uid="{00000000-0005-0000-0000-000048320000}"/>
    <cellStyle name="Normal 10 3 2 2 2 3 2 3 2" xfId="9203" xr:uid="{00000000-0005-0000-0000-000049320000}"/>
    <cellStyle name="Normal 10 3 2 2 2 3 2 3 2 2" xfId="23280" xr:uid="{00000000-0005-0000-0000-00004A320000}"/>
    <cellStyle name="Normal 10 3 2 2 2 3 2 3 2 2 2" xfId="51814" xr:uid="{00000000-0005-0000-0000-00004B320000}"/>
    <cellStyle name="Normal 10 3 2 2 2 3 2 3 2 3" xfId="37809" xr:uid="{00000000-0005-0000-0000-00004C320000}"/>
    <cellStyle name="Normal 10 3 2 2 2 3 2 3 3" xfId="17980" xr:uid="{00000000-0005-0000-0000-00004D320000}"/>
    <cellStyle name="Normal 10 3 2 2 2 3 2 3 3 2" xfId="46514" xr:uid="{00000000-0005-0000-0000-00004E320000}"/>
    <cellStyle name="Normal 10 3 2 2 2 3 2 3 4" xfId="32506" xr:uid="{00000000-0005-0000-0000-00004F320000}"/>
    <cellStyle name="Normal 10 3 2 2 2 3 2 4" xfId="6640" xr:uid="{00000000-0005-0000-0000-000050320000}"/>
    <cellStyle name="Normal 10 3 2 2 2 3 2 4 2" xfId="20728" xr:uid="{00000000-0005-0000-0000-000051320000}"/>
    <cellStyle name="Normal 10 3 2 2 2 3 2 4 2 2" xfId="49262" xr:uid="{00000000-0005-0000-0000-000052320000}"/>
    <cellStyle name="Normal 10 3 2 2 2 3 2 4 3" xfId="35254" xr:uid="{00000000-0005-0000-0000-000053320000}"/>
    <cellStyle name="Normal 10 3 2 2 2 3 2 5" xfId="15428" xr:uid="{00000000-0005-0000-0000-000054320000}"/>
    <cellStyle name="Normal 10 3 2 2 2 3 2 5 2" xfId="43962" xr:uid="{00000000-0005-0000-0000-000055320000}"/>
    <cellStyle name="Normal 10 3 2 2 2 3 2 6" xfId="29954" xr:uid="{00000000-0005-0000-0000-000056320000}"/>
    <cellStyle name="Normal 10 3 2 2 2 3 3" xfId="1862" xr:uid="{00000000-0005-0000-0000-000057320000}"/>
    <cellStyle name="Normal 10 3 2 2 2 3 3 2" xfId="4518" xr:uid="{00000000-0005-0000-0000-000058320000}"/>
    <cellStyle name="Normal 10 3 2 2 2 3 3 2 2" xfId="9850" xr:uid="{00000000-0005-0000-0000-000059320000}"/>
    <cellStyle name="Normal 10 3 2 2 2 3 3 2 2 2" xfId="23927" xr:uid="{00000000-0005-0000-0000-00005A320000}"/>
    <cellStyle name="Normal 10 3 2 2 2 3 3 2 2 2 2" xfId="52461" xr:uid="{00000000-0005-0000-0000-00005B320000}"/>
    <cellStyle name="Normal 10 3 2 2 2 3 3 2 2 3" xfId="38456" xr:uid="{00000000-0005-0000-0000-00005C320000}"/>
    <cellStyle name="Normal 10 3 2 2 2 3 3 2 3" xfId="18627" xr:uid="{00000000-0005-0000-0000-00005D320000}"/>
    <cellStyle name="Normal 10 3 2 2 2 3 3 2 3 2" xfId="47161" xr:uid="{00000000-0005-0000-0000-00005E320000}"/>
    <cellStyle name="Normal 10 3 2 2 2 3 3 2 4" xfId="33153" xr:uid="{00000000-0005-0000-0000-00005F320000}"/>
    <cellStyle name="Normal 10 3 2 2 2 3 3 3" xfId="7287" xr:uid="{00000000-0005-0000-0000-000060320000}"/>
    <cellStyle name="Normal 10 3 2 2 2 3 3 3 2" xfId="21375" xr:uid="{00000000-0005-0000-0000-000061320000}"/>
    <cellStyle name="Normal 10 3 2 2 2 3 3 3 2 2" xfId="49909" xr:uid="{00000000-0005-0000-0000-000062320000}"/>
    <cellStyle name="Normal 10 3 2 2 2 3 3 3 3" xfId="35901" xr:uid="{00000000-0005-0000-0000-000063320000}"/>
    <cellStyle name="Normal 10 3 2 2 2 3 3 4" xfId="16075" xr:uid="{00000000-0005-0000-0000-000064320000}"/>
    <cellStyle name="Normal 10 3 2 2 2 3 3 4 2" xfId="44609" xr:uid="{00000000-0005-0000-0000-000065320000}"/>
    <cellStyle name="Normal 10 3 2 2 2 3 3 5" xfId="30601" xr:uid="{00000000-0005-0000-0000-000066320000}"/>
    <cellStyle name="Normal 10 3 2 2 2 3 4" xfId="3250" xr:uid="{00000000-0005-0000-0000-000067320000}"/>
    <cellStyle name="Normal 10 3 2 2 2 3 4 2" xfId="8584" xr:uid="{00000000-0005-0000-0000-000068320000}"/>
    <cellStyle name="Normal 10 3 2 2 2 3 4 2 2" xfId="22661" xr:uid="{00000000-0005-0000-0000-000069320000}"/>
    <cellStyle name="Normal 10 3 2 2 2 3 4 2 2 2" xfId="51195" xr:uid="{00000000-0005-0000-0000-00006A320000}"/>
    <cellStyle name="Normal 10 3 2 2 2 3 4 2 3" xfId="37190" xr:uid="{00000000-0005-0000-0000-00006B320000}"/>
    <cellStyle name="Normal 10 3 2 2 2 3 4 3" xfId="17361" xr:uid="{00000000-0005-0000-0000-00006C320000}"/>
    <cellStyle name="Normal 10 3 2 2 2 3 4 3 2" xfId="45895" xr:uid="{00000000-0005-0000-0000-00006D320000}"/>
    <cellStyle name="Normal 10 3 2 2 2 3 4 4" xfId="31887" xr:uid="{00000000-0005-0000-0000-00006E320000}"/>
    <cellStyle name="Normal 10 3 2 2 2 3 5" xfId="6019" xr:uid="{00000000-0005-0000-0000-00006F320000}"/>
    <cellStyle name="Normal 10 3 2 2 2 3 5 2" xfId="20109" xr:uid="{00000000-0005-0000-0000-000070320000}"/>
    <cellStyle name="Normal 10 3 2 2 2 3 5 2 2" xfId="48643" xr:uid="{00000000-0005-0000-0000-000071320000}"/>
    <cellStyle name="Normal 10 3 2 2 2 3 5 3" xfId="34635" xr:uid="{00000000-0005-0000-0000-000072320000}"/>
    <cellStyle name="Normal 10 3 2 2 2 3 6" xfId="14808" xr:uid="{00000000-0005-0000-0000-000073320000}"/>
    <cellStyle name="Normal 10 3 2 2 2 3 6 2" xfId="43343" xr:uid="{00000000-0005-0000-0000-000074320000}"/>
    <cellStyle name="Normal 10 3 2 2 2 3 7" xfId="29323" xr:uid="{00000000-0005-0000-0000-000075320000}"/>
    <cellStyle name="Normal 10 3 2 2 2 4" xfId="908" xr:uid="{00000000-0005-0000-0000-000076320000}"/>
    <cellStyle name="Normal 10 3 2 2 2 4 2" xfId="2185" xr:uid="{00000000-0005-0000-0000-000077320000}"/>
    <cellStyle name="Normal 10 3 2 2 2 4 2 2" xfId="4839" xr:uid="{00000000-0005-0000-0000-000078320000}"/>
    <cellStyle name="Normal 10 3 2 2 2 4 2 2 2" xfId="10171" xr:uid="{00000000-0005-0000-0000-000079320000}"/>
    <cellStyle name="Normal 10 3 2 2 2 4 2 2 2 2" xfId="24248" xr:uid="{00000000-0005-0000-0000-00007A320000}"/>
    <cellStyle name="Normal 10 3 2 2 2 4 2 2 2 2 2" xfId="52782" xr:uid="{00000000-0005-0000-0000-00007B320000}"/>
    <cellStyle name="Normal 10 3 2 2 2 4 2 2 2 3" xfId="38777" xr:uid="{00000000-0005-0000-0000-00007C320000}"/>
    <cellStyle name="Normal 10 3 2 2 2 4 2 2 3" xfId="18948" xr:uid="{00000000-0005-0000-0000-00007D320000}"/>
    <cellStyle name="Normal 10 3 2 2 2 4 2 2 3 2" xfId="47482" xr:uid="{00000000-0005-0000-0000-00007E320000}"/>
    <cellStyle name="Normal 10 3 2 2 2 4 2 2 4" xfId="33474" xr:uid="{00000000-0005-0000-0000-00007F320000}"/>
    <cellStyle name="Normal 10 3 2 2 2 4 2 3" xfId="7608" xr:uid="{00000000-0005-0000-0000-000080320000}"/>
    <cellStyle name="Normal 10 3 2 2 2 4 2 3 2" xfId="21696" xr:uid="{00000000-0005-0000-0000-000081320000}"/>
    <cellStyle name="Normal 10 3 2 2 2 4 2 3 2 2" xfId="50230" xr:uid="{00000000-0005-0000-0000-000082320000}"/>
    <cellStyle name="Normal 10 3 2 2 2 4 2 3 3" xfId="36222" xr:uid="{00000000-0005-0000-0000-000083320000}"/>
    <cellStyle name="Normal 10 3 2 2 2 4 2 4" xfId="16396" xr:uid="{00000000-0005-0000-0000-000084320000}"/>
    <cellStyle name="Normal 10 3 2 2 2 4 2 4 2" xfId="44930" xr:uid="{00000000-0005-0000-0000-000085320000}"/>
    <cellStyle name="Normal 10 3 2 2 2 4 2 5" xfId="30922" xr:uid="{00000000-0005-0000-0000-000086320000}"/>
    <cellStyle name="Normal 10 3 2 2 2 4 3" xfId="3573" xr:uid="{00000000-0005-0000-0000-000087320000}"/>
    <cellStyle name="Normal 10 3 2 2 2 4 3 2" xfId="8905" xr:uid="{00000000-0005-0000-0000-000088320000}"/>
    <cellStyle name="Normal 10 3 2 2 2 4 3 2 2" xfId="22982" xr:uid="{00000000-0005-0000-0000-000089320000}"/>
    <cellStyle name="Normal 10 3 2 2 2 4 3 2 2 2" xfId="51516" xr:uid="{00000000-0005-0000-0000-00008A320000}"/>
    <cellStyle name="Normal 10 3 2 2 2 4 3 2 3" xfId="37511" xr:uid="{00000000-0005-0000-0000-00008B320000}"/>
    <cellStyle name="Normal 10 3 2 2 2 4 3 3" xfId="17682" xr:uid="{00000000-0005-0000-0000-00008C320000}"/>
    <cellStyle name="Normal 10 3 2 2 2 4 3 3 2" xfId="46216" xr:uid="{00000000-0005-0000-0000-00008D320000}"/>
    <cellStyle name="Normal 10 3 2 2 2 4 3 4" xfId="32208" xr:uid="{00000000-0005-0000-0000-00008E320000}"/>
    <cellStyle name="Normal 10 3 2 2 2 4 4" xfId="6342" xr:uid="{00000000-0005-0000-0000-00008F320000}"/>
    <cellStyle name="Normal 10 3 2 2 2 4 4 2" xfId="20430" xr:uid="{00000000-0005-0000-0000-000090320000}"/>
    <cellStyle name="Normal 10 3 2 2 2 4 4 2 2" xfId="48964" xr:uid="{00000000-0005-0000-0000-000091320000}"/>
    <cellStyle name="Normal 10 3 2 2 2 4 4 3" xfId="34956" xr:uid="{00000000-0005-0000-0000-000092320000}"/>
    <cellStyle name="Normal 10 3 2 2 2 4 5" xfId="15130" xr:uid="{00000000-0005-0000-0000-000093320000}"/>
    <cellStyle name="Normal 10 3 2 2 2 4 5 2" xfId="43664" xr:uid="{00000000-0005-0000-0000-000094320000}"/>
    <cellStyle name="Normal 10 3 2 2 2 4 6" xfId="29656" xr:uid="{00000000-0005-0000-0000-000095320000}"/>
    <cellStyle name="Normal 10 3 2 2 2 5" xfId="1564" xr:uid="{00000000-0005-0000-0000-000096320000}"/>
    <cellStyle name="Normal 10 3 2 2 2 5 2" xfId="4220" xr:uid="{00000000-0005-0000-0000-000097320000}"/>
    <cellStyle name="Normal 10 3 2 2 2 5 2 2" xfId="9552" xr:uid="{00000000-0005-0000-0000-000098320000}"/>
    <cellStyle name="Normal 10 3 2 2 2 5 2 2 2" xfId="23629" xr:uid="{00000000-0005-0000-0000-000099320000}"/>
    <cellStyle name="Normal 10 3 2 2 2 5 2 2 2 2" xfId="52163" xr:uid="{00000000-0005-0000-0000-00009A320000}"/>
    <cellStyle name="Normal 10 3 2 2 2 5 2 2 3" xfId="38158" xr:uid="{00000000-0005-0000-0000-00009B320000}"/>
    <cellStyle name="Normal 10 3 2 2 2 5 2 3" xfId="18329" xr:uid="{00000000-0005-0000-0000-00009C320000}"/>
    <cellStyle name="Normal 10 3 2 2 2 5 2 3 2" xfId="46863" xr:uid="{00000000-0005-0000-0000-00009D320000}"/>
    <cellStyle name="Normal 10 3 2 2 2 5 2 4" xfId="32855" xr:uid="{00000000-0005-0000-0000-00009E320000}"/>
    <cellStyle name="Normal 10 3 2 2 2 5 3" xfId="6989" xr:uid="{00000000-0005-0000-0000-00009F320000}"/>
    <cellStyle name="Normal 10 3 2 2 2 5 3 2" xfId="21077" xr:uid="{00000000-0005-0000-0000-0000A0320000}"/>
    <cellStyle name="Normal 10 3 2 2 2 5 3 2 2" xfId="49611" xr:uid="{00000000-0005-0000-0000-0000A1320000}"/>
    <cellStyle name="Normal 10 3 2 2 2 5 3 3" xfId="35603" xr:uid="{00000000-0005-0000-0000-0000A2320000}"/>
    <cellStyle name="Normal 10 3 2 2 2 5 4" xfId="15777" xr:uid="{00000000-0005-0000-0000-0000A3320000}"/>
    <cellStyle name="Normal 10 3 2 2 2 5 4 2" xfId="44311" xr:uid="{00000000-0005-0000-0000-0000A4320000}"/>
    <cellStyle name="Normal 10 3 2 2 2 5 5" xfId="30303" xr:uid="{00000000-0005-0000-0000-0000A5320000}"/>
    <cellStyle name="Normal 10 3 2 2 2 6" xfId="2952" xr:uid="{00000000-0005-0000-0000-0000A6320000}"/>
    <cellStyle name="Normal 10 3 2 2 2 6 2" xfId="8286" xr:uid="{00000000-0005-0000-0000-0000A7320000}"/>
    <cellStyle name="Normal 10 3 2 2 2 6 2 2" xfId="22363" xr:uid="{00000000-0005-0000-0000-0000A8320000}"/>
    <cellStyle name="Normal 10 3 2 2 2 6 2 2 2" xfId="50897" xr:uid="{00000000-0005-0000-0000-0000A9320000}"/>
    <cellStyle name="Normal 10 3 2 2 2 6 2 3" xfId="36892" xr:uid="{00000000-0005-0000-0000-0000AA320000}"/>
    <cellStyle name="Normal 10 3 2 2 2 6 3" xfId="17063" xr:uid="{00000000-0005-0000-0000-0000AB320000}"/>
    <cellStyle name="Normal 10 3 2 2 2 6 3 2" xfId="45597" xr:uid="{00000000-0005-0000-0000-0000AC320000}"/>
    <cellStyle name="Normal 10 3 2 2 2 6 4" xfId="31589" xr:uid="{00000000-0005-0000-0000-0000AD320000}"/>
    <cellStyle name="Normal 10 3 2 2 2 7" xfId="5721" xr:uid="{00000000-0005-0000-0000-0000AE320000}"/>
    <cellStyle name="Normal 10 3 2 2 2 7 2" xfId="19811" xr:uid="{00000000-0005-0000-0000-0000AF320000}"/>
    <cellStyle name="Normal 10 3 2 2 2 7 2 2" xfId="48345" xr:uid="{00000000-0005-0000-0000-0000B0320000}"/>
    <cellStyle name="Normal 10 3 2 2 2 7 3" xfId="34337" xr:uid="{00000000-0005-0000-0000-0000B1320000}"/>
    <cellStyle name="Normal 10 3 2 2 2 8" xfId="14510" xr:uid="{00000000-0005-0000-0000-0000B2320000}"/>
    <cellStyle name="Normal 10 3 2 2 2 8 2" xfId="43045" xr:uid="{00000000-0005-0000-0000-0000B3320000}"/>
    <cellStyle name="Normal 10 3 2 2 2 9" xfId="29025" xr:uid="{00000000-0005-0000-0000-0000B4320000}"/>
    <cellStyle name="Normal 10 3 2 2 3" xfId="348" xr:uid="{00000000-0005-0000-0000-0000B5320000}"/>
    <cellStyle name="Normal 10 3 2 2 3 2" xfId="651" xr:uid="{00000000-0005-0000-0000-0000B6320000}"/>
    <cellStyle name="Normal 10 3 2 2 3 2 2" xfId="1280" xr:uid="{00000000-0005-0000-0000-0000B7320000}"/>
    <cellStyle name="Normal 10 3 2 2 3 2 2 2" xfId="2557" xr:uid="{00000000-0005-0000-0000-0000B8320000}"/>
    <cellStyle name="Normal 10 3 2 2 3 2 2 2 2" xfId="5211" xr:uid="{00000000-0005-0000-0000-0000B9320000}"/>
    <cellStyle name="Normal 10 3 2 2 3 2 2 2 2 2" xfId="10543" xr:uid="{00000000-0005-0000-0000-0000BA320000}"/>
    <cellStyle name="Normal 10 3 2 2 3 2 2 2 2 2 2" xfId="24620" xr:uid="{00000000-0005-0000-0000-0000BB320000}"/>
    <cellStyle name="Normal 10 3 2 2 3 2 2 2 2 2 2 2" xfId="53154" xr:uid="{00000000-0005-0000-0000-0000BC320000}"/>
    <cellStyle name="Normal 10 3 2 2 3 2 2 2 2 2 3" xfId="39149" xr:uid="{00000000-0005-0000-0000-0000BD320000}"/>
    <cellStyle name="Normal 10 3 2 2 3 2 2 2 2 3" xfId="19320" xr:uid="{00000000-0005-0000-0000-0000BE320000}"/>
    <cellStyle name="Normal 10 3 2 2 3 2 2 2 2 3 2" xfId="47854" xr:uid="{00000000-0005-0000-0000-0000BF320000}"/>
    <cellStyle name="Normal 10 3 2 2 3 2 2 2 2 4" xfId="33846" xr:uid="{00000000-0005-0000-0000-0000C0320000}"/>
    <cellStyle name="Normal 10 3 2 2 3 2 2 2 3" xfId="7980" xr:uid="{00000000-0005-0000-0000-0000C1320000}"/>
    <cellStyle name="Normal 10 3 2 2 3 2 2 2 3 2" xfId="22068" xr:uid="{00000000-0005-0000-0000-0000C2320000}"/>
    <cellStyle name="Normal 10 3 2 2 3 2 2 2 3 2 2" xfId="50602" xr:uid="{00000000-0005-0000-0000-0000C3320000}"/>
    <cellStyle name="Normal 10 3 2 2 3 2 2 2 3 3" xfId="36594" xr:uid="{00000000-0005-0000-0000-0000C4320000}"/>
    <cellStyle name="Normal 10 3 2 2 3 2 2 2 4" xfId="16768" xr:uid="{00000000-0005-0000-0000-0000C5320000}"/>
    <cellStyle name="Normal 10 3 2 2 3 2 2 2 4 2" xfId="45302" xr:uid="{00000000-0005-0000-0000-0000C6320000}"/>
    <cellStyle name="Normal 10 3 2 2 3 2 2 2 5" xfId="31294" xr:uid="{00000000-0005-0000-0000-0000C7320000}"/>
    <cellStyle name="Normal 10 3 2 2 3 2 2 3" xfId="3945" xr:uid="{00000000-0005-0000-0000-0000C8320000}"/>
    <cellStyle name="Normal 10 3 2 2 3 2 2 3 2" xfId="9277" xr:uid="{00000000-0005-0000-0000-0000C9320000}"/>
    <cellStyle name="Normal 10 3 2 2 3 2 2 3 2 2" xfId="23354" xr:uid="{00000000-0005-0000-0000-0000CA320000}"/>
    <cellStyle name="Normal 10 3 2 2 3 2 2 3 2 2 2" xfId="51888" xr:uid="{00000000-0005-0000-0000-0000CB320000}"/>
    <cellStyle name="Normal 10 3 2 2 3 2 2 3 2 3" xfId="37883" xr:uid="{00000000-0005-0000-0000-0000CC320000}"/>
    <cellStyle name="Normal 10 3 2 2 3 2 2 3 3" xfId="18054" xr:uid="{00000000-0005-0000-0000-0000CD320000}"/>
    <cellStyle name="Normal 10 3 2 2 3 2 2 3 3 2" xfId="46588" xr:uid="{00000000-0005-0000-0000-0000CE320000}"/>
    <cellStyle name="Normal 10 3 2 2 3 2 2 3 4" xfId="32580" xr:uid="{00000000-0005-0000-0000-0000CF320000}"/>
    <cellStyle name="Normal 10 3 2 2 3 2 2 4" xfId="6714" xr:uid="{00000000-0005-0000-0000-0000D0320000}"/>
    <cellStyle name="Normal 10 3 2 2 3 2 2 4 2" xfId="20802" xr:uid="{00000000-0005-0000-0000-0000D1320000}"/>
    <cellStyle name="Normal 10 3 2 2 3 2 2 4 2 2" xfId="49336" xr:uid="{00000000-0005-0000-0000-0000D2320000}"/>
    <cellStyle name="Normal 10 3 2 2 3 2 2 4 3" xfId="35328" xr:uid="{00000000-0005-0000-0000-0000D3320000}"/>
    <cellStyle name="Normal 10 3 2 2 3 2 2 5" xfId="15502" xr:uid="{00000000-0005-0000-0000-0000D4320000}"/>
    <cellStyle name="Normal 10 3 2 2 3 2 2 5 2" xfId="44036" xr:uid="{00000000-0005-0000-0000-0000D5320000}"/>
    <cellStyle name="Normal 10 3 2 2 3 2 2 6" xfId="30028" xr:uid="{00000000-0005-0000-0000-0000D6320000}"/>
    <cellStyle name="Normal 10 3 2 2 3 2 3" xfId="1936" xr:uid="{00000000-0005-0000-0000-0000D7320000}"/>
    <cellStyle name="Normal 10 3 2 2 3 2 3 2" xfId="4592" xr:uid="{00000000-0005-0000-0000-0000D8320000}"/>
    <cellStyle name="Normal 10 3 2 2 3 2 3 2 2" xfId="9924" xr:uid="{00000000-0005-0000-0000-0000D9320000}"/>
    <cellStyle name="Normal 10 3 2 2 3 2 3 2 2 2" xfId="24001" xr:uid="{00000000-0005-0000-0000-0000DA320000}"/>
    <cellStyle name="Normal 10 3 2 2 3 2 3 2 2 2 2" xfId="52535" xr:uid="{00000000-0005-0000-0000-0000DB320000}"/>
    <cellStyle name="Normal 10 3 2 2 3 2 3 2 2 3" xfId="38530" xr:uid="{00000000-0005-0000-0000-0000DC320000}"/>
    <cellStyle name="Normal 10 3 2 2 3 2 3 2 3" xfId="18701" xr:uid="{00000000-0005-0000-0000-0000DD320000}"/>
    <cellStyle name="Normal 10 3 2 2 3 2 3 2 3 2" xfId="47235" xr:uid="{00000000-0005-0000-0000-0000DE320000}"/>
    <cellStyle name="Normal 10 3 2 2 3 2 3 2 4" xfId="33227" xr:uid="{00000000-0005-0000-0000-0000DF320000}"/>
    <cellStyle name="Normal 10 3 2 2 3 2 3 3" xfId="7361" xr:uid="{00000000-0005-0000-0000-0000E0320000}"/>
    <cellStyle name="Normal 10 3 2 2 3 2 3 3 2" xfId="21449" xr:uid="{00000000-0005-0000-0000-0000E1320000}"/>
    <cellStyle name="Normal 10 3 2 2 3 2 3 3 2 2" xfId="49983" xr:uid="{00000000-0005-0000-0000-0000E2320000}"/>
    <cellStyle name="Normal 10 3 2 2 3 2 3 3 3" xfId="35975" xr:uid="{00000000-0005-0000-0000-0000E3320000}"/>
    <cellStyle name="Normal 10 3 2 2 3 2 3 4" xfId="16149" xr:uid="{00000000-0005-0000-0000-0000E4320000}"/>
    <cellStyle name="Normal 10 3 2 2 3 2 3 4 2" xfId="44683" xr:uid="{00000000-0005-0000-0000-0000E5320000}"/>
    <cellStyle name="Normal 10 3 2 2 3 2 3 5" xfId="30675" xr:uid="{00000000-0005-0000-0000-0000E6320000}"/>
    <cellStyle name="Normal 10 3 2 2 3 2 4" xfId="3324" xr:uid="{00000000-0005-0000-0000-0000E7320000}"/>
    <cellStyle name="Normal 10 3 2 2 3 2 4 2" xfId="8658" xr:uid="{00000000-0005-0000-0000-0000E8320000}"/>
    <cellStyle name="Normal 10 3 2 2 3 2 4 2 2" xfId="22735" xr:uid="{00000000-0005-0000-0000-0000E9320000}"/>
    <cellStyle name="Normal 10 3 2 2 3 2 4 2 2 2" xfId="51269" xr:uid="{00000000-0005-0000-0000-0000EA320000}"/>
    <cellStyle name="Normal 10 3 2 2 3 2 4 2 3" xfId="37264" xr:uid="{00000000-0005-0000-0000-0000EB320000}"/>
    <cellStyle name="Normal 10 3 2 2 3 2 4 3" xfId="17435" xr:uid="{00000000-0005-0000-0000-0000EC320000}"/>
    <cellStyle name="Normal 10 3 2 2 3 2 4 3 2" xfId="45969" xr:uid="{00000000-0005-0000-0000-0000ED320000}"/>
    <cellStyle name="Normal 10 3 2 2 3 2 4 4" xfId="31961" xr:uid="{00000000-0005-0000-0000-0000EE320000}"/>
    <cellStyle name="Normal 10 3 2 2 3 2 5" xfId="6093" xr:uid="{00000000-0005-0000-0000-0000EF320000}"/>
    <cellStyle name="Normal 10 3 2 2 3 2 5 2" xfId="20183" xr:uid="{00000000-0005-0000-0000-0000F0320000}"/>
    <cellStyle name="Normal 10 3 2 2 3 2 5 2 2" xfId="48717" xr:uid="{00000000-0005-0000-0000-0000F1320000}"/>
    <cellStyle name="Normal 10 3 2 2 3 2 5 3" xfId="34709" xr:uid="{00000000-0005-0000-0000-0000F2320000}"/>
    <cellStyle name="Normal 10 3 2 2 3 2 6" xfId="14882" xr:uid="{00000000-0005-0000-0000-0000F3320000}"/>
    <cellStyle name="Normal 10 3 2 2 3 2 6 2" xfId="43417" xr:uid="{00000000-0005-0000-0000-0000F4320000}"/>
    <cellStyle name="Normal 10 3 2 2 3 2 7" xfId="29397" xr:uid="{00000000-0005-0000-0000-0000F5320000}"/>
    <cellStyle name="Normal 10 3 2 2 3 3" xfId="983" xr:uid="{00000000-0005-0000-0000-0000F6320000}"/>
    <cellStyle name="Normal 10 3 2 2 3 3 2" xfId="2260" xr:uid="{00000000-0005-0000-0000-0000F7320000}"/>
    <cellStyle name="Normal 10 3 2 2 3 3 2 2" xfId="4914" xr:uid="{00000000-0005-0000-0000-0000F8320000}"/>
    <cellStyle name="Normal 10 3 2 2 3 3 2 2 2" xfId="10246" xr:uid="{00000000-0005-0000-0000-0000F9320000}"/>
    <cellStyle name="Normal 10 3 2 2 3 3 2 2 2 2" xfId="24323" xr:uid="{00000000-0005-0000-0000-0000FA320000}"/>
    <cellStyle name="Normal 10 3 2 2 3 3 2 2 2 2 2" xfId="52857" xr:uid="{00000000-0005-0000-0000-0000FB320000}"/>
    <cellStyle name="Normal 10 3 2 2 3 3 2 2 2 3" xfId="38852" xr:uid="{00000000-0005-0000-0000-0000FC320000}"/>
    <cellStyle name="Normal 10 3 2 2 3 3 2 2 3" xfId="19023" xr:uid="{00000000-0005-0000-0000-0000FD320000}"/>
    <cellStyle name="Normal 10 3 2 2 3 3 2 2 3 2" xfId="47557" xr:uid="{00000000-0005-0000-0000-0000FE320000}"/>
    <cellStyle name="Normal 10 3 2 2 3 3 2 2 4" xfId="33549" xr:uid="{00000000-0005-0000-0000-0000FF320000}"/>
    <cellStyle name="Normal 10 3 2 2 3 3 2 3" xfId="7683" xr:uid="{00000000-0005-0000-0000-000000330000}"/>
    <cellStyle name="Normal 10 3 2 2 3 3 2 3 2" xfId="21771" xr:uid="{00000000-0005-0000-0000-000001330000}"/>
    <cellStyle name="Normal 10 3 2 2 3 3 2 3 2 2" xfId="50305" xr:uid="{00000000-0005-0000-0000-000002330000}"/>
    <cellStyle name="Normal 10 3 2 2 3 3 2 3 3" xfId="36297" xr:uid="{00000000-0005-0000-0000-000003330000}"/>
    <cellStyle name="Normal 10 3 2 2 3 3 2 4" xfId="16471" xr:uid="{00000000-0005-0000-0000-000004330000}"/>
    <cellStyle name="Normal 10 3 2 2 3 3 2 4 2" xfId="45005" xr:uid="{00000000-0005-0000-0000-000005330000}"/>
    <cellStyle name="Normal 10 3 2 2 3 3 2 5" xfId="30997" xr:uid="{00000000-0005-0000-0000-000006330000}"/>
    <cellStyle name="Normal 10 3 2 2 3 3 3" xfId="3648" xr:uid="{00000000-0005-0000-0000-000007330000}"/>
    <cellStyle name="Normal 10 3 2 2 3 3 3 2" xfId="8980" xr:uid="{00000000-0005-0000-0000-000008330000}"/>
    <cellStyle name="Normal 10 3 2 2 3 3 3 2 2" xfId="23057" xr:uid="{00000000-0005-0000-0000-000009330000}"/>
    <cellStyle name="Normal 10 3 2 2 3 3 3 2 2 2" xfId="51591" xr:uid="{00000000-0005-0000-0000-00000A330000}"/>
    <cellStyle name="Normal 10 3 2 2 3 3 3 2 3" xfId="37586" xr:uid="{00000000-0005-0000-0000-00000B330000}"/>
    <cellStyle name="Normal 10 3 2 2 3 3 3 3" xfId="17757" xr:uid="{00000000-0005-0000-0000-00000C330000}"/>
    <cellStyle name="Normal 10 3 2 2 3 3 3 3 2" xfId="46291" xr:uid="{00000000-0005-0000-0000-00000D330000}"/>
    <cellStyle name="Normal 10 3 2 2 3 3 3 4" xfId="32283" xr:uid="{00000000-0005-0000-0000-00000E330000}"/>
    <cellStyle name="Normal 10 3 2 2 3 3 4" xfId="6417" xr:uid="{00000000-0005-0000-0000-00000F330000}"/>
    <cellStyle name="Normal 10 3 2 2 3 3 4 2" xfId="20505" xr:uid="{00000000-0005-0000-0000-000010330000}"/>
    <cellStyle name="Normal 10 3 2 2 3 3 4 2 2" xfId="49039" xr:uid="{00000000-0005-0000-0000-000011330000}"/>
    <cellStyle name="Normal 10 3 2 2 3 3 4 3" xfId="35031" xr:uid="{00000000-0005-0000-0000-000012330000}"/>
    <cellStyle name="Normal 10 3 2 2 3 3 5" xfId="15205" xr:uid="{00000000-0005-0000-0000-000013330000}"/>
    <cellStyle name="Normal 10 3 2 2 3 3 5 2" xfId="43739" xr:uid="{00000000-0005-0000-0000-000014330000}"/>
    <cellStyle name="Normal 10 3 2 2 3 3 6" xfId="29731" xr:uid="{00000000-0005-0000-0000-000015330000}"/>
    <cellStyle name="Normal 10 3 2 2 3 4" xfId="1639" xr:uid="{00000000-0005-0000-0000-000016330000}"/>
    <cellStyle name="Normal 10 3 2 2 3 4 2" xfId="4295" xr:uid="{00000000-0005-0000-0000-000017330000}"/>
    <cellStyle name="Normal 10 3 2 2 3 4 2 2" xfId="9627" xr:uid="{00000000-0005-0000-0000-000018330000}"/>
    <cellStyle name="Normal 10 3 2 2 3 4 2 2 2" xfId="23704" xr:uid="{00000000-0005-0000-0000-000019330000}"/>
    <cellStyle name="Normal 10 3 2 2 3 4 2 2 2 2" xfId="52238" xr:uid="{00000000-0005-0000-0000-00001A330000}"/>
    <cellStyle name="Normal 10 3 2 2 3 4 2 2 3" xfId="38233" xr:uid="{00000000-0005-0000-0000-00001B330000}"/>
    <cellStyle name="Normal 10 3 2 2 3 4 2 3" xfId="18404" xr:uid="{00000000-0005-0000-0000-00001C330000}"/>
    <cellStyle name="Normal 10 3 2 2 3 4 2 3 2" xfId="46938" xr:uid="{00000000-0005-0000-0000-00001D330000}"/>
    <cellStyle name="Normal 10 3 2 2 3 4 2 4" xfId="32930" xr:uid="{00000000-0005-0000-0000-00001E330000}"/>
    <cellStyle name="Normal 10 3 2 2 3 4 3" xfId="7064" xr:uid="{00000000-0005-0000-0000-00001F330000}"/>
    <cellStyle name="Normal 10 3 2 2 3 4 3 2" xfId="21152" xr:uid="{00000000-0005-0000-0000-000020330000}"/>
    <cellStyle name="Normal 10 3 2 2 3 4 3 2 2" xfId="49686" xr:uid="{00000000-0005-0000-0000-000021330000}"/>
    <cellStyle name="Normal 10 3 2 2 3 4 3 3" xfId="35678" xr:uid="{00000000-0005-0000-0000-000022330000}"/>
    <cellStyle name="Normal 10 3 2 2 3 4 4" xfId="15852" xr:uid="{00000000-0005-0000-0000-000023330000}"/>
    <cellStyle name="Normal 10 3 2 2 3 4 4 2" xfId="44386" xr:uid="{00000000-0005-0000-0000-000024330000}"/>
    <cellStyle name="Normal 10 3 2 2 3 4 5" xfId="30378" xr:uid="{00000000-0005-0000-0000-000025330000}"/>
    <cellStyle name="Normal 10 3 2 2 3 5" xfId="3027" xr:uid="{00000000-0005-0000-0000-000026330000}"/>
    <cellStyle name="Normal 10 3 2 2 3 5 2" xfId="8361" xr:uid="{00000000-0005-0000-0000-000027330000}"/>
    <cellStyle name="Normal 10 3 2 2 3 5 2 2" xfId="22438" xr:uid="{00000000-0005-0000-0000-000028330000}"/>
    <cellStyle name="Normal 10 3 2 2 3 5 2 2 2" xfId="50972" xr:uid="{00000000-0005-0000-0000-000029330000}"/>
    <cellStyle name="Normal 10 3 2 2 3 5 2 3" xfId="36967" xr:uid="{00000000-0005-0000-0000-00002A330000}"/>
    <cellStyle name="Normal 10 3 2 2 3 5 3" xfId="17138" xr:uid="{00000000-0005-0000-0000-00002B330000}"/>
    <cellStyle name="Normal 10 3 2 2 3 5 3 2" xfId="45672" xr:uid="{00000000-0005-0000-0000-00002C330000}"/>
    <cellStyle name="Normal 10 3 2 2 3 5 4" xfId="31664" xr:uid="{00000000-0005-0000-0000-00002D330000}"/>
    <cellStyle name="Normal 10 3 2 2 3 6" xfId="5796" xr:uid="{00000000-0005-0000-0000-00002E330000}"/>
    <cellStyle name="Normal 10 3 2 2 3 6 2" xfId="19886" xr:uid="{00000000-0005-0000-0000-00002F330000}"/>
    <cellStyle name="Normal 10 3 2 2 3 6 2 2" xfId="48420" xr:uid="{00000000-0005-0000-0000-000030330000}"/>
    <cellStyle name="Normal 10 3 2 2 3 6 3" xfId="34412" xr:uid="{00000000-0005-0000-0000-000031330000}"/>
    <cellStyle name="Normal 10 3 2 2 3 7" xfId="14585" xr:uid="{00000000-0005-0000-0000-000032330000}"/>
    <cellStyle name="Normal 10 3 2 2 3 7 2" xfId="43120" xr:uid="{00000000-0005-0000-0000-000033330000}"/>
    <cellStyle name="Normal 10 3 2 2 3 8" xfId="29100" xr:uid="{00000000-0005-0000-0000-000034330000}"/>
    <cellStyle name="Normal 10 3 2 2 4" xfId="502" xr:uid="{00000000-0005-0000-0000-000035330000}"/>
    <cellStyle name="Normal 10 3 2 2 4 2" xfId="1132" xr:uid="{00000000-0005-0000-0000-000036330000}"/>
    <cellStyle name="Normal 10 3 2 2 4 2 2" xfId="2409" xr:uid="{00000000-0005-0000-0000-000037330000}"/>
    <cellStyle name="Normal 10 3 2 2 4 2 2 2" xfId="5063" xr:uid="{00000000-0005-0000-0000-000038330000}"/>
    <cellStyle name="Normal 10 3 2 2 4 2 2 2 2" xfId="10395" xr:uid="{00000000-0005-0000-0000-000039330000}"/>
    <cellStyle name="Normal 10 3 2 2 4 2 2 2 2 2" xfId="24472" xr:uid="{00000000-0005-0000-0000-00003A330000}"/>
    <cellStyle name="Normal 10 3 2 2 4 2 2 2 2 2 2" xfId="53006" xr:uid="{00000000-0005-0000-0000-00003B330000}"/>
    <cellStyle name="Normal 10 3 2 2 4 2 2 2 2 3" xfId="39001" xr:uid="{00000000-0005-0000-0000-00003C330000}"/>
    <cellStyle name="Normal 10 3 2 2 4 2 2 2 3" xfId="19172" xr:uid="{00000000-0005-0000-0000-00003D330000}"/>
    <cellStyle name="Normal 10 3 2 2 4 2 2 2 3 2" xfId="47706" xr:uid="{00000000-0005-0000-0000-00003E330000}"/>
    <cellStyle name="Normal 10 3 2 2 4 2 2 2 4" xfId="33698" xr:uid="{00000000-0005-0000-0000-00003F330000}"/>
    <cellStyle name="Normal 10 3 2 2 4 2 2 3" xfId="7832" xr:uid="{00000000-0005-0000-0000-000040330000}"/>
    <cellStyle name="Normal 10 3 2 2 4 2 2 3 2" xfId="21920" xr:uid="{00000000-0005-0000-0000-000041330000}"/>
    <cellStyle name="Normal 10 3 2 2 4 2 2 3 2 2" xfId="50454" xr:uid="{00000000-0005-0000-0000-000042330000}"/>
    <cellStyle name="Normal 10 3 2 2 4 2 2 3 3" xfId="36446" xr:uid="{00000000-0005-0000-0000-000043330000}"/>
    <cellStyle name="Normal 10 3 2 2 4 2 2 4" xfId="16620" xr:uid="{00000000-0005-0000-0000-000044330000}"/>
    <cellStyle name="Normal 10 3 2 2 4 2 2 4 2" xfId="45154" xr:uid="{00000000-0005-0000-0000-000045330000}"/>
    <cellStyle name="Normal 10 3 2 2 4 2 2 5" xfId="31146" xr:uid="{00000000-0005-0000-0000-000046330000}"/>
    <cellStyle name="Normal 10 3 2 2 4 2 3" xfId="3797" xr:uid="{00000000-0005-0000-0000-000047330000}"/>
    <cellStyle name="Normal 10 3 2 2 4 2 3 2" xfId="9129" xr:uid="{00000000-0005-0000-0000-000048330000}"/>
    <cellStyle name="Normal 10 3 2 2 4 2 3 2 2" xfId="23206" xr:uid="{00000000-0005-0000-0000-000049330000}"/>
    <cellStyle name="Normal 10 3 2 2 4 2 3 2 2 2" xfId="51740" xr:uid="{00000000-0005-0000-0000-00004A330000}"/>
    <cellStyle name="Normal 10 3 2 2 4 2 3 2 3" xfId="37735" xr:uid="{00000000-0005-0000-0000-00004B330000}"/>
    <cellStyle name="Normal 10 3 2 2 4 2 3 3" xfId="17906" xr:uid="{00000000-0005-0000-0000-00004C330000}"/>
    <cellStyle name="Normal 10 3 2 2 4 2 3 3 2" xfId="46440" xr:uid="{00000000-0005-0000-0000-00004D330000}"/>
    <cellStyle name="Normal 10 3 2 2 4 2 3 4" xfId="32432" xr:uid="{00000000-0005-0000-0000-00004E330000}"/>
    <cellStyle name="Normal 10 3 2 2 4 2 4" xfId="6566" xr:uid="{00000000-0005-0000-0000-00004F330000}"/>
    <cellStyle name="Normal 10 3 2 2 4 2 4 2" xfId="20654" xr:uid="{00000000-0005-0000-0000-000050330000}"/>
    <cellStyle name="Normal 10 3 2 2 4 2 4 2 2" xfId="49188" xr:uid="{00000000-0005-0000-0000-000051330000}"/>
    <cellStyle name="Normal 10 3 2 2 4 2 4 3" xfId="35180" xr:uid="{00000000-0005-0000-0000-000052330000}"/>
    <cellStyle name="Normal 10 3 2 2 4 2 5" xfId="15354" xr:uid="{00000000-0005-0000-0000-000053330000}"/>
    <cellStyle name="Normal 10 3 2 2 4 2 5 2" xfId="43888" xr:uid="{00000000-0005-0000-0000-000054330000}"/>
    <cellStyle name="Normal 10 3 2 2 4 2 6" xfId="29880" xr:uid="{00000000-0005-0000-0000-000055330000}"/>
    <cellStyle name="Normal 10 3 2 2 4 3" xfId="1788" xr:uid="{00000000-0005-0000-0000-000056330000}"/>
    <cellStyle name="Normal 10 3 2 2 4 3 2" xfId="4444" xr:uid="{00000000-0005-0000-0000-000057330000}"/>
    <cellStyle name="Normal 10 3 2 2 4 3 2 2" xfId="9776" xr:uid="{00000000-0005-0000-0000-000058330000}"/>
    <cellStyle name="Normal 10 3 2 2 4 3 2 2 2" xfId="23853" xr:uid="{00000000-0005-0000-0000-000059330000}"/>
    <cellStyle name="Normal 10 3 2 2 4 3 2 2 2 2" xfId="52387" xr:uid="{00000000-0005-0000-0000-00005A330000}"/>
    <cellStyle name="Normal 10 3 2 2 4 3 2 2 3" xfId="38382" xr:uid="{00000000-0005-0000-0000-00005B330000}"/>
    <cellStyle name="Normal 10 3 2 2 4 3 2 3" xfId="18553" xr:uid="{00000000-0005-0000-0000-00005C330000}"/>
    <cellStyle name="Normal 10 3 2 2 4 3 2 3 2" xfId="47087" xr:uid="{00000000-0005-0000-0000-00005D330000}"/>
    <cellStyle name="Normal 10 3 2 2 4 3 2 4" xfId="33079" xr:uid="{00000000-0005-0000-0000-00005E330000}"/>
    <cellStyle name="Normal 10 3 2 2 4 3 3" xfId="7213" xr:uid="{00000000-0005-0000-0000-00005F330000}"/>
    <cellStyle name="Normal 10 3 2 2 4 3 3 2" xfId="21301" xr:uid="{00000000-0005-0000-0000-000060330000}"/>
    <cellStyle name="Normal 10 3 2 2 4 3 3 2 2" xfId="49835" xr:uid="{00000000-0005-0000-0000-000061330000}"/>
    <cellStyle name="Normal 10 3 2 2 4 3 3 3" xfId="35827" xr:uid="{00000000-0005-0000-0000-000062330000}"/>
    <cellStyle name="Normal 10 3 2 2 4 3 4" xfId="16001" xr:uid="{00000000-0005-0000-0000-000063330000}"/>
    <cellStyle name="Normal 10 3 2 2 4 3 4 2" xfId="44535" xr:uid="{00000000-0005-0000-0000-000064330000}"/>
    <cellStyle name="Normal 10 3 2 2 4 3 5" xfId="30527" xr:uid="{00000000-0005-0000-0000-000065330000}"/>
    <cellStyle name="Normal 10 3 2 2 4 4" xfId="3176" xr:uid="{00000000-0005-0000-0000-000066330000}"/>
    <cellStyle name="Normal 10 3 2 2 4 4 2" xfId="8510" xr:uid="{00000000-0005-0000-0000-000067330000}"/>
    <cellStyle name="Normal 10 3 2 2 4 4 2 2" xfId="22587" xr:uid="{00000000-0005-0000-0000-000068330000}"/>
    <cellStyle name="Normal 10 3 2 2 4 4 2 2 2" xfId="51121" xr:uid="{00000000-0005-0000-0000-000069330000}"/>
    <cellStyle name="Normal 10 3 2 2 4 4 2 3" xfId="37116" xr:uid="{00000000-0005-0000-0000-00006A330000}"/>
    <cellStyle name="Normal 10 3 2 2 4 4 3" xfId="17287" xr:uid="{00000000-0005-0000-0000-00006B330000}"/>
    <cellStyle name="Normal 10 3 2 2 4 4 3 2" xfId="45821" xr:uid="{00000000-0005-0000-0000-00006C330000}"/>
    <cellStyle name="Normal 10 3 2 2 4 4 4" xfId="31813" xr:uid="{00000000-0005-0000-0000-00006D330000}"/>
    <cellStyle name="Normal 10 3 2 2 4 5" xfId="5945" xr:uid="{00000000-0005-0000-0000-00006E330000}"/>
    <cellStyle name="Normal 10 3 2 2 4 5 2" xfId="20035" xr:uid="{00000000-0005-0000-0000-00006F330000}"/>
    <cellStyle name="Normal 10 3 2 2 4 5 2 2" xfId="48569" xr:uid="{00000000-0005-0000-0000-000070330000}"/>
    <cellStyle name="Normal 10 3 2 2 4 5 3" xfId="34561" xr:uid="{00000000-0005-0000-0000-000071330000}"/>
    <cellStyle name="Normal 10 3 2 2 4 6" xfId="14734" xr:uid="{00000000-0005-0000-0000-000072330000}"/>
    <cellStyle name="Normal 10 3 2 2 4 6 2" xfId="43269" xr:uid="{00000000-0005-0000-0000-000073330000}"/>
    <cellStyle name="Normal 10 3 2 2 4 7" xfId="29249" xr:uid="{00000000-0005-0000-0000-000074330000}"/>
    <cellStyle name="Normal 10 3 2 2 5" xfId="832" xr:uid="{00000000-0005-0000-0000-000075330000}"/>
    <cellStyle name="Normal 10 3 2 2 5 2" xfId="2109" xr:uid="{00000000-0005-0000-0000-000076330000}"/>
    <cellStyle name="Normal 10 3 2 2 5 2 2" xfId="4763" xr:uid="{00000000-0005-0000-0000-000077330000}"/>
    <cellStyle name="Normal 10 3 2 2 5 2 2 2" xfId="10095" xr:uid="{00000000-0005-0000-0000-000078330000}"/>
    <cellStyle name="Normal 10 3 2 2 5 2 2 2 2" xfId="24172" xr:uid="{00000000-0005-0000-0000-000079330000}"/>
    <cellStyle name="Normal 10 3 2 2 5 2 2 2 2 2" xfId="52706" xr:uid="{00000000-0005-0000-0000-00007A330000}"/>
    <cellStyle name="Normal 10 3 2 2 5 2 2 2 3" xfId="38701" xr:uid="{00000000-0005-0000-0000-00007B330000}"/>
    <cellStyle name="Normal 10 3 2 2 5 2 2 3" xfId="18872" xr:uid="{00000000-0005-0000-0000-00007C330000}"/>
    <cellStyle name="Normal 10 3 2 2 5 2 2 3 2" xfId="47406" xr:uid="{00000000-0005-0000-0000-00007D330000}"/>
    <cellStyle name="Normal 10 3 2 2 5 2 2 4" xfId="33398" xr:uid="{00000000-0005-0000-0000-00007E330000}"/>
    <cellStyle name="Normal 10 3 2 2 5 2 3" xfId="7532" xr:uid="{00000000-0005-0000-0000-00007F330000}"/>
    <cellStyle name="Normal 10 3 2 2 5 2 3 2" xfId="21620" xr:uid="{00000000-0005-0000-0000-000080330000}"/>
    <cellStyle name="Normal 10 3 2 2 5 2 3 2 2" xfId="50154" xr:uid="{00000000-0005-0000-0000-000081330000}"/>
    <cellStyle name="Normal 10 3 2 2 5 2 3 3" xfId="36146" xr:uid="{00000000-0005-0000-0000-000082330000}"/>
    <cellStyle name="Normal 10 3 2 2 5 2 4" xfId="16320" xr:uid="{00000000-0005-0000-0000-000083330000}"/>
    <cellStyle name="Normal 10 3 2 2 5 2 4 2" xfId="44854" xr:uid="{00000000-0005-0000-0000-000084330000}"/>
    <cellStyle name="Normal 10 3 2 2 5 2 5" xfId="30846" xr:uid="{00000000-0005-0000-0000-000085330000}"/>
    <cellStyle name="Normal 10 3 2 2 5 3" xfId="3497" xr:uid="{00000000-0005-0000-0000-000086330000}"/>
    <cellStyle name="Normal 10 3 2 2 5 3 2" xfId="8829" xr:uid="{00000000-0005-0000-0000-000087330000}"/>
    <cellStyle name="Normal 10 3 2 2 5 3 2 2" xfId="22906" xr:uid="{00000000-0005-0000-0000-000088330000}"/>
    <cellStyle name="Normal 10 3 2 2 5 3 2 2 2" xfId="51440" xr:uid="{00000000-0005-0000-0000-000089330000}"/>
    <cellStyle name="Normal 10 3 2 2 5 3 2 3" xfId="37435" xr:uid="{00000000-0005-0000-0000-00008A330000}"/>
    <cellStyle name="Normal 10 3 2 2 5 3 3" xfId="17606" xr:uid="{00000000-0005-0000-0000-00008B330000}"/>
    <cellStyle name="Normal 10 3 2 2 5 3 3 2" xfId="46140" xr:uid="{00000000-0005-0000-0000-00008C330000}"/>
    <cellStyle name="Normal 10 3 2 2 5 3 4" xfId="32132" xr:uid="{00000000-0005-0000-0000-00008D330000}"/>
    <cellStyle name="Normal 10 3 2 2 5 4" xfId="6266" xr:uid="{00000000-0005-0000-0000-00008E330000}"/>
    <cellStyle name="Normal 10 3 2 2 5 4 2" xfId="20354" xr:uid="{00000000-0005-0000-0000-00008F330000}"/>
    <cellStyle name="Normal 10 3 2 2 5 4 2 2" xfId="48888" xr:uid="{00000000-0005-0000-0000-000090330000}"/>
    <cellStyle name="Normal 10 3 2 2 5 4 3" xfId="34880" xr:uid="{00000000-0005-0000-0000-000091330000}"/>
    <cellStyle name="Normal 10 3 2 2 5 5" xfId="15054" xr:uid="{00000000-0005-0000-0000-000092330000}"/>
    <cellStyle name="Normal 10 3 2 2 5 5 2" xfId="43588" xr:uid="{00000000-0005-0000-0000-000093330000}"/>
    <cellStyle name="Normal 10 3 2 2 5 6" xfId="29580" xr:uid="{00000000-0005-0000-0000-000094330000}"/>
    <cellStyle name="Normal 10 3 2 2 6" xfId="1488" xr:uid="{00000000-0005-0000-0000-000095330000}"/>
    <cellStyle name="Normal 10 3 2 2 6 2" xfId="4144" xr:uid="{00000000-0005-0000-0000-000096330000}"/>
    <cellStyle name="Normal 10 3 2 2 6 2 2" xfId="9476" xr:uid="{00000000-0005-0000-0000-000097330000}"/>
    <cellStyle name="Normal 10 3 2 2 6 2 2 2" xfId="23553" xr:uid="{00000000-0005-0000-0000-000098330000}"/>
    <cellStyle name="Normal 10 3 2 2 6 2 2 2 2" xfId="52087" xr:uid="{00000000-0005-0000-0000-000099330000}"/>
    <cellStyle name="Normal 10 3 2 2 6 2 2 3" xfId="38082" xr:uid="{00000000-0005-0000-0000-00009A330000}"/>
    <cellStyle name="Normal 10 3 2 2 6 2 3" xfId="18253" xr:uid="{00000000-0005-0000-0000-00009B330000}"/>
    <cellStyle name="Normal 10 3 2 2 6 2 3 2" xfId="46787" xr:uid="{00000000-0005-0000-0000-00009C330000}"/>
    <cellStyle name="Normal 10 3 2 2 6 2 4" xfId="32779" xr:uid="{00000000-0005-0000-0000-00009D330000}"/>
    <cellStyle name="Normal 10 3 2 2 6 3" xfId="6913" xr:uid="{00000000-0005-0000-0000-00009E330000}"/>
    <cellStyle name="Normal 10 3 2 2 6 3 2" xfId="21001" xr:uid="{00000000-0005-0000-0000-00009F330000}"/>
    <cellStyle name="Normal 10 3 2 2 6 3 2 2" xfId="49535" xr:uid="{00000000-0005-0000-0000-0000A0330000}"/>
    <cellStyle name="Normal 10 3 2 2 6 3 3" xfId="35527" xr:uid="{00000000-0005-0000-0000-0000A1330000}"/>
    <cellStyle name="Normal 10 3 2 2 6 4" xfId="15701" xr:uid="{00000000-0005-0000-0000-0000A2330000}"/>
    <cellStyle name="Normal 10 3 2 2 6 4 2" xfId="44235" xr:uid="{00000000-0005-0000-0000-0000A3330000}"/>
    <cellStyle name="Normal 10 3 2 2 6 5" xfId="30227" xr:uid="{00000000-0005-0000-0000-0000A4330000}"/>
    <cellStyle name="Normal 10 3 2 2 7" xfId="2876" xr:uid="{00000000-0005-0000-0000-0000A5330000}"/>
    <cellStyle name="Normal 10 3 2 2 7 2" xfId="8210" xr:uid="{00000000-0005-0000-0000-0000A6330000}"/>
    <cellStyle name="Normal 10 3 2 2 7 2 2" xfId="22287" xr:uid="{00000000-0005-0000-0000-0000A7330000}"/>
    <cellStyle name="Normal 10 3 2 2 7 2 2 2" xfId="50821" xr:uid="{00000000-0005-0000-0000-0000A8330000}"/>
    <cellStyle name="Normal 10 3 2 2 7 2 3" xfId="36816" xr:uid="{00000000-0005-0000-0000-0000A9330000}"/>
    <cellStyle name="Normal 10 3 2 2 7 3" xfId="16987" xr:uid="{00000000-0005-0000-0000-0000AA330000}"/>
    <cellStyle name="Normal 10 3 2 2 7 3 2" xfId="45521" xr:uid="{00000000-0005-0000-0000-0000AB330000}"/>
    <cellStyle name="Normal 10 3 2 2 7 4" xfId="31513" xr:uid="{00000000-0005-0000-0000-0000AC330000}"/>
    <cellStyle name="Normal 10 3 2 2 8" xfId="5645" xr:uid="{00000000-0005-0000-0000-0000AD330000}"/>
    <cellStyle name="Normal 10 3 2 2 8 2" xfId="19735" xr:uid="{00000000-0005-0000-0000-0000AE330000}"/>
    <cellStyle name="Normal 10 3 2 2 8 2 2" xfId="48269" xr:uid="{00000000-0005-0000-0000-0000AF330000}"/>
    <cellStyle name="Normal 10 3 2 2 8 3" xfId="34261" xr:uid="{00000000-0005-0000-0000-0000B0330000}"/>
    <cellStyle name="Normal 10 3 2 2 9" xfId="14434" xr:uid="{00000000-0005-0000-0000-0000B1330000}"/>
    <cellStyle name="Normal 10 3 2 2 9 2" xfId="42969" xr:uid="{00000000-0005-0000-0000-0000B2330000}"/>
    <cellStyle name="Normal 10 3 2 3" xfId="232" xr:uid="{00000000-0005-0000-0000-0000B3330000}"/>
    <cellStyle name="Normal 10 3 2 3 2" xfId="385" xr:uid="{00000000-0005-0000-0000-0000B4330000}"/>
    <cellStyle name="Normal 10 3 2 3 2 2" xfId="688" xr:uid="{00000000-0005-0000-0000-0000B5330000}"/>
    <cellStyle name="Normal 10 3 2 3 2 2 2" xfId="1317" xr:uid="{00000000-0005-0000-0000-0000B6330000}"/>
    <cellStyle name="Normal 10 3 2 3 2 2 2 2" xfId="2594" xr:uid="{00000000-0005-0000-0000-0000B7330000}"/>
    <cellStyle name="Normal 10 3 2 3 2 2 2 2 2" xfId="5248" xr:uid="{00000000-0005-0000-0000-0000B8330000}"/>
    <cellStyle name="Normal 10 3 2 3 2 2 2 2 2 2" xfId="10580" xr:uid="{00000000-0005-0000-0000-0000B9330000}"/>
    <cellStyle name="Normal 10 3 2 3 2 2 2 2 2 2 2" xfId="24657" xr:uid="{00000000-0005-0000-0000-0000BA330000}"/>
    <cellStyle name="Normal 10 3 2 3 2 2 2 2 2 2 2 2" xfId="53191" xr:uid="{00000000-0005-0000-0000-0000BB330000}"/>
    <cellStyle name="Normal 10 3 2 3 2 2 2 2 2 2 3" xfId="39186" xr:uid="{00000000-0005-0000-0000-0000BC330000}"/>
    <cellStyle name="Normal 10 3 2 3 2 2 2 2 2 3" xfId="19357" xr:uid="{00000000-0005-0000-0000-0000BD330000}"/>
    <cellStyle name="Normal 10 3 2 3 2 2 2 2 2 3 2" xfId="47891" xr:uid="{00000000-0005-0000-0000-0000BE330000}"/>
    <cellStyle name="Normal 10 3 2 3 2 2 2 2 2 4" xfId="33883" xr:uid="{00000000-0005-0000-0000-0000BF330000}"/>
    <cellStyle name="Normal 10 3 2 3 2 2 2 2 3" xfId="8017" xr:uid="{00000000-0005-0000-0000-0000C0330000}"/>
    <cellStyle name="Normal 10 3 2 3 2 2 2 2 3 2" xfId="22105" xr:uid="{00000000-0005-0000-0000-0000C1330000}"/>
    <cellStyle name="Normal 10 3 2 3 2 2 2 2 3 2 2" xfId="50639" xr:uid="{00000000-0005-0000-0000-0000C2330000}"/>
    <cellStyle name="Normal 10 3 2 3 2 2 2 2 3 3" xfId="36631" xr:uid="{00000000-0005-0000-0000-0000C3330000}"/>
    <cellStyle name="Normal 10 3 2 3 2 2 2 2 4" xfId="16805" xr:uid="{00000000-0005-0000-0000-0000C4330000}"/>
    <cellStyle name="Normal 10 3 2 3 2 2 2 2 4 2" xfId="45339" xr:uid="{00000000-0005-0000-0000-0000C5330000}"/>
    <cellStyle name="Normal 10 3 2 3 2 2 2 2 5" xfId="31331" xr:uid="{00000000-0005-0000-0000-0000C6330000}"/>
    <cellStyle name="Normal 10 3 2 3 2 2 2 3" xfId="3982" xr:uid="{00000000-0005-0000-0000-0000C7330000}"/>
    <cellStyle name="Normal 10 3 2 3 2 2 2 3 2" xfId="9314" xr:uid="{00000000-0005-0000-0000-0000C8330000}"/>
    <cellStyle name="Normal 10 3 2 3 2 2 2 3 2 2" xfId="23391" xr:uid="{00000000-0005-0000-0000-0000C9330000}"/>
    <cellStyle name="Normal 10 3 2 3 2 2 2 3 2 2 2" xfId="51925" xr:uid="{00000000-0005-0000-0000-0000CA330000}"/>
    <cellStyle name="Normal 10 3 2 3 2 2 2 3 2 3" xfId="37920" xr:uid="{00000000-0005-0000-0000-0000CB330000}"/>
    <cellStyle name="Normal 10 3 2 3 2 2 2 3 3" xfId="18091" xr:uid="{00000000-0005-0000-0000-0000CC330000}"/>
    <cellStyle name="Normal 10 3 2 3 2 2 2 3 3 2" xfId="46625" xr:uid="{00000000-0005-0000-0000-0000CD330000}"/>
    <cellStyle name="Normal 10 3 2 3 2 2 2 3 4" xfId="32617" xr:uid="{00000000-0005-0000-0000-0000CE330000}"/>
    <cellStyle name="Normal 10 3 2 3 2 2 2 4" xfId="6751" xr:uid="{00000000-0005-0000-0000-0000CF330000}"/>
    <cellStyle name="Normal 10 3 2 3 2 2 2 4 2" xfId="20839" xr:uid="{00000000-0005-0000-0000-0000D0330000}"/>
    <cellStyle name="Normal 10 3 2 3 2 2 2 4 2 2" xfId="49373" xr:uid="{00000000-0005-0000-0000-0000D1330000}"/>
    <cellStyle name="Normal 10 3 2 3 2 2 2 4 3" xfId="35365" xr:uid="{00000000-0005-0000-0000-0000D2330000}"/>
    <cellStyle name="Normal 10 3 2 3 2 2 2 5" xfId="15539" xr:uid="{00000000-0005-0000-0000-0000D3330000}"/>
    <cellStyle name="Normal 10 3 2 3 2 2 2 5 2" xfId="44073" xr:uid="{00000000-0005-0000-0000-0000D4330000}"/>
    <cellStyle name="Normal 10 3 2 3 2 2 2 6" xfId="30065" xr:uid="{00000000-0005-0000-0000-0000D5330000}"/>
    <cellStyle name="Normal 10 3 2 3 2 2 3" xfId="1973" xr:uid="{00000000-0005-0000-0000-0000D6330000}"/>
    <cellStyle name="Normal 10 3 2 3 2 2 3 2" xfId="4629" xr:uid="{00000000-0005-0000-0000-0000D7330000}"/>
    <cellStyle name="Normal 10 3 2 3 2 2 3 2 2" xfId="9961" xr:uid="{00000000-0005-0000-0000-0000D8330000}"/>
    <cellStyle name="Normal 10 3 2 3 2 2 3 2 2 2" xfId="24038" xr:uid="{00000000-0005-0000-0000-0000D9330000}"/>
    <cellStyle name="Normal 10 3 2 3 2 2 3 2 2 2 2" xfId="52572" xr:uid="{00000000-0005-0000-0000-0000DA330000}"/>
    <cellStyle name="Normal 10 3 2 3 2 2 3 2 2 3" xfId="38567" xr:uid="{00000000-0005-0000-0000-0000DB330000}"/>
    <cellStyle name="Normal 10 3 2 3 2 2 3 2 3" xfId="18738" xr:uid="{00000000-0005-0000-0000-0000DC330000}"/>
    <cellStyle name="Normal 10 3 2 3 2 2 3 2 3 2" xfId="47272" xr:uid="{00000000-0005-0000-0000-0000DD330000}"/>
    <cellStyle name="Normal 10 3 2 3 2 2 3 2 4" xfId="33264" xr:uid="{00000000-0005-0000-0000-0000DE330000}"/>
    <cellStyle name="Normal 10 3 2 3 2 2 3 3" xfId="7398" xr:uid="{00000000-0005-0000-0000-0000DF330000}"/>
    <cellStyle name="Normal 10 3 2 3 2 2 3 3 2" xfId="21486" xr:uid="{00000000-0005-0000-0000-0000E0330000}"/>
    <cellStyle name="Normal 10 3 2 3 2 2 3 3 2 2" xfId="50020" xr:uid="{00000000-0005-0000-0000-0000E1330000}"/>
    <cellStyle name="Normal 10 3 2 3 2 2 3 3 3" xfId="36012" xr:uid="{00000000-0005-0000-0000-0000E2330000}"/>
    <cellStyle name="Normal 10 3 2 3 2 2 3 4" xfId="16186" xr:uid="{00000000-0005-0000-0000-0000E3330000}"/>
    <cellStyle name="Normal 10 3 2 3 2 2 3 4 2" xfId="44720" xr:uid="{00000000-0005-0000-0000-0000E4330000}"/>
    <cellStyle name="Normal 10 3 2 3 2 2 3 5" xfId="30712" xr:uid="{00000000-0005-0000-0000-0000E5330000}"/>
    <cellStyle name="Normal 10 3 2 3 2 2 4" xfId="3361" xr:uid="{00000000-0005-0000-0000-0000E6330000}"/>
    <cellStyle name="Normal 10 3 2 3 2 2 4 2" xfId="8695" xr:uid="{00000000-0005-0000-0000-0000E7330000}"/>
    <cellStyle name="Normal 10 3 2 3 2 2 4 2 2" xfId="22772" xr:uid="{00000000-0005-0000-0000-0000E8330000}"/>
    <cellStyle name="Normal 10 3 2 3 2 2 4 2 2 2" xfId="51306" xr:uid="{00000000-0005-0000-0000-0000E9330000}"/>
    <cellStyle name="Normal 10 3 2 3 2 2 4 2 3" xfId="37301" xr:uid="{00000000-0005-0000-0000-0000EA330000}"/>
    <cellStyle name="Normal 10 3 2 3 2 2 4 3" xfId="17472" xr:uid="{00000000-0005-0000-0000-0000EB330000}"/>
    <cellStyle name="Normal 10 3 2 3 2 2 4 3 2" xfId="46006" xr:uid="{00000000-0005-0000-0000-0000EC330000}"/>
    <cellStyle name="Normal 10 3 2 3 2 2 4 4" xfId="31998" xr:uid="{00000000-0005-0000-0000-0000ED330000}"/>
    <cellStyle name="Normal 10 3 2 3 2 2 5" xfId="6130" xr:uid="{00000000-0005-0000-0000-0000EE330000}"/>
    <cellStyle name="Normal 10 3 2 3 2 2 5 2" xfId="20220" xr:uid="{00000000-0005-0000-0000-0000EF330000}"/>
    <cellStyle name="Normal 10 3 2 3 2 2 5 2 2" xfId="48754" xr:uid="{00000000-0005-0000-0000-0000F0330000}"/>
    <cellStyle name="Normal 10 3 2 3 2 2 5 3" xfId="34746" xr:uid="{00000000-0005-0000-0000-0000F1330000}"/>
    <cellStyle name="Normal 10 3 2 3 2 2 6" xfId="14919" xr:uid="{00000000-0005-0000-0000-0000F2330000}"/>
    <cellStyle name="Normal 10 3 2 3 2 2 6 2" xfId="43454" xr:uid="{00000000-0005-0000-0000-0000F3330000}"/>
    <cellStyle name="Normal 10 3 2 3 2 2 7" xfId="29434" xr:uid="{00000000-0005-0000-0000-0000F4330000}"/>
    <cellStyle name="Normal 10 3 2 3 2 3" xfId="1020" xr:uid="{00000000-0005-0000-0000-0000F5330000}"/>
    <cellStyle name="Normal 10 3 2 3 2 3 2" xfId="2297" xr:uid="{00000000-0005-0000-0000-0000F6330000}"/>
    <cellStyle name="Normal 10 3 2 3 2 3 2 2" xfId="4951" xr:uid="{00000000-0005-0000-0000-0000F7330000}"/>
    <cellStyle name="Normal 10 3 2 3 2 3 2 2 2" xfId="10283" xr:uid="{00000000-0005-0000-0000-0000F8330000}"/>
    <cellStyle name="Normal 10 3 2 3 2 3 2 2 2 2" xfId="24360" xr:uid="{00000000-0005-0000-0000-0000F9330000}"/>
    <cellStyle name="Normal 10 3 2 3 2 3 2 2 2 2 2" xfId="52894" xr:uid="{00000000-0005-0000-0000-0000FA330000}"/>
    <cellStyle name="Normal 10 3 2 3 2 3 2 2 2 3" xfId="38889" xr:uid="{00000000-0005-0000-0000-0000FB330000}"/>
    <cellStyle name="Normal 10 3 2 3 2 3 2 2 3" xfId="19060" xr:uid="{00000000-0005-0000-0000-0000FC330000}"/>
    <cellStyle name="Normal 10 3 2 3 2 3 2 2 3 2" xfId="47594" xr:uid="{00000000-0005-0000-0000-0000FD330000}"/>
    <cellStyle name="Normal 10 3 2 3 2 3 2 2 4" xfId="33586" xr:uid="{00000000-0005-0000-0000-0000FE330000}"/>
    <cellStyle name="Normal 10 3 2 3 2 3 2 3" xfId="7720" xr:uid="{00000000-0005-0000-0000-0000FF330000}"/>
    <cellStyle name="Normal 10 3 2 3 2 3 2 3 2" xfId="21808" xr:uid="{00000000-0005-0000-0000-000000340000}"/>
    <cellStyle name="Normal 10 3 2 3 2 3 2 3 2 2" xfId="50342" xr:uid="{00000000-0005-0000-0000-000001340000}"/>
    <cellStyle name="Normal 10 3 2 3 2 3 2 3 3" xfId="36334" xr:uid="{00000000-0005-0000-0000-000002340000}"/>
    <cellStyle name="Normal 10 3 2 3 2 3 2 4" xfId="16508" xr:uid="{00000000-0005-0000-0000-000003340000}"/>
    <cellStyle name="Normal 10 3 2 3 2 3 2 4 2" xfId="45042" xr:uid="{00000000-0005-0000-0000-000004340000}"/>
    <cellStyle name="Normal 10 3 2 3 2 3 2 5" xfId="31034" xr:uid="{00000000-0005-0000-0000-000005340000}"/>
    <cellStyle name="Normal 10 3 2 3 2 3 3" xfId="3685" xr:uid="{00000000-0005-0000-0000-000006340000}"/>
    <cellStyle name="Normal 10 3 2 3 2 3 3 2" xfId="9017" xr:uid="{00000000-0005-0000-0000-000007340000}"/>
    <cellStyle name="Normal 10 3 2 3 2 3 3 2 2" xfId="23094" xr:uid="{00000000-0005-0000-0000-000008340000}"/>
    <cellStyle name="Normal 10 3 2 3 2 3 3 2 2 2" xfId="51628" xr:uid="{00000000-0005-0000-0000-000009340000}"/>
    <cellStyle name="Normal 10 3 2 3 2 3 3 2 3" xfId="37623" xr:uid="{00000000-0005-0000-0000-00000A340000}"/>
    <cellStyle name="Normal 10 3 2 3 2 3 3 3" xfId="17794" xr:uid="{00000000-0005-0000-0000-00000B340000}"/>
    <cellStyle name="Normal 10 3 2 3 2 3 3 3 2" xfId="46328" xr:uid="{00000000-0005-0000-0000-00000C340000}"/>
    <cellStyle name="Normal 10 3 2 3 2 3 3 4" xfId="32320" xr:uid="{00000000-0005-0000-0000-00000D340000}"/>
    <cellStyle name="Normal 10 3 2 3 2 3 4" xfId="6454" xr:uid="{00000000-0005-0000-0000-00000E340000}"/>
    <cellStyle name="Normal 10 3 2 3 2 3 4 2" xfId="20542" xr:uid="{00000000-0005-0000-0000-00000F340000}"/>
    <cellStyle name="Normal 10 3 2 3 2 3 4 2 2" xfId="49076" xr:uid="{00000000-0005-0000-0000-000010340000}"/>
    <cellStyle name="Normal 10 3 2 3 2 3 4 3" xfId="35068" xr:uid="{00000000-0005-0000-0000-000011340000}"/>
    <cellStyle name="Normal 10 3 2 3 2 3 5" xfId="15242" xr:uid="{00000000-0005-0000-0000-000012340000}"/>
    <cellStyle name="Normal 10 3 2 3 2 3 5 2" xfId="43776" xr:uid="{00000000-0005-0000-0000-000013340000}"/>
    <cellStyle name="Normal 10 3 2 3 2 3 6" xfId="29768" xr:uid="{00000000-0005-0000-0000-000014340000}"/>
    <cellStyle name="Normal 10 3 2 3 2 4" xfId="1676" xr:uid="{00000000-0005-0000-0000-000015340000}"/>
    <cellStyle name="Normal 10 3 2 3 2 4 2" xfId="4332" xr:uid="{00000000-0005-0000-0000-000016340000}"/>
    <cellStyle name="Normal 10 3 2 3 2 4 2 2" xfId="9664" xr:uid="{00000000-0005-0000-0000-000017340000}"/>
    <cellStyle name="Normal 10 3 2 3 2 4 2 2 2" xfId="23741" xr:uid="{00000000-0005-0000-0000-000018340000}"/>
    <cellStyle name="Normal 10 3 2 3 2 4 2 2 2 2" xfId="52275" xr:uid="{00000000-0005-0000-0000-000019340000}"/>
    <cellStyle name="Normal 10 3 2 3 2 4 2 2 3" xfId="38270" xr:uid="{00000000-0005-0000-0000-00001A340000}"/>
    <cellStyle name="Normal 10 3 2 3 2 4 2 3" xfId="18441" xr:uid="{00000000-0005-0000-0000-00001B340000}"/>
    <cellStyle name="Normal 10 3 2 3 2 4 2 3 2" xfId="46975" xr:uid="{00000000-0005-0000-0000-00001C340000}"/>
    <cellStyle name="Normal 10 3 2 3 2 4 2 4" xfId="32967" xr:uid="{00000000-0005-0000-0000-00001D340000}"/>
    <cellStyle name="Normal 10 3 2 3 2 4 3" xfId="7101" xr:uid="{00000000-0005-0000-0000-00001E340000}"/>
    <cellStyle name="Normal 10 3 2 3 2 4 3 2" xfId="21189" xr:uid="{00000000-0005-0000-0000-00001F340000}"/>
    <cellStyle name="Normal 10 3 2 3 2 4 3 2 2" xfId="49723" xr:uid="{00000000-0005-0000-0000-000020340000}"/>
    <cellStyle name="Normal 10 3 2 3 2 4 3 3" xfId="35715" xr:uid="{00000000-0005-0000-0000-000021340000}"/>
    <cellStyle name="Normal 10 3 2 3 2 4 4" xfId="15889" xr:uid="{00000000-0005-0000-0000-000022340000}"/>
    <cellStyle name="Normal 10 3 2 3 2 4 4 2" xfId="44423" xr:uid="{00000000-0005-0000-0000-000023340000}"/>
    <cellStyle name="Normal 10 3 2 3 2 4 5" xfId="30415" xr:uid="{00000000-0005-0000-0000-000024340000}"/>
    <cellStyle name="Normal 10 3 2 3 2 5" xfId="3064" xr:uid="{00000000-0005-0000-0000-000025340000}"/>
    <cellStyle name="Normal 10 3 2 3 2 5 2" xfId="8398" xr:uid="{00000000-0005-0000-0000-000026340000}"/>
    <cellStyle name="Normal 10 3 2 3 2 5 2 2" xfId="22475" xr:uid="{00000000-0005-0000-0000-000027340000}"/>
    <cellStyle name="Normal 10 3 2 3 2 5 2 2 2" xfId="51009" xr:uid="{00000000-0005-0000-0000-000028340000}"/>
    <cellStyle name="Normal 10 3 2 3 2 5 2 3" xfId="37004" xr:uid="{00000000-0005-0000-0000-000029340000}"/>
    <cellStyle name="Normal 10 3 2 3 2 5 3" xfId="17175" xr:uid="{00000000-0005-0000-0000-00002A340000}"/>
    <cellStyle name="Normal 10 3 2 3 2 5 3 2" xfId="45709" xr:uid="{00000000-0005-0000-0000-00002B340000}"/>
    <cellStyle name="Normal 10 3 2 3 2 5 4" xfId="31701" xr:uid="{00000000-0005-0000-0000-00002C340000}"/>
    <cellStyle name="Normal 10 3 2 3 2 6" xfId="5833" xr:uid="{00000000-0005-0000-0000-00002D340000}"/>
    <cellStyle name="Normal 10 3 2 3 2 6 2" xfId="19923" xr:uid="{00000000-0005-0000-0000-00002E340000}"/>
    <cellStyle name="Normal 10 3 2 3 2 6 2 2" xfId="48457" xr:uid="{00000000-0005-0000-0000-00002F340000}"/>
    <cellStyle name="Normal 10 3 2 3 2 6 3" xfId="34449" xr:uid="{00000000-0005-0000-0000-000030340000}"/>
    <cellStyle name="Normal 10 3 2 3 2 7" xfId="14622" xr:uid="{00000000-0005-0000-0000-000031340000}"/>
    <cellStyle name="Normal 10 3 2 3 2 7 2" xfId="43157" xr:uid="{00000000-0005-0000-0000-000032340000}"/>
    <cellStyle name="Normal 10 3 2 3 2 8" xfId="29137" xr:uid="{00000000-0005-0000-0000-000033340000}"/>
    <cellStyle name="Normal 10 3 2 3 3" xfId="539" xr:uid="{00000000-0005-0000-0000-000034340000}"/>
    <cellStyle name="Normal 10 3 2 3 3 2" xfId="1169" xr:uid="{00000000-0005-0000-0000-000035340000}"/>
    <cellStyle name="Normal 10 3 2 3 3 2 2" xfId="2446" xr:uid="{00000000-0005-0000-0000-000036340000}"/>
    <cellStyle name="Normal 10 3 2 3 3 2 2 2" xfId="5100" xr:uid="{00000000-0005-0000-0000-000037340000}"/>
    <cellStyle name="Normal 10 3 2 3 3 2 2 2 2" xfId="10432" xr:uid="{00000000-0005-0000-0000-000038340000}"/>
    <cellStyle name="Normal 10 3 2 3 3 2 2 2 2 2" xfId="24509" xr:uid="{00000000-0005-0000-0000-000039340000}"/>
    <cellStyle name="Normal 10 3 2 3 3 2 2 2 2 2 2" xfId="53043" xr:uid="{00000000-0005-0000-0000-00003A340000}"/>
    <cellStyle name="Normal 10 3 2 3 3 2 2 2 2 3" xfId="39038" xr:uid="{00000000-0005-0000-0000-00003B340000}"/>
    <cellStyle name="Normal 10 3 2 3 3 2 2 2 3" xfId="19209" xr:uid="{00000000-0005-0000-0000-00003C340000}"/>
    <cellStyle name="Normal 10 3 2 3 3 2 2 2 3 2" xfId="47743" xr:uid="{00000000-0005-0000-0000-00003D340000}"/>
    <cellStyle name="Normal 10 3 2 3 3 2 2 2 4" xfId="33735" xr:uid="{00000000-0005-0000-0000-00003E340000}"/>
    <cellStyle name="Normal 10 3 2 3 3 2 2 3" xfId="7869" xr:uid="{00000000-0005-0000-0000-00003F340000}"/>
    <cellStyle name="Normal 10 3 2 3 3 2 2 3 2" xfId="21957" xr:uid="{00000000-0005-0000-0000-000040340000}"/>
    <cellStyle name="Normal 10 3 2 3 3 2 2 3 2 2" xfId="50491" xr:uid="{00000000-0005-0000-0000-000041340000}"/>
    <cellStyle name="Normal 10 3 2 3 3 2 2 3 3" xfId="36483" xr:uid="{00000000-0005-0000-0000-000042340000}"/>
    <cellStyle name="Normal 10 3 2 3 3 2 2 4" xfId="16657" xr:uid="{00000000-0005-0000-0000-000043340000}"/>
    <cellStyle name="Normal 10 3 2 3 3 2 2 4 2" xfId="45191" xr:uid="{00000000-0005-0000-0000-000044340000}"/>
    <cellStyle name="Normal 10 3 2 3 3 2 2 5" xfId="31183" xr:uid="{00000000-0005-0000-0000-000045340000}"/>
    <cellStyle name="Normal 10 3 2 3 3 2 3" xfId="3834" xr:uid="{00000000-0005-0000-0000-000046340000}"/>
    <cellStyle name="Normal 10 3 2 3 3 2 3 2" xfId="9166" xr:uid="{00000000-0005-0000-0000-000047340000}"/>
    <cellStyle name="Normal 10 3 2 3 3 2 3 2 2" xfId="23243" xr:uid="{00000000-0005-0000-0000-000048340000}"/>
    <cellStyle name="Normal 10 3 2 3 3 2 3 2 2 2" xfId="51777" xr:uid="{00000000-0005-0000-0000-000049340000}"/>
    <cellStyle name="Normal 10 3 2 3 3 2 3 2 3" xfId="37772" xr:uid="{00000000-0005-0000-0000-00004A340000}"/>
    <cellStyle name="Normal 10 3 2 3 3 2 3 3" xfId="17943" xr:uid="{00000000-0005-0000-0000-00004B340000}"/>
    <cellStyle name="Normal 10 3 2 3 3 2 3 3 2" xfId="46477" xr:uid="{00000000-0005-0000-0000-00004C340000}"/>
    <cellStyle name="Normal 10 3 2 3 3 2 3 4" xfId="32469" xr:uid="{00000000-0005-0000-0000-00004D340000}"/>
    <cellStyle name="Normal 10 3 2 3 3 2 4" xfId="6603" xr:uid="{00000000-0005-0000-0000-00004E340000}"/>
    <cellStyle name="Normal 10 3 2 3 3 2 4 2" xfId="20691" xr:uid="{00000000-0005-0000-0000-00004F340000}"/>
    <cellStyle name="Normal 10 3 2 3 3 2 4 2 2" xfId="49225" xr:uid="{00000000-0005-0000-0000-000050340000}"/>
    <cellStyle name="Normal 10 3 2 3 3 2 4 3" xfId="35217" xr:uid="{00000000-0005-0000-0000-000051340000}"/>
    <cellStyle name="Normal 10 3 2 3 3 2 5" xfId="15391" xr:uid="{00000000-0005-0000-0000-000052340000}"/>
    <cellStyle name="Normal 10 3 2 3 3 2 5 2" xfId="43925" xr:uid="{00000000-0005-0000-0000-000053340000}"/>
    <cellStyle name="Normal 10 3 2 3 3 2 6" xfId="29917" xr:uid="{00000000-0005-0000-0000-000054340000}"/>
    <cellStyle name="Normal 10 3 2 3 3 3" xfId="1825" xr:uid="{00000000-0005-0000-0000-000055340000}"/>
    <cellStyle name="Normal 10 3 2 3 3 3 2" xfId="4481" xr:uid="{00000000-0005-0000-0000-000056340000}"/>
    <cellStyle name="Normal 10 3 2 3 3 3 2 2" xfId="9813" xr:uid="{00000000-0005-0000-0000-000057340000}"/>
    <cellStyle name="Normal 10 3 2 3 3 3 2 2 2" xfId="23890" xr:uid="{00000000-0005-0000-0000-000058340000}"/>
    <cellStyle name="Normal 10 3 2 3 3 3 2 2 2 2" xfId="52424" xr:uid="{00000000-0005-0000-0000-000059340000}"/>
    <cellStyle name="Normal 10 3 2 3 3 3 2 2 3" xfId="38419" xr:uid="{00000000-0005-0000-0000-00005A340000}"/>
    <cellStyle name="Normal 10 3 2 3 3 3 2 3" xfId="18590" xr:uid="{00000000-0005-0000-0000-00005B340000}"/>
    <cellStyle name="Normal 10 3 2 3 3 3 2 3 2" xfId="47124" xr:uid="{00000000-0005-0000-0000-00005C340000}"/>
    <cellStyle name="Normal 10 3 2 3 3 3 2 4" xfId="33116" xr:uid="{00000000-0005-0000-0000-00005D340000}"/>
    <cellStyle name="Normal 10 3 2 3 3 3 3" xfId="7250" xr:uid="{00000000-0005-0000-0000-00005E340000}"/>
    <cellStyle name="Normal 10 3 2 3 3 3 3 2" xfId="21338" xr:uid="{00000000-0005-0000-0000-00005F340000}"/>
    <cellStyle name="Normal 10 3 2 3 3 3 3 2 2" xfId="49872" xr:uid="{00000000-0005-0000-0000-000060340000}"/>
    <cellStyle name="Normal 10 3 2 3 3 3 3 3" xfId="35864" xr:uid="{00000000-0005-0000-0000-000061340000}"/>
    <cellStyle name="Normal 10 3 2 3 3 3 4" xfId="16038" xr:uid="{00000000-0005-0000-0000-000062340000}"/>
    <cellStyle name="Normal 10 3 2 3 3 3 4 2" xfId="44572" xr:uid="{00000000-0005-0000-0000-000063340000}"/>
    <cellStyle name="Normal 10 3 2 3 3 3 5" xfId="30564" xr:uid="{00000000-0005-0000-0000-000064340000}"/>
    <cellStyle name="Normal 10 3 2 3 3 4" xfId="3213" xr:uid="{00000000-0005-0000-0000-000065340000}"/>
    <cellStyle name="Normal 10 3 2 3 3 4 2" xfId="8547" xr:uid="{00000000-0005-0000-0000-000066340000}"/>
    <cellStyle name="Normal 10 3 2 3 3 4 2 2" xfId="22624" xr:uid="{00000000-0005-0000-0000-000067340000}"/>
    <cellStyle name="Normal 10 3 2 3 3 4 2 2 2" xfId="51158" xr:uid="{00000000-0005-0000-0000-000068340000}"/>
    <cellStyle name="Normal 10 3 2 3 3 4 2 3" xfId="37153" xr:uid="{00000000-0005-0000-0000-000069340000}"/>
    <cellStyle name="Normal 10 3 2 3 3 4 3" xfId="17324" xr:uid="{00000000-0005-0000-0000-00006A340000}"/>
    <cellStyle name="Normal 10 3 2 3 3 4 3 2" xfId="45858" xr:uid="{00000000-0005-0000-0000-00006B340000}"/>
    <cellStyle name="Normal 10 3 2 3 3 4 4" xfId="31850" xr:uid="{00000000-0005-0000-0000-00006C340000}"/>
    <cellStyle name="Normal 10 3 2 3 3 5" xfId="5982" xr:uid="{00000000-0005-0000-0000-00006D340000}"/>
    <cellStyle name="Normal 10 3 2 3 3 5 2" xfId="20072" xr:uid="{00000000-0005-0000-0000-00006E340000}"/>
    <cellStyle name="Normal 10 3 2 3 3 5 2 2" xfId="48606" xr:uid="{00000000-0005-0000-0000-00006F340000}"/>
    <cellStyle name="Normal 10 3 2 3 3 5 3" xfId="34598" xr:uid="{00000000-0005-0000-0000-000070340000}"/>
    <cellStyle name="Normal 10 3 2 3 3 6" xfId="14771" xr:uid="{00000000-0005-0000-0000-000071340000}"/>
    <cellStyle name="Normal 10 3 2 3 3 6 2" xfId="43306" xr:uid="{00000000-0005-0000-0000-000072340000}"/>
    <cellStyle name="Normal 10 3 2 3 3 7" xfId="29286" xr:uid="{00000000-0005-0000-0000-000073340000}"/>
    <cellStyle name="Normal 10 3 2 3 4" xfId="871" xr:uid="{00000000-0005-0000-0000-000074340000}"/>
    <cellStyle name="Normal 10 3 2 3 4 2" xfId="2148" xr:uid="{00000000-0005-0000-0000-000075340000}"/>
    <cellStyle name="Normal 10 3 2 3 4 2 2" xfId="4802" xr:uid="{00000000-0005-0000-0000-000076340000}"/>
    <cellStyle name="Normal 10 3 2 3 4 2 2 2" xfId="10134" xr:uid="{00000000-0005-0000-0000-000077340000}"/>
    <cellStyle name="Normal 10 3 2 3 4 2 2 2 2" xfId="24211" xr:uid="{00000000-0005-0000-0000-000078340000}"/>
    <cellStyle name="Normal 10 3 2 3 4 2 2 2 2 2" xfId="52745" xr:uid="{00000000-0005-0000-0000-000079340000}"/>
    <cellStyle name="Normal 10 3 2 3 4 2 2 2 3" xfId="38740" xr:uid="{00000000-0005-0000-0000-00007A340000}"/>
    <cellStyle name="Normal 10 3 2 3 4 2 2 3" xfId="18911" xr:uid="{00000000-0005-0000-0000-00007B340000}"/>
    <cellStyle name="Normal 10 3 2 3 4 2 2 3 2" xfId="47445" xr:uid="{00000000-0005-0000-0000-00007C340000}"/>
    <cellStyle name="Normal 10 3 2 3 4 2 2 4" xfId="33437" xr:uid="{00000000-0005-0000-0000-00007D340000}"/>
    <cellStyle name="Normal 10 3 2 3 4 2 3" xfId="7571" xr:uid="{00000000-0005-0000-0000-00007E340000}"/>
    <cellStyle name="Normal 10 3 2 3 4 2 3 2" xfId="21659" xr:uid="{00000000-0005-0000-0000-00007F340000}"/>
    <cellStyle name="Normal 10 3 2 3 4 2 3 2 2" xfId="50193" xr:uid="{00000000-0005-0000-0000-000080340000}"/>
    <cellStyle name="Normal 10 3 2 3 4 2 3 3" xfId="36185" xr:uid="{00000000-0005-0000-0000-000081340000}"/>
    <cellStyle name="Normal 10 3 2 3 4 2 4" xfId="16359" xr:uid="{00000000-0005-0000-0000-000082340000}"/>
    <cellStyle name="Normal 10 3 2 3 4 2 4 2" xfId="44893" xr:uid="{00000000-0005-0000-0000-000083340000}"/>
    <cellStyle name="Normal 10 3 2 3 4 2 5" xfId="30885" xr:uid="{00000000-0005-0000-0000-000084340000}"/>
    <cellStyle name="Normal 10 3 2 3 4 3" xfId="3536" xr:uid="{00000000-0005-0000-0000-000085340000}"/>
    <cellStyle name="Normal 10 3 2 3 4 3 2" xfId="8868" xr:uid="{00000000-0005-0000-0000-000086340000}"/>
    <cellStyle name="Normal 10 3 2 3 4 3 2 2" xfId="22945" xr:uid="{00000000-0005-0000-0000-000087340000}"/>
    <cellStyle name="Normal 10 3 2 3 4 3 2 2 2" xfId="51479" xr:uid="{00000000-0005-0000-0000-000088340000}"/>
    <cellStyle name="Normal 10 3 2 3 4 3 2 3" xfId="37474" xr:uid="{00000000-0005-0000-0000-000089340000}"/>
    <cellStyle name="Normal 10 3 2 3 4 3 3" xfId="17645" xr:uid="{00000000-0005-0000-0000-00008A340000}"/>
    <cellStyle name="Normal 10 3 2 3 4 3 3 2" xfId="46179" xr:uid="{00000000-0005-0000-0000-00008B340000}"/>
    <cellStyle name="Normal 10 3 2 3 4 3 4" xfId="32171" xr:uid="{00000000-0005-0000-0000-00008C340000}"/>
    <cellStyle name="Normal 10 3 2 3 4 4" xfId="6305" xr:uid="{00000000-0005-0000-0000-00008D340000}"/>
    <cellStyle name="Normal 10 3 2 3 4 4 2" xfId="20393" xr:uid="{00000000-0005-0000-0000-00008E340000}"/>
    <cellStyle name="Normal 10 3 2 3 4 4 2 2" xfId="48927" xr:uid="{00000000-0005-0000-0000-00008F340000}"/>
    <cellStyle name="Normal 10 3 2 3 4 4 3" xfId="34919" xr:uid="{00000000-0005-0000-0000-000090340000}"/>
    <cellStyle name="Normal 10 3 2 3 4 5" xfId="15093" xr:uid="{00000000-0005-0000-0000-000091340000}"/>
    <cellStyle name="Normal 10 3 2 3 4 5 2" xfId="43627" xr:uid="{00000000-0005-0000-0000-000092340000}"/>
    <cellStyle name="Normal 10 3 2 3 4 6" xfId="29619" xr:uid="{00000000-0005-0000-0000-000093340000}"/>
    <cellStyle name="Normal 10 3 2 3 5" xfId="1527" xr:uid="{00000000-0005-0000-0000-000094340000}"/>
    <cellStyle name="Normal 10 3 2 3 5 2" xfId="4183" xr:uid="{00000000-0005-0000-0000-000095340000}"/>
    <cellStyle name="Normal 10 3 2 3 5 2 2" xfId="9515" xr:uid="{00000000-0005-0000-0000-000096340000}"/>
    <cellStyle name="Normal 10 3 2 3 5 2 2 2" xfId="23592" xr:uid="{00000000-0005-0000-0000-000097340000}"/>
    <cellStyle name="Normal 10 3 2 3 5 2 2 2 2" xfId="52126" xr:uid="{00000000-0005-0000-0000-000098340000}"/>
    <cellStyle name="Normal 10 3 2 3 5 2 2 3" xfId="38121" xr:uid="{00000000-0005-0000-0000-000099340000}"/>
    <cellStyle name="Normal 10 3 2 3 5 2 3" xfId="18292" xr:uid="{00000000-0005-0000-0000-00009A340000}"/>
    <cellStyle name="Normal 10 3 2 3 5 2 3 2" xfId="46826" xr:uid="{00000000-0005-0000-0000-00009B340000}"/>
    <cellStyle name="Normal 10 3 2 3 5 2 4" xfId="32818" xr:uid="{00000000-0005-0000-0000-00009C340000}"/>
    <cellStyle name="Normal 10 3 2 3 5 3" xfId="6952" xr:uid="{00000000-0005-0000-0000-00009D340000}"/>
    <cellStyle name="Normal 10 3 2 3 5 3 2" xfId="21040" xr:uid="{00000000-0005-0000-0000-00009E340000}"/>
    <cellStyle name="Normal 10 3 2 3 5 3 2 2" xfId="49574" xr:uid="{00000000-0005-0000-0000-00009F340000}"/>
    <cellStyle name="Normal 10 3 2 3 5 3 3" xfId="35566" xr:uid="{00000000-0005-0000-0000-0000A0340000}"/>
    <cellStyle name="Normal 10 3 2 3 5 4" xfId="15740" xr:uid="{00000000-0005-0000-0000-0000A1340000}"/>
    <cellStyle name="Normal 10 3 2 3 5 4 2" xfId="44274" xr:uid="{00000000-0005-0000-0000-0000A2340000}"/>
    <cellStyle name="Normal 10 3 2 3 5 5" xfId="30266" xr:uid="{00000000-0005-0000-0000-0000A3340000}"/>
    <cellStyle name="Normal 10 3 2 3 6" xfId="2915" xr:uid="{00000000-0005-0000-0000-0000A4340000}"/>
    <cellStyle name="Normal 10 3 2 3 6 2" xfId="8249" xr:uid="{00000000-0005-0000-0000-0000A5340000}"/>
    <cellStyle name="Normal 10 3 2 3 6 2 2" xfId="22326" xr:uid="{00000000-0005-0000-0000-0000A6340000}"/>
    <cellStyle name="Normal 10 3 2 3 6 2 2 2" xfId="50860" xr:uid="{00000000-0005-0000-0000-0000A7340000}"/>
    <cellStyle name="Normal 10 3 2 3 6 2 3" xfId="36855" xr:uid="{00000000-0005-0000-0000-0000A8340000}"/>
    <cellStyle name="Normal 10 3 2 3 6 3" xfId="17026" xr:uid="{00000000-0005-0000-0000-0000A9340000}"/>
    <cellStyle name="Normal 10 3 2 3 6 3 2" xfId="45560" xr:uid="{00000000-0005-0000-0000-0000AA340000}"/>
    <cellStyle name="Normal 10 3 2 3 6 4" xfId="31552" xr:uid="{00000000-0005-0000-0000-0000AB340000}"/>
    <cellStyle name="Normal 10 3 2 3 7" xfId="5684" xr:uid="{00000000-0005-0000-0000-0000AC340000}"/>
    <cellStyle name="Normal 10 3 2 3 7 2" xfId="19774" xr:uid="{00000000-0005-0000-0000-0000AD340000}"/>
    <cellStyle name="Normal 10 3 2 3 7 2 2" xfId="48308" xr:uid="{00000000-0005-0000-0000-0000AE340000}"/>
    <cellStyle name="Normal 10 3 2 3 7 3" xfId="34300" xr:uid="{00000000-0005-0000-0000-0000AF340000}"/>
    <cellStyle name="Normal 10 3 2 3 8" xfId="14473" xr:uid="{00000000-0005-0000-0000-0000B0340000}"/>
    <cellStyle name="Normal 10 3 2 3 8 2" xfId="43008" xr:uid="{00000000-0005-0000-0000-0000B1340000}"/>
    <cellStyle name="Normal 10 3 2 3 9" xfId="28988" xr:uid="{00000000-0005-0000-0000-0000B2340000}"/>
    <cellStyle name="Normal 10 3 2 4" xfId="311" xr:uid="{00000000-0005-0000-0000-0000B3340000}"/>
    <cellStyle name="Normal 10 3 2 4 2" xfId="614" xr:uid="{00000000-0005-0000-0000-0000B4340000}"/>
    <cellStyle name="Normal 10 3 2 4 2 2" xfId="1243" xr:uid="{00000000-0005-0000-0000-0000B5340000}"/>
    <cellStyle name="Normal 10 3 2 4 2 2 2" xfId="2520" xr:uid="{00000000-0005-0000-0000-0000B6340000}"/>
    <cellStyle name="Normal 10 3 2 4 2 2 2 2" xfId="5174" xr:uid="{00000000-0005-0000-0000-0000B7340000}"/>
    <cellStyle name="Normal 10 3 2 4 2 2 2 2 2" xfId="10506" xr:uid="{00000000-0005-0000-0000-0000B8340000}"/>
    <cellStyle name="Normal 10 3 2 4 2 2 2 2 2 2" xfId="24583" xr:uid="{00000000-0005-0000-0000-0000B9340000}"/>
    <cellStyle name="Normal 10 3 2 4 2 2 2 2 2 2 2" xfId="53117" xr:uid="{00000000-0005-0000-0000-0000BA340000}"/>
    <cellStyle name="Normal 10 3 2 4 2 2 2 2 2 3" xfId="39112" xr:uid="{00000000-0005-0000-0000-0000BB340000}"/>
    <cellStyle name="Normal 10 3 2 4 2 2 2 2 3" xfId="19283" xr:uid="{00000000-0005-0000-0000-0000BC340000}"/>
    <cellStyle name="Normal 10 3 2 4 2 2 2 2 3 2" xfId="47817" xr:uid="{00000000-0005-0000-0000-0000BD340000}"/>
    <cellStyle name="Normal 10 3 2 4 2 2 2 2 4" xfId="33809" xr:uid="{00000000-0005-0000-0000-0000BE340000}"/>
    <cellStyle name="Normal 10 3 2 4 2 2 2 3" xfId="7943" xr:uid="{00000000-0005-0000-0000-0000BF340000}"/>
    <cellStyle name="Normal 10 3 2 4 2 2 2 3 2" xfId="22031" xr:uid="{00000000-0005-0000-0000-0000C0340000}"/>
    <cellStyle name="Normal 10 3 2 4 2 2 2 3 2 2" xfId="50565" xr:uid="{00000000-0005-0000-0000-0000C1340000}"/>
    <cellStyle name="Normal 10 3 2 4 2 2 2 3 3" xfId="36557" xr:uid="{00000000-0005-0000-0000-0000C2340000}"/>
    <cellStyle name="Normal 10 3 2 4 2 2 2 4" xfId="16731" xr:uid="{00000000-0005-0000-0000-0000C3340000}"/>
    <cellStyle name="Normal 10 3 2 4 2 2 2 4 2" xfId="45265" xr:uid="{00000000-0005-0000-0000-0000C4340000}"/>
    <cellStyle name="Normal 10 3 2 4 2 2 2 5" xfId="31257" xr:uid="{00000000-0005-0000-0000-0000C5340000}"/>
    <cellStyle name="Normal 10 3 2 4 2 2 3" xfId="3908" xr:uid="{00000000-0005-0000-0000-0000C6340000}"/>
    <cellStyle name="Normal 10 3 2 4 2 2 3 2" xfId="9240" xr:uid="{00000000-0005-0000-0000-0000C7340000}"/>
    <cellStyle name="Normal 10 3 2 4 2 2 3 2 2" xfId="23317" xr:uid="{00000000-0005-0000-0000-0000C8340000}"/>
    <cellStyle name="Normal 10 3 2 4 2 2 3 2 2 2" xfId="51851" xr:uid="{00000000-0005-0000-0000-0000C9340000}"/>
    <cellStyle name="Normal 10 3 2 4 2 2 3 2 3" xfId="37846" xr:uid="{00000000-0005-0000-0000-0000CA340000}"/>
    <cellStyle name="Normal 10 3 2 4 2 2 3 3" xfId="18017" xr:uid="{00000000-0005-0000-0000-0000CB340000}"/>
    <cellStyle name="Normal 10 3 2 4 2 2 3 3 2" xfId="46551" xr:uid="{00000000-0005-0000-0000-0000CC340000}"/>
    <cellStyle name="Normal 10 3 2 4 2 2 3 4" xfId="32543" xr:uid="{00000000-0005-0000-0000-0000CD340000}"/>
    <cellStyle name="Normal 10 3 2 4 2 2 4" xfId="6677" xr:uid="{00000000-0005-0000-0000-0000CE340000}"/>
    <cellStyle name="Normal 10 3 2 4 2 2 4 2" xfId="20765" xr:uid="{00000000-0005-0000-0000-0000CF340000}"/>
    <cellStyle name="Normal 10 3 2 4 2 2 4 2 2" xfId="49299" xr:uid="{00000000-0005-0000-0000-0000D0340000}"/>
    <cellStyle name="Normal 10 3 2 4 2 2 4 3" xfId="35291" xr:uid="{00000000-0005-0000-0000-0000D1340000}"/>
    <cellStyle name="Normal 10 3 2 4 2 2 5" xfId="15465" xr:uid="{00000000-0005-0000-0000-0000D2340000}"/>
    <cellStyle name="Normal 10 3 2 4 2 2 5 2" xfId="43999" xr:uid="{00000000-0005-0000-0000-0000D3340000}"/>
    <cellStyle name="Normal 10 3 2 4 2 2 6" xfId="29991" xr:uid="{00000000-0005-0000-0000-0000D4340000}"/>
    <cellStyle name="Normal 10 3 2 4 2 3" xfId="1899" xr:uid="{00000000-0005-0000-0000-0000D5340000}"/>
    <cellStyle name="Normal 10 3 2 4 2 3 2" xfId="4555" xr:uid="{00000000-0005-0000-0000-0000D6340000}"/>
    <cellStyle name="Normal 10 3 2 4 2 3 2 2" xfId="9887" xr:uid="{00000000-0005-0000-0000-0000D7340000}"/>
    <cellStyle name="Normal 10 3 2 4 2 3 2 2 2" xfId="23964" xr:uid="{00000000-0005-0000-0000-0000D8340000}"/>
    <cellStyle name="Normal 10 3 2 4 2 3 2 2 2 2" xfId="52498" xr:uid="{00000000-0005-0000-0000-0000D9340000}"/>
    <cellStyle name="Normal 10 3 2 4 2 3 2 2 3" xfId="38493" xr:uid="{00000000-0005-0000-0000-0000DA340000}"/>
    <cellStyle name="Normal 10 3 2 4 2 3 2 3" xfId="18664" xr:uid="{00000000-0005-0000-0000-0000DB340000}"/>
    <cellStyle name="Normal 10 3 2 4 2 3 2 3 2" xfId="47198" xr:uid="{00000000-0005-0000-0000-0000DC340000}"/>
    <cellStyle name="Normal 10 3 2 4 2 3 2 4" xfId="33190" xr:uid="{00000000-0005-0000-0000-0000DD340000}"/>
    <cellStyle name="Normal 10 3 2 4 2 3 3" xfId="7324" xr:uid="{00000000-0005-0000-0000-0000DE340000}"/>
    <cellStyle name="Normal 10 3 2 4 2 3 3 2" xfId="21412" xr:uid="{00000000-0005-0000-0000-0000DF340000}"/>
    <cellStyle name="Normal 10 3 2 4 2 3 3 2 2" xfId="49946" xr:uid="{00000000-0005-0000-0000-0000E0340000}"/>
    <cellStyle name="Normal 10 3 2 4 2 3 3 3" xfId="35938" xr:uid="{00000000-0005-0000-0000-0000E1340000}"/>
    <cellStyle name="Normal 10 3 2 4 2 3 4" xfId="16112" xr:uid="{00000000-0005-0000-0000-0000E2340000}"/>
    <cellStyle name="Normal 10 3 2 4 2 3 4 2" xfId="44646" xr:uid="{00000000-0005-0000-0000-0000E3340000}"/>
    <cellStyle name="Normal 10 3 2 4 2 3 5" xfId="30638" xr:uid="{00000000-0005-0000-0000-0000E4340000}"/>
    <cellStyle name="Normal 10 3 2 4 2 4" xfId="3287" xr:uid="{00000000-0005-0000-0000-0000E5340000}"/>
    <cellStyle name="Normal 10 3 2 4 2 4 2" xfId="8621" xr:uid="{00000000-0005-0000-0000-0000E6340000}"/>
    <cellStyle name="Normal 10 3 2 4 2 4 2 2" xfId="22698" xr:uid="{00000000-0005-0000-0000-0000E7340000}"/>
    <cellStyle name="Normal 10 3 2 4 2 4 2 2 2" xfId="51232" xr:uid="{00000000-0005-0000-0000-0000E8340000}"/>
    <cellStyle name="Normal 10 3 2 4 2 4 2 3" xfId="37227" xr:uid="{00000000-0005-0000-0000-0000E9340000}"/>
    <cellStyle name="Normal 10 3 2 4 2 4 3" xfId="17398" xr:uid="{00000000-0005-0000-0000-0000EA340000}"/>
    <cellStyle name="Normal 10 3 2 4 2 4 3 2" xfId="45932" xr:uid="{00000000-0005-0000-0000-0000EB340000}"/>
    <cellStyle name="Normal 10 3 2 4 2 4 4" xfId="31924" xr:uid="{00000000-0005-0000-0000-0000EC340000}"/>
    <cellStyle name="Normal 10 3 2 4 2 5" xfId="6056" xr:uid="{00000000-0005-0000-0000-0000ED340000}"/>
    <cellStyle name="Normal 10 3 2 4 2 5 2" xfId="20146" xr:uid="{00000000-0005-0000-0000-0000EE340000}"/>
    <cellStyle name="Normal 10 3 2 4 2 5 2 2" xfId="48680" xr:uid="{00000000-0005-0000-0000-0000EF340000}"/>
    <cellStyle name="Normal 10 3 2 4 2 5 3" xfId="34672" xr:uid="{00000000-0005-0000-0000-0000F0340000}"/>
    <cellStyle name="Normal 10 3 2 4 2 6" xfId="14845" xr:uid="{00000000-0005-0000-0000-0000F1340000}"/>
    <cellStyle name="Normal 10 3 2 4 2 6 2" xfId="43380" xr:uid="{00000000-0005-0000-0000-0000F2340000}"/>
    <cellStyle name="Normal 10 3 2 4 2 7" xfId="29360" xr:uid="{00000000-0005-0000-0000-0000F3340000}"/>
    <cellStyle name="Normal 10 3 2 4 3" xfId="946" xr:uid="{00000000-0005-0000-0000-0000F4340000}"/>
    <cellStyle name="Normal 10 3 2 4 3 2" xfId="2223" xr:uid="{00000000-0005-0000-0000-0000F5340000}"/>
    <cellStyle name="Normal 10 3 2 4 3 2 2" xfId="4877" xr:uid="{00000000-0005-0000-0000-0000F6340000}"/>
    <cellStyle name="Normal 10 3 2 4 3 2 2 2" xfId="10209" xr:uid="{00000000-0005-0000-0000-0000F7340000}"/>
    <cellStyle name="Normal 10 3 2 4 3 2 2 2 2" xfId="24286" xr:uid="{00000000-0005-0000-0000-0000F8340000}"/>
    <cellStyle name="Normal 10 3 2 4 3 2 2 2 2 2" xfId="52820" xr:uid="{00000000-0005-0000-0000-0000F9340000}"/>
    <cellStyle name="Normal 10 3 2 4 3 2 2 2 3" xfId="38815" xr:uid="{00000000-0005-0000-0000-0000FA340000}"/>
    <cellStyle name="Normal 10 3 2 4 3 2 2 3" xfId="18986" xr:uid="{00000000-0005-0000-0000-0000FB340000}"/>
    <cellStyle name="Normal 10 3 2 4 3 2 2 3 2" xfId="47520" xr:uid="{00000000-0005-0000-0000-0000FC340000}"/>
    <cellStyle name="Normal 10 3 2 4 3 2 2 4" xfId="33512" xr:uid="{00000000-0005-0000-0000-0000FD340000}"/>
    <cellStyle name="Normal 10 3 2 4 3 2 3" xfId="7646" xr:uid="{00000000-0005-0000-0000-0000FE340000}"/>
    <cellStyle name="Normal 10 3 2 4 3 2 3 2" xfId="21734" xr:uid="{00000000-0005-0000-0000-0000FF340000}"/>
    <cellStyle name="Normal 10 3 2 4 3 2 3 2 2" xfId="50268" xr:uid="{00000000-0005-0000-0000-000000350000}"/>
    <cellStyle name="Normal 10 3 2 4 3 2 3 3" xfId="36260" xr:uid="{00000000-0005-0000-0000-000001350000}"/>
    <cellStyle name="Normal 10 3 2 4 3 2 4" xfId="16434" xr:uid="{00000000-0005-0000-0000-000002350000}"/>
    <cellStyle name="Normal 10 3 2 4 3 2 4 2" xfId="44968" xr:uid="{00000000-0005-0000-0000-000003350000}"/>
    <cellStyle name="Normal 10 3 2 4 3 2 5" xfId="30960" xr:uid="{00000000-0005-0000-0000-000004350000}"/>
    <cellStyle name="Normal 10 3 2 4 3 3" xfId="3611" xr:uid="{00000000-0005-0000-0000-000005350000}"/>
    <cellStyle name="Normal 10 3 2 4 3 3 2" xfId="8943" xr:uid="{00000000-0005-0000-0000-000006350000}"/>
    <cellStyle name="Normal 10 3 2 4 3 3 2 2" xfId="23020" xr:uid="{00000000-0005-0000-0000-000007350000}"/>
    <cellStyle name="Normal 10 3 2 4 3 3 2 2 2" xfId="51554" xr:uid="{00000000-0005-0000-0000-000008350000}"/>
    <cellStyle name="Normal 10 3 2 4 3 3 2 3" xfId="37549" xr:uid="{00000000-0005-0000-0000-000009350000}"/>
    <cellStyle name="Normal 10 3 2 4 3 3 3" xfId="17720" xr:uid="{00000000-0005-0000-0000-00000A350000}"/>
    <cellStyle name="Normal 10 3 2 4 3 3 3 2" xfId="46254" xr:uid="{00000000-0005-0000-0000-00000B350000}"/>
    <cellStyle name="Normal 10 3 2 4 3 3 4" xfId="32246" xr:uid="{00000000-0005-0000-0000-00000C350000}"/>
    <cellStyle name="Normal 10 3 2 4 3 4" xfId="6380" xr:uid="{00000000-0005-0000-0000-00000D350000}"/>
    <cellStyle name="Normal 10 3 2 4 3 4 2" xfId="20468" xr:uid="{00000000-0005-0000-0000-00000E350000}"/>
    <cellStyle name="Normal 10 3 2 4 3 4 2 2" xfId="49002" xr:uid="{00000000-0005-0000-0000-00000F350000}"/>
    <cellStyle name="Normal 10 3 2 4 3 4 3" xfId="34994" xr:uid="{00000000-0005-0000-0000-000010350000}"/>
    <cellStyle name="Normal 10 3 2 4 3 5" xfId="15168" xr:uid="{00000000-0005-0000-0000-000011350000}"/>
    <cellStyle name="Normal 10 3 2 4 3 5 2" xfId="43702" xr:uid="{00000000-0005-0000-0000-000012350000}"/>
    <cellStyle name="Normal 10 3 2 4 3 6" xfId="29694" xr:uid="{00000000-0005-0000-0000-000013350000}"/>
    <cellStyle name="Normal 10 3 2 4 4" xfId="1602" xr:uid="{00000000-0005-0000-0000-000014350000}"/>
    <cellStyle name="Normal 10 3 2 4 4 2" xfId="4258" xr:uid="{00000000-0005-0000-0000-000015350000}"/>
    <cellStyle name="Normal 10 3 2 4 4 2 2" xfId="9590" xr:uid="{00000000-0005-0000-0000-000016350000}"/>
    <cellStyle name="Normal 10 3 2 4 4 2 2 2" xfId="23667" xr:uid="{00000000-0005-0000-0000-000017350000}"/>
    <cellStyle name="Normal 10 3 2 4 4 2 2 2 2" xfId="52201" xr:uid="{00000000-0005-0000-0000-000018350000}"/>
    <cellStyle name="Normal 10 3 2 4 4 2 2 3" xfId="38196" xr:uid="{00000000-0005-0000-0000-000019350000}"/>
    <cellStyle name="Normal 10 3 2 4 4 2 3" xfId="18367" xr:uid="{00000000-0005-0000-0000-00001A350000}"/>
    <cellStyle name="Normal 10 3 2 4 4 2 3 2" xfId="46901" xr:uid="{00000000-0005-0000-0000-00001B350000}"/>
    <cellStyle name="Normal 10 3 2 4 4 2 4" xfId="32893" xr:uid="{00000000-0005-0000-0000-00001C350000}"/>
    <cellStyle name="Normal 10 3 2 4 4 3" xfId="7027" xr:uid="{00000000-0005-0000-0000-00001D350000}"/>
    <cellStyle name="Normal 10 3 2 4 4 3 2" xfId="21115" xr:uid="{00000000-0005-0000-0000-00001E350000}"/>
    <cellStyle name="Normal 10 3 2 4 4 3 2 2" xfId="49649" xr:uid="{00000000-0005-0000-0000-00001F350000}"/>
    <cellStyle name="Normal 10 3 2 4 4 3 3" xfId="35641" xr:uid="{00000000-0005-0000-0000-000020350000}"/>
    <cellStyle name="Normal 10 3 2 4 4 4" xfId="15815" xr:uid="{00000000-0005-0000-0000-000021350000}"/>
    <cellStyle name="Normal 10 3 2 4 4 4 2" xfId="44349" xr:uid="{00000000-0005-0000-0000-000022350000}"/>
    <cellStyle name="Normal 10 3 2 4 4 5" xfId="30341" xr:uid="{00000000-0005-0000-0000-000023350000}"/>
    <cellStyle name="Normal 10 3 2 4 5" xfId="2990" xr:uid="{00000000-0005-0000-0000-000024350000}"/>
    <cellStyle name="Normal 10 3 2 4 5 2" xfId="8324" xr:uid="{00000000-0005-0000-0000-000025350000}"/>
    <cellStyle name="Normal 10 3 2 4 5 2 2" xfId="22401" xr:uid="{00000000-0005-0000-0000-000026350000}"/>
    <cellStyle name="Normal 10 3 2 4 5 2 2 2" xfId="50935" xr:uid="{00000000-0005-0000-0000-000027350000}"/>
    <cellStyle name="Normal 10 3 2 4 5 2 3" xfId="36930" xr:uid="{00000000-0005-0000-0000-000028350000}"/>
    <cellStyle name="Normal 10 3 2 4 5 3" xfId="17101" xr:uid="{00000000-0005-0000-0000-000029350000}"/>
    <cellStyle name="Normal 10 3 2 4 5 3 2" xfId="45635" xr:uid="{00000000-0005-0000-0000-00002A350000}"/>
    <cellStyle name="Normal 10 3 2 4 5 4" xfId="31627" xr:uid="{00000000-0005-0000-0000-00002B350000}"/>
    <cellStyle name="Normal 10 3 2 4 6" xfId="5759" xr:uid="{00000000-0005-0000-0000-00002C350000}"/>
    <cellStyle name="Normal 10 3 2 4 6 2" xfId="19849" xr:uid="{00000000-0005-0000-0000-00002D350000}"/>
    <cellStyle name="Normal 10 3 2 4 6 2 2" xfId="48383" xr:uid="{00000000-0005-0000-0000-00002E350000}"/>
    <cellStyle name="Normal 10 3 2 4 6 3" xfId="34375" xr:uid="{00000000-0005-0000-0000-00002F350000}"/>
    <cellStyle name="Normal 10 3 2 4 7" xfId="14548" xr:uid="{00000000-0005-0000-0000-000030350000}"/>
    <cellStyle name="Normal 10 3 2 4 7 2" xfId="43083" xr:uid="{00000000-0005-0000-0000-000031350000}"/>
    <cellStyle name="Normal 10 3 2 4 8" xfId="29063" xr:uid="{00000000-0005-0000-0000-000032350000}"/>
    <cellStyle name="Normal 10 3 2 5" xfId="465" xr:uid="{00000000-0005-0000-0000-000033350000}"/>
    <cellStyle name="Normal 10 3 2 5 2" xfId="1095" xr:uid="{00000000-0005-0000-0000-000034350000}"/>
    <cellStyle name="Normal 10 3 2 5 2 2" xfId="2372" xr:uid="{00000000-0005-0000-0000-000035350000}"/>
    <cellStyle name="Normal 10 3 2 5 2 2 2" xfId="5026" xr:uid="{00000000-0005-0000-0000-000036350000}"/>
    <cellStyle name="Normal 10 3 2 5 2 2 2 2" xfId="10358" xr:uid="{00000000-0005-0000-0000-000037350000}"/>
    <cellStyle name="Normal 10 3 2 5 2 2 2 2 2" xfId="24435" xr:uid="{00000000-0005-0000-0000-000038350000}"/>
    <cellStyle name="Normal 10 3 2 5 2 2 2 2 2 2" xfId="52969" xr:uid="{00000000-0005-0000-0000-000039350000}"/>
    <cellStyle name="Normal 10 3 2 5 2 2 2 2 3" xfId="38964" xr:uid="{00000000-0005-0000-0000-00003A350000}"/>
    <cellStyle name="Normal 10 3 2 5 2 2 2 3" xfId="19135" xr:uid="{00000000-0005-0000-0000-00003B350000}"/>
    <cellStyle name="Normal 10 3 2 5 2 2 2 3 2" xfId="47669" xr:uid="{00000000-0005-0000-0000-00003C350000}"/>
    <cellStyle name="Normal 10 3 2 5 2 2 2 4" xfId="33661" xr:uid="{00000000-0005-0000-0000-00003D350000}"/>
    <cellStyle name="Normal 10 3 2 5 2 2 3" xfId="7795" xr:uid="{00000000-0005-0000-0000-00003E350000}"/>
    <cellStyle name="Normal 10 3 2 5 2 2 3 2" xfId="21883" xr:uid="{00000000-0005-0000-0000-00003F350000}"/>
    <cellStyle name="Normal 10 3 2 5 2 2 3 2 2" xfId="50417" xr:uid="{00000000-0005-0000-0000-000040350000}"/>
    <cellStyle name="Normal 10 3 2 5 2 2 3 3" xfId="36409" xr:uid="{00000000-0005-0000-0000-000041350000}"/>
    <cellStyle name="Normal 10 3 2 5 2 2 4" xfId="16583" xr:uid="{00000000-0005-0000-0000-000042350000}"/>
    <cellStyle name="Normal 10 3 2 5 2 2 4 2" xfId="45117" xr:uid="{00000000-0005-0000-0000-000043350000}"/>
    <cellStyle name="Normal 10 3 2 5 2 2 5" xfId="31109" xr:uid="{00000000-0005-0000-0000-000044350000}"/>
    <cellStyle name="Normal 10 3 2 5 2 3" xfId="3760" xr:uid="{00000000-0005-0000-0000-000045350000}"/>
    <cellStyle name="Normal 10 3 2 5 2 3 2" xfId="9092" xr:uid="{00000000-0005-0000-0000-000046350000}"/>
    <cellStyle name="Normal 10 3 2 5 2 3 2 2" xfId="23169" xr:uid="{00000000-0005-0000-0000-000047350000}"/>
    <cellStyle name="Normal 10 3 2 5 2 3 2 2 2" xfId="51703" xr:uid="{00000000-0005-0000-0000-000048350000}"/>
    <cellStyle name="Normal 10 3 2 5 2 3 2 3" xfId="37698" xr:uid="{00000000-0005-0000-0000-000049350000}"/>
    <cellStyle name="Normal 10 3 2 5 2 3 3" xfId="17869" xr:uid="{00000000-0005-0000-0000-00004A350000}"/>
    <cellStyle name="Normal 10 3 2 5 2 3 3 2" xfId="46403" xr:uid="{00000000-0005-0000-0000-00004B350000}"/>
    <cellStyle name="Normal 10 3 2 5 2 3 4" xfId="32395" xr:uid="{00000000-0005-0000-0000-00004C350000}"/>
    <cellStyle name="Normal 10 3 2 5 2 4" xfId="6529" xr:uid="{00000000-0005-0000-0000-00004D350000}"/>
    <cellStyle name="Normal 10 3 2 5 2 4 2" xfId="20617" xr:uid="{00000000-0005-0000-0000-00004E350000}"/>
    <cellStyle name="Normal 10 3 2 5 2 4 2 2" xfId="49151" xr:uid="{00000000-0005-0000-0000-00004F350000}"/>
    <cellStyle name="Normal 10 3 2 5 2 4 3" xfId="35143" xr:uid="{00000000-0005-0000-0000-000050350000}"/>
    <cellStyle name="Normal 10 3 2 5 2 5" xfId="15317" xr:uid="{00000000-0005-0000-0000-000051350000}"/>
    <cellStyle name="Normal 10 3 2 5 2 5 2" xfId="43851" xr:uid="{00000000-0005-0000-0000-000052350000}"/>
    <cellStyle name="Normal 10 3 2 5 2 6" xfId="29843" xr:uid="{00000000-0005-0000-0000-000053350000}"/>
    <cellStyle name="Normal 10 3 2 5 3" xfId="1751" xr:uid="{00000000-0005-0000-0000-000054350000}"/>
    <cellStyle name="Normal 10 3 2 5 3 2" xfId="4407" xr:uid="{00000000-0005-0000-0000-000055350000}"/>
    <cellStyle name="Normal 10 3 2 5 3 2 2" xfId="9739" xr:uid="{00000000-0005-0000-0000-000056350000}"/>
    <cellStyle name="Normal 10 3 2 5 3 2 2 2" xfId="23816" xr:uid="{00000000-0005-0000-0000-000057350000}"/>
    <cellStyle name="Normal 10 3 2 5 3 2 2 2 2" xfId="52350" xr:uid="{00000000-0005-0000-0000-000058350000}"/>
    <cellStyle name="Normal 10 3 2 5 3 2 2 3" xfId="38345" xr:uid="{00000000-0005-0000-0000-000059350000}"/>
    <cellStyle name="Normal 10 3 2 5 3 2 3" xfId="18516" xr:uid="{00000000-0005-0000-0000-00005A350000}"/>
    <cellStyle name="Normal 10 3 2 5 3 2 3 2" xfId="47050" xr:uid="{00000000-0005-0000-0000-00005B350000}"/>
    <cellStyle name="Normal 10 3 2 5 3 2 4" xfId="33042" xr:uid="{00000000-0005-0000-0000-00005C350000}"/>
    <cellStyle name="Normal 10 3 2 5 3 3" xfId="7176" xr:uid="{00000000-0005-0000-0000-00005D350000}"/>
    <cellStyle name="Normal 10 3 2 5 3 3 2" xfId="21264" xr:uid="{00000000-0005-0000-0000-00005E350000}"/>
    <cellStyle name="Normal 10 3 2 5 3 3 2 2" xfId="49798" xr:uid="{00000000-0005-0000-0000-00005F350000}"/>
    <cellStyle name="Normal 10 3 2 5 3 3 3" xfId="35790" xr:uid="{00000000-0005-0000-0000-000060350000}"/>
    <cellStyle name="Normal 10 3 2 5 3 4" xfId="15964" xr:uid="{00000000-0005-0000-0000-000061350000}"/>
    <cellStyle name="Normal 10 3 2 5 3 4 2" xfId="44498" xr:uid="{00000000-0005-0000-0000-000062350000}"/>
    <cellStyle name="Normal 10 3 2 5 3 5" xfId="30490" xr:uid="{00000000-0005-0000-0000-000063350000}"/>
    <cellStyle name="Normal 10 3 2 5 4" xfId="3139" xr:uid="{00000000-0005-0000-0000-000064350000}"/>
    <cellStyle name="Normal 10 3 2 5 4 2" xfId="8473" xr:uid="{00000000-0005-0000-0000-000065350000}"/>
    <cellStyle name="Normal 10 3 2 5 4 2 2" xfId="22550" xr:uid="{00000000-0005-0000-0000-000066350000}"/>
    <cellStyle name="Normal 10 3 2 5 4 2 2 2" xfId="51084" xr:uid="{00000000-0005-0000-0000-000067350000}"/>
    <cellStyle name="Normal 10 3 2 5 4 2 3" xfId="37079" xr:uid="{00000000-0005-0000-0000-000068350000}"/>
    <cellStyle name="Normal 10 3 2 5 4 3" xfId="17250" xr:uid="{00000000-0005-0000-0000-000069350000}"/>
    <cellStyle name="Normal 10 3 2 5 4 3 2" xfId="45784" xr:uid="{00000000-0005-0000-0000-00006A350000}"/>
    <cellStyle name="Normal 10 3 2 5 4 4" xfId="31776" xr:uid="{00000000-0005-0000-0000-00006B350000}"/>
    <cellStyle name="Normal 10 3 2 5 5" xfId="5908" xr:uid="{00000000-0005-0000-0000-00006C350000}"/>
    <cellStyle name="Normal 10 3 2 5 5 2" xfId="19998" xr:uid="{00000000-0005-0000-0000-00006D350000}"/>
    <cellStyle name="Normal 10 3 2 5 5 2 2" xfId="48532" xr:uid="{00000000-0005-0000-0000-00006E350000}"/>
    <cellStyle name="Normal 10 3 2 5 5 3" xfId="34524" xr:uid="{00000000-0005-0000-0000-00006F350000}"/>
    <cellStyle name="Normal 10 3 2 5 6" xfId="14697" xr:uid="{00000000-0005-0000-0000-000070350000}"/>
    <cellStyle name="Normal 10 3 2 5 6 2" xfId="43232" xr:uid="{00000000-0005-0000-0000-000071350000}"/>
    <cellStyle name="Normal 10 3 2 5 7" xfId="29212" xr:uid="{00000000-0005-0000-0000-000072350000}"/>
    <cellStyle name="Normal 10 3 2 6" xfId="795" xr:uid="{00000000-0005-0000-0000-000073350000}"/>
    <cellStyle name="Normal 10 3 2 6 2" xfId="2072" xr:uid="{00000000-0005-0000-0000-000074350000}"/>
    <cellStyle name="Normal 10 3 2 6 2 2" xfId="4726" xr:uid="{00000000-0005-0000-0000-000075350000}"/>
    <cellStyle name="Normal 10 3 2 6 2 2 2" xfId="10058" xr:uid="{00000000-0005-0000-0000-000076350000}"/>
    <cellStyle name="Normal 10 3 2 6 2 2 2 2" xfId="24135" xr:uid="{00000000-0005-0000-0000-000077350000}"/>
    <cellStyle name="Normal 10 3 2 6 2 2 2 2 2" xfId="52669" xr:uid="{00000000-0005-0000-0000-000078350000}"/>
    <cellStyle name="Normal 10 3 2 6 2 2 2 3" xfId="38664" xr:uid="{00000000-0005-0000-0000-000079350000}"/>
    <cellStyle name="Normal 10 3 2 6 2 2 3" xfId="18835" xr:uid="{00000000-0005-0000-0000-00007A350000}"/>
    <cellStyle name="Normal 10 3 2 6 2 2 3 2" xfId="47369" xr:uid="{00000000-0005-0000-0000-00007B350000}"/>
    <cellStyle name="Normal 10 3 2 6 2 2 4" xfId="33361" xr:uid="{00000000-0005-0000-0000-00007C350000}"/>
    <cellStyle name="Normal 10 3 2 6 2 3" xfId="7495" xr:uid="{00000000-0005-0000-0000-00007D350000}"/>
    <cellStyle name="Normal 10 3 2 6 2 3 2" xfId="21583" xr:uid="{00000000-0005-0000-0000-00007E350000}"/>
    <cellStyle name="Normal 10 3 2 6 2 3 2 2" xfId="50117" xr:uid="{00000000-0005-0000-0000-00007F350000}"/>
    <cellStyle name="Normal 10 3 2 6 2 3 3" xfId="36109" xr:uid="{00000000-0005-0000-0000-000080350000}"/>
    <cellStyle name="Normal 10 3 2 6 2 4" xfId="16283" xr:uid="{00000000-0005-0000-0000-000081350000}"/>
    <cellStyle name="Normal 10 3 2 6 2 4 2" xfId="44817" xr:uid="{00000000-0005-0000-0000-000082350000}"/>
    <cellStyle name="Normal 10 3 2 6 2 5" xfId="30809" xr:uid="{00000000-0005-0000-0000-000083350000}"/>
    <cellStyle name="Normal 10 3 2 6 3" xfId="3460" xr:uid="{00000000-0005-0000-0000-000084350000}"/>
    <cellStyle name="Normal 10 3 2 6 3 2" xfId="8792" xr:uid="{00000000-0005-0000-0000-000085350000}"/>
    <cellStyle name="Normal 10 3 2 6 3 2 2" xfId="22869" xr:uid="{00000000-0005-0000-0000-000086350000}"/>
    <cellStyle name="Normal 10 3 2 6 3 2 2 2" xfId="51403" xr:uid="{00000000-0005-0000-0000-000087350000}"/>
    <cellStyle name="Normal 10 3 2 6 3 2 3" xfId="37398" xr:uid="{00000000-0005-0000-0000-000088350000}"/>
    <cellStyle name="Normal 10 3 2 6 3 3" xfId="17569" xr:uid="{00000000-0005-0000-0000-000089350000}"/>
    <cellStyle name="Normal 10 3 2 6 3 3 2" xfId="46103" xr:uid="{00000000-0005-0000-0000-00008A350000}"/>
    <cellStyle name="Normal 10 3 2 6 3 4" xfId="32095" xr:uid="{00000000-0005-0000-0000-00008B350000}"/>
    <cellStyle name="Normal 10 3 2 6 4" xfId="6229" xr:uid="{00000000-0005-0000-0000-00008C350000}"/>
    <cellStyle name="Normal 10 3 2 6 4 2" xfId="20317" xr:uid="{00000000-0005-0000-0000-00008D350000}"/>
    <cellStyle name="Normal 10 3 2 6 4 2 2" xfId="48851" xr:uid="{00000000-0005-0000-0000-00008E350000}"/>
    <cellStyle name="Normal 10 3 2 6 4 3" xfId="34843" xr:uid="{00000000-0005-0000-0000-00008F350000}"/>
    <cellStyle name="Normal 10 3 2 6 5" xfId="15017" xr:uid="{00000000-0005-0000-0000-000090350000}"/>
    <cellStyle name="Normal 10 3 2 6 5 2" xfId="43551" xr:uid="{00000000-0005-0000-0000-000091350000}"/>
    <cellStyle name="Normal 10 3 2 6 6" xfId="29543" xr:uid="{00000000-0005-0000-0000-000092350000}"/>
    <cellStyle name="Normal 10 3 2 7" xfId="1451" xr:uid="{00000000-0005-0000-0000-000093350000}"/>
    <cellStyle name="Normal 10 3 2 7 2" xfId="4107" xr:uid="{00000000-0005-0000-0000-000094350000}"/>
    <cellStyle name="Normal 10 3 2 7 2 2" xfId="9439" xr:uid="{00000000-0005-0000-0000-000095350000}"/>
    <cellStyle name="Normal 10 3 2 7 2 2 2" xfId="23516" xr:uid="{00000000-0005-0000-0000-000096350000}"/>
    <cellStyle name="Normal 10 3 2 7 2 2 2 2" xfId="52050" xr:uid="{00000000-0005-0000-0000-000097350000}"/>
    <cellStyle name="Normal 10 3 2 7 2 2 3" xfId="38045" xr:uid="{00000000-0005-0000-0000-000098350000}"/>
    <cellStyle name="Normal 10 3 2 7 2 3" xfId="18216" xr:uid="{00000000-0005-0000-0000-000099350000}"/>
    <cellStyle name="Normal 10 3 2 7 2 3 2" xfId="46750" xr:uid="{00000000-0005-0000-0000-00009A350000}"/>
    <cellStyle name="Normal 10 3 2 7 2 4" xfId="32742" xr:uid="{00000000-0005-0000-0000-00009B350000}"/>
    <cellStyle name="Normal 10 3 2 7 3" xfId="6876" xr:uid="{00000000-0005-0000-0000-00009C350000}"/>
    <cellStyle name="Normal 10 3 2 7 3 2" xfId="20964" xr:uid="{00000000-0005-0000-0000-00009D350000}"/>
    <cellStyle name="Normal 10 3 2 7 3 2 2" xfId="49498" xr:uid="{00000000-0005-0000-0000-00009E350000}"/>
    <cellStyle name="Normal 10 3 2 7 3 3" xfId="35490" xr:uid="{00000000-0005-0000-0000-00009F350000}"/>
    <cellStyle name="Normal 10 3 2 7 4" xfId="15664" xr:uid="{00000000-0005-0000-0000-0000A0350000}"/>
    <cellStyle name="Normal 10 3 2 7 4 2" xfId="44198" xr:uid="{00000000-0005-0000-0000-0000A1350000}"/>
    <cellStyle name="Normal 10 3 2 7 5" xfId="30190" xr:uid="{00000000-0005-0000-0000-0000A2350000}"/>
    <cellStyle name="Normal 10 3 2 8" xfId="2839" xr:uid="{00000000-0005-0000-0000-0000A3350000}"/>
    <cellStyle name="Normal 10 3 2 8 2" xfId="8173" xr:uid="{00000000-0005-0000-0000-0000A4350000}"/>
    <cellStyle name="Normal 10 3 2 8 2 2" xfId="22250" xr:uid="{00000000-0005-0000-0000-0000A5350000}"/>
    <cellStyle name="Normal 10 3 2 8 2 2 2" xfId="50784" xr:uid="{00000000-0005-0000-0000-0000A6350000}"/>
    <cellStyle name="Normal 10 3 2 8 2 3" xfId="36779" xr:uid="{00000000-0005-0000-0000-0000A7350000}"/>
    <cellStyle name="Normal 10 3 2 8 3" xfId="16950" xr:uid="{00000000-0005-0000-0000-0000A8350000}"/>
    <cellStyle name="Normal 10 3 2 8 3 2" xfId="45484" xr:uid="{00000000-0005-0000-0000-0000A9350000}"/>
    <cellStyle name="Normal 10 3 2 8 4" xfId="31476" xr:uid="{00000000-0005-0000-0000-0000AA350000}"/>
    <cellStyle name="Normal 10 3 2 9" xfId="5414" xr:uid="{00000000-0005-0000-0000-0000AB350000}"/>
    <cellStyle name="Normal 10 3 2 9 2" xfId="10745" xr:uid="{00000000-0005-0000-0000-0000AC350000}"/>
    <cellStyle name="Normal 10 3 2 9 2 2" xfId="24811" xr:uid="{00000000-0005-0000-0000-0000AD350000}"/>
    <cellStyle name="Normal 10 3 2 9 2 2 2" xfId="53345" xr:uid="{00000000-0005-0000-0000-0000AE350000}"/>
    <cellStyle name="Normal 10 3 2 9 2 3" xfId="39343" xr:uid="{00000000-0005-0000-0000-0000AF350000}"/>
    <cellStyle name="Normal 10 3 2 9 3" xfId="19511" xr:uid="{00000000-0005-0000-0000-0000B0350000}"/>
    <cellStyle name="Normal 10 3 2 9 3 2" xfId="48045" xr:uid="{00000000-0005-0000-0000-0000B1350000}"/>
    <cellStyle name="Normal 10 3 2 9 4" xfId="34037" xr:uid="{00000000-0005-0000-0000-0000B2350000}"/>
    <cellStyle name="Normal 10 3 3" xfId="171" xr:uid="{00000000-0005-0000-0000-0000B3350000}"/>
    <cellStyle name="Normal 10 3 3 10" xfId="28931" xr:uid="{00000000-0005-0000-0000-0000B4350000}"/>
    <cellStyle name="Normal 10 3 3 2" xfId="251" xr:uid="{00000000-0005-0000-0000-0000B5350000}"/>
    <cellStyle name="Normal 10 3 3 2 2" xfId="404" xr:uid="{00000000-0005-0000-0000-0000B6350000}"/>
    <cellStyle name="Normal 10 3 3 2 2 2" xfId="707" xr:uid="{00000000-0005-0000-0000-0000B7350000}"/>
    <cellStyle name="Normal 10 3 3 2 2 2 2" xfId="1336" xr:uid="{00000000-0005-0000-0000-0000B8350000}"/>
    <cellStyle name="Normal 10 3 3 2 2 2 2 2" xfId="2613" xr:uid="{00000000-0005-0000-0000-0000B9350000}"/>
    <cellStyle name="Normal 10 3 3 2 2 2 2 2 2" xfId="5267" xr:uid="{00000000-0005-0000-0000-0000BA350000}"/>
    <cellStyle name="Normal 10 3 3 2 2 2 2 2 2 2" xfId="10599" xr:uid="{00000000-0005-0000-0000-0000BB350000}"/>
    <cellStyle name="Normal 10 3 3 2 2 2 2 2 2 2 2" xfId="24676" xr:uid="{00000000-0005-0000-0000-0000BC350000}"/>
    <cellStyle name="Normal 10 3 3 2 2 2 2 2 2 2 2 2" xfId="53210" xr:uid="{00000000-0005-0000-0000-0000BD350000}"/>
    <cellStyle name="Normal 10 3 3 2 2 2 2 2 2 2 3" xfId="39205" xr:uid="{00000000-0005-0000-0000-0000BE350000}"/>
    <cellStyle name="Normal 10 3 3 2 2 2 2 2 2 3" xfId="19376" xr:uid="{00000000-0005-0000-0000-0000BF350000}"/>
    <cellStyle name="Normal 10 3 3 2 2 2 2 2 2 3 2" xfId="47910" xr:uid="{00000000-0005-0000-0000-0000C0350000}"/>
    <cellStyle name="Normal 10 3 3 2 2 2 2 2 2 4" xfId="33902" xr:uid="{00000000-0005-0000-0000-0000C1350000}"/>
    <cellStyle name="Normal 10 3 3 2 2 2 2 2 3" xfId="8036" xr:uid="{00000000-0005-0000-0000-0000C2350000}"/>
    <cellStyle name="Normal 10 3 3 2 2 2 2 2 3 2" xfId="22124" xr:uid="{00000000-0005-0000-0000-0000C3350000}"/>
    <cellStyle name="Normal 10 3 3 2 2 2 2 2 3 2 2" xfId="50658" xr:uid="{00000000-0005-0000-0000-0000C4350000}"/>
    <cellStyle name="Normal 10 3 3 2 2 2 2 2 3 3" xfId="36650" xr:uid="{00000000-0005-0000-0000-0000C5350000}"/>
    <cellStyle name="Normal 10 3 3 2 2 2 2 2 4" xfId="16824" xr:uid="{00000000-0005-0000-0000-0000C6350000}"/>
    <cellStyle name="Normal 10 3 3 2 2 2 2 2 4 2" xfId="45358" xr:uid="{00000000-0005-0000-0000-0000C7350000}"/>
    <cellStyle name="Normal 10 3 3 2 2 2 2 2 5" xfId="31350" xr:uid="{00000000-0005-0000-0000-0000C8350000}"/>
    <cellStyle name="Normal 10 3 3 2 2 2 2 3" xfId="4001" xr:uid="{00000000-0005-0000-0000-0000C9350000}"/>
    <cellStyle name="Normal 10 3 3 2 2 2 2 3 2" xfId="9333" xr:uid="{00000000-0005-0000-0000-0000CA350000}"/>
    <cellStyle name="Normal 10 3 3 2 2 2 2 3 2 2" xfId="23410" xr:uid="{00000000-0005-0000-0000-0000CB350000}"/>
    <cellStyle name="Normal 10 3 3 2 2 2 2 3 2 2 2" xfId="51944" xr:uid="{00000000-0005-0000-0000-0000CC350000}"/>
    <cellStyle name="Normal 10 3 3 2 2 2 2 3 2 3" xfId="37939" xr:uid="{00000000-0005-0000-0000-0000CD350000}"/>
    <cellStyle name="Normal 10 3 3 2 2 2 2 3 3" xfId="18110" xr:uid="{00000000-0005-0000-0000-0000CE350000}"/>
    <cellStyle name="Normal 10 3 3 2 2 2 2 3 3 2" xfId="46644" xr:uid="{00000000-0005-0000-0000-0000CF350000}"/>
    <cellStyle name="Normal 10 3 3 2 2 2 2 3 4" xfId="32636" xr:uid="{00000000-0005-0000-0000-0000D0350000}"/>
    <cellStyle name="Normal 10 3 3 2 2 2 2 4" xfId="6770" xr:uid="{00000000-0005-0000-0000-0000D1350000}"/>
    <cellStyle name="Normal 10 3 3 2 2 2 2 4 2" xfId="20858" xr:uid="{00000000-0005-0000-0000-0000D2350000}"/>
    <cellStyle name="Normal 10 3 3 2 2 2 2 4 2 2" xfId="49392" xr:uid="{00000000-0005-0000-0000-0000D3350000}"/>
    <cellStyle name="Normal 10 3 3 2 2 2 2 4 3" xfId="35384" xr:uid="{00000000-0005-0000-0000-0000D4350000}"/>
    <cellStyle name="Normal 10 3 3 2 2 2 2 5" xfId="15558" xr:uid="{00000000-0005-0000-0000-0000D5350000}"/>
    <cellStyle name="Normal 10 3 3 2 2 2 2 5 2" xfId="44092" xr:uid="{00000000-0005-0000-0000-0000D6350000}"/>
    <cellStyle name="Normal 10 3 3 2 2 2 2 6" xfId="30084" xr:uid="{00000000-0005-0000-0000-0000D7350000}"/>
    <cellStyle name="Normal 10 3 3 2 2 2 3" xfId="1992" xr:uid="{00000000-0005-0000-0000-0000D8350000}"/>
    <cellStyle name="Normal 10 3 3 2 2 2 3 2" xfId="4648" xr:uid="{00000000-0005-0000-0000-0000D9350000}"/>
    <cellStyle name="Normal 10 3 3 2 2 2 3 2 2" xfId="9980" xr:uid="{00000000-0005-0000-0000-0000DA350000}"/>
    <cellStyle name="Normal 10 3 3 2 2 2 3 2 2 2" xfId="24057" xr:uid="{00000000-0005-0000-0000-0000DB350000}"/>
    <cellStyle name="Normal 10 3 3 2 2 2 3 2 2 2 2" xfId="52591" xr:uid="{00000000-0005-0000-0000-0000DC350000}"/>
    <cellStyle name="Normal 10 3 3 2 2 2 3 2 2 3" xfId="38586" xr:uid="{00000000-0005-0000-0000-0000DD350000}"/>
    <cellStyle name="Normal 10 3 3 2 2 2 3 2 3" xfId="18757" xr:uid="{00000000-0005-0000-0000-0000DE350000}"/>
    <cellStyle name="Normal 10 3 3 2 2 2 3 2 3 2" xfId="47291" xr:uid="{00000000-0005-0000-0000-0000DF350000}"/>
    <cellStyle name="Normal 10 3 3 2 2 2 3 2 4" xfId="33283" xr:uid="{00000000-0005-0000-0000-0000E0350000}"/>
    <cellStyle name="Normal 10 3 3 2 2 2 3 3" xfId="7417" xr:uid="{00000000-0005-0000-0000-0000E1350000}"/>
    <cellStyle name="Normal 10 3 3 2 2 2 3 3 2" xfId="21505" xr:uid="{00000000-0005-0000-0000-0000E2350000}"/>
    <cellStyle name="Normal 10 3 3 2 2 2 3 3 2 2" xfId="50039" xr:uid="{00000000-0005-0000-0000-0000E3350000}"/>
    <cellStyle name="Normal 10 3 3 2 2 2 3 3 3" xfId="36031" xr:uid="{00000000-0005-0000-0000-0000E4350000}"/>
    <cellStyle name="Normal 10 3 3 2 2 2 3 4" xfId="16205" xr:uid="{00000000-0005-0000-0000-0000E5350000}"/>
    <cellStyle name="Normal 10 3 3 2 2 2 3 4 2" xfId="44739" xr:uid="{00000000-0005-0000-0000-0000E6350000}"/>
    <cellStyle name="Normal 10 3 3 2 2 2 3 5" xfId="30731" xr:uid="{00000000-0005-0000-0000-0000E7350000}"/>
    <cellStyle name="Normal 10 3 3 2 2 2 4" xfId="3380" xr:uid="{00000000-0005-0000-0000-0000E8350000}"/>
    <cellStyle name="Normal 10 3 3 2 2 2 4 2" xfId="8714" xr:uid="{00000000-0005-0000-0000-0000E9350000}"/>
    <cellStyle name="Normal 10 3 3 2 2 2 4 2 2" xfId="22791" xr:uid="{00000000-0005-0000-0000-0000EA350000}"/>
    <cellStyle name="Normal 10 3 3 2 2 2 4 2 2 2" xfId="51325" xr:uid="{00000000-0005-0000-0000-0000EB350000}"/>
    <cellStyle name="Normal 10 3 3 2 2 2 4 2 3" xfId="37320" xr:uid="{00000000-0005-0000-0000-0000EC350000}"/>
    <cellStyle name="Normal 10 3 3 2 2 2 4 3" xfId="17491" xr:uid="{00000000-0005-0000-0000-0000ED350000}"/>
    <cellStyle name="Normal 10 3 3 2 2 2 4 3 2" xfId="46025" xr:uid="{00000000-0005-0000-0000-0000EE350000}"/>
    <cellStyle name="Normal 10 3 3 2 2 2 4 4" xfId="32017" xr:uid="{00000000-0005-0000-0000-0000EF350000}"/>
    <cellStyle name="Normal 10 3 3 2 2 2 5" xfId="6149" xr:uid="{00000000-0005-0000-0000-0000F0350000}"/>
    <cellStyle name="Normal 10 3 3 2 2 2 5 2" xfId="20239" xr:uid="{00000000-0005-0000-0000-0000F1350000}"/>
    <cellStyle name="Normal 10 3 3 2 2 2 5 2 2" xfId="48773" xr:uid="{00000000-0005-0000-0000-0000F2350000}"/>
    <cellStyle name="Normal 10 3 3 2 2 2 5 3" xfId="34765" xr:uid="{00000000-0005-0000-0000-0000F3350000}"/>
    <cellStyle name="Normal 10 3 3 2 2 2 6" xfId="14938" xr:uid="{00000000-0005-0000-0000-0000F4350000}"/>
    <cellStyle name="Normal 10 3 3 2 2 2 6 2" xfId="43473" xr:uid="{00000000-0005-0000-0000-0000F5350000}"/>
    <cellStyle name="Normal 10 3 3 2 2 2 7" xfId="29453" xr:uid="{00000000-0005-0000-0000-0000F6350000}"/>
    <cellStyle name="Normal 10 3 3 2 2 3" xfId="1039" xr:uid="{00000000-0005-0000-0000-0000F7350000}"/>
    <cellStyle name="Normal 10 3 3 2 2 3 2" xfId="2316" xr:uid="{00000000-0005-0000-0000-0000F8350000}"/>
    <cellStyle name="Normal 10 3 3 2 2 3 2 2" xfId="4970" xr:uid="{00000000-0005-0000-0000-0000F9350000}"/>
    <cellStyle name="Normal 10 3 3 2 2 3 2 2 2" xfId="10302" xr:uid="{00000000-0005-0000-0000-0000FA350000}"/>
    <cellStyle name="Normal 10 3 3 2 2 3 2 2 2 2" xfId="24379" xr:uid="{00000000-0005-0000-0000-0000FB350000}"/>
    <cellStyle name="Normal 10 3 3 2 2 3 2 2 2 2 2" xfId="52913" xr:uid="{00000000-0005-0000-0000-0000FC350000}"/>
    <cellStyle name="Normal 10 3 3 2 2 3 2 2 2 3" xfId="38908" xr:uid="{00000000-0005-0000-0000-0000FD350000}"/>
    <cellStyle name="Normal 10 3 3 2 2 3 2 2 3" xfId="19079" xr:uid="{00000000-0005-0000-0000-0000FE350000}"/>
    <cellStyle name="Normal 10 3 3 2 2 3 2 2 3 2" xfId="47613" xr:uid="{00000000-0005-0000-0000-0000FF350000}"/>
    <cellStyle name="Normal 10 3 3 2 2 3 2 2 4" xfId="33605" xr:uid="{00000000-0005-0000-0000-000000360000}"/>
    <cellStyle name="Normal 10 3 3 2 2 3 2 3" xfId="7739" xr:uid="{00000000-0005-0000-0000-000001360000}"/>
    <cellStyle name="Normal 10 3 3 2 2 3 2 3 2" xfId="21827" xr:uid="{00000000-0005-0000-0000-000002360000}"/>
    <cellStyle name="Normal 10 3 3 2 2 3 2 3 2 2" xfId="50361" xr:uid="{00000000-0005-0000-0000-000003360000}"/>
    <cellStyle name="Normal 10 3 3 2 2 3 2 3 3" xfId="36353" xr:uid="{00000000-0005-0000-0000-000004360000}"/>
    <cellStyle name="Normal 10 3 3 2 2 3 2 4" xfId="16527" xr:uid="{00000000-0005-0000-0000-000005360000}"/>
    <cellStyle name="Normal 10 3 3 2 2 3 2 4 2" xfId="45061" xr:uid="{00000000-0005-0000-0000-000006360000}"/>
    <cellStyle name="Normal 10 3 3 2 2 3 2 5" xfId="31053" xr:uid="{00000000-0005-0000-0000-000007360000}"/>
    <cellStyle name="Normal 10 3 3 2 2 3 3" xfId="3704" xr:uid="{00000000-0005-0000-0000-000008360000}"/>
    <cellStyle name="Normal 10 3 3 2 2 3 3 2" xfId="9036" xr:uid="{00000000-0005-0000-0000-000009360000}"/>
    <cellStyle name="Normal 10 3 3 2 2 3 3 2 2" xfId="23113" xr:uid="{00000000-0005-0000-0000-00000A360000}"/>
    <cellStyle name="Normal 10 3 3 2 2 3 3 2 2 2" xfId="51647" xr:uid="{00000000-0005-0000-0000-00000B360000}"/>
    <cellStyle name="Normal 10 3 3 2 2 3 3 2 3" xfId="37642" xr:uid="{00000000-0005-0000-0000-00000C360000}"/>
    <cellStyle name="Normal 10 3 3 2 2 3 3 3" xfId="17813" xr:uid="{00000000-0005-0000-0000-00000D360000}"/>
    <cellStyle name="Normal 10 3 3 2 2 3 3 3 2" xfId="46347" xr:uid="{00000000-0005-0000-0000-00000E360000}"/>
    <cellStyle name="Normal 10 3 3 2 2 3 3 4" xfId="32339" xr:uid="{00000000-0005-0000-0000-00000F360000}"/>
    <cellStyle name="Normal 10 3 3 2 2 3 4" xfId="6473" xr:uid="{00000000-0005-0000-0000-000010360000}"/>
    <cellStyle name="Normal 10 3 3 2 2 3 4 2" xfId="20561" xr:uid="{00000000-0005-0000-0000-000011360000}"/>
    <cellStyle name="Normal 10 3 3 2 2 3 4 2 2" xfId="49095" xr:uid="{00000000-0005-0000-0000-000012360000}"/>
    <cellStyle name="Normal 10 3 3 2 2 3 4 3" xfId="35087" xr:uid="{00000000-0005-0000-0000-000013360000}"/>
    <cellStyle name="Normal 10 3 3 2 2 3 5" xfId="15261" xr:uid="{00000000-0005-0000-0000-000014360000}"/>
    <cellStyle name="Normal 10 3 3 2 2 3 5 2" xfId="43795" xr:uid="{00000000-0005-0000-0000-000015360000}"/>
    <cellStyle name="Normal 10 3 3 2 2 3 6" xfId="29787" xr:uid="{00000000-0005-0000-0000-000016360000}"/>
    <cellStyle name="Normal 10 3 3 2 2 4" xfId="1695" xr:uid="{00000000-0005-0000-0000-000017360000}"/>
    <cellStyle name="Normal 10 3 3 2 2 4 2" xfId="4351" xr:uid="{00000000-0005-0000-0000-000018360000}"/>
    <cellStyle name="Normal 10 3 3 2 2 4 2 2" xfId="9683" xr:uid="{00000000-0005-0000-0000-000019360000}"/>
    <cellStyle name="Normal 10 3 3 2 2 4 2 2 2" xfId="23760" xr:uid="{00000000-0005-0000-0000-00001A360000}"/>
    <cellStyle name="Normal 10 3 3 2 2 4 2 2 2 2" xfId="52294" xr:uid="{00000000-0005-0000-0000-00001B360000}"/>
    <cellStyle name="Normal 10 3 3 2 2 4 2 2 3" xfId="38289" xr:uid="{00000000-0005-0000-0000-00001C360000}"/>
    <cellStyle name="Normal 10 3 3 2 2 4 2 3" xfId="18460" xr:uid="{00000000-0005-0000-0000-00001D360000}"/>
    <cellStyle name="Normal 10 3 3 2 2 4 2 3 2" xfId="46994" xr:uid="{00000000-0005-0000-0000-00001E360000}"/>
    <cellStyle name="Normal 10 3 3 2 2 4 2 4" xfId="32986" xr:uid="{00000000-0005-0000-0000-00001F360000}"/>
    <cellStyle name="Normal 10 3 3 2 2 4 3" xfId="7120" xr:uid="{00000000-0005-0000-0000-000020360000}"/>
    <cellStyle name="Normal 10 3 3 2 2 4 3 2" xfId="21208" xr:uid="{00000000-0005-0000-0000-000021360000}"/>
    <cellStyle name="Normal 10 3 3 2 2 4 3 2 2" xfId="49742" xr:uid="{00000000-0005-0000-0000-000022360000}"/>
    <cellStyle name="Normal 10 3 3 2 2 4 3 3" xfId="35734" xr:uid="{00000000-0005-0000-0000-000023360000}"/>
    <cellStyle name="Normal 10 3 3 2 2 4 4" xfId="15908" xr:uid="{00000000-0005-0000-0000-000024360000}"/>
    <cellStyle name="Normal 10 3 3 2 2 4 4 2" xfId="44442" xr:uid="{00000000-0005-0000-0000-000025360000}"/>
    <cellStyle name="Normal 10 3 3 2 2 4 5" xfId="30434" xr:uid="{00000000-0005-0000-0000-000026360000}"/>
    <cellStyle name="Normal 10 3 3 2 2 5" xfId="3083" xr:uid="{00000000-0005-0000-0000-000027360000}"/>
    <cellStyle name="Normal 10 3 3 2 2 5 2" xfId="8417" xr:uid="{00000000-0005-0000-0000-000028360000}"/>
    <cellStyle name="Normal 10 3 3 2 2 5 2 2" xfId="22494" xr:uid="{00000000-0005-0000-0000-000029360000}"/>
    <cellStyle name="Normal 10 3 3 2 2 5 2 2 2" xfId="51028" xr:uid="{00000000-0005-0000-0000-00002A360000}"/>
    <cellStyle name="Normal 10 3 3 2 2 5 2 3" xfId="37023" xr:uid="{00000000-0005-0000-0000-00002B360000}"/>
    <cellStyle name="Normal 10 3 3 2 2 5 3" xfId="17194" xr:uid="{00000000-0005-0000-0000-00002C360000}"/>
    <cellStyle name="Normal 10 3 3 2 2 5 3 2" xfId="45728" xr:uid="{00000000-0005-0000-0000-00002D360000}"/>
    <cellStyle name="Normal 10 3 3 2 2 5 4" xfId="31720" xr:uid="{00000000-0005-0000-0000-00002E360000}"/>
    <cellStyle name="Normal 10 3 3 2 2 6" xfId="5852" xr:uid="{00000000-0005-0000-0000-00002F360000}"/>
    <cellStyle name="Normal 10 3 3 2 2 6 2" xfId="19942" xr:uid="{00000000-0005-0000-0000-000030360000}"/>
    <cellStyle name="Normal 10 3 3 2 2 6 2 2" xfId="48476" xr:uid="{00000000-0005-0000-0000-000031360000}"/>
    <cellStyle name="Normal 10 3 3 2 2 6 3" xfId="34468" xr:uid="{00000000-0005-0000-0000-000032360000}"/>
    <cellStyle name="Normal 10 3 3 2 2 7" xfId="14641" xr:uid="{00000000-0005-0000-0000-000033360000}"/>
    <cellStyle name="Normal 10 3 3 2 2 7 2" xfId="43176" xr:uid="{00000000-0005-0000-0000-000034360000}"/>
    <cellStyle name="Normal 10 3 3 2 2 8" xfId="29156" xr:uid="{00000000-0005-0000-0000-000035360000}"/>
    <cellStyle name="Normal 10 3 3 2 3" xfId="558" xr:uid="{00000000-0005-0000-0000-000036360000}"/>
    <cellStyle name="Normal 10 3 3 2 3 2" xfId="1188" xr:uid="{00000000-0005-0000-0000-000037360000}"/>
    <cellStyle name="Normal 10 3 3 2 3 2 2" xfId="2465" xr:uid="{00000000-0005-0000-0000-000038360000}"/>
    <cellStyle name="Normal 10 3 3 2 3 2 2 2" xfId="5119" xr:uid="{00000000-0005-0000-0000-000039360000}"/>
    <cellStyle name="Normal 10 3 3 2 3 2 2 2 2" xfId="10451" xr:uid="{00000000-0005-0000-0000-00003A360000}"/>
    <cellStyle name="Normal 10 3 3 2 3 2 2 2 2 2" xfId="24528" xr:uid="{00000000-0005-0000-0000-00003B360000}"/>
    <cellStyle name="Normal 10 3 3 2 3 2 2 2 2 2 2" xfId="53062" xr:uid="{00000000-0005-0000-0000-00003C360000}"/>
    <cellStyle name="Normal 10 3 3 2 3 2 2 2 2 3" xfId="39057" xr:uid="{00000000-0005-0000-0000-00003D360000}"/>
    <cellStyle name="Normal 10 3 3 2 3 2 2 2 3" xfId="19228" xr:uid="{00000000-0005-0000-0000-00003E360000}"/>
    <cellStyle name="Normal 10 3 3 2 3 2 2 2 3 2" xfId="47762" xr:uid="{00000000-0005-0000-0000-00003F360000}"/>
    <cellStyle name="Normal 10 3 3 2 3 2 2 2 4" xfId="33754" xr:uid="{00000000-0005-0000-0000-000040360000}"/>
    <cellStyle name="Normal 10 3 3 2 3 2 2 3" xfId="7888" xr:uid="{00000000-0005-0000-0000-000041360000}"/>
    <cellStyle name="Normal 10 3 3 2 3 2 2 3 2" xfId="21976" xr:uid="{00000000-0005-0000-0000-000042360000}"/>
    <cellStyle name="Normal 10 3 3 2 3 2 2 3 2 2" xfId="50510" xr:uid="{00000000-0005-0000-0000-000043360000}"/>
    <cellStyle name="Normal 10 3 3 2 3 2 2 3 3" xfId="36502" xr:uid="{00000000-0005-0000-0000-000044360000}"/>
    <cellStyle name="Normal 10 3 3 2 3 2 2 4" xfId="16676" xr:uid="{00000000-0005-0000-0000-000045360000}"/>
    <cellStyle name="Normal 10 3 3 2 3 2 2 4 2" xfId="45210" xr:uid="{00000000-0005-0000-0000-000046360000}"/>
    <cellStyle name="Normal 10 3 3 2 3 2 2 5" xfId="31202" xr:uid="{00000000-0005-0000-0000-000047360000}"/>
    <cellStyle name="Normal 10 3 3 2 3 2 3" xfId="3853" xr:uid="{00000000-0005-0000-0000-000048360000}"/>
    <cellStyle name="Normal 10 3 3 2 3 2 3 2" xfId="9185" xr:uid="{00000000-0005-0000-0000-000049360000}"/>
    <cellStyle name="Normal 10 3 3 2 3 2 3 2 2" xfId="23262" xr:uid="{00000000-0005-0000-0000-00004A360000}"/>
    <cellStyle name="Normal 10 3 3 2 3 2 3 2 2 2" xfId="51796" xr:uid="{00000000-0005-0000-0000-00004B360000}"/>
    <cellStyle name="Normal 10 3 3 2 3 2 3 2 3" xfId="37791" xr:uid="{00000000-0005-0000-0000-00004C360000}"/>
    <cellStyle name="Normal 10 3 3 2 3 2 3 3" xfId="17962" xr:uid="{00000000-0005-0000-0000-00004D360000}"/>
    <cellStyle name="Normal 10 3 3 2 3 2 3 3 2" xfId="46496" xr:uid="{00000000-0005-0000-0000-00004E360000}"/>
    <cellStyle name="Normal 10 3 3 2 3 2 3 4" xfId="32488" xr:uid="{00000000-0005-0000-0000-00004F360000}"/>
    <cellStyle name="Normal 10 3 3 2 3 2 4" xfId="6622" xr:uid="{00000000-0005-0000-0000-000050360000}"/>
    <cellStyle name="Normal 10 3 3 2 3 2 4 2" xfId="20710" xr:uid="{00000000-0005-0000-0000-000051360000}"/>
    <cellStyle name="Normal 10 3 3 2 3 2 4 2 2" xfId="49244" xr:uid="{00000000-0005-0000-0000-000052360000}"/>
    <cellStyle name="Normal 10 3 3 2 3 2 4 3" xfId="35236" xr:uid="{00000000-0005-0000-0000-000053360000}"/>
    <cellStyle name="Normal 10 3 3 2 3 2 5" xfId="15410" xr:uid="{00000000-0005-0000-0000-000054360000}"/>
    <cellStyle name="Normal 10 3 3 2 3 2 5 2" xfId="43944" xr:uid="{00000000-0005-0000-0000-000055360000}"/>
    <cellStyle name="Normal 10 3 3 2 3 2 6" xfId="29936" xr:uid="{00000000-0005-0000-0000-000056360000}"/>
    <cellStyle name="Normal 10 3 3 2 3 3" xfId="1844" xr:uid="{00000000-0005-0000-0000-000057360000}"/>
    <cellStyle name="Normal 10 3 3 2 3 3 2" xfId="4500" xr:uid="{00000000-0005-0000-0000-000058360000}"/>
    <cellStyle name="Normal 10 3 3 2 3 3 2 2" xfId="9832" xr:uid="{00000000-0005-0000-0000-000059360000}"/>
    <cellStyle name="Normal 10 3 3 2 3 3 2 2 2" xfId="23909" xr:uid="{00000000-0005-0000-0000-00005A360000}"/>
    <cellStyle name="Normal 10 3 3 2 3 3 2 2 2 2" xfId="52443" xr:uid="{00000000-0005-0000-0000-00005B360000}"/>
    <cellStyle name="Normal 10 3 3 2 3 3 2 2 3" xfId="38438" xr:uid="{00000000-0005-0000-0000-00005C360000}"/>
    <cellStyle name="Normal 10 3 3 2 3 3 2 3" xfId="18609" xr:uid="{00000000-0005-0000-0000-00005D360000}"/>
    <cellStyle name="Normal 10 3 3 2 3 3 2 3 2" xfId="47143" xr:uid="{00000000-0005-0000-0000-00005E360000}"/>
    <cellStyle name="Normal 10 3 3 2 3 3 2 4" xfId="33135" xr:uid="{00000000-0005-0000-0000-00005F360000}"/>
    <cellStyle name="Normal 10 3 3 2 3 3 3" xfId="7269" xr:uid="{00000000-0005-0000-0000-000060360000}"/>
    <cellStyle name="Normal 10 3 3 2 3 3 3 2" xfId="21357" xr:uid="{00000000-0005-0000-0000-000061360000}"/>
    <cellStyle name="Normal 10 3 3 2 3 3 3 2 2" xfId="49891" xr:uid="{00000000-0005-0000-0000-000062360000}"/>
    <cellStyle name="Normal 10 3 3 2 3 3 3 3" xfId="35883" xr:uid="{00000000-0005-0000-0000-000063360000}"/>
    <cellStyle name="Normal 10 3 3 2 3 3 4" xfId="16057" xr:uid="{00000000-0005-0000-0000-000064360000}"/>
    <cellStyle name="Normal 10 3 3 2 3 3 4 2" xfId="44591" xr:uid="{00000000-0005-0000-0000-000065360000}"/>
    <cellStyle name="Normal 10 3 3 2 3 3 5" xfId="30583" xr:uid="{00000000-0005-0000-0000-000066360000}"/>
    <cellStyle name="Normal 10 3 3 2 3 4" xfId="3232" xr:uid="{00000000-0005-0000-0000-000067360000}"/>
    <cellStyle name="Normal 10 3 3 2 3 4 2" xfId="8566" xr:uid="{00000000-0005-0000-0000-000068360000}"/>
    <cellStyle name="Normal 10 3 3 2 3 4 2 2" xfId="22643" xr:uid="{00000000-0005-0000-0000-000069360000}"/>
    <cellStyle name="Normal 10 3 3 2 3 4 2 2 2" xfId="51177" xr:uid="{00000000-0005-0000-0000-00006A360000}"/>
    <cellStyle name="Normal 10 3 3 2 3 4 2 3" xfId="37172" xr:uid="{00000000-0005-0000-0000-00006B360000}"/>
    <cellStyle name="Normal 10 3 3 2 3 4 3" xfId="17343" xr:uid="{00000000-0005-0000-0000-00006C360000}"/>
    <cellStyle name="Normal 10 3 3 2 3 4 3 2" xfId="45877" xr:uid="{00000000-0005-0000-0000-00006D360000}"/>
    <cellStyle name="Normal 10 3 3 2 3 4 4" xfId="31869" xr:uid="{00000000-0005-0000-0000-00006E360000}"/>
    <cellStyle name="Normal 10 3 3 2 3 5" xfId="6001" xr:uid="{00000000-0005-0000-0000-00006F360000}"/>
    <cellStyle name="Normal 10 3 3 2 3 5 2" xfId="20091" xr:uid="{00000000-0005-0000-0000-000070360000}"/>
    <cellStyle name="Normal 10 3 3 2 3 5 2 2" xfId="48625" xr:uid="{00000000-0005-0000-0000-000071360000}"/>
    <cellStyle name="Normal 10 3 3 2 3 5 3" xfId="34617" xr:uid="{00000000-0005-0000-0000-000072360000}"/>
    <cellStyle name="Normal 10 3 3 2 3 6" xfId="14790" xr:uid="{00000000-0005-0000-0000-000073360000}"/>
    <cellStyle name="Normal 10 3 3 2 3 6 2" xfId="43325" xr:uid="{00000000-0005-0000-0000-000074360000}"/>
    <cellStyle name="Normal 10 3 3 2 3 7" xfId="29305" xr:uid="{00000000-0005-0000-0000-000075360000}"/>
    <cellStyle name="Normal 10 3 3 2 4" xfId="890" xr:uid="{00000000-0005-0000-0000-000076360000}"/>
    <cellStyle name="Normal 10 3 3 2 4 2" xfId="2167" xr:uid="{00000000-0005-0000-0000-000077360000}"/>
    <cellStyle name="Normal 10 3 3 2 4 2 2" xfId="4821" xr:uid="{00000000-0005-0000-0000-000078360000}"/>
    <cellStyle name="Normal 10 3 3 2 4 2 2 2" xfId="10153" xr:uid="{00000000-0005-0000-0000-000079360000}"/>
    <cellStyle name="Normal 10 3 3 2 4 2 2 2 2" xfId="24230" xr:uid="{00000000-0005-0000-0000-00007A360000}"/>
    <cellStyle name="Normal 10 3 3 2 4 2 2 2 2 2" xfId="52764" xr:uid="{00000000-0005-0000-0000-00007B360000}"/>
    <cellStyle name="Normal 10 3 3 2 4 2 2 2 3" xfId="38759" xr:uid="{00000000-0005-0000-0000-00007C360000}"/>
    <cellStyle name="Normal 10 3 3 2 4 2 2 3" xfId="18930" xr:uid="{00000000-0005-0000-0000-00007D360000}"/>
    <cellStyle name="Normal 10 3 3 2 4 2 2 3 2" xfId="47464" xr:uid="{00000000-0005-0000-0000-00007E360000}"/>
    <cellStyle name="Normal 10 3 3 2 4 2 2 4" xfId="33456" xr:uid="{00000000-0005-0000-0000-00007F360000}"/>
    <cellStyle name="Normal 10 3 3 2 4 2 3" xfId="7590" xr:uid="{00000000-0005-0000-0000-000080360000}"/>
    <cellStyle name="Normal 10 3 3 2 4 2 3 2" xfId="21678" xr:uid="{00000000-0005-0000-0000-000081360000}"/>
    <cellStyle name="Normal 10 3 3 2 4 2 3 2 2" xfId="50212" xr:uid="{00000000-0005-0000-0000-000082360000}"/>
    <cellStyle name="Normal 10 3 3 2 4 2 3 3" xfId="36204" xr:uid="{00000000-0005-0000-0000-000083360000}"/>
    <cellStyle name="Normal 10 3 3 2 4 2 4" xfId="16378" xr:uid="{00000000-0005-0000-0000-000084360000}"/>
    <cellStyle name="Normal 10 3 3 2 4 2 4 2" xfId="44912" xr:uid="{00000000-0005-0000-0000-000085360000}"/>
    <cellStyle name="Normal 10 3 3 2 4 2 5" xfId="30904" xr:uid="{00000000-0005-0000-0000-000086360000}"/>
    <cellStyle name="Normal 10 3 3 2 4 3" xfId="3555" xr:uid="{00000000-0005-0000-0000-000087360000}"/>
    <cellStyle name="Normal 10 3 3 2 4 3 2" xfId="8887" xr:uid="{00000000-0005-0000-0000-000088360000}"/>
    <cellStyle name="Normal 10 3 3 2 4 3 2 2" xfId="22964" xr:uid="{00000000-0005-0000-0000-000089360000}"/>
    <cellStyle name="Normal 10 3 3 2 4 3 2 2 2" xfId="51498" xr:uid="{00000000-0005-0000-0000-00008A360000}"/>
    <cellStyle name="Normal 10 3 3 2 4 3 2 3" xfId="37493" xr:uid="{00000000-0005-0000-0000-00008B360000}"/>
    <cellStyle name="Normal 10 3 3 2 4 3 3" xfId="17664" xr:uid="{00000000-0005-0000-0000-00008C360000}"/>
    <cellStyle name="Normal 10 3 3 2 4 3 3 2" xfId="46198" xr:uid="{00000000-0005-0000-0000-00008D360000}"/>
    <cellStyle name="Normal 10 3 3 2 4 3 4" xfId="32190" xr:uid="{00000000-0005-0000-0000-00008E360000}"/>
    <cellStyle name="Normal 10 3 3 2 4 4" xfId="6324" xr:uid="{00000000-0005-0000-0000-00008F360000}"/>
    <cellStyle name="Normal 10 3 3 2 4 4 2" xfId="20412" xr:uid="{00000000-0005-0000-0000-000090360000}"/>
    <cellStyle name="Normal 10 3 3 2 4 4 2 2" xfId="48946" xr:uid="{00000000-0005-0000-0000-000091360000}"/>
    <cellStyle name="Normal 10 3 3 2 4 4 3" xfId="34938" xr:uid="{00000000-0005-0000-0000-000092360000}"/>
    <cellStyle name="Normal 10 3 3 2 4 5" xfId="15112" xr:uid="{00000000-0005-0000-0000-000093360000}"/>
    <cellStyle name="Normal 10 3 3 2 4 5 2" xfId="43646" xr:uid="{00000000-0005-0000-0000-000094360000}"/>
    <cellStyle name="Normal 10 3 3 2 4 6" xfId="29638" xr:uid="{00000000-0005-0000-0000-000095360000}"/>
    <cellStyle name="Normal 10 3 3 2 5" xfId="1546" xr:uid="{00000000-0005-0000-0000-000096360000}"/>
    <cellStyle name="Normal 10 3 3 2 5 2" xfId="4202" xr:uid="{00000000-0005-0000-0000-000097360000}"/>
    <cellStyle name="Normal 10 3 3 2 5 2 2" xfId="9534" xr:uid="{00000000-0005-0000-0000-000098360000}"/>
    <cellStyle name="Normal 10 3 3 2 5 2 2 2" xfId="23611" xr:uid="{00000000-0005-0000-0000-000099360000}"/>
    <cellStyle name="Normal 10 3 3 2 5 2 2 2 2" xfId="52145" xr:uid="{00000000-0005-0000-0000-00009A360000}"/>
    <cellStyle name="Normal 10 3 3 2 5 2 2 3" xfId="38140" xr:uid="{00000000-0005-0000-0000-00009B360000}"/>
    <cellStyle name="Normal 10 3 3 2 5 2 3" xfId="18311" xr:uid="{00000000-0005-0000-0000-00009C360000}"/>
    <cellStyle name="Normal 10 3 3 2 5 2 3 2" xfId="46845" xr:uid="{00000000-0005-0000-0000-00009D360000}"/>
    <cellStyle name="Normal 10 3 3 2 5 2 4" xfId="32837" xr:uid="{00000000-0005-0000-0000-00009E360000}"/>
    <cellStyle name="Normal 10 3 3 2 5 3" xfId="6971" xr:uid="{00000000-0005-0000-0000-00009F360000}"/>
    <cellStyle name="Normal 10 3 3 2 5 3 2" xfId="21059" xr:uid="{00000000-0005-0000-0000-0000A0360000}"/>
    <cellStyle name="Normal 10 3 3 2 5 3 2 2" xfId="49593" xr:uid="{00000000-0005-0000-0000-0000A1360000}"/>
    <cellStyle name="Normal 10 3 3 2 5 3 3" xfId="35585" xr:uid="{00000000-0005-0000-0000-0000A2360000}"/>
    <cellStyle name="Normal 10 3 3 2 5 4" xfId="15759" xr:uid="{00000000-0005-0000-0000-0000A3360000}"/>
    <cellStyle name="Normal 10 3 3 2 5 4 2" xfId="44293" xr:uid="{00000000-0005-0000-0000-0000A4360000}"/>
    <cellStyle name="Normal 10 3 3 2 5 5" xfId="30285" xr:uid="{00000000-0005-0000-0000-0000A5360000}"/>
    <cellStyle name="Normal 10 3 3 2 6" xfId="2934" xr:uid="{00000000-0005-0000-0000-0000A6360000}"/>
    <cellStyle name="Normal 10 3 3 2 6 2" xfId="8268" xr:uid="{00000000-0005-0000-0000-0000A7360000}"/>
    <cellStyle name="Normal 10 3 3 2 6 2 2" xfId="22345" xr:uid="{00000000-0005-0000-0000-0000A8360000}"/>
    <cellStyle name="Normal 10 3 3 2 6 2 2 2" xfId="50879" xr:uid="{00000000-0005-0000-0000-0000A9360000}"/>
    <cellStyle name="Normal 10 3 3 2 6 2 3" xfId="36874" xr:uid="{00000000-0005-0000-0000-0000AA360000}"/>
    <cellStyle name="Normal 10 3 3 2 6 3" xfId="17045" xr:uid="{00000000-0005-0000-0000-0000AB360000}"/>
    <cellStyle name="Normal 10 3 3 2 6 3 2" xfId="45579" xr:uid="{00000000-0005-0000-0000-0000AC360000}"/>
    <cellStyle name="Normal 10 3 3 2 6 4" xfId="31571" xr:uid="{00000000-0005-0000-0000-0000AD360000}"/>
    <cellStyle name="Normal 10 3 3 2 7" xfId="5703" xr:uid="{00000000-0005-0000-0000-0000AE360000}"/>
    <cellStyle name="Normal 10 3 3 2 7 2" xfId="19793" xr:uid="{00000000-0005-0000-0000-0000AF360000}"/>
    <cellStyle name="Normal 10 3 3 2 7 2 2" xfId="48327" xr:uid="{00000000-0005-0000-0000-0000B0360000}"/>
    <cellStyle name="Normal 10 3 3 2 7 3" xfId="34319" xr:uid="{00000000-0005-0000-0000-0000B1360000}"/>
    <cellStyle name="Normal 10 3 3 2 8" xfId="14492" xr:uid="{00000000-0005-0000-0000-0000B2360000}"/>
    <cellStyle name="Normal 10 3 3 2 8 2" xfId="43027" xr:uid="{00000000-0005-0000-0000-0000B3360000}"/>
    <cellStyle name="Normal 10 3 3 2 9" xfId="29007" xr:uid="{00000000-0005-0000-0000-0000B4360000}"/>
    <cellStyle name="Normal 10 3 3 3" xfId="330" xr:uid="{00000000-0005-0000-0000-0000B5360000}"/>
    <cellStyle name="Normal 10 3 3 3 2" xfId="633" xr:uid="{00000000-0005-0000-0000-0000B6360000}"/>
    <cellStyle name="Normal 10 3 3 3 2 2" xfId="1262" xr:uid="{00000000-0005-0000-0000-0000B7360000}"/>
    <cellStyle name="Normal 10 3 3 3 2 2 2" xfId="2539" xr:uid="{00000000-0005-0000-0000-0000B8360000}"/>
    <cellStyle name="Normal 10 3 3 3 2 2 2 2" xfId="5193" xr:uid="{00000000-0005-0000-0000-0000B9360000}"/>
    <cellStyle name="Normal 10 3 3 3 2 2 2 2 2" xfId="10525" xr:uid="{00000000-0005-0000-0000-0000BA360000}"/>
    <cellStyle name="Normal 10 3 3 3 2 2 2 2 2 2" xfId="24602" xr:uid="{00000000-0005-0000-0000-0000BB360000}"/>
    <cellStyle name="Normal 10 3 3 3 2 2 2 2 2 2 2" xfId="53136" xr:uid="{00000000-0005-0000-0000-0000BC360000}"/>
    <cellStyle name="Normal 10 3 3 3 2 2 2 2 2 3" xfId="39131" xr:uid="{00000000-0005-0000-0000-0000BD360000}"/>
    <cellStyle name="Normal 10 3 3 3 2 2 2 2 3" xfId="19302" xr:uid="{00000000-0005-0000-0000-0000BE360000}"/>
    <cellStyle name="Normal 10 3 3 3 2 2 2 2 3 2" xfId="47836" xr:uid="{00000000-0005-0000-0000-0000BF360000}"/>
    <cellStyle name="Normal 10 3 3 3 2 2 2 2 4" xfId="33828" xr:uid="{00000000-0005-0000-0000-0000C0360000}"/>
    <cellStyle name="Normal 10 3 3 3 2 2 2 3" xfId="7962" xr:uid="{00000000-0005-0000-0000-0000C1360000}"/>
    <cellStyle name="Normal 10 3 3 3 2 2 2 3 2" xfId="22050" xr:uid="{00000000-0005-0000-0000-0000C2360000}"/>
    <cellStyle name="Normal 10 3 3 3 2 2 2 3 2 2" xfId="50584" xr:uid="{00000000-0005-0000-0000-0000C3360000}"/>
    <cellStyle name="Normal 10 3 3 3 2 2 2 3 3" xfId="36576" xr:uid="{00000000-0005-0000-0000-0000C4360000}"/>
    <cellStyle name="Normal 10 3 3 3 2 2 2 4" xfId="16750" xr:uid="{00000000-0005-0000-0000-0000C5360000}"/>
    <cellStyle name="Normal 10 3 3 3 2 2 2 4 2" xfId="45284" xr:uid="{00000000-0005-0000-0000-0000C6360000}"/>
    <cellStyle name="Normal 10 3 3 3 2 2 2 5" xfId="31276" xr:uid="{00000000-0005-0000-0000-0000C7360000}"/>
    <cellStyle name="Normal 10 3 3 3 2 2 3" xfId="3927" xr:uid="{00000000-0005-0000-0000-0000C8360000}"/>
    <cellStyle name="Normal 10 3 3 3 2 2 3 2" xfId="9259" xr:uid="{00000000-0005-0000-0000-0000C9360000}"/>
    <cellStyle name="Normal 10 3 3 3 2 2 3 2 2" xfId="23336" xr:uid="{00000000-0005-0000-0000-0000CA360000}"/>
    <cellStyle name="Normal 10 3 3 3 2 2 3 2 2 2" xfId="51870" xr:uid="{00000000-0005-0000-0000-0000CB360000}"/>
    <cellStyle name="Normal 10 3 3 3 2 2 3 2 3" xfId="37865" xr:uid="{00000000-0005-0000-0000-0000CC360000}"/>
    <cellStyle name="Normal 10 3 3 3 2 2 3 3" xfId="18036" xr:uid="{00000000-0005-0000-0000-0000CD360000}"/>
    <cellStyle name="Normal 10 3 3 3 2 2 3 3 2" xfId="46570" xr:uid="{00000000-0005-0000-0000-0000CE360000}"/>
    <cellStyle name="Normal 10 3 3 3 2 2 3 4" xfId="32562" xr:uid="{00000000-0005-0000-0000-0000CF360000}"/>
    <cellStyle name="Normal 10 3 3 3 2 2 4" xfId="6696" xr:uid="{00000000-0005-0000-0000-0000D0360000}"/>
    <cellStyle name="Normal 10 3 3 3 2 2 4 2" xfId="20784" xr:uid="{00000000-0005-0000-0000-0000D1360000}"/>
    <cellStyle name="Normal 10 3 3 3 2 2 4 2 2" xfId="49318" xr:uid="{00000000-0005-0000-0000-0000D2360000}"/>
    <cellStyle name="Normal 10 3 3 3 2 2 4 3" xfId="35310" xr:uid="{00000000-0005-0000-0000-0000D3360000}"/>
    <cellStyle name="Normal 10 3 3 3 2 2 5" xfId="15484" xr:uid="{00000000-0005-0000-0000-0000D4360000}"/>
    <cellStyle name="Normal 10 3 3 3 2 2 5 2" xfId="44018" xr:uid="{00000000-0005-0000-0000-0000D5360000}"/>
    <cellStyle name="Normal 10 3 3 3 2 2 6" xfId="30010" xr:uid="{00000000-0005-0000-0000-0000D6360000}"/>
    <cellStyle name="Normal 10 3 3 3 2 3" xfId="1918" xr:uid="{00000000-0005-0000-0000-0000D7360000}"/>
    <cellStyle name="Normal 10 3 3 3 2 3 2" xfId="4574" xr:uid="{00000000-0005-0000-0000-0000D8360000}"/>
    <cellStyle name="Normal 10 3 3 3 2 3 2 2" xfId="9906" xr:uid="{00000000-0005-0000-0000-0000D9360000}"/>
    <cellStyle name="Normal 10 3 3 3 2 3 2 2 2" xfId="23983" xr:uid="{00000000-0005-0000-0000-0000DA360000}"/>
    <cellStyle name="Normal 10 3 3 3 2 3 2 2 2 2" xfId="52517" xr:uid="{00000000-0005-0000-0000-0000DB360000}"/>
    <cellStyle name="Normal 10 3 3 3 2 3 2 2 3" xfId="38512" xr:uid="{00000000-0005-0000-0000-0000DC360000}"/>
    <cellStyle name="Normal 10 3 3 3 2 3 2 3" xfId="18683" xr:uid="{00000000-0005-0000-0000-0000DD360000}"/>
    <cellStyle name="Normal 10 3 3 3 2 3 2 3 2" xfId="47217" xr:uid="{00000000-0005-0000-0000-0000DE360000}"/>
    <cellStyle name="Normal 10 3 3 3 2 3 2 4" xfId="33209" xr:uid="{00000000-0005-0000-0000-0000DF360000}"/>
    <cellStyle name="Normal 10 3 3 3 2 3 3" xfId="7343" xr:uid="{00000000-0005-0000-0000-0000E0360000}"/>
    <cellStyle name="Normal 10 3 3 3 2 3 3 2" xfId="21431" xr:uid="{00000000-0005-0000-0000-0000E1360000}"/>
    <cellStyle name="Normal 10 3 3 3 2 3 3 2 2" xfId="49965" xr:uid="{00000000-0005-0000-0000-0000E2360000}"/>
    <cellStyle name="Normal 10 3 3 3 2 3 3 3" xfId="35957" xr:uid="{00000000-0005-0000-0000-0000E3360000}"/>
    <cellStyle name="Normal 10 3 3 3 2 3 4" xfId="16131" xr:uid="{00000000-0005-0000-0000-0000E4360000}"/>
    <cellStyle name="Normal 10 3 3 3 2 3 4 2" xfId="44665" xr:uid="{00000000-0005-0000-0000-0000E5360000}"/>
    <cellStyle name="Normal 10 3 3 3 2 3 5" xfId="30657" xr:uid="{00000000-0005-0000-0000-0000E6360000}"/>
    <cellStyle name="Normal 10 3 3 3 2 4" xfId="3306" xr:uid="{00000000-0005-0000-0000-0000E7360000}"/>
    <cellStyle name="Normal 10 3 3 3 2 4 2" xfId="8640" xr:uid="{00000000-0005-0000-0000-0000E8360000}"/>
    <cellStyle name="Normal 10 3 3 3 2 4 2 2" xfId="22717" xr:uid="{00000000-0005-0000-0000-0000E9360000}"/>
    <cellStyle name="Normal 10 3 3 3 2 4 2 2 2" xfId="51251" xr:uid="{00000000-0005-0000-0000-0000EA360000}"/>
    <cellStyle name="Normal 10 3 3 3 2 4 2 3" xfId="37246" xr:uid="{00000000-0005-0000-0000-0000EB360000}"/>
    <cellStyle name="Normal 10 3 3 3 2 4 3" xfId="17417" xr:uid="{00000000-0005-0000-0000-0000EC360000}"/>
    <cellStyle name="Normal 10 3 3 3 2 4 3 2" xfId="45951" xr:uid="{00000000-0005-0000-0000-0000ED360000}"/>
    <cellStyle name="Normal 10 3 3 3 2 4 4" xfId="31943" xr:uid="{00000000-0005-0000-0000-0000EE360000}"/>
    <cellStyle name="Normal 10 3 3 3 2 5" xfId="6075" xr:uid="{00000000-0005-0000-0000-0000EF360000}"/>
    <cellStyle name="Normal 10 3 3 3 2 5 2" xfId="20165" xr:uid="{00000000-0005-0000-0000-0000F0360000}"/>
    <cellStyle name="Normal 10 3 3 3 2 5 2 2" xfId="48699" xr:uid="{00000000-0005-0000-0000-0000F1360000}"/>
    <cellStyle name="Normal 10 3 3 3 2 5 3" xfId="34691" xr:uid="{00000000-0005-0000-0000-0000F2360000}"/>
    <cellStyle name="Normal 10 3 3 3 2 6" xfId="14864" xr:uid="{00000000-0005-0000-0000-0000F3360000}"/>
    <cellStyle name="Normal 10 3 3 3 2 6 2" xfId="43399" xr:uid="{00000000-0005-0000-0000-0000F4360000}"/>
    <cellStyle name="Normal 10 3 3 3 2 7" xfId="29379" xr:uid="{00000000-0005-0000-0000-0000F5360000}"/>
    <cellStyle name="Normal 10 3 3 3 3" xfId="965" xr:uid="{00000000-0005-0000-0000-0000F6360000}"/>
    <cellStyle name="Normal 10 3 3 3 3 2" xfId="2242" xr:uid="{00000000-0005-0000-0000-0000F7360000}"/>
    <cellStyle name="Normal 10 3 3 3 3 2 2" xfId="4896" xr:uid="{00000000-0005-0000-0000-0000F8360000}"/>
    <cellStyle name="Normal 10 3 3 3 3 2 2 2" xfId="10228" xr:uid="{00000000-0005-0000-0000-0000F9360000}"/>
    <cellStyle name="Normal 10 3 3 3 3 2 2 2 2" xfId="24305" xr:uid="{00000000-0005-0000-0000-0000FA360000}"/>
    <cellStyle name="Normal 10 3 3 3 3 2 2 2 2 2" xfId="52839" xr:uid="{00000000-0005-0000-0000-0000FB360000}"/>
    <cellStyle name="Normal 10 3 3 3 3 2 2 2 3" xfId="38834" xr:uid="{00000000-0005-0000-0000-0000FC360000}"/>
    <cellStyle name="Normal 10 3 3 3 3 2 2 3" xfId="19005" xr:uid="{00000000-0005-0000-0000-0000FD360000}"/>
    <cellStyle name="Normal 10 3 3 3 3 2 2 3 2" xfId="47539" xr:uid="{00000000-0005-0000-0000-0000FE360000}"/>
    <cellStyle name="Normal 10 3 3 3 3 2 2 4" xfId="33531" xr:uid="{00000000-0005-0000-0000-0000FF360000}"/>
    <cellStyle name="Normal 10 3 3 3 3 2 3" xfId="7665" xr:uid="{00000000-0005-0000-0000-000000370000}"/>
    <cellStyle name="Normal 10 3 3 3 3 2 3 2" xfId="21753" xr:uid="{00000000-0005-0000-0000-000001370000}"/>
    <cellStyle name="Normal 10 3 3 3 3 2 3 2 2" xfId="50287" xr:uid="{00000000-0005-0000-0000-000002370000}"/>
    <cellStyle name="Normal 10 3 3 3 3 2 3 3" xfId="36279" xr:uid="{00000000-0005-0000-0000-000003370000}"/>
    <cellStyle name="Normal 10 3 3 3 3 2 4" xfId="16453" xr:uid="{00000000-0005-0000-0000-000004370000}"/>
    <cellStyle name="Normal 10 3 3 3 3 2 4 2" xfId="44987" xr:uid="{00000000-0005-0000-0000-000005370000}"/>
    <cellStyle name="Normal 10 3 3 3 3 2 5" xfId="30979" xr:uid="{00000000-0005-0000-0000-000006370000}"/>
    <cellStyle name="Normal 10 3 3 3 3 3" xfId="3630" xr:uid="{00000000-0005-0000-0000-000007370000}"/>
    <cellStyle name="Normal 10 3 3 3 3 3 2" xfId="8962" xr:uid="{00000000-0005-0000-0000-000008370000}"/>
    <cellStyle name="Normal 10 3 3 3 3 3 2 2" xfId="23039" xr:uid="{00000000-0005-0000-0000-000009370000}"/>
    <cellStyle name="Normal 10 3 3 3 3 3 2 2 2" xfId="51573" xr:uid="{00000000-0005-0000-0000-00000A370000}"/>
    <cellStyle name="Normal 10 3 3 3 3 3 2 3" xfId="37568" xr:uid="{00000000-0005-0000-0000-00000B370000}"/>
    <cellStyle name="Normal 10 3 3 3 3 3 3" xfId="17739" xr:uid="{00000000-0005-0000-0000-00000C370000}"/>
    <cellStyle name="Normal 10 3 3 3 3 3 3 2" xfId="46273" xr:uid="{00000000-0005-0000-0000-00000D370000}"/>
    <cellStyle name="Normal 10 3 3 3 3 3 4" xfId="32265" xr:uid="{00000000-0005-0000-0000-00000E370000}"/>
    <cellStyle name="Normal 10 3 3 3 3 4" xfId="6399" xr:uid="{00000000-0005-0000-0000-00000F370000}"/>
    <cellStyle name="Normal 10 3 3 3 3 4 2" xfId="20487" xr:uid="{00000000-0005-0000-0000-000010370000}"/>
    <cellStyle name="Normal 10 3 3 3 3 4 2 2" xfId="49021" xr:uid="{00000000-0005-0000-0000-000011370000}"/>
    <cellStyle name="Normal 10 3 3 3 3 4 3" xfId="35013" xr:uid="{00000000-0005-0000-0000-000012370000}"/>
    <cellStyle name="Normal 10 3 3 3 3 5" xfId="15187" xr:uid="{00000000-0005-0000-0000-000013370000}"/>
    <cellStyle name="Normal 10 3 3 3 3 5 2" xfId="43721" xr:uid="{00000000-0005-0000-0000-000014370000}"/>
    <cellStyle name="Normal 10 3 3 3 3 6" xfId="29713" xr:uid="{00000000-0005-0000-0000-000015370000}"/>
    <cellStyle name="Normal 10 3 3 3 4" xfId="1621" xr:uid="{00000000-0005-0000-0000-000016370000}"/>
    <cellStyle name="Normal 10 3 3 3 4 2" xfId="4277" xr:uid="{00000000-0005-0000-0000-000017370000}"/>
    <cellStyle name="Normal 10 3 3 3 4 2 2" xfId="9609" xr:uid="{00000000-0005-0000-0000-000018370000}"/>
    <cellStyle name="Normal 10 3 3 3 4 2 2 2" xfId="23686" xr:uid="{00000000-0005-0000-0000-000019370000}"/>
    <cellStyle name="Normal 10 3 3 3 4 2 2 2 2" xfId="52220" xr:uid="{00000000-0005-0000-0000-00001A370000}"/>
    <cellStyle name="Normal 10 3 3 3 4 2 2 3" xfId="38215" xr:uid="{00000000-0005-0000-0000-00001B370000}"/>
    <cellStyle name="Normal 10 3 3 3 4 2 3" xfId="18386" xr:uid="{00000000-0005-0000-0000-00001C370000}"/>
    <cellStyle name="Normal 10 3 3 3 4 2 3 2" xfId="46920" xr:uid="{00000000-0005-0000-0000-00001D370000}"/>
    <cellStyle name="Normal 10 3 3 3 4 2 4" xfId="32912" xr:uid="{00000000-0005-0000-0000-00001E370000}"/>
    <cellStyle name="Normal 10 3 3 3 4 3" xfId="7046" xr:uid="{00000000-0005-0000-0000-00001F370000}"/>
    <cellStyle name="Normal 10 3 3 3 4 3 2" xfId="21134" xr:uid="{00000000-0005-0000-0000-000020370000}"/>
    <cellStyle name="Normal 10 3 3 3 4 3 2 2" xfId="49668" xr:uid="{00000000-0005-0000-0000-000021370000}"/>
    <cellStyle name="Normal 10 3 3 3 4 3 3" xfId="35660" xr:uid="{00000000-0005-0000-0000-000022370000}"/>
    <cellStyle name="Normal 10 3 3 3 4 4" xfId="15834" xr:uid="{00000000-0005-0000-0000-000023370000}"/>
    <cellStyle name="Normal 10 3 3 3 4 4 2" xfId="44368" xr:uid="{00000000-0005-0000-0000-000024370000}"/>
    <cellStyle name="Normal 10 3 3 3 4 5" xfId="30360" xr:uid="{00000000-0005-0000-0000-000025370000}"/>
    <cellStyle name="Normal 10 3 3 3 5" xfId="3009" xr:uid="{00000000-0005-0000-0000-000026370000}"/>
    <cellStyle name="Normal 10 3 3 3 5 2" xfId="8343" xr:uid="{00000000-0005-0000-0000-000027370000}"/>
    <cellStyle name="Normal 10 3 3 3 5 2 2" xfId="22420" xr:uid="{00000000-0005-0000-0000-000028370000}"/>
    <cellStyle name="Normal 10 3 3 3 5 2 2 2" xfId="50954" xr:uid="{00000000-0005-0000-0000-000029370000}"/>
    <cellStyle name="Normal 10 3 3 3 5 2 3" xfId="36949" xr:uid="{00000000-0005-0000-0000-00002A370000}"/>
    <cellStyle name="Normal 10 3 3 3 5 3" xfId="17120" xr:uid="{00000000-0005-0000-0000-00002B370000}"/>
    <cellStyle name="Normal 10 3 3 3 5 3 2" xfId="45654" xr:uid="{00000000-0005-0000-0000-00002C370000}"/>
    <cellStyle name="Normal 10 3 3 3 5 4" xfId="31646" xr:uid="{00000000-0005-0000-0000-00002D370000}"/>
    <cellStyle name="Normal 10 3 3 3 6" xfId="5778" xr:uid="{00000000-0005-0000-0000-00002E370000}"/>
    <cellStyle name="Normal 10 3 3 3 6 2" xfId="19868" xr:uid="{00000000-0005-0000-0000-00002F370000}"/>
    <cellStyle name="Normal 10 3 3 3 6 2 2" xfId="48402" xr:uid="{00000000-0005-0000-0000-000030370000}"/>
    <cellStyle name="Normal 10 3 3 3 6 3" xfId="34394" xr:uid="{00000000-0005-0000-0000-000031370000}"/>
    <cellStyle name="Normal 10 3 3 3 7" xfId="14567" xr:uid="{00000000-0005-0000-0000-000032370000}"/>
    <cellStyle name="Normal 10 3 3 3 7 2" xfId="43102" xr:uid="{00000000-0005-0000-0000-000033370000}"/>
    <cellStyle name="Normal 10 3 3 3 8" xfId="29082" xr:uid="{00000000-0005-0000-0000-000034370000}"/>
    <cellStyle name="Normal 10 3 3 4" xfId="484" xr:uid="{00000000-0005-0000-0000-000035370000}"/>
    <cellStyle name="Normal 10 3 3 4 2" xfId="1114" xr:uid="{00000000-0005-0000-0000-000036370000}"/>
    <cellStyle name="Normal 10 3 3 4 2 2" xfId="2391" xr:uid="{00000000-0005-0000-0000-000037370000}"/>
    <cellStyle name="Normal 10 3 3 4 2 2 2" xfId="5045" xr:uid="{00000000-0005-0000-0000-000038370000}"/>
    <cellStyle name="Normal 10 3 3 4 2 2 2 2" xfId="10377" xr:uid="{00000000-0005-0000-0000-000039370000}"/>
    <cellStyle name="Normal 10 3 3 4 2 2 2 2 2" xfId="24454" xr:uid="{00000000-0005-0000-0000-00003A370000}"/>
    <cellStyle name="Normal 10 3 3 4 2 2 2 2 2 2" xfId="52988" xr:uid="{00000000-0005-0000-0000-00003B370000}"/>
    <cellStyle name="Normal 10 3 3 4 2 2 2 2 3" xfId="38983" xr:uid="{00000000-0005-0000-0000-00003C370000}"/>
    <cellStyle name="Normal 10 3 3 4 2 2 2 3" xfId="19154" xr:uid="{00000000-0005-0000-0000-00003D370000}"/>
    <cellStyle name="Normal 10 3 3 4 2 2 2 3 2" xfId="47688" xr:uid="{00000000-0005-0000-0000-00003E370000}"/>
    <cellStyle name="Normal 10 3 3 4 2 2 2 4" xfId="33680" xr:uid="{00000000-0005-0000-0000-00003F370000}"/>
    <cellStyle name="Normal 10 3 3 4 2 2 3" xfId="7814" xr:uid="{00000000-0005-0000-0000-000040370000}"/>
    <cellStyle name="Normal 10 3 3 4 2 2 3 2" xfId="21902" xr:uid="{00000000-0005-0000-0000-000041370000}"/>
    <cellStyle name="Normal 10 3 3 4 2 2 3 2 2" xfId="50436" xr:uid="{00000000-0005-0000-0000-000042370000}"/>
    <cellStyle name="Normal 10 3 3 4 2 2 3 3" xfId="36428" xr:uid="{00000000-0005-0000-0000-000043370000}"/>
    <cellStyle name="Normal 10 3 3 4 2 2 4" xfId="16602" xr:uid="{00000000-0005-0000-0000-000044370000}"/>
    <cellStyle name="Normal 10 3 3 4 2 2 4 2" xfId="45136" xr:uid="{00000000-0005-0000-0000-000045370000}"/>
    <cellStyle name="Normal 10 3 3 4 2 2 5" xfId="31128" xr:uid="{00000000-0005-0000-0000-000046370000}"/>
    <cellStyle name="Normal 10 3 3 4 2 3" xfId="3779" xr:uid="{00000000-0005-0000-0000-000047370000}"/>
    <cellStyle name="Normal 10 3 3 4 2 3 2" xfId="9111" xr:uid="{00000000-0005-0000-0000-000048370000}"/>
    <cellStyle name="Normal 10 3 3 4 2 3 2 2" xfId="23188" xr:uid="{00000000-0005-0000-0000-000049370000}"/>
    <cellStyle name="Normal 10 3 3 4 2 3 2 2 2" xfId="51722" xr:uid="{00000000-0005-0000-0000-00004A370000}"/>
    <cellStyle name="Normal 10 3 3 4 2 3 2 3" xfId="37717" xr:uid="{00000000-0005-0000-0000-00004B370000}"/>
    <cellStyle name="Normal 10 3 3 4 2 3 3" xfId="17888" xr:uid="{00000000-0005-0000-0000-00004C370000}"/>
    <cellStyle name="Normal 10 3 3 4 2 3 3 2" xfId="46422" xr:uid="{00000000-0005-0000-0000-00004D370000}"/>
    <cellStyle name="Normal 10 3 3 4 2 3 4" xfId="32414" xr:uid="{00000000-0005-0000-0000-00004E370000}"/>
    <cellStyle name="Normal 10 3 3 4 2 4" xfId="6548" xr:uid="{00000000-0005-0000-0000-00004F370000}"/>
    <cellStyle name="Normal 10 3 3 4 2 4 2" xfId="20636" xr:uid="{00000000-0005-0000-0000-000050370000}"/>
    <cellStyle name="Normal 10 3 3 4 2 4 2 2" xfId="49170" xr:uid="{00000000-0005-0000-0000-000051370000}"/>
    <cellStyle name="Normal 10 3 3 4 2 4 3" xfId="35162" xr:uid="{00000000-0005-0000-0000-000052370000}"/>
    <cellStyle name="Normal 10 3 3 4 2 5" xfId="15336" xr:uid="{00000000-0005-0000-0000-000053370000}"/>
    <cellStyle name="Normal 10 3 3 4 2 5 2" xfId="43870" xr:uid="{00000000-0005-0000-0000-000054370000}"/>
    <cellStyle name="Normal 10 3 3 4 2 6" xfId="29862" xr:uid="{00000000-0005-0000-0000-000055370000}"/>
    <cellStyle name="Normal 10 3 3 4 3" xfId="1770" xr:uid="{00000000-0005-0000-0000-000056370000}"/>
    <cellStyle name="Normal 10 3 3 4 3 2" xfId="4426" xr:uid="{00000000-0005-0000-0000-000057370000}"/>
    <cellStyle name="Normal 10 3 3 4 3 2 2" xfId="9758" xr:uid="{00000000-0005-0000-0000-000058370000}"/>
    <cellStyle name="Normal 10 3 3 4 3 2 2 2" xfId="23835" xr:uid="{00000000-0005-0000-0000-000059370000}"/>
    <cellStyle name="Normal 10 3 3 4 3 2 2 2 2" xfId="52369" xr:uid="{00000000-0005-0000-0000-00005A370000}"/>
    <cellStyle name="Normal 10 3 3 4 3 2 2 3" xfId="38364" xr:uid="{00000000-0005-0000-0000-00005B370000}"/>
    <cellStyle name="Normal 10 3 3 4 3 2 3" xfId="18535" xr:uid="{00000000-0005-0000-0000-00005C370000}"/>
    <cellStyle name="Normal 10 3 3 4 3 2 3 2" xfId="47069" xr:uid="{00000000-0005-0000-0000-00005D370000}"/>
    <cellStyle name="Normal 10 3 3 4 3 2 4" xfId="33061" xr:uid="{00000000-0005-0000-0000-00005E370000}"/>
    <cellStyle name="Normal 10 3 3 4 3 3" xfId="7195" xr:uid="{00000000-0005-0000-0000-00005F370000}"/>
    <cellStyle name="Normal 10 3 3 4 3 3 2" xfId="21283" xr:uid="{00000000-0005-0000-0000-000060370000}"/>
    <cellStyle name="Normal 10 3 3 4 3 3 2 2" xfId="49817" xr:uid="{00000000-0005-0000-0000-000061370000}"/>
    <cellStyle name="Normal 10 3 3 4 3 3 3" xfId="35809" xr:uid="{00000000-0005-0000-0000-000062370000}"/>
    <cellStyle name="Normal 10 3 3 4 3 4" xfId="15983" xr:uid="{00000000-0005-0000-0000-000063370000}"/>
    <cellStyle name="Normal 10 3 3 4 3 4 2" xfId="44517" xr:uid="{00000000-0005-0000-0000-000064370000}"/>
    <cellStyle name="Normal 10 3 3 4 3 5" xfId="30509" xr:uid="{00000000-0005-0000-0000-000065370000}"/>
    <cellStyle name="Normal 10 3 3 4 4" xfId="3158" xr:uid="{00000000-0005-0000-0000-000066370000}"/>
    <cellStyle name="Normal 10 3 3 4 4 2" xfId="8492" xr:uid="{00000000-0005-0000-0000-000067370000}"/>
    <cellStyle name="Normal 10 3 3 4 4 2 2" xfId="22569" xr:uid="{00000000-0005-0000-0000-000068370000}"/>
    <cellStyle name="Normal 10 3 3 4 4 2 2 2" xfId="51103" xr:uid="{00000000-0005-0000-0000-000069370000}"/>
    <cellStyle name="Normal 10 3 3 4 4 2 3" xfId="37098" xr:uid="{00000000-0005-0000-0000-00006A370000}"/>
    <cellStyle name="Normal 10 3 3 4 4 3" xfId="17269" xr:uid="{00000000-0005-0000-0000-00006B370000}"/>
    <cellStyle name="Normal 10 3 3 4 4 3 2" xfId="45803" xr:uid="{00000000-0005-0000-0000-00006C370000}"/>
    <cellStyle name="Normal 10 3 3 4 4 4" xfId="31795" xr:uid="{00000000-0005-0000-0000-00006D370000}"/>
    <cellStyle name="Normal 10 3 3 4 5" xfId="5927" xr:uid="{00000000-0005-0000-0000-00006E370000}"/>
    <cellStyle name="Normal 10 3 3 4 5 2" xfId="20017" xr:uid="{00000000-0005-0000-0000-00006F370000}"/>
    <cellStyle name="Normal 10 3 3 4 5 2 2" xfId="48551" xr:uid="{00000000-0005-0000-0000-000070370000}"/>
    <cellStyle name="Normal 10 3 3 4 5 3" xfId="34543" xr:uid="{00000000-0005-0000-0000-000071370000}"/>
    <cellStyle name="Normal 10 3 3 4 6" xfId="14716" xr:uid="{00000000-0005-0000-0000-000072370000}"/>
    <cellStyle name="Normal 10 3 3 4 6 2" xfId="43251" xr:uid="{00000000-0005-0000-0000-000073370000}"/>
    <cellStyle name="Normal 10 3 3 4 7" xfId="29231" xr:uid="{00000000-0005-0000-0000-000074370000}"/>
    <cellStyle name="Normal 10 3 3 5" xfId="814" xr:uid="{00000000-0005-0000-0000-000075370000}"/>
    <cellStyle name="Normal 10 3 3 5 2" xfId="2091" xr:uid="{00000000-0005-0000-0000-000076370000}"/>
    <cellStyle name="Normal 10 3 3 5 2 2" xfId="4745" xr:uid="{00000000-0005-0000-0000-000077370000}"/>
    <cellStyle name="Normal 10 3 3 5 2 2 2" xfId="10077" xr:uid="{00000000-0005-0000-0000-000078370000}"/>
    <cellStyle name="Normal 10 3 3 5 2 2 2 2" xfId="24154" xr:uid="{00000000-0005-0000-0000-000079370000}"/>
    <cellStyle name="Normal 10 3 3 5 2 2 2 2 2" xfId="52688" xr:uid="{00000000-0005-0000-0000-00007A370000}"/>
    <cellStyle name="Normal 10 3 3 5 2 2 2 3" xfId="38683" xr:uid="{00000000-0005-0000-0000-00007B370000}"/>
    <cellStyle name="Normal 10 3 3 5 2 2 3" xfId="18854" xr:uid="{00000000-0005-0000-0000-00007C370000}"/>
    <cellStyle name="Normal 10 3 3 5 2 2 3 2" xfId="47388" xr:uid="{00000000-0005-0000-0000-00007D370000}"/>
    <cellStyle name="Normal 10 3 3 5 2 2 4" xfId="33380" xr:uid="{00000000-0005-0000-0000-00007E370000}"/>
    <cellStyle name="Normal 10 3 3 5 2 3" xfId="7514" xr:uid="{00000000-0005-0000-0000-00007F370000}"/>
    <cellStyle name="Normal 10 3 3 5 2 3 2" xfId="21602" xr:uid="{00000000-0005-0000-0000-000080370000}"/>
    <cellStyle name="Normal 10 3 3 5 2 3 2 2" xfId="50136" xr:uid="{00000000-0005-0000-0000-000081370000}"/>
    <cellStyle name="Normal 10 3 3 5 2 3 3" xfId="36128" xr:uid="{00000000-0005-0000-0000-000082370000}"/>
    <cellStyle name="Normal 10 3 3 5 2 4" xfId="16302" xr:uid="{00000000-0005-0000-0000-000083370000}"/>
    <cellStyle name="Normal 10 3 3 5 2 4 2" xfId="44836" xr:uid="{00000000-0005-0000-0000-000084370000}"/>
    <cellStyle name="Normal 10 3 3 5 2 5" xfId="30828" xr:uid="{00000000-0005-0000-0000-000085370000}"/>
    <cellStyle name="Normal 10 3 3 5 3" xfId="3479" xr:uid="{00000000-0005-0000-0000-000086370000}"/>
    <cellStyle name="Normal 10 3 3 5 3 2" xfId="8811" xr:uid="{00000000-0005-0000-0000-000087370000}"/>
    <cellStyle name="Normal 10 3 3 5 3 2 2" xfId="22888" xr:uid="{00000000-0005-0000-0000-000088370000}"/>
    <cellStyle name="Normal 10 3 3 5 3 2 2 2" xfId="51422" xr:uid="{00000000-0005-0000-0000-000089370000}"/>
    <cellStyle name="Normal 10 3 3 5 3 2 3" xfId="37417" xr:uid="{00000000-0005-0000-0000-00008A370000}"/>
    <cellStyle name="Normal 10 3 3 5 3 3" xfId="17588" xr:uid="{00000000-0005-0000-0000-00008B370000}"/>
    <cellStyle name="Normal 10 3 3 5 3 3 2" xfId="46122" xr:uid="{00000000-0005-0000-0000-00008C370000}"/>
    <cellStyle name="Normal 10 3 3 5 3 4" xfId="32114" xr:uid="{00000000-0005-0000-0000-00008D370000}"/>
    <cellStyle name="Normal 10 3 3 5 4" xfId="6248" xr:uid="{00000000-0005-0000-0000-00008E370000}"/>
    <cellStyle name="Normal 10 3 3 5 4 2" xfId="20336" xr:uid="{00000000-0005-0000-0000-00008F370000}"/>
    <cellStyle name="Normal 10 3 3 5 4 2 2" xfId="48870" xr:uid="{00000000-0005-0000-0000-000090370000}"/>
    <cellStyle name="Normal 10 3 3 5 4 3" xfId="34862" xr:uid="{00000000-0005-0000-0000-000091370000}"/>
    <cellStyle name="Normal 10 3 3 5 5" xfId="15036" xr:uid="{00000000-0005-0000-0000-000092370000}"/>
    <cellStyle name="Normal 10 3 3 5 5 2" xfId="43570" xr:uid="{00000000-0005-0000-0000-000093370000}"/>
    <cellStyle name="Normal 10 3 3 5 6" xfId="29562" xr:uid="{00000000-0005-0000-0000-000094370000}"/>
    <cellStyle name="Normal 10 3 3 6" xfId="1470" xr:uid="{00000000-0005-0000-0000-000095370000}"/>
    <cellStyle name="Normal 10 3 3 6 2" xfId="4126" xr:uid="{00000000-0005-0000-0000-000096370000}"/>
    <cellStyle name="Normal 10 3 3 6 2 2" xfId="9458" xr:uid="{00000000-0005-0000-0000-000097370000}"/>
    <cellStyle name="Normal 10 3 3 6 2 2 2" xfId="23535" xr:uid="{00000000-0005-0000-0000-000098370000}"/>
    <cellStyle name="Normal 10 3 3 6 2 2 2 2" xfId="52069" xr:uid="{00000000-0005-0000-0000-000099370000}"/>
    <cellStyle name="Normal 10 3 3 6 2 2 3" xfId="38064" xr:uid="{00000000-0005-0000-0000-00009A370000}"/>
    <cellStyle name="Normal 10 3 3 6 2 3" xfId="18235" xr:uid="{00000000-0005-0000-0000-00009B370000}"/>
    <cellStyle name="Normal 10 3 3 6 2 3 2" xfId="46769" xr:uid="{00000000-0005-0000-0000-00009C370000}"/>
    <cellStyle name="Normal 10 3 3 6 2 4" xfId="32761" xr:uid="{00000000-0005-0000-0000-00009D370000}"/>
    <cellStyle name="Normal 10 3 3 6 3" xfId="6895" xr:uid="{00000000-0005-0000-0000-00009E370000}"/>
    <cellStyle name="Normal 10 3 3 6 3 2" xfId="20983" xr:uid="{00000000-0005-0000-0000-00009F370000}"/>
    <cellStyle name="Normal 10 3 3 6 3 2 2" xfId="49517" xr:uid="{00000000-0005-0000-0000-0000A0370000}"/>
    <cellStyle name="Normal 10 3 3 6 3 3" xfId="35509" xr:uid="{00000000-0005-0000-0000-0000A1370000}"/>
    <cellStyle name="Normal 10 3 3 6 4" xfId="15683" xr:uid="{00000000-0005-0000-0000-0000A2370000}"/>
    <cellStyle name="Normal 10 3 3 6 4 2" xfId="44217" xr:uid="{00000000-0005-0000-0000-0000A3370000}"/>
    <cellStyle name="Normal 10 3 3 6 5" xfId="30209" xr:uid="{00000000-0005-0000-0000-0000A4370000}"/>
    <cellStyle name="Normal 10 3 3 7" xfId="2858" xr:uid="{00000000-0005-0000-0000-0000A5370000}"/>
    <cellStyle name="Normal 10 3 3 7 2" xfId="8192" xr:uid="{00000000-0005-0000-0000-0000A6370000}"/>
    <cellStyle name="Normal 10 3 3 7 2 2" xfId="22269" xr:uid="{00000000-0005-0000-0000-0000A7370000}"/>
    <cellStyle name="Normal 10 3 3 7 2 2 2" xfId="50803" xr:uid="{00000000-0005-0000-0000-0000A8370000}"/>
    <cellStyle name="Normal 10 3 3 7 2 3" xfId="36798" xr:uid="{00000000-0005-0000-0000-0000A9370000}"/>
    <cellStyle name="Normal 10 3 3 7 3" xfId="16969" xr:uid="{00000000-0005-0000-0000-0000AA370000}"/>
    <cellStyle name="Normal 10 3 3 7 3 2" xfId="45503" xr:uid="{00000000-0005-0000-0000-0000AB370000}"/>
    <cellStyle name="Normal 10 3 3 7 4" xfId="31495" xr:uid="{00000000-0005-0000-0000-0000AC370000}"/>
    <cellStyle name="Normal 10 3 3 8" xfId="5627" xr:uid="{00000000-0005-0000-0000-0000AD370000}"/>
    <cellStyle name="Normal 10 3 3 8 2" xfId="19717" xr:uid="{00000000-0005-0000-0000-0000AE370000}"/>
    <cellStyle name="Normal 10 3 3 8 2 2" xfId="48251" xr:uid="{00000000-0005-0000-0000-0000AF370000}"/>
    <cellStyle name="Normal 10 3 3 8 3" xfId="34243" xr:uid="{00000000-0005-0000-0000-0000B0370000}"/>
    <cellStyle name="Normal 10 3 3 9" xfId="14416" xr:uid="{00000000-0005-0000-0000-0000B1370000}"/>
    <cellStyle name="Normal 10 3 3 9 2" xfId="42951" xr:uid="{00000000-0005-0000-0000-0000B2370000}"/>
    <cellStyle name="Normal 10 3 4" xfId="214" xr:uid="{00000000-0005-0000-0000-0000B3370000}"/>
    <cellStyle name="Normal 10 3 4 2" xfId="367" xr:uid="{00000000-0005-0000-0000-0000B4370000}"/>
    <cellStyle name="Normal 10 3 4 2 2" xfId="670" xr:uid="{00000000-0005-0000-0000-0000B5370000}"/>
    <cellStyle name="Normal 10 3 4 2 2 2" xfId="1299" xr:uid="{00000000-0005-0000-0000-0000B6370000}"/>
    <cellStyle name="Normal 10 3 4 2 2 2 2" xfId="2576" xr:uid="{00000000-0005-0000-0000-0000B7370000}"/>
    <cellStyle name="Normal 10 3 4 2 2 2 2 2" xfId="5230" xr:uid="{00000000-0005-0000-0000-0000B8370000}"/>
    <cellStyle name="Normal 10 3 4 2 2 2 2 2 2" xfId="10562" xr:uid="{00000000-0005-0000-0000-0000B9370000}"/>
    <cellStyle name="Normal 10 3 4 2 2 2 2 2 2 2" xfId="24639" xr:uid="{00000000-0005-0000-0000-0000BA370000}"/>
    <cellStyle name="Normal 10 3 4 2 2 2 2 2 2 2 2" xfId="53173" xr:uid="{00000000-0005-0000-0000-0000BB370000}"/>
    <cellStyle name="Normal 10 3 4 2 2 2 2 2 2 3" xfId="39168" xr:uid="{00000000-0005-0000-0000-0000BC370000}"/>
    <cellStyle name="Normal 10 3 4 2 2 2 2 2 3" xfId="19339" xr:uid="{00000000-0005-0000-0000-0000BD370000}"/>
    <cellStyle name="Normal 10 3 4 2 2 2 2 2 3 2" xfId="47873" xr:uid="{00000000-0005-0000-0000-0000BE370000}"/>
    <cellStyle name="Normal 10 3 4 2 2 2 2 2 4" xfId="33865" xr:uid="{00000000-0005-0000-0000-0000BF370000}"/>
    <cellStyle name="Normal 10 3 4 2 2 2 2 3" xfId="7999" xr:uid="{00000000-0005-0000-0000-0000C0370000}"/>
    <cellStyle name="Normal 10 3 4 2 2 2 2 3 2" xfId="22087" xr:uid="{00000000-0005-0000-0000-0000C1370000}"/>
    <cellStyle name="Normal 10 3 4 2 2 2 2 3 2 2" xfId="50621" xr:uid="{00000000-0005-0000-0000-0000C2370000}"/>
    <cellStyle name="Normal 10 3 4 2 2 2 2 3 3" xfId="36613" xr:uid="{00000000-0005-0000-0000-0000C3370000}"/>
    <cellStyle name="Normal 10 3 4 2 2 2 2 4" xfId="16787" xr:uid="{00000000-0005-0000-0000-0000C4370000}"/>
    <cellStyle name="Normal 10 3 4 2 2 2 2 4 2" xfId="45321" xr:uid="{00000000-0005-0000-0000-0000C5370000}"/>
    <cellStyle name="Normal 10 3 4 2 2 2 2 5" xfId="31313" xr:uid="{00000000-0005-0000-0000-0000C6370000}"/>
    <cellStyle name="Normal 10 3 4 2 2 2 3" xfId="3964" xr:uid="{00000000-0005-0000-0000-0000C7370000}"/>
    <cellStyle name="Normal 10 3 4 2 2 2 3 2" xfId="9296" xr:uid="{00000000-0005-0000-0000-0000C8370000}"/>
    <cellStyle name="Normal 10 3 4 2 2 2 3 2 2" xfId="23373" xr:uid="{00000000-0005-0000-0000-0000C9370000}"/>
    <cellStyle name="Normal 10 3 4 2 2 2 3 2 2 2" xfId="51907" xr:uid="{00000000-0005-0000-0000-0000CA370000}"/>
    <cellStyle name="Normal 10 3 4 2 2 2 3 2 3" xfId="37902" xr:uid="{00000000-0005-0000-0000-0000CB370000}"/>
    <cellStyle name="Normal 10 3 4 2 2 2 3 3" xfId="18073" xr:uid="{00000000-0005-0000-0000-0000CC370000}"/>
    <cellStyle name="Normal 10 3 4 2 2 2 3 3 2" xfId="46607" xr:uid="{00000000-0005-0000-0000-0000CD370000}"/>
    <cellStyle name="Normal 10 3 4 2 2 2 3 4" xfId="32599" xr:uid="{00000000-0005-0000-0000-0000CE370000}"/>
    <cellStyle name="Normal 10 3 4 2 2 2 4" xfId="6733" xr:uid="{00000000-0005-0000-0000-0000CF370000}"/>
    <cellStyle name="Normal 10 3 4 2 2 2 4 2" xfId="20821" xr:uid="{00000000-0005-0000-0000-0000D0370000}"/>
    <cellStyle name="Normal 10 3 4 2 2 2 4 2 2" xfId="49355" xr:uid="{00000000-0005-0000-0000-0000D1370000}"/>
    <cellStyle name="Normal 10 3 4 2 2 2 4 3" xfId="35347" xr:uid="{00000000-0005-0000-0000-0000D2370000}"/>
    <cellStyle name="Normal 10 3 4 2 2 2 5" xfId="15521" xr:uid="{00000000-0005-0000-0000-0000D3370000}"/>
    <cellStyle name="Normal 10 3 4 2 2 2 5 2" xfId="44055" xr:uid="{00000000-0005-0000-0000-0000D4370000}"/>
    <cellStyle name="Normal 10 3 4 2 2 2 6" xfId="30047" xr:uid="{00000000-0005-0000-0000-0000D5370000}"/>
    <cellStyle name="Normal 10 3 4 2 2 3" xfId="1955" xr:uid="{00000000-0005-0000-0000-0000D6370000}"/>
    <cellStyle name="Normal 10 3 4 2 2 3 2" xfId="4611" xr:uid="{00000000-0005-0000-0000-0000D7370000}"/>
    <cellStyle name="Normal 10 3 4 2 2 3 2 2" xfId="9943" xr:uid="{00000000-0005-0000-0000-0000D8370000}"/>
    <cellStyle name="Normal 10 3 4 2 2 3 2 2 2" xfId="24020" xr:uid="{00000000-0005-0000-0000-0000D9370000}"/>
    <cellStyle name="Normal 10 3 4 2 2 3 2 2 2 2" xfId="52554" xr:uid="{00000000-0005-0000-0000-0000DA370000}"/>
    <cellStyle name="Normal 10 3 4 2 2 3 2 2 3" xfId="38549" xr:uid="{00000000-0005-0000-0000-0000DB370000}"/>
    <cellStyle name="Normal 10 3 4 2 2 3 2 3" xfId="18720" xr:uid="{00000000-0005-0000-0000-0000DC370000}"/>
    <cellStyle name="Normal 10 3 4 2 2 3 2 3 2" xfId="47254" xr:uid="{00000000-0005-0000-0000-0000DD370000}"/>
    <cellStyle name="Normal 10 3 4 2 2 3 2 4" xfId="33246" xr:uid="{00000000-0005-0000-0000-0000DE370000}"/>
    <cellStyle name="Normal 10 3 4 2 2 3 3" xfId="7380" xr:uid="{00000000-0005-0000-0000-0000DF370000}"/>
    <cellStyle name="Normal 10 3 4 2 2 3 3 2" xfId="21468" xr:uid="{00000000-0005-0000-0000-0000E0370000}"/>
    <cellStyle name="Normal 10 3 4 2 2 3 3 2 2" xfId="50002" xr:uid="{00000000-0005-0000-0000-0000E1370000}"/>
    <cellStyle name="Normal 10 3 4 2 2 3 3 3" xfId="35994" xr:uid="{00000000-0005-0000-0000-0000E2370000}"/>
    <cellStyle name="Normal 10 3 4 2 2 3 4" xfId="16168" xr:uid="{00000000-0005-0000-0000-0000E3370000}"/>
    <cellStyle name="Normal 10 3 4 2 2 3 4 2" xfId="44702" xr:uid="{00000000-0005-0000-0000-0000E4370000}"/>
    <cellStyle name="Normal 10 3 4 2 2 3 5" xfId="30694" xr:uid="{00000000-0005-0000-0000-0000E5370000}"/>
    <cellStyle name="Normal 10 3 4 2 2 4" xfId="3343" xr:uid="{00000000-0005-0000-0000-0000E6370000}"/>
    <cellStyle name="Normal 10 3 4 2 2 4 2" xfId="8677" xr:uid="{00000000-0005-0000-0000-0000E7370000}"/>
    <cellStyle name="Normal 10 3 4 2 2 4 2 2" xfId="22754" xr:uid="{00000000-0005-0000-0000-0000E8370000}"/>
    <cellStyle name="Normal 10 3 4 2 2 4 2 2 2" xfId="51288" xr:uid="{00000000-0005-0000-0000-0000E9370000}"/>
    <cellStyle name="Normal 10 3 4 2 2 4 2 3" xfId="37283" xr:uid="{00000000-0005-0000-0000-0000EA370000}"/>
    <cellStyle name="Normal 10 3 4 2 2 4 3" xfId="17454" xr:uid="{00000000-0005-0000-0000-0000EB370000}"/>
    <cellStyle name="Normal 10 3 4 2 2 4 3 2" xfId="45988" xr:uid="{00000000-0005-0000-0000-0000EC370000}"/>
    <cellStyle name="Normal 10 3 4 2 2 4 4" xfId="31980" xr:uid="{00000000-0005-0000-0000-0000ED370000}"/>
    <cellStyle name="Normal 10 3 4 2 2 5" xfId="6112" xr:uid="{00000000-0005-0000-0000-0000EE370000}"/>
    <cellStyle name="Normal 10 3 4 2 2 5 2" xfId="20202" xr:uid="{00000000-0005-0000-0000-0000EF370000}"/>
    <cellStyle name="Normal 10 3 4 2 2 5 2 2" xfId="48736" xr:uid="{00000000-0005-0000-0000-0000F0370000}"/>
    <cellStyle name="Normal 10 3 4 2 2 5 3" xfId="34728" xr:uid="{00000000-0005-0000-0000-0000F1370000}"/>
    <cellStyle name="Normal 10 3 4 2 2 6" xfId="14901" xr:uid="{00000000-0005-0000-0000-0000F2370000}"/>
    <cellStyle name="Normal 10 3 4 2 2 6 2" xfId="43436" xr:uid="{00000000-0005-0000-0000-0000F3370000}"/>
    <cellStyle name="Normal 10 3 4 2 2 7" xfId="29416" xr:uid="{00000000-0005-0000-0000-0000F4370000}"/>
    <cellStyle name="Normal 10 3 4 2 3" xfId="1002" xr:uid="{00000000-0005-0000-0000-0000F5370000}"/>
    <cellStyle name="Normal 10 3 4 2 3 2" xfId="2279" xr:uid="{00000000-0005-0000-0000-0000F6370000}"/>
    <cellStyle name="Normal 10 3 4 2 3 2 2" xfId="4933" xr:uid="{00000000-0005-0000-0000-0000F7370000}"/>
    <cellStyle name="Normal 10 3 4 2 3 2 2 2" xfId="10265" xr:uid="{00000000-0005-0000-0000-0000F8370000}"/>
    <cellStyle name="Normal 10 3 4 2 3 2 2 2 2" xfId="24342" xr:uid="{00000000-0005-0000-0000-0000F9370000}"/>
    <cellStyle name="Normal 10 3 4 2 3 2 2 2 2 2" xfId="52876" xr:uid="{00000000-0005-0000-0000-0000FA370000}"/>
    <cellStyle name="Normal 10 3 4 2 3 2 2 2 3" xfId="38871" xr:uid="{00000000-0005-0000-0000-0000FB370000}"/>
    <cellStyle name="Normal 10 3 4 2 3 2 2 3" xfId="19042" xr:uid="{00000000-0005-0000-0000-0000FC370000}"/>
    <cellStyle name="Normal 10 3 4 2 3 2 2 3 2" xfId="47576" xr:uid="{00000000-0005-0000-0000-0000FD370000}"/>
    <cellStyle name="Normal 10 3 4 2 3 2 2 4" xfId="33568" xr:uid="{00000000-0005-0000-0000-0000FE370000}"/>
    <cellStyle name="Normal 10 3 4 2 3 2 3" xfId="7702" xr:uid="{00000000-0005-0000-0000-0000FF370000}"/>
    <cellStyle name="Normal 10 3 4 2 3 2 3 2" xfId="21790" xr:uid="{00000000-0005-0000-0000-000000380000}"/>
    <cellStyle name="Normal 10 3 4 2 3 2 3 2 2" xfId="50324" xr:uid="{00000000-0005-0000-0000-000001380000}"/>
    <cellStyle name="Normal 10 3 4 2 3 2 3 3" xfId="36316" xr:uid="{00000000-0005-0000-0000-000002380000}"/>
    <cellStyle name="Normal 10 3 4 2 3 2 4" xfId="16490" xr:uid="{00000000-0005-0000-0000-000003380000}"/>
    <cellStyle name="Normal 10 3 4 2 3 2 4 2" xfId="45024" xr:uid="{00000000-0005-0000-0000-000004380000}"/>
    <cellStyle name="Normal 10 3 4 2 3 2 5" xfId="31016" xr:uid="{00000000-0005-0000-0000-000005380000}"/>
    <cellStyle name="Normal 10 3 4 2 3 3" xfId="3667" xr:uid="{00000000-0005-0000-0000-000006380000}"/>
    <cellStyle name="Normal 10 3 4 2 3 3 2" xfId="8999" xr:uid="{00000000-0005-0000-0000-000007380000}"/>
    <cellStyle name="Normal 10 3 4 2 3 3 2 2" xfId="23076" xr:uid="{00000000-0005-0000-0000-000008380000}"/>
    <cellStyle name="Normal 10 3 4 2 3 3 2 2 2" xfId="51610" xr:uid="{00000000-0005-0000-0000-000009380000}"/>
    <cellStyle name="Normal 10 3 4 2 3 3 2 3" xfId="37605" xr:uid="{00000000-0005-0000-0000-00000A380000}"/>
    <cellStyle name="Normal 10 3 4 2 3 3 3" xfId="17776" xr:uid="{00000000-0005-0000-0000-00000B380000}"/>
    <cellStyle name="Normal 10 3 4 2 3 3 3 2" xfId="46310" xr:uid="{00000000-0005-0000-0000-00000C380000}"/>
    <cellStyle name="Normal 10 3 4 2 3 3 4" xfId="32302" xr:uid="{00000000-0005-0000-0000-00000D380000}"/>
    <cellStyle name="Normal 10 3 4 2 3 4" xfId="6436" xr:uid="{00000000-0005-0000-0000-00000E380000}"/>
    <cellStyle name="Normal 10 3 4 2 3 4 2" xfId="20524" xr:uid="{00000000-0005-0000-0000-00000F380000}"/>
    <cellStyle name="Normal 10 3 4 2 3 4 2 2" xfId="49058" xr:uid="{00000000-0005-0000-0000-000010380000}"/>
    <cellStyle name="Normal 10 3 4 2 3 4 3" xfId="35050" xr:uid="{00000000-0005-0000-0000-000011380000}"/>
    <cellStyle name="Normal 10 3 4 2 3 5" xfId="15224" xr:uid="{00000000-0005-0000-0000-000012380000}"/>
    <cellStyle name="Normal 10 3 4 2 3 5 2" xfId="43758" xr:uid="{00000000-0005-0000-0000-000013380000}"/>
    <cellStyle name="Normal 10 3 4 2 3 6" xfId="29750" xr:uid="{00000000-0005-0000-0000-000014380000}"/>
    <cellStyle name="Normal 10 3 4 2 4" xfId="1658" xr:uid="{00000000-0005-0000-0000-000015380000}"/>
    <cellStyle name="Normal 10 3 4 2 4 2" xfId="4314" xr:uid="{00000000-0005-0000-0000-000016380000}"/>
    <cellStyle name="Normal 10 3 4 2 4 2 2" xfId="9646" xr:uid="{00000000-0005-0000-0000-000017380000}"/>
    <cellStyle name="Normal 10 3 4 2 4 2 2 2" xfId="23723" xr:uid="{00000000-0005-0000-0000-000018380000}"/>
    <cellStyle name="Normal 10 3 4 2 4 2 2 2 2" xfId="52257" xr:uid="{00000000-0005-0000-0000-000019380000}"/>
    <cellStyle name="Normal 10 3 4 2 4 2 2 3" xfId="38252" xr:uid="{00000000-0005-0000-0000-00001A380000}"/>
    <cellStyle name="Normal 10 3 4 2 4 2 3" xfId="18423" xr:uid="{00000000-0005-0000-0000-00001B380000}"/>
    <cellStyle name="Normal 10 3 4 2 4 2 3 2" xfId="46957" xr:uid="{00000000-0005-0000-0000-00001C380000}"/>
    <cellStyle name="Normal 10 3 4 2 4 2 4" xfId="32949" xr:uid="{00000000-0005-0000-0000-00001D380000}"/>
    <cellStyle name="Normal 10 3 4 2 4 3" xfId="7083" xr:uid="{00000000-0005-0000-0000-00001E380000}"/>
    <cellStyle name="Normal 10 3 4 2 4 3 2" xfId="21171" xr:uid="{00000000-0005-0000-0000-00001F380000}"/>
    <cellStyle name="Normal 10 3 4 2 4 3 2 2" xfId="49705" xr:uid="{00000000-0005-0000-0000-000020380000}"/>
    <cellStyle name="Normal 10 3 4 2 4 3 3" xfId="35697" xr:uid="{00000000-0005-0000-0000-000021380000}"/>
    <cellStyle name="Normal 10 3 4 2 4 4" xfId="15871" xr:uid="{00000000-0005-0000-0000-000022380000}"/>
    <cellStyle name="Normal 10 3 4 2 4 4 2" xfId="44405" xr:uid="{00000000-0005-0000-0000-000023380000}"/>
    <cellStyle name="Normal 10 3 4 2 4 5" xfId="30397" xr:uid="{00000000-0005-0000-0000-000024380000}"/>
    <cellStyle name="Normal 10 3 4 2 5" xfId="3046" xr:uid="{00000000-0005-0000-0000-000025380000}"/>
    <cellStyle name="Normal 10 3 4 2 5 2" xfId="8380" xr:uid="{00000000-0005-0000-0000-000026380000}"/>
    <cellStyle name="Normal 10 3 4 2 5 2 2" xfId="22457" xr:uid="{00000000-0005-0000-0000-000027380000}"/>
    <cellStyle name="Normal 10 3 4 2 5 2 2 2" xfId="50991" xr:uid="{00000000-0005-0000-0000-000028380000}"/>
    <cellStyle name="Normal 10 3 4 2 5 2 3" xfId="36986" xr:uid="{00000000-0005-0000-0000-000029380000}"/>
    <cellStyle name="Normal 10 3 4 2 5 3" xfId="17157" xr:uid="{00000000-0005-0000-0000-00002A380000}"/>
    <cellStyle name="Normal 10 3 4 2 5 3 2" xfId="45691" xr:uid="{00000000-0005-0000-0000-00002B380000}"/>
    <cellStyle name="Normal 10 3 4 2 5 4" xfId="31683" xr:uid="{00000000-0005-0000-0000-00002C380000}"/>
    <cellStyle name="Normal 10 3 4 2 6" xfId="5815" xr:uid="{00000000-0005-0000-0000-00002D380000}"/>
    <cellStyle name="Normal 10 3 4 2 6 2" xfId="19905" xr:uid="{00000000-0005-0000-0000-00002E380000}"/>
    <cellStyle name="Normal 10 3 4 2 6 2 2" xfId="48439" xr:uid="{00000000-0005-0000-0000-00002F380000}"/>
    <cellStyle name="Normal 10 3 4 2 6 3" xfId="34431" xr:uid="{00000000-0005-0000-0000-000030380000}"/>
    <cellStyle name="Normal 10 3 4 2 7" xfId="14604" xr:uid="{00000000-0005-0000-0000-000031380000}"/>
    <cellStyle name="Normal 10 3 4 2 7 2" xfId="43139" xr:uid="{00000000-0005-0000-0000-000032380000}"/>
    <cellStyle name="Normal 10 3 4 2 8" xfId="29119" xr:uid="{00000000-0005-0000-0000-000033380000}"/>
    <cellStyle name="Normal 10 3 4 3" xfId="521" xr:uid="{00000000-0005-0000-0000-000034380000}"/>
    <cellStyle name="Normal 10 3 4 3 2" xfId="1151" xr:uid="{00000000-0005-0000-0000-000035380000}"/>
    <cellStyle name="Normal 10 3 4 3 2 2" xfId="2428" xr:uid="{00000000-0005-0000-0000-000036380000}"/>
    <cellStyle name="Normal 10 3 4 3 2 2 2" xfId="5082" xr:uid="{00000000-0005-0000-0000-000037380000}"/>
    <cellStyle name="Normal 10 3 4 3 2 2 2 2" xfId="10414" xr:uid="{00000000-0005-0000-0000-000038380000}"/>
    <cellStyle name="Normal 10 3 4 3 2 2 2 2 2" xfId="24491" xr:uid="{00000000-0005-0000-0000-000039380000}"/>
    <cellStyle name="Normal 10 3 4 3 2 2 2 2 2 2" xfId="53025" xr:uid="{00000000-0005-0000-0000-00003A380000}"/>
    <cellStyle name="Normal 10 3 4 3 2 2 2 2 3" xfId="39020" xr:uid="{00000000-0005-0000-0000-00003B380000}"/>
    <cellStyle name="Normal 10 3 4 3 2 2 2 3" xfId="19191" xr:uid="{00000000-0005-0000-0000-00003C380000}"/>
    <cellStyle name="Normal 10 3 4 3 2 2 2 3 2" xfId="47725" xr:uid="{00000000-0005-0000-0000-00003D380000}"/>
    <cellStyle name="Normal 10 3 4 3 2 2 2 4" xfId="33717" xr:uid="{00000000-0005-0000-0000-00003E380000}"/>
    <cellStyle name="Normal 10 3 4 3 2 2 3" xfId="7851" xr:uid="{00000000-0005-0000-0000-00003F380000}"/>
    <cellStyle name="Normal 10 3 4 3 2 2 3 2" xfId="21939" xr:uid="{00000000-0005-0000-0000-000040380000}"/>
    <cellStyle name="Normal 10 3 4 3 2 2 3 2 2" xfId="50473" xr:uid="{00000000-0005-0000-0000-000041380000}"/>
    <cellStyle name="Normal 10 3 4 3 2 2 3 3" xfId="36465" xr:uid="{00000000-0005-0000-0000-000042380000}"/>
    <cellStyle name="Normal 10 3 4 3 2 2 4" xfId="16639" xr:uid="{00000000-0005-0000-0000-000043380000}"/>
    <cellStyle name="Normal 10 3 4 3 2 2 4 2" xfId="45173" xr:uid="{00000000-0005-0000-0000-000044380000}"/>
    <cellStyle name="Normal 10 3 4 3 2 2 5" xfId="31165" xr:uid="{00000000-0005-0000-0000-000045380000}"/>
    <cellStyle name="Normal 10 3 4 3 2 3" xfId="3816" xr:uid="{00000000-0005-0000-0000-000046380000}"/>
    <cellStyle name="Normal 10 3 4 3 2 3 2" xfId="9148" xr:uid="{00000000-0005-0000-0000-000047380000}"/>
    <cellStyle name="Normal 10 3 4 3 2 3 2 2" xfId="23225" xr:uid="{00000000-0005-0000-0000-000048380000}"/>
    <cellStyle name="Normal 10 3 4 3 2 3 2 2 2" xfId="51759" xr:uid="{00000000-0005-0000-0000-000049380000}"/>
    <cellStyle name="Normal 10 3 4 3 2 3 2 3" xfId="37754" xr:uid="{00000000-0005-0000-0000-00004A380000}"/>
    <cellStyle name="Normal 10 3 4 3 2 3 3" xfId="17925" xr:uid="{00000000-0005-0000-0000-00004B380000}"/>
    <cellStyle name="Normal 10 3 4 3 2 3 3 2" xfId="46459" xr:uid="{00000000-0005-0000-0000-00004C380000}"/>
    <cellStyle name="Normal 10 3 4 3 2 3 4" xfId="32451" xr:uid="{00000000-0005-0000-0000-00004D380000}"/>
    <cellStyle name="Normal 10 3 4 3 2 4" xfId="6585" xr:uid="{00000000-0005-0000-0000-00004E380000}"/>
    <cellStyle name="Normal 10 3 4 3 2 4 2" xfId="20673" xr:uid="{00000000-0005-0000-0000-00004F380000}"/>
    <cellStyle name="Normal 10 3 4 3 2 4 2 2" xfId="49207" xr:uid="{00000000-0005-0000-0000-000050380000}"/>
    <cellStyle name="Normal 10 3 4 3 2 4 3" xfId="35199" xr:uid="{00000000-0005-0000-0000-000051380000}"/>
    <cellStyle name="Normal 10 3 4 3 2 5" xfId="15373" xr:uid="{00000000-0005-0000-0000-000052380000}"/>
    <cellStyle name="Normal 10 3 4 3 2 5 2" xfId="43907" xr:uid="{00000000-0005-0000-0000-000053380000}"/>
    <cellStyle name="Normal 10 3 4 3 2 6" xfId="29899" xr:uid="{00000000-0005-0000-0000-000054380000}"/>
    <cellStyle name="Normal 10 3 4 3 3" xfId="1807" xr:uid="{00000000-0005-0000-0000-000055380000}"/>
    <cellStyle name="Normal 10 3 4 3 3 2" xfId="4463" xr:uid="{00000000-0005-0000-0000-000056380000}"/>
    <cellStyle name="Normal 10 3 4 3 3 2 2" xfId="9795" xr:uid="{00000000-0005-0000-0000-000057380000}"/>
    <cellStyle name="Normal 10 3 4 3 3 2 2 2" xfId="23872" xr:uid="{00000000-0005-0000-0000-000058380000}"/>
    <cellStyle name="Normal 10 3 4 3 3 2 2 2 2" xfId="52406" xr:uid="{00000000-0005-0000-0000-000059380000}"/>
    <cellStyle name="Normal 10 3 4 3 3 2 2 3" xfId="38401" xr:uid="{00000000-0005-0000-0000-00005A380000}"/>
    <cellStyle name="Normal 10 3 4 3 3 2 3" xfId="18572" xr:uid="{00000000-0005-0000-0000-00005B380000}"/>
    <cellStyle name="Normal 10 3 4 3 3 2 3 2" xfId="47106" xr:uid="{00000000-0005-0000-0000-00005C380000}"/>
    <cellStyle name="Normal 10 3 4 3 3 2 4" xfId="33098" xr:uid="{00000000-0005-0000-0000-00005D380000}"/>
    <cellStyle name="Normal 10 3 4 3 3 3" xfId="7232" xr:uid="{00000000-0005-0000-0000-00005E380000}"/>
    <cellStyle name="Normal 10 3 4 3 3 3 2" xfId="21320" xr:uid="{00000000-0005-0000-0000-00005F380000}"/>
    <cellStyle name="Normal 10 3 4 3 3 3 2 2" xfId="49854" xr:uid="{00000000-0005-0000-0000-000060380000}"/>
    <cellStyle name="Normal 10 3 4 3 3 3 3" xfId="35846" xr:uid="{00000000-0005-0000-0000-000061380000}"/>
    <cellStyle name="Normal 10 3 4 3 3 4" xfId="16020" xr:uid="{00000000-0005-0000-0000-000062380000}"/>
    <cellStyle name="Normal 10 3 4 3 3 4 2" xfId="44554" xr:uid="{00000000-0005-0000-0000-000063380000}"/>
    <cellStyle name="Normal 10 3 4 3 3 5" xfId="30546" xr:uid="{00000000-0005-0000-0000-000064380000}"/>
    <cellStyle name="Normal 10 3 4 3 4" xfId="3195" xr:uid="{00000000-0005-0000-0000-000065380000}"/>
    <cellStyle name="Normal 10 3 4 3 4 2" xfId="8529" xr:uid="{00000000-0005-0000-0000-000066380000}"/>
    <cellStyle name="Normal 10 3 4 3 4 2 2" xfId="22606" xr:uid="{00000000-0005-0000-0000-000067380000}"/>
    <cellStyle name="Normal 10 3 4 3 4 2 2 2" xfId="51140" xr:uid="{00000000-0005-0000-0000-000068380000}"/>
    <cellStyle name="Normal 10 3 4 3 4 2 3" xfId="37135" xr:uid="{00000000-0005-0000-0000-000069380000}"/>
    <cellStyle name="Normal 10 3 4 3 4 3" xfId="17306" xr:uid="{00000000-0005-0000-0000-00006A380000}"/>
    <cellStyle name="Normal 10 3 4 3 4 3 2" xfId="45840" xr:uid="{00000000-0005-0000-0000-00006B380000}"/>
    <cellStyle name="Normal 10 3 4 3 4 4" xfId="31832" xr:uid="{00000000-0005-0000-0000-00006C380000}"/>
    <cellStyle name="Normal 10 3 4 3 5" xfId="5964" xr:uid="{00000000-0005-0000-0000-00006D380000}"/>
    <cellStyle name="Normal 10 3 4 3 5 2" xfId="20054" xr:uid="{00000000-0005-0000-0000-00006E380000}"/>
    <cellStyle name="Normal 10 3 4 3 5 2 2" xfId="48588" xr:uid="{00000000-0005-0000-0000-00006F380000}"/>
    <cellStyle name="Normal 10 3 4 3 5 3" xfId="34580" xr:uid="{00000000-0005-0000-0000-000070380000}"/>
    <cellStyle name="Normal 10 3 4 3 6" xfId="14753" xr:uid="{00000000-0005-0000-0000-000071380000}"/>
    <cellStyle name="Normal 10 3 4 3 6 2" xfId="43288" xr:uid="{00000000-0005-0000-0000-000072380000}"/>
    <cellStyle name="Normal 10 3 4 3 7" xfId="29268" xr:uid="{00000000-0005-0000-0000-000073380000}"/>
    <cellStyle name="Normal 10 3 4 4" xfId="853" xr:uid="{00000000-0005-0000-0000-000074380000}"/>
    <cellStyle name="Normal 10 3 4 4 2" xfId="2130" xr:uid="{00000000-0005-0000-0000-000075380000}"/>
    <cellStyle name="Normal 10 3 4 4 2 2" xfId="4784" xr:uid="{00000000-0005-0000-0000-000076380000}"/>
    <cellStyle name="Normal 10 3 4 4 2 2 2" xfId="10116" xr:uid="{00000000-0005-0000-0000-000077380000}"/>
    <cellStyle name="Normal 10 3 4 4 2 2 2 2" xfId="24193" xr:uid="{00000000-0005-0000-0000-000078380000}"/>
    <cellStyle name="Normal 10 3 4 4 2 2 2 2 2" xfId="52727" xr:uid="{00000000-0005-0000-0000-000079380000}"/>
    <cellStyle name="Normal 10 3 4 4 2 2 2 3" xfId="38722" xr:uid="{00000000-0005-0000-0000-00007A380000}"/>
    <cellStyle name="Normal 10 3 4 4 2 2 3" xfId="18893" xr:uid="{00000000-0005-0000-0000-00007B380000}"/>
    <cellStyle name="Normal 10 3 4 4 2 2 3 2" xfId="47427" xr:uid="{00000000-0005-0000-0000-00007C380000}"/>
    <cellStyle name="Normal 10 3 4 4 2 2 4" xfId="33419" xr:uid="{00000000-0005-0000-0000-00007D380000}"/>
    <cellStyle name="Normal 10 3 4 4 2 3" xfId="7553" xr:uid="{00000000-0005-0000-0000-00007E380000}"/>
    <cellStyle name="Normal 10 3 4 4 2 3 2" xfId="21641" xr:uid="{00000000-0005-0000-0000-00007F380000}"/>
    <cellStyle name="Normal 10 3 4 4 2 3 2 2" xfId="50175" xr:uid="{00000000-0005-0000-0000-000080380000}"/>
    <cellStyle name="Normal 10 3 4 4 2 3 3" xfId="36167" xr:uid="{00000000-0005-0000-0000-000081380000}"/>
    <cellStyle name="Normal 10 3 4 4 2 4" xfId="16341" xr:uid="{00000000-0005-0000-0000-000082380000}"/>
    <cellStyle name="Normal 10 3 4 4 2 4 2" xfId="44875" xr:uid="{00000000-0005-0000-0000-000083380000}"/>
    <cellStyle name="Normal 10 3 4 4 2 5" xfId="30867" xr:uid="{00000000-0005-0000-0000-000084380000}"/>
    <cellStyle name="Normal 10 3 4 4 3" xfId="3518" xr:uid="{00000000-0005-0000-0000-000085380000}"/>
    <cellStyle name="Normal 10 3 4 4 3 2" xfId="8850" xr:uid="{00000000-0005-0000-0000-000086380000}"/>
    <cellStyle name="Normal 10 3 4 4 3 2 2" xfId="22927" xr:uid="{00000000-0005-0000-0000-000087380000}"/>
    <cellStyle name="Normal 10 3 4 4 3 2 2 2" xfId="51461" xr:uid="{00000000-0005-0000-0000-000088380000}"/>
    <cellStyle name="Normal 10 3 4 4 3 2 3" xfId="37456" xr:uid="{00000000-0005-0000-0000-000089380000}"/>
    <cellStyle name="Normal 10 3 4 4 3 3" xfId="17627" xr:uid="{00000000-0005-0000-0000-00008A380000}"/>
    <cellStyle name="Normal 10 3 4 4 3 3 2" xfId="46161" xr:uid="{00000000-0005-0000-0000-00008B380000}"/>
    <cellStyle name="Normal 10 3 4 4 3 4" xfId="32153" xr:uid="{00000000-0005-0000-0000-00008C380000}"/>
    <cellStyle name="Normal 10 3 4 4 4" xfId="6287" xr:uid="{00000000-0005-0000-0000-00008D380000}"/>
    <cellStyle name="Normal 10 3 4 4 4 2" xfId="20375" xr:uid="{00000000-0005-0000-0000-00008E380000}"/>
    <cellStyle name="Normal 10 3 4 4 4 2 2" xfId="48909" xr:uid="{00000000-0005-0000-0000-00008F380000}"/>
    <cellStyle name="Normal 10 3 4 4 4 3" xfId="34901" xr:uid="{00000000-0005-0000-0000-000090380000}"/>
    <cellStyle name="Normal 10 3 4 4 5" xfId="15075" xr:uid="{00000000-0005-0000-0000-000091380000}"/>
    <cellStyle name="Normal 10 3 4 4 5 2" xfId="43609" xr:uid="{00000000-0005-0000-0000-000092380000}"/>
    <cellStyle name="Normal 10 3 4 4 6" xfId="29601" xr:uid="{00000000-0005-0000-0000-000093380000}"/>
    <cellStyle name="Normal 10 3 4 5" xfId="1509" xr:uid="{00000000-0005-0000-0000-000094380000}"/>
    <cellStyle name="Normal 10 3 4 5 2" xfId="4165" xr:uid="{00000000-0005-0000-0000-000095380000}"/>
    <cellStyle name="Normal 10 3 4 5 2 2" xfId="9497" xr:uid="{00000000-0005-0000-0000-000096380000}"/>
    <cellStyle name="Normal 10 3 4 5 2 2 2" xfId="23574" xr:uid="{00000000-0005-0000-0000-000097380000}"/>
    <cellStyle name="Normal 10 3 4 5 2 2 2 2" xfId="52108" xr:uid="{00000000-0005-0000-0000-000098380000}"/>
    <cellStyle name="Normal 10 3 4 5 2 2 3" xfId="38103" xr:uid="{00000000-0005-0000-0000-000099380000}"/>
    <cellStyle name="Normal 10 3 4 5 2 3" xfId="18274" xr:uid="{00000000-0005-0000-0000-00009A380000}"/>
    <cellStyle name="Normal 10 3 4 5 2 3 2" xfId="46808" xr:uid="{00000000-0005-0000-0000-00009B380000}"/>
    <cellStyle name="Normal 10 3 4 5 2 4" xfId="32800" xr:uid="{00000000-0005-0000-0000-00009C380000}"/>
    <cellStyle name="Normal 10 3 4 5 3" xfId="6934" xr:uid="{00000000-0005-0000-0000-00009D380000}"/>
    <cellStyle name="Normal 10 3 4 5 3 2" xfId="21022" xr:uid="{00000000-0005-0000-0000-00009E380000}"/>
    <cellStyle name="Normal 10 3 4 5 3 2 2" xfId="49556" xr:uid="{00000000-0005-0000-0000-00009F380000}"/>
    <cellStyle name="Normal 10 3 4 5 3 3" xfId="35548" xr:uid="{00000000-0005-0000-0000-0000A0380000}"/>
    <cellStyle name="Normal 10 3 4 5 4" xfId="15722" xr:uid="{00000000-0005-0000-0000-0000A1380000}"/>
    <cellStyle name="Normal 10 3 4 5 4 2" xfId="44256" xr:uid="{00000000-0005-0000-0000-0000A2380000}"/>
    <cellStyle name="Normal 10 3 4 5 5" xfId="30248" xr:uid="{00000000-0005-0000-0000-0000A3380000}"/>
    <cellStyle name="Normal 10 3 4 6" xfId="2897" xr:uid="{00000000-0005-0000-0000-0000A4380000}"/>
    <cellStyle name="Normal 10 3 4 6 2" xfId="8231" xr:uid="{00000000-0005-0000-0000-0000A5380000}"/>
    <cellStyle name="Normal 10 3 4 6 2 2" xfId="22308" xr:uid="{00000000-0005-0000-0000-0000A6380000}"/>
    <cellStyle name="Normal 10 3 4 6 2 2 2" xfId="50842" xr:uid="{00000000-0005-0000-0000-0000A7380000}"/>
    <cellStyle name="Normal 10 3 4 6 2 3" xfId="36837" xr:uid="{00000000-0005-0000-0000-0000A8380000}"/>
    <cellStyle name="Normal 10 3 4 6 3" xfId="17008" xr:uid="{00000000-0005-0000-0000-0000A9380000}"/>
    <cellStyle name="Normal 10 3 4 6 3 2" xfId="45542" xr:uid="{00000000-0005-0000-0000-0000AA380000}"/>
    <cellStyle name="Normal 10 3 4 6 4" xfId="31534" xr:uid="{00000000-0005-0000-0000-0000AB380000}"/>
    <cellStyle name="Normal 10 3 4 7" xfId="5666" xr:uid="{00000000-0005-0000-0000-0000AC380000}"/>
    <cellStyle name="Normal 10 3 4 7 2" xfId="19756" xr:uid="{00000000-0005-0000-0000-0000AD380000}"/>
    <cellStyle name="Normal 10 3 4 7 2 2" xfId="48290" xr:uid="{00000000-0005-0000-0000-0000AE380000}"/>
    <cellStyle name="Normal 10 3 4 7 3" xfId="34282" xr:uid="{00000000-0005-0000-0000-0000AF380000}"/>
    <cellStyle name="Normal 10 3 4 8" xfId="14455" xr:uid="{00000000-0005-0000-0000-0000B0380000}"/>
    <cellStyle name="Normal 10 3 4 8 2" xfId="42990" xr:uid="{00000000-0005-0000-0000-0000B1380000}"/>
    <cellStyle name="Normal 10 3 4 9" xfId="28970" xr:uid="{00000000-0005-0000-0000-0000B2380000}"/>
    <cellStyle name="Normal 10 3 5" xfId="293" xr:uid="{00000000-0005-0000-0000-0000B3380000}"/>
    <cellStyle name="Normal 10 3 5 2" xfId="596" xr:uid="{00000000-0005-0000-0000-0000B4380000}"/>
    <cellStyle name="Normal 10 3 5 2 2" xfId="1225" xr:uid="{00000000-0005-0000-0000-0000B5380000}"/>
    <cellStyle name="Normal 10 3 5 2 2 2" xfId="2502" xr:uid="{00000000-0005-0000-0000-0000B6380000}"/>
    <cellStyle name="Normal 10 3 5 2 2 2 2" xfId="5156" xr:uid="{00000000-0005-0000-0000-0000B7380000}"/>
    <cellStyle name="Normal 10 3 5 2 2 2 2 2" xfId="10488" xr:uid="{00000000-0005-0000-0000-0000B8380000}"/>
    <cellStyle name="Normal 10 3 5 2 2 2 2 2 2" xfId="24565" xr:uid="{00000000-0005-0000-0000-0000B9380000}"/>
    <cellStyle name="Normal 10 3 5 2 2 2 2 2 2 2" xfId="53099" xr:uid="{00000000-0005-0000-0000-0000BA380000}"/>
    <cellStyle name="Normal 10 3 5 2 2 2 2 2 3" xfId="39094" xr:uid="{00000000-0005-0000-0000-0000BB380000}"/>
    <cellStyle name="Normal 10 3 5 2 2 2 2 3" xfId="19265" xr:uid="{00000000-0005-0000-0000-0000BC380000}"/>
    <cellStyle name="Normal 10 3 5 2 2 2 2 3 2" xfId="47799" xr:uid="{00000000-0005-0000-0000-0000BD380000}"/>
    <cellStyle name="Normal 10 3 5 2 2 2 2 4" xfId="33791" xr:uid="{00000000-0005-0000-0000-0000BE380000}"/>
    <cellStyle name="Normal 10 3 5 2 2 2 3" xfId="7925" xr:uid="{00000000-0005-0000-0000-0000BF380000}"/>
    <cellStyle name="Normal 10 3 5 2 2 2 3 2" xfId="22013" xr:uid="{00000000-0005-0000-0000-0000C0380000}"/>
    <cellStyle name="Normal 10 3 5 2 2 2 3 2 2" xfId="50547" xr:uid="{00000000-0005-0000-0000-0000C1380000}"/>
    <cellStyle name="Normal 10 3 5 2 2 2 3 3" xfId="36539" xr:uid="{00000000-0005-0000-0000-0000C2380000}"/>
    <cellStyle name="Normal 10 3 5 2 2 2 4" xfId="16713" xr:uid="{00000000-0005-0000-0000-0000C3380000}"/>
    <cellStyle name="Normal 10 3 5 2 2 2 4 2" xfId="45247" xr:uid="{00000000-0005-0000-0000-0000C4380000}"/>
    <cellStyle name="Normal 10 3 5 2 2 2 5" xfId="31239" xr:uid="{00000000-0005-0000-0000-0000C5380000}"/>
    <cellStyle name="Normal 10 3 5 2 2 3" xfId="3890" xr:uid="{00000000-0005-0000-0000-0000C6380000}"/>
    <cellStyle name="Normal 10 3 5 2 2 3 2" xfId="9222" xr:uid="{00000000-0005-0000-0000-0000C7380000}"/>
    <cellStyle name="Normal 10 3 5 2 2 3 2 2" xfId="23299" xr:uid="{00000000-0005-0000-0000-0000C8380000}"/>
    <cellStyle name="Normal 10 3 5 2 2 3 2 2 2" xfId="51833" xr:uid="{00000000-0005-0000-0000-0000C9380000}"/>
    <cellStyle name="Normal 10 3 5 2 2 3 2 3" xfId="37828" xr:uid="{00000000-0005-0000-0000-0000CA380000}"/>
    <cellStyle name="Normal 10 3 5 2 2 3 3" xfId="17999" xr:uid="{00000000-0005-0000-0000-0000CB380000}"/>
    <cellStyle name="Normal 10 3 5 2 2 3 3 2" xfId="46533" xr:uid="{00000000-0005-0000-0000-0000CC380000}"/>
    <cellStyle name="Normal 10 3 5 2 2 3 4" xfId="32525" xr:uid="{00000000-0005-0000-0000-0000CD380000}"/>
    <cellStyle name="Normal 10 3 5 2 2 4" xfId="6659" xr:uid="{00000000-0005-0000-0000-0000CE380000}"/>
    <cellStyle name="Normal 10 3 5 2 2 4 2" xfId="20747" xr:uid="{00000000-0005-0000-0000-0000CF380000}"/>
    <cellStyle name="Normal 10 3 5 2 2 4 2 2" xfId="49281" xr:uid="{00000000-0005-0000-0000-0000D0380000}"/>
    <cellStyle name="Normal 10 3 5 2 2 4 3" xfId="35273" xr:uid="{00000000-0005-0000-0000-0000D1380000}"/>
    <cellStyle name="Normal 10 3 5 2 2 5" xfId="15447" xr:uid="{00000000-0005-0000-0000-0000D2380000}"/>
    <cellStyle name="Normal 10 3 5 2 2 5 2" xfId="43981" xr:uid="{00000000-0005-0000-0000-0000D3380000}"/>
    <cellStyle name="Normal 10 3 5 2 2 6" xfId="29973" xr:uid="{00000000-0005-0000-0000-0000D4380000}"/>
    <cellStyle name="Normal 10 3 5 2 3" xfId="1881" xr:uid="{00000000-0005-0000-0000-0000D5380000}"/>
    <cellStyle name="Normal 10 3 5 2 3 2" xfId="4537" xr:uid="{00000000-0005-0000-0000-0000D6380000}"/>
    <cellStyle name="Normal 10 3 5 2 3 2 2" xfId="9869" xr:uid="{00000000-0005-0000-0000-0000D7380000}"/>
    <cellStyle name="Normal 10 3 5 2 3 2 2 2" xfId="23946" xr:uid="{00000000-0005-0000-0000-0000D8380000}"/>
    <cellStyle name="Normal 10 3 5 2 3 2 2 2 2" xfId="52480" xr:uid="{00000000-0005-0000-0000-0000D9380000}"/>
    <cellStyle name="Normal 10 3 5 2 3 2 2 3" xfId="38475" xr:uid="{00000000-0005-0000-0000-0000DA380000}"/>
    <cellStyle name="Normal 10 3 5 2 3 2 3" xfId="18646" xr:uid="{00000000-0005-0000-0000-0000DB380000}"/>
    <cellStyle name="Normal 10 3 5 2 3 2 3 2" xfId="47180" xr:uid="{00000000-0005-0000-0000-0000DC380000}"/>
    <cellStyle name="Normal 10 3 5 2 3 2 4" xfId="33172" xr:uid="{00000000-0005-0000-0000-0000DD380000}"/>
    <cellStyle name="Normal 10 3 5 2 3 3" xfId="7306" xr:uid="{00000000-0005-0000-0000-0000DE380000}"/>
    <cellStyle name="Normal 10 3 5 2 3 3 2" xfId="21394" xr:uid="{00000000-0005-0000-0000-0000DF380000}"/>
    <cellStyle name="Normal 10 3 5 2 3 3 2 2" xfId="49928" xr:uid="{00000000-0005-0000-0000-0000E0380000}"/>
    <cellStyle name="Normal 10 3 5 2 3 3 3" xfId="35920" xr:uid="{00000000-0005-0000-0000-0000E1380000}"/>
    <cellStyle name="Normal 10 3 5 2 3 4" xfId="16094" xr:uid="{00000000-0005-0000-0000-0000E2380000}"/>
    <cellStyle name="Normal 10 3 5 2 3 4 2" xfId="44628" xr:uid="{00000000-0005-0000-0000-0000E3380000}"/>
    <cellStyle name="Normal 10 3 5 2 3 5" xfId="30620" xr:uid="{00000000-0005-0000-0000-0000E4380000}"/>
    <cellStyle name="Normal 10 3 5 2 4" xfId="3269" xr:uid="{00000000-0005-0000-0000-0000E5380000}"/>
    <cellStyle name="Normal 10 3 5 2 4 2" xfId="8603" xr:uid="{00000000-0005-0000-0000-0000E6380000}"/>
    <cellStyle name="Normal 10 3 5 2 4 2 2" xfId="22680" xr:uid="{00000000-0005-0000-0000-0000E7380000}"/>
    <cellStyle name="Normal 10 3 5 2 4 2 2 2" xfId="51214" xr:uid="{00000000-0005-0000-0000-0000E8380000}"/>
    <cellStyle name="Normal 10 3 5 2 4 2 3" xfId="37209" xr:uid="{00000000-0005-0000-0000-0000E9380000}"/>
    <cellStyle name="Normal 10 3 5 2 4 3" xfId="17380" xr:uid="{00000000-0005-0000-0000-0000EA380000}"/>
    <cellStyle name="Normal 10 3 5 2 4 3 2" xfId="45914" xr:uid="{00000000-0005-0000-0000-0000EB380000}"/>
    <cellStyle name="Normal 10 3 5 2 4 4" xfId="31906" xr:uid="{00000000-0005-0000-0000-0000EC380000}"/>
    <cellStyle name="Normal 10 3 5 2 5" xfId="6038" xr:uid="{00000000-0005-0000-0000-0000ED380000}"/>
    <cellStyle name="Normal 10 3 5 2 5 2" xfId="20128" xr:uid="{00000000-0005-0000-0000-0000EE380000}"/>
    <cellStyle name="Normal 10 3 5 2 5 2 2" xfId="48662" xr:uid="{00000000-0005-0000-0000-0000EF380000}"/>
    <cellStyle name="Normal 10 3 5 2 5 3" xfId="34654" xr:uid="{00000000-0005-0000-0000-0000F0380000}"/>
    <cellStyle name="Normal 10 3 5 2 6" xfId="14827" xr:uid="{00000000-0005-0000-0000-0000F1380000}"/>
    <cellStyle name="Normal 10 3 5 2 6 2" xfId="43362" xr:uid="{00000000-0005-0000-0000-0000F2380000}"/>
    <cellStyle name="Normal 10 3 5 2 7" xfId="29342" xr:uid="{00000000-0005-0000-0000-0000F3380000}"/>
    <cellStyle name="Normal 10 3 5 3" xfId="928" xr:uid="{00000000-0005-0000-0000-0000F4380000}"/>
    <cellStyle name="Normal 10 3 5 3 2" xfId="2205" xr:uid="{00000000-0005-0000-0000-0000F5380000}"/>
    <cellStyle name="Normal 10 3 5 3 2 2" xfId="4859" xr:uid="{00000000-0005-0000-0000-0000F6380000}"/>
    <cellStyle name="Normal 10 3 5 3 2 2 2" xfId="10191" xr:uid="{00000000-0005-0000-0000-0000F7380000}"/>
    <cellStyle name="Normal 10 3 5 3 2 2 2 2" xfId="24268" xr:uid="{00000000-0005-0000-0000-0000F8380000}"/>
    <cellStyle name="Normal 10 3 5 3 2 2 2 2 2" xfId="52802" xr:uid="{00000000-0005-0000-0000-0000F9380000}"/>
    <cellStyle name="Normal 10 3 5 3 2 2 2 3" xfId="38797" xr:uid="{00000000-0005-0000-0000-0000FA380000}"/>
    <cellStyle name="Normal 10 3 5 3 2 2 3" xfId="18968" xr:uid="{00000000-0005-0000-0000-0000FB380000}"/>
    <cellStyle name="Normal 10 3 5 3 2 2 3 2" xfId="47502" xr:uid="{00000000-0005-0000-0000-0000FC380000}"/>
    <cellStyle name="Normal 10 3 5 3 2 2 4" xfId="33494" xr:uid="{00000000-0005-0000-0000-0000FD380000}"/>
    <cellStyle name="Normal 10 3 5 3 2 3" xfId="7628" xr:uid="{00000000-0005-0000-0000-0000FE380000}"/>
    <cellStyle name="Normal 10 3 5 3 2 3 2" xfId="21716" xr:uid="{00000000-0005-0000-0000-0000FF380000}"/>
    <cellStyle name="Normal 10 3 5 3 2 3 2 2" xfId="50250" xr:uid="{00000000-0005-0000-0000-000000390000}"/>
    <cellStyle name="Normal 10 3 5 3 2 3 3" xfId="36242" xr:uid="{00000000-0005-0000-0000-000001390000}"/>
    <cellStyle name="Normal 10 3 5 3 2 4" xfId="16416" xr:uid="{00000000-0005-0000-0000-000002390000}"/>
    <cellStyle name="Normal 10 3 5 3 2 4 2" xfId="44950" xr:uid="{00000000-0005-0000-0000-000003390000}"/>
    <cellStyle name="Normal 10 3 5 3 2 5" xfId="30942" xr:uid="{00000000-0005-0000-0000-000004390000}"/>
    <cellStyle name="Normal 10 3 5 3 3" xfId="3593" xr:uid="{00000000-0005-0000-0000-000005390000}"/>
    <cellStyle name="Normal 10 3 5 3 3 2" xfId="8925" xr:uid="{00000000-0005-0000-0000-000006390000}"/>
    <cellStyle name="Normal 10 3 5 3 3 2 2" xfId="23002" xr:uid="{00000000-0005-0000-0000-000007390000}"/>
    <cellStyle name="Normal 10 3 5 3 3 2 2 2" xfId="51536" xr:uid="{00000000-0005-0000-0000-000008390000}"/>
    <cellStyle name="Normal 10 3 5 3 3 2 3" xfId="37531" xr:uid="{00000000-0005-0000-0000-000009390000}"/>
    <cellStyle name="Normal 10 3 5 3 3 3" xfId="17702" xr:uid="{00000000-0005-0000-0000-00000A390000}"/>
    <cellStyle name="Normal 10 3 5 3 3 3 2" xfId="46236" xr:uid="{00000000-0005-0000-0000-00000B390000}"/>
    <cellStyle name="Normal 10 3 5 3 3 4" xfId="32228" xr:uid="{00000000-0005-0000-0000-00000C390000}"/>
    <cellStyle name="Normal 10 3 5 3 4" xfId="6362" xr:uid="{00000000-0005-0000-0000-00000D390000}"/>
    <cellStyle name="Normal 10 3 5 3 4 2" xfId="20450" xr:uid="{00000000-0005-0000-0000-00000E390000}"/>
    <cellStyle name="Normal 10 3 5 3 4 2 2" xfId="48984" xr:uid="{00000000-0005-0000-0000-00000F390000}"/>
    <cellStyle name="Normal 10 3 5 3 4 3" xfId="34976" xr:uid="{00000000-0005-0000-0000-000010390000}"/>
    <cellStyle name="Normal 10 3 5 3 5" xfId="15150" xr:uid="{00000000-0005-0000-0000-000011390000}"/>
    <cellStyle name="Normal 10 3 5 3 5 2" xfId="43684" xr:uid="{00000000-0005-0000-0000-000012390000}"/>
    <cellStyle name="Normal 10 3 5 3 6" xfId="29676" xr:uid="{00000000-0005-0000-0000-000013390000}"/>
    <cellStyle name="Normal 10 3 5 4" xfId="1584" xr:uid="{00000000-0005-0000-0000-000014390000}"/>
    <cellStyle name="Normal 10 3 5 4 2" xfId="4240" xr:uid="{00000000-0005-0000-0000-000015390000}"/>
    <cellStyle name="Normal 10 3 5 4 2 2" xfId="9572" xr:uid="{00000000-0005-0000-0000-000016390000}"/>
    <cellStyle name="Normal 10 3 5 4 2 2 2" xfId="23649" xr:uid="{00000000-0005-0000-0000-000017390000}"/>
    <cellStyle name="Normal 10 3 5 4 2 2 2 2" xfId="52183" xr:uid="{00000000-0005-0000-0000-000018390000}"/>
    <cellStyle name="Normal 10 3 5 4 2 2 3" xfId="38178" xr:uid="{00000000-0005-0000-0000-000019390000}"/>
    <cellStyle name="Normal 10 3 5 4 2 3" xfId="18349" xr:uid="{00000000-0005-0000-0000-00001A390000}"/>
    <cellStyle name="Normal 10 3 5 4 2 3 2" xfId="46883" xr:uid="{00000000-0005-0000-0000-00001B390000}"/>
    <cellStyle name="Normal 10 3 5 4 2 4" xfId="32875" xr:uid="{00000000-0005-0000-0000-00001C390000}"/>
    <cellStyle name="Normal 10 3 5 4 3" xfId="7009" xr:uid="{00000000-0005-0000-0000-00001D390000}"/>
    <cellStyle name="Normal 10 3 5 4 3 2" xfId="21097" xr:uid="{00000000-0005-0000-0000-00001E390000}"/>
    <cellStyle name="Normal 10 3 5 4 3 2 2" xfId="49631" xr:uid="{00000000-0005-0000-0000-00001F390000}"/>
    <cellStyle name="Normal 10 3 5 4 3 3" xfId="35623" xr:uid="{00000000-0005-0000-0000-000020390000}"/>
    <cellStyle name="Normal 10 3 5 4 4" xfId="15797" xr:uid="{00000000-0005-0000-0000-000021390000}"/>
    <cellStyle name="Normal 10 3 5 4 4 2" xfId="44331" xr:uid="{00000000-0005-0000-0000-000022390000}"/>
    <cellStyle name="Normal 10 3 5 4 5" xfId="30323" xr:uid="{00000000-0005-0000-0000-000023390000}"/>
    <cellStyle name="Normal 10 3 5 5" xfId="2972" xr:uid="{00000000-0005-0000-0000-000024390000}"/>
    <cellStyle name="Normal 10 3 5 5 2" xfId="8306" xr:uid="{00000000-0005-0000-0000-000025390000}"/>
    <cellStyle name="Normal 10 3 5 5 2 2" xfId="22383" xr:uid="{00000000-0005-0000-0000-000026390000}"/>
    <cellStyle name="Normal 10 3 5 5 2 2 2" xfId="50917" xr:uid="{00000000-0005-0000-0000-000027390000}"/>
    <cellStyle name="Normal 10 3 5 5 2 3" xfId="36912" xr:uid="{00000000-0005-0000-0000-000028390000}"/>
    <cellStyle name="Normal 10 3 5 5 3" xfId="17083" xr:uid="{00000000-0005-0000-0000-000029390000}"/>
    <cellStyle name="Normal 10 3 5 5 3 2" xfId="45617" xr:uid="{00000000-0005-0000-0000-00002A390000}"/>
    <cellStyle name="Normal 10 3 5 5 4" xfId="31609" xr:uid="{00000000-0005-0000-0000-00002B390000}"/>
    <cellStyle name="Normal 10 3 5 6" xfId="5741" xr:uid="{00000000-0005-0000-0000-00002C390000}"/>
    <cellStyle name="Normal 10 3 5 6 2" xfId="19831" xr:uid="{00000000-0005-0000-0000-00002D390000}"/>
    <cellStyle name="Normal 10 3 5 6 2 2" xfId="48365" xr:uid="{00000000-0005-0000-0000-00002E390000}"/>
    <cellStyle name="Normal 10 3 5 6 3" xfId="34357" xr:uid="{00000000-0005-0000-0000-00002F390000}"/>
    <cellStyle name="Normal 10 3 5 7" xfId="14530" xr:uid="{00000000-0005-0000-0000-000030390000}"/>
    <cellStyle name="Normal 10 3 5 7 2" xfId="43065" xr:uid="{00000000-0005-0000-0000-000031390000}"/>
    <cellStyle name="Normal 10 3 5 8" xfId="29045" xr:uid="{00000000-0005-0000-0000-000032390000}"/>
    <cellStyle name="Normal 10 3 6" xfId="447" xr:uid="{00000000-0005-0000-0000-000033390000}"/>
    <cellStyle name="Normal 10 3 6 2" xfId="1077" xr:uid="{00000000-0005-0000-0000-000034390000}"/>
    <cellStyle name="Normal 10 3 6 2 2" xfId="2354" xr:uid="{00000000-0005-0000-0000-000035390000}"/>
    <cellStyle name="Normal 10 3 6 2 2 2" xfId="5008" xr:uid="{00000000-0005-0000-0000-000036390000}"/>
    <cellStyle name="Normal 10 3 6 2 2 2 2" xfId="10340" xr:uid="{00000000-0005-0000-0000-000037390000}"/>
    <cellStyle name="Normal 10 3 6 2 2 2 2 2" xfId="24417" xr:uid="{00000000-0005-0000-0000-000038390000}"/>
    <cellStyle name="Normal 10 3 6 2 2 2 2 2 2" xfId="52951" xr:uid="{00000000-0005-0000-0000-000039390000}"/>
    <cellStyle name="Normal 10 3 6 2 2 2 2 3" xfId="38946" xr:uid="{00000000-0005-0000-0000-00003A390000}"/>
    <cellStyle name="Normal 10 3 6 2 2 2 3" xfId="19117" xr:uid="{00000000-0005-0000-0000-00003B390000}"/>
    <cellStyle name="Normal 10 3 6 2 2 2 3 2" xfId="47651" xr:uid="{00000000-0005-0000-0000-00003C390000}"/>
    <cellStyle name="Normal 10 3 6 2 2 2 4" xfId="33643" xr:uid="{00000000-0005-0000-0000-00003D390000}"/>
    <cellStyle name="Normal 10 3 6 2 2 3" xfId="7777" xr:uid="{00000000-0005-0000-0000-00003E390000}"/>
    <cellStyle name="Normal 10 3 6 2 2 3 2" xfId="21865" xr:uid="{00000000-0005-0000-0000-00003F390000}"/>
    <cellStyle name="Normal 10 3 6 2 2 3 2 2" xfId="50399" xr:uid="{00000000-0005-0000-0000-000040390000}"/>
    <cellStyle name="Normal 10 3 6 2 2 3 3" xfId="36391" xr:uid="{00000000-0005-0000-0000-000041390000}"/>
    <cellStyle name="Normal 10 3 6 2 2 4" xfId="16565" xr:uid="{00000000-0005-0000-0000-000042390000}"/>
    <cellStyle name="Normal 10 3 6 2 2 4 2" xfId="45099" xr:uid="{00000000-0005-0000-0000-000043390000}"/>
    <cellStyle name="Normal 10 3 6 2 2 5" xfId="31091" xr:uid="{00000000-0005-0000-0000-000044390000}"/>
    <cellStyle name="Normal 10 3 6 2 3" xfId="3742" xr:uid="{00000000-0005-0000-0000-000045390000}"/>
    <cellStyle name="Normal 10 3 6 2 3 2" xfId="9074" xr:uid="{00000000-0005-0000-0000-000046390000}"/>
    <cellStyle name="Normal 10 3 6 2 3 2 2" xfId="23151" xr:uid="{00000000-0005-0000-0000-000047390000}"/>
    <cellStyle name="Normal 10 3 6 2 3 2 2 2" xfId="51685" xr:uid="{00000000-0005-0000-0000-000048390000}"/>
    <cellStyle name="Normal 10 3 6 2 3 2 3" xfId="37680" xr:uid="{00000000-0005-0000-0000-000049390000}"/>
    <cellStyle name="Normal 10 3 6 2 3 3" xfId="17851" xr:uid="{00000000-0005-0000-0000-00004A390000}"/>
    <cellStyle name="Normal 10 3 6 2 3 3 2" xfId="46385" xr:uid="{00000000-0005-0000-0000-00004B390000}"/>
    <cellStyle name="Normal 10 3 6 2 3 4" xfId="32377" xr:uid="{00000000-0005-0000-0000-00004C390000}"/>
    <cellStyle name="Normal 10 3 6 2 4" xfId="6511" xr:uid="{00000000-0005-0000-0000-00004D390000}"/>
    <cellStyle name="Normal 10 3 6 2 4 2" xfId="20599" xr:uid="{00000000-0005-0000-0000-00004E390000}"/>
    <cellStyle name="Normal 10 3 6 2 4 2 2" xfId="49133" xr:uid="{00000000-0005-0000-0000-00004F390000}"/>
    <cellStyle name="Normal 10 3 6 2 4 3" xfId="35125" xr:uid="{00000000-0005-0000-0000-000050390000}"/>
    <cellStyle name="Normal 10 3 6 2 5" xfId="15299" xr:uid="{00000000-0005-0000-0000-000051390000}"/>
    <cellStyle name="Normal 10 3 6 2 5 2" xfId="43833" xr:uid="{00000000-0005-0000-0000-000052390000}"/>
    <cellStyle name="Normal 10 3 6 2 6" xfId="29825" xr:uid="{00000000-0005-0000-0000-000053390000}"/>
    <cellStyle name="Normal 10 3 6 3" xfId="1733" xr:uid="{00000000-0005-0000-0000-000054390000}"/>
    <cellStyle name="Normal 10 3 6 3 2" xfId="4389" xr:uid="{00000000-0005-0000-0000-000055390000}"/>
    <cellStyle name="Normal 10 3 6 3 2 2" xfId="9721" xr:uid="{00000000-0005-0000-0000-000056390000}"/>
    <cellStyle name="Normal 10 3 6 3 2 2 2" xfId="23798" xr:uid="{00000000-0005-0000-0000-000057390000}"/>
    <cellStyle name="Normal 10 3 6 3 2 2 2 2" xfId="52332" xr:uid="{00000000-0005-0000-0000-000058390000}"/>
    <cellStyle name="Normal 10 3 6 3 2 2 3" xfId="38327" xr:uid="{00000000-0005-0000-0000-000059390000}"/>
    <cellStyle name="Normal 10 3 6 3 2 3" xfId="18498" xr:uid="{00000000-0005-0000-0000-00005A390000}"/>
    <cellStyle name="Normal 10 3 6 3 2 3 2" xfId="47032" xr:uid="{00000000-0005-0000-0000-00005B390000}"/>
    <cellStyle name="Normal 10 3 6 3 2 4" xfId="33024" xr:uid="{00000000-0005-0000-0000-00005C390000}"/>
    <cellStyle name="Normal 10 3 6 3 3" xfId="7158" xr:uid="{00000000-0005-0000-0000-00005D390000}"/>
    <cellStyle name="Normal 10 3 6 3 3 2" xfId="21246" xr:uid="{00000000-0005-0000-0000-00005E390000}"/>
    <cellStyle name="Normal 10 3 6 3 3 2 2" xfId="49780" xr:uid="{00000000-0005-0000-0000-00005F390000}"/>
    <cellStyle name="Normal 10 3 6 3 3 3" xfId="35772" xr:uid="{00000000-0005-0000-0000-000060390000}"/>
    <cellStyle name="Normal 10 3 6 3 4" xfId="15946" xr:uid="{00000000-0005-0000-0000-000061390000}"/>
    <cellStyle name="Normal 10 3 6 3 4 2" xfId="44480" xr:uid="{00000000-0005-0000-0000-000062390000}"/>
    <cellStyle name="Normal 10 3 6 3 5" xfId="30472" xr:uid="{00000000-0005-0000-0000-000063390000}"/>
    <cellStyle name="Normal 10 3 6 4" xfId="3121" xr:uid="{00000000-0005-0000-0000-000064390000}"/>
    <cellStyle name="Normal 10 3 6 4 2" xfId="8455" xr:uid="{00000000-0005-0000-0000-000065390000}"/>
    <cellStyle name="Normal 10 3 6 4 2 2" xfId="22532" xr:uid="{00000000-0005-0000-0000-000066390000}"/>
    <cellStyle name="Normal 10 3 6 4 2 2 2" xfId="51066" xr:uid="{00000000-0005-0000-0000-000067390000}"/>
    <cellStyle name="Normal 10 3 6 4 2 3" xfId="37061" xr:uid="{00000000-0005-0000-0000-000068390000}"/>
    <cellStyle name="Normal 10 3 6 4 3" xfId="17232" xr:uid="{00000000-0005-0000-0000-000069390000}"/>
    <cellStyle name="Normal 10 3 6 4 3 2" xfId="45766" xr:uid="{00000000-0005-0000-0000-00006A390000}"/>
    <cellStyle name="Normal 10 3 6 4 4" xfId="31758" xr:uid="{00000000-0005-0000-0000-00006B390000}"/>
    <cellStyle name="Normal 10 3 6 5" xfId="5890" xr:uid="{00000000-0005-0000-0000-00006C390000}"/>
    <cellStyle name="Normal 10 3 6 5 2" xfId="19980" xr:uid="{00000000-0005-0000-0000-00006D390000}"/>
    <cellStyle name="Normal 10 3 6 5 2 2" xfId="48514" xr:uid="{00000000-0005-0000-0000-00006E390000}"/>
    <cellStyle name="Normal 10 3 6 5 3" xfId="34506" xr:uid="{00000000-0005-0000-0000-00006F390000}"/>
    <cellStyle name="Normal 10 3 6 6" xfId="14679" xr:uid="{00000000-0005-0000-0000-000070390000}"/>
    <cellStyle name="Normal 10 3 6 6 2" xfId="43214" xr:uid="{00000000-0005-0000-0000-000071390000}"/>
    <cellStyle name="Normal 10 3 6 7" xfId="29194" xr:uid="{00000000-0005-0000-0000-000072390000}"/>
    <cellStyle name="Normal 10 3 7" xfId="776" xr:uid="{00000000-0005-0000-0000-000073390000}"/>
    <cellStyle name="Normal 10 3 7 2" xfId="2053" xr:uid="{00000000-0005-0000-0000-000074390000}"/>
    <cellStyle name="Normal 10 3 7 2 2" xfId="4707" xr:uid="{00000000-0005-0000-0000-000075390000}"/>
    <cellStyle name="Normal 10 3 7 2 2 2" xfId="10039" xr:uid="{00000000-0005-0000-0000-000076390000}"/>
    <cellStyle name="Normal 10 3 7 2 2 2 2" xfId="24116" xr:uid="{00000000-0005-0000-0000-000077390000}"/>
    <cellStyle name="Normal 10 3 7 2 2 2 2 2" xfId="52650" xr:uid="{00000000-0005-0000-0000-000078390000}"/>
    <cellStyle name="Normal 10 3 7 2 2 2 3" xfId="38645" xr:uid="{00000000-0005-0000-0000-000079390000}"/>
    <cellStyle name="Normal 10 3 7 2 2 3" xfId="18816" xr:uid="{00000000-0005-0000-0000-00007A390000}"/>
    <cellStyle name="Normal 10 3 7 2 2 3 2" xfId="47350" xr:uid="{00000000-0005-0000-0000-00007B390000}"/>
    <cellStyle name="Normal 10 3 7 2 2 4" xfId="33342" xr:uid="{00000000-0005-0000-0000-00007C390000}"/>
    <cellStyle name="Normal 10 3 7 2 3" xfId="7476" xr:uid="{00000000-0005-0000-0000-00007D390000}"/>
    <cellStyle name="Normal 10 3 7 2 3 2" xfId="21564" xr:uid="{00000000-0005-0000-0000-00007E390000}"/>
    <cellStyle name="Normal 10 3 7 2 3 2 2" xfId="50098" xr:uid="{00000000-0005-0000-0000-00007F390000}"/>
    <cellStyle name="Normal 10 3 7 2 3 3" xfId="36090" xr:uid="{00000000-0005-0000-0000-000080390000}"/>
    <cellStyle name="Normal 10 3 7 2 4" xfId="16264" xr:uid="{00000000-0005-0000-0000-000081390000}"/>
    <cellStyle name="Normal 10 3 7 2 4 2" xfId="44798" xr:uid="{00000000-0005-0000-0000-000082390000}"/>
    <cellStyle name="Normal 10 3 7 2 5" xfId="30790" xr:uid="{00000000-0005-0000-0000-000083390000}"/>
    <cellStyle name="Normal 10 3 7 3" xfId="3441" xr:uid="{00000000-0005-0000-0000-000084390000}"/>
    <cellStyle name="Normal 10 3 7 3 2" xfId="8773" xr:uid="{00000000-0005-0000-0000-000085390000}"/>
    <cellStyle name="Normal 10 3 7 3 2 2" xfId="22850" xr:uid="{00000000-0005-0000-0000-000086390000}"/>
    <cellStyle name="Normal 10 3 7 3 2 2 2" xfId="51384" xr:uid="{00000000-0005-0000-0000-000087390000}"/>
    <cellStyle name="Normal 10 3 7 3 2 3" xfId="37379" xr:uid="{00000000-0005-0000-0000-000088390000}"/>
    <cellStyle name="Normal 10 3 7 3 3" xfId="17550" xr:uid="{00000000-0005-0000-0000-000089390000}"/>
    <cellStyle name="Normal 10 3 7 3 3 2" xfId="46084" xr:uid="{00000000-0005-0000-0000-00008A390000}"/>
    <cellStyle name="Normal 10 3 7 3 4" xfId="32076" xr:uid="{00000000-0005-0000-0000-00008B390000}"/>
    <cellStyle name="Normal 10 3 7 4" xfId="6210" xr:uid="{00000000-0005-0000-0000-00008C390000}"/>
    <cellStyle name="Normal 10 3 7 4 2" xfId="20298" xr:uid="{00000000-0005-0000-0000-00008D390000}"/>
    <cellStyle name="Normal 10 3 7 4 2 2" xfId="48832" xr:uid="{00000000-0005-0000-0000-00008E390000}"/>
    <cellStyle name="Normal 10 3 7 4 3" xfId="34824" xr:uid="{00000000-0005-0000-0000-00008F390000}"/>
    <cellStyle name="Normal 10 3 7 5" xfId="14998" xr:uid="{00000000-0005-0000-0000-000090390000}"/>
    <cellStyle name="Normal 10 3 7 5 2" xfId="43532" xr:uid="{00000000-0005-0000-0000-000091390000}"/>
    <cellStyle name="Normal 10 3 7 6" xfId="29524" xr:uid="{00000000-0005-0000-0000-000092390000}"/>
    <cellStyle name="Normal 10 3 8" xfId="1432" xr:uid="{00000000-0005-0000-0000-000093390000}"/>
    <cellStyle name="Normal 10 3 8 2" xfId="4088" xr:uid="{00000000-0005-0000-0000-000094390000}"/>
    <cellStyle name="Normal 10 3 8 2 2" xfId="9420" xr:uid="{00000000-0005-0000-0000-000095390000}"/>
    <cellStyle name="Normal 10 3 8 2 2 2" xfId="23497" xr:uid="{00000000-0005-0000-0000-000096390000}"/>
    <cellStyle name="Normal 10 3 8 2 2 2 2" xfId="52031" xr:uid="{00000000-0005-0000-0000-000097390000}"/>
    <cellStyle name="Normal 10 3 8 2 2 3" xfId="38026" xr:uid="{00000000-0005-0000-0000-000098390000}"/>
    <cellStyle name="Normal 10 3 8 2 3" xfId="18197" xr:uid="{00000000-0005-0000-0000-000099390000}"/>
    <cellStyle name="Normal 10 3 8 2 3 2" xfId="46731" xr:uid="{00000000-0005-0000-0000-00009A390000}"/>
    <cellStyle name="Normal 10 3 8 2 4" xfId="32723" xr:uid="{00000000-0005-0000-0000-00009B390000}"/>
    <cellStyle name="Normal 10 3 8 3" xfId="6857" xr:uid="{00000000-0005-0000-0000-00009C390000}"/>
    <cellStyle name="Normal 10 3 8 3 2" xfId="20945" xr:uid="{00000000-0005-0000-0000-00009D390000}"/>
    <cellStyle name="Normal 10 3 8 3 2 2" xfId="49479" xr:uid="{00000000-0005-0000-0000-00009E390000}"/>
    <cellStyle name="Normal 10 3 8 3 3" xfId="35471" xr:uid="{00000000-0005-0000-0000-00009F390000}"/>
    <cellStyle name="Normal 10 3 8 4" xfId="15645" xr:uid="{00000000-0005-0000-0000-0000A0390000}"/>
    <cellStyle name="Normal 10 3 8 4 2" xfId="44179" xr:uid="{00000000-0005-0000-0000-0000A1390000}"/>
    <cellStyle name="Normal 10 3 8 5" xfId="30171" xr:uid="{00000000-0005-0000-0000-0000A2390000}"/>
    <cellStyle name="Normal 10 3 9" xfId="2820" xr:uid="{00000000-0005-0000-0000-0000A3390000}"/>
    <cellStyle name="Normal 10 3 9 2" xfId="8154" xr:uid="{00000000-0005-0000-0000-0000A4390000}"/>
    <cellStyle name="Normal 10 3 9 2 2" xfId="22231" xr:uid="{00000000-0005-0000-0000-0000A5390000}"/>
    <cellStyle name="Normal 10 3 9 2 2 2" xfId="50765" xr:uid="{00000000-0005-0000-0000-0000A6390000}"/>
    <cellStyle name="Normal 10 3 9 2 3" xfId="36760" xr:uid="{00000000-0005-0000-0000-0000A7390000}"/>
    <cellStyle name="Normal 10 3 9 3" xfId="16931" xr:uid="{00000000-0005-0000-0000-0000A8390000}"/>
    <cellStyle name="Normal 10 3 9 3 2" xfId="45465" xr:uid="{00000000-0005-0000-0000-0000A9390000}"/>
    <cellStyle name="Normal 10 3 9 4" xfId="31457" xr:uid="{00000000-0005-0000-0000-0000AA390000}"/>
    <cellStyle name="Normal 10 4" xfId="139" xr:uid="{00000000-0005-0000-0000-0000AB390000}"/>
    <cellStyle name="Normal 10 4 10" xfId="5527" xr:uid="{00000000-0005-0000-0000-0000AC390000}"/>
    <cellStyle name="Normal 10 4 10 2" xfId="10855" xr:uid="{00000000-0005-0000-0000-0000AD390000}"/>
    <cellStyle name="Normal 10 4 10 2 2" xfId="24921" xr:uid="{00000000-0005-0000-0000-0000AE390000}"/>
    <cellStyle name="Normal 10 4 10 2 2 2" xfId="53455" xr:uid="{00000000-0005-0000-0000-0000AF390000}"/>
    <cellStyle name="Normal 10 4 10 2 3" xfId="39453" xr:uid="{00000000-0005-0000-0000-0000B0390000}"/>
    <cellStyle name="Normal 10 4 10 3" xfId="19621" xr:uid="{00000000-0005-0000-0000-0000B1390000}"/>
    <cellStyle name="Normal 10 4 10 3 2" xfId="48155" xr:uid="{00000000-0005-0000-0000-0000B2390000}"/>
    <cellStyle name="Normal 10 4 10 4" xfId="34147" xr:uid="{00000000-0005-0000-0000-0000B3390000}"/>
    <cellStyle name="Normal 10 4 11" xfId="5599" xr:uid="{00000000-0005-0000-0000-0000B4390000}"/>
    <cellStyle name="Normal 10 4 11 2" xfId="19689" xr:uid="{00000000-0005-0000-0000-0000B5390000}"/>
    <cellStyle name="Normal 10 4 11 2 2" xfId="48223" xr:uid="{00000000-0005-0000-0000-0000B6390000}"/>
    <cellStyle name="Normal 10 4 11 3" xfId="34215" xr:uid="{00000000-0005-0000-0000-0000B7390000}"/>
    <cellStyle name="Normal 10 4 12" xfId="14388" xr:uid="{00000000-0005-0000-0000-0000B8390000}"/>
    <cellStyle name="Normal 10 4 12 2" xfId="42923" xr:uid="{00000000-0005-0000-0000-0000B9390000}"/>
    <cellStyle name="Normal 10 4 13" xfId="28519" xr:uid="{00000000-0005-0000-0000-0000BA390000}"/>
    <cellStyle name="Normal 10 4 13 2" xfId="57012" xr:uid="{00000000-0005-0000-0000-0000BB390000}"/>
    <cellStyle name="Normal 10 4 14" xfId="28903" xr:uid="{00000000-0005-0000-0000-0000BC390000}"/>
    <cellStyle name="Normal 10 4 2" xfId="180" xr:uid="{00000000-0005-0000-0000-0000BD390000}"/>
    <cellStyle name="Normal 10 4 2 10" xfId="28940" xr:uid="{00000000-0005-0000-0000-0000BE390000}"/>
    <cellStyle name="Normal 10 4 2 2" xfId="260" xr:uid="{00000000-0005-0000-0000-0000BF390000}"/>
    <cellStyle name="Normal 10 4 2 2 2" xfId="413" xr:uid="{00000000-0005-0000-0000-0000C0390000}"/>
    <cellStyle name="Normal 10 4 2 2 2 2" xfId="716" xr:uid="{00000000-0005-0000-0000-0000C1390000}"/>
    <cellStyle name="Normal 10 4 2 2 2 2 2" xfId="1345" xr:uid="{00000000-0005-0000-0000-0000C2390000}"/>
    <cellStyle name="Normal 10 4 2 2 2 2 2 2" xfId="2622" xr:uid="{00000000-0005-0000-0000-0000C3390000}"/>
    <cellStyle name="Normal 10 4 2 2 2 2 2 2 2" xfId="5276" xr:uid="{00000000-0005-0000-0000-0000C4390000}"/>
    <cellStyle name="Normal 10 4 2 2 2 2 2 2 2 2" xfId="10608" xr:uid="{00000000-0005-0000-0000-0000C5390000}"/>
    <cellStyle name="Normal 10 4 2 2 2 2 2 2 2 2 2" xfId="24685" xr:uid="{00000000-0005-0000-0000-0000C6390000}"/>
    <cellStyle name="Normal 10 4 2 2 2 2 2 2 2 2 2 2" xfId="53219" xr:uid="{00000000-0005-0000-0000-0000C7390000}"/>
    <cellStyle name="Normal 10 4 2 2 2 2 2 2 2 2 3" xfId="39214" xr:uid="{00000000-0005-0000-0000-0000C8390000}"/>
    <cellStyle name="Normal 10 4 2 2 2 2 2 2 2 3" xfId="19385" xr:uid="{00000000-0005-0000-0000-0000C9390000}"/>
    <cellStyle name="Normal 10 4 2 2 2 2 2 2 2 3 2" xfId="47919" xr:uid="{00000000-0005-0000-0000-0000CA390000}"/>
    <cellStyle name="Normal 10 4 2 2 2 2 2 2 2 4" xfId="33911" xr:uid="{00000000-0005-0000-0000-0000CB390000}"/>
    <cellStyle name="Normal 10 4 2 2 2 2 2 2 3" xfId="8045" xr:uid="{00000000-0005-0000-0000-0000CC390000}"/>
    <cellStyle name="Normal 10 4 2 2 2 2 2 2 3 2" xfId="22133" xr:uid="{00000000-0005-0000-0000-0000CD390000}"/>
    <cellStyle name="Normal 10 4 2 2 2 2 2 2 3 2 2" xfId="50667" xr:uid="{00000000-0005-0000-0000-0000CE390000}"/>
    <cellStyle name="Normal 10 4 2 2 2 2 2 2 3 3" xfId="36659" xr:uid="{00000000-0005-0000-0000-0000CF390000}"/>
    <cellStyle name="Normal 10 4 2 2 2 2 2 2 4" xfId="16833" xr:uid="{00000000-0005-0000-0000-0000D0390000}"/>
    <cellStyle name="Normal 10 4 2 2 2 2 2 2 4 2" xfId="45367" xr:uid="{00000000-0005-0000-0000-0000D1390000}"/>
    <cellStyle name="Normal 10 4 2 2 2 2 2 2 5" xfId="31359" xr:uid="{00000000-0005-0000-0000-0000D2390000}"/>
    <cellStyle name="Normal 10 4 2 2 2 2 2 3" xfId="4010" xr:uid="{00000000-0005-0000-0000-0000D3390000}"/>
    <cellStyle name="Normal 10 4 2 2 2 2 2 3 2" xfId="9342" xr:uid="{00000000-0005-0000-0000-0000D4390000}"/>
    <cellStyle name="Normal 10 4 2 2 2 2 2 3 2 2" xfId="23419" xr:uid="{00000000-0005-0000-0000-0000D5390000}"/>
    <cellStyle name="Normal 10 4 2 2 2 2 2 3 2 2 2" xfId="51953" xr:uid="{00000000-0005-0000-0000-0000D6390000}"/>
    <cellStyle name="Normal 10 4 2 2 2 2 2 3 2 3" xfId="37948" xr:uid="{00000000-0005-0000-0000-0000D7390000}"/>
    <cellStyle name="Normal 10 4 2 2 2 2 2 3 3" xfId="18119" xr:uid="{00000000-0005-0000-0000-0000D8390000}"/>
    <cellStyle name="Normal 10 4 2 2 2 2 2 3 3 2" xfId="46653" xr:uid="{00000000-0005-0000-0000-0000D9390000}"/>
    <cellStyle name="Normal 10 4 2 2 2 2 2 3 4" xfId="32645" xr:uid="{00000000-0005-0000-0000-0000DA390000}"/>
    <cellStyle name="Normal 10 4 2 2 2 2 2 4" xfId="6779" xr:uid="{00000000-0005-0000-0000-0000DB390000}"/>
    <cellStyle name="Normal 10 4 2 2 2 2 2 4 2" xfId="20867" xr:uid="{00000000-0005-0000-0000-0000DC390000}"/>
    <cellStyle name="Normal 10 4 2 2 2 2 2 4 2 2" xfId="49401" xr:uid="{00000000-0005-0000-0000-0000DD390000}"/>
    <cellStyle name="Normal 10 4 2 2 2 2 2 4 3" xfId="35393" xr:uid="{00000000-0005-0000-0000-0000DE390000}"/>
    <cellStyle name="Normal 10 4 2 2 2 2 2 5" xfId="15567" xr:uid="{00000000-0005-0000-0000-0000DF390000}"/>
    <cellStyle name="Normal 10 4 2 2 2 2 2 5 2" xfId="44101" xr:uid="{00000000-0005-0000-0000-0000E0390000}"/>
    <cellStyle name="Normal 10 4 2 2 2 2 2 6" xfId="30093" xr:uid="{00000000-0005-0000-0000-0000E1390000}"/>
    <cellStyle name="Normal 10 4 2 2 2 2 3" xfId="2001" xr:uid="{00000000-0005-0000-0000-0000E2390000}"/>
    <cellStyle name="Normal 10 4 2 2 2 2 3 2" xfId="4657" xr:uid="{00000000-0005-0000-0000-0000E3390000}"/>
    <cellStyle name="Normal 10 4 2 2 2 2 3 2 2" xfId="9989" xr:uid="{00000000-0005-0000-0000-0000E4390000}"/>
    <cellStyle name="Normal 10 4 2 2 2 2 3 2 2 2" xfId="24066" xr:uid="{00000000-0005-0000-0000-0000E5390000}"/>
    <cellStyle name="Normal 10 4 2 2 2 2 3 2 2 2 2" xfId="52600" xr:uid="{00000000-0005-0000-0000-0000E6390000}"/>
    <cellStyle name="Normal 10 4 2 2 2 2 3 2 2 3" xfId="38595" xr:uid="{00000000-0005-0000-0000-0000E7390000}"/>
    <cellStyle name="Normal 10 4 2 2 2 2 3 2 3" xfId="18766" xr:uid="{00000000-0005-0000-0000-0000E8390000}"/>
    <cellStyle name="Normal 10 4 2 2 2 2 3 2 3 2" xfId="47300" xr:uid="{00000000-0005-0000-0000-0000E9390000}"/>
    <cellStyle name="Normal 10 4 2 2 2 2 3 2 4" xfId="33292" xr:uid="{00000000-0005-0000-0000-0000EA390000}"/>
    <cellStyle name="Normal 10 4 2 2 2 2 3 3" xfId="7426" xr:uid="{00000000-0005-0000-0000-0000EB390000}"/>
    <cellStyle name="Normal 10 4 2 2 2 2 3 3 2" xfId="21514" xr:uid="{00000000-0005-0000-0000-0000EC390000}"/>
    <cellStyle name="Normal 10 4 2 2 2 2 3 3 2 2" xfId="50048" xr:uid="{00000000-0005-0000-0000-0000ED390000}"/>
    <cellStyle name="Normal 10 4 2 2 2 2 3 3 3" xfId="36040" xr:uid="{00000000-0005-0000-0000-0000EE390000}"/>
    <cellStyle name="Normal 10 4 2 2 2 2 3 4" xfId="16214" xr:uid="{00000000-0005-0000-0000-0000EF390000}"/>
    <cellStyle name="Normal 10 4 2 2 2 2 3 4 2" xfId="44748" xr:uid="{00000000-0005-0000-0000-0000F0390000}"/>
    <cellStyle name="Normal 10 4 2 2 2 2 3 5" xfId="30740" xr:uid="{00000000-0005-0000-0000-0000F1390000}"/>
    <cellStyle name="Normal 10 4 2 2 2 2 4" xfId="3389" xr:uid="{00000000-0005-0000-0000-0000F2390000}"/>
    <cellStyle name="Normal 10 4 2 2 2 2 4 2" xfId="8723" xr:uid="{00000000-0005-0000-0000-0000F3390000}"/>
    <cellStyle name="Normal 10 4 2 2 2 2 4 2 2" xfId="22800" xr:uid="{00000000-0005-0000-0000-0000F4390000}"/>
    <cellStyle name="Normal 10 4 2 2 2 2 4 2 2 2" xfId="51334" xr:uid="{00000000-0005-0000-0000-0000F5390000}"/>
    <cellStyle name="Normal 10 4 2 2 2 2 4 2 3" xfId="37329" xr:uid="{00000000-0005-0000-0000-0000F6390000}"/>
    <cellStyle name="Normal 10 4 2 2 2 2 4 3" xfId="17500" xr:uid="{00000000-0005-0000-0000-0000F7390000}"/>
    <cellStyle name="Normal 10 4 2 2 2 2 4 3 2" xfId="46034" xr:uid="{00000000-0005-0000-0000-0000F8390000}"/>
    <cellStyle name="Normal 10 4 2 2 2 2 4 4" xfId="32026" xr:uid="{00000000-0005-0000-0000-0000F9390000}"/>
    <cellStyle name="Normal 10 4 2 2 2 2 5" xfId="6158" xr:uid="{00000000-0005-0000-0000-0000FA390000}"/>
    <cellStyle name="Normal 10 4 2 2 2 2 5 2" xfId="20248" xr:uid="{00000000-0005-0000-0000-0000FB390000}"/>
    <cellStyle name="Normal 10 4 2 2 2 2 5 2 2" xfId="48782" xr:uid="{00000000-0005-0000-0000-0000FC390000}"/>
    <cellStyle name="Normal 10 4 2 2 2 2 5 3" xfId="34774" xr:uid="{00000000-0005-0000-0000-0000FD390000}"/>
    <cellStyle name="Normal 10 4 2 2 2 2 6" xfId="14947" xr:uid="{00000000-0005-0000-0000-0000FE390000}"/>
    <cellStyle name="Normal 10 4 2 2 2 2 6 2" xfId="43482" xr:uid="{00000000-0005-0000-0000-0000FF390000}"/>
    <cellStyle name="Normal 10 4 2 2 2 2 7" xfId="29462" xr:uid="{00000000-0005-0000-0000-0000003A0000}"/>
    <cellStyle name="Normal 10 4 2 2 2 3" xfId="1048" xr:uid="{00000000-0005-0000-0000-0000013A0000}"/>
    <cellStyle name="Normal 10 4 2 2 2 3 2" xfId="2325" xr:uid="{00000000-0005-0000-0000-0000023A0000}"/>
    <cellStyle name="Normal 10 4 2 2 2 3 2 2" xfId="4979" xr:uid="{00000000-0005-0000-0000-0000033A0000}"/>
    <cellStyle name="Normal 10 4 2 2 2 3 2 2 2" xfId="10311" xr:uid="{00000000-0005-0000-0000-0000043A0000}"/>
    <cellStyle name="Normal 10 4 2 2 2 3 2 2 2 2" xfId="24388" xr:uid="{00000000-0005-0000-0000-0000053A0000}"/>
    <cellStyle name="Normal 10 4 2 2 2 3 2 2 2 2 2" xfId="52922" xr:uid="{00000000-0005-0000-0000-0000063A0000}"/>
    <cellStyle name="Normal 10 4 2 2 2 3 2 2 2 3" xfId="38917" xr:uid="{00000000-0005-0000-0000-0000073A0000}"/>
    <cellStyle name="Normal 10 4 2 2 2 3 2 2 3" xfId="19088" xr:uid="{00000000-0005-0000-0000-0000083A0000}"/>
    <cellStyle name="Normal 10 4 2 2 2 3 2 2 3 2" xfId="47622" xr:uid="{00000000-0005-0000-0000-0000093A0000}"/>
    <cellStyle name="Normal 10 4 2 2 2 3 2 2 4" xfId="33614" xr:uid="{00000000-0005-0000-0000-00000A3A0000}"/>
    <cellStyle name="Normal 10 4 2 2 2 3 2 3" xfId="7748" xr:uid="{00000000-0005-0000-0000-00000B3A0000}"/>
    <cellStyle name="Normal 10 4 2 2 2 3 2 3 2" xfId="21836" xr:uid="{00000000-0005-0000-0000-00000C3A0000}"/>
    <cellStyle name="Normal 10 4 2 2 2 3 2 3 2 2" xfId="50370" xr:uid="{00000000-0005-0000-0000-00000D3A0000}"/>
    <cellStyle name="Normal 10 4 2 2 2 3 2 3 3" xfId="36362" xr:uid="{00000000-0005-0000-0000-00000E3A0000}"/>
    <cellStyle name="Normal 10 4 2 2 2 3 2 4" xfId="16536" xr:uid="{00000000-0005-0000-0000-00000F3A0000}"/>
    <cellStyle name="Normal 10 4 2 2 2 3 2 4 2" xfId="45070" xr:uid="{00000000-0005-0000-0000-0000103A0000}"/>
    <cellStyle name="Normal 10 4 2 2 2 3 2 5" xfId="31062" xr:uid="{00000000-0005-0000-0000-0000113A0000}"/>
    <cellStyle name="Normal 10 4 2 2 2 3 3" xfId="3713" xr:uid="{00000000-0005-0000-0000-0000123A0000}"/>
    <cellStyle name="Normal 10 4 2 2 2 3 3 2" xfId="9045" xr:uid="{00000000-0005-0000-0000-0000133A0000}"/>
    <cellStyle name="Normal 10 4 2 2 2 3 3 2 2" xfId="23122" xr:uid="{00000000-0005-0000-0000-0000143A0000}"/>
    <cellStyle name="Normal 10 4 2 2 2 3 3 2 2 2" xfId="51656" xr:uid="{00000000-0005-0000-0000-0000153A0000}"/>
    <cellStyle name="Normal 10 4 2 2 2 3 3 2 3" xfId="37651" xr:uid="{00000000-0005-0000-0000-0000163A0000}"/>
    <cellStyle name="Normal 10 4 2 2 2 3 3 3" xfId="17822" xr:uid="{00000000-0005-0000-0000-0000173A0000}"/>
    <cellStyle name="Normal 10 4 2 2 2 3 3 3 2" xfId="46356" xr:uid="{00000000-0005-0000-0000-0000183A0000}"/>
    <cellStyle name="Normal 10 4 2 2 2 3 3 4" xfId="32348" xr:uid="{00000000-0005-0000-0000-0000193A0000}"/>
    <cellStyle name="Normal 10 4 2 2 2 3 4" xfId="6482" xr:uid="{00000000-0005-0000-0000-00001A3A0000}"/>
    <cellStyle name="Normal 10 4 2 2 2 3 4 2" xfId="20570" xr:uid="{00000000-0005-0000-0000-00001B3A0000}"/>
    <cellStyle name="Normal 10 4 2 2 2 3 4 2 2" xfId="49104" xr:uid="{00000000-0005-0000-0000-00001C3A0000}"/>
    <cellStyle name="Normal 10 4 2 2 2 3 4 3" xfId="35096" xr:uid="{00000000-0005-0000-0000-00001D3A0000}"/>
    <cellStyle name="Normal 10 4 2 2 2 3 5" xfId="15270" xr:uid="{00000000-0005-0000-0000-00001E3A0000}"/>
    <cellStyle name="Normal 10 4 2 2 2 3 5 2" xfId="43804" xr:uid="{00000000-0005-0000-0000-00001F3A0000}"/>
    <cellStyle name="Normal 10 4 2 2 2 3 6" xfId="29796" xr:uid="{00000000-0005-0000-0000-0000203A0000}"/>
    <cellStyle name="Normal 10 4 2 2 2 4" xfId="1704" xr:uid="{00000000-0005-0000-0000-0000213A0000}"/>
    <cellStyle name="Normal 10 4 2 2 2 4 2" xfId="4360" xr:uid="{00000000-0005-0000-0000-0000223A0000}"/>
    <cellStyle name="Normal 10 4 2 2 2 4 2 2" xfId="9692" xr:uid="{00000000-0005-0000-0000-0000233A0000}"/>
    <cellStyle name="Normal 10 4 2 2 2 4 2 2 2" xfId="23769" xr:uid="{00000000-0005-0000-0000-0000243A0000}"/>
    <cellStyle name="Normal 10 4 2 2 2 4 2 2 2 2" xfId="52303" xr:uid="{00000000-0005-0000-0000-0000253A0000}"/>
    <cellStyle name="Normal 10 4 2 2 2 4 2 2 3" xfId="38298" xr:uid="{00000000-0005-0000-0000-0000263A0000}"/>
    <cellStyle name="Normal 10 4 2 2 2 4 2 3" xfId="18469" xr:uid="{00000000-0005-0000-0000-0000273A0000}"/>
    <cellStyle name="Normal 10 4 2 2 2 4 2 3 2" xfId="47003" xr:uid="{00000000-0005-0000-0000-0000283A0000}"/>
    <cellStyle name="Normal 10 4 2 2 2 4 2 4" xfId="32995" xr:uid="{00000000-0005-0000-0000-0000293A0000}"/>
    <cellStyle name="Normal 10 4 2 2 2 4 3" xfId="7129" xr:uid="{00000000-0005-0000-0000-00002A3A0000}"/>
    <cellStyle name="Normal 10 4 2 2 2 4 3 2" xfId="21217" xr:uid="{00000000-0005-0000-0000-00002B3A0000}"/>
    <cellStyle name="Normal 10 4 2 2 2 4 3 2 2" xfId="49751" xr:uid="{00000000-0005-0000-0000-00002C3A0000}"/>
    <cellStyle name="Normal 10 4 2 2 2 4 3 3" xfId="35743" xr:uid="{00000000-0005-0000-0000-00002D3A0000}"/>
    <cellStyle name="Normal 10 4 2 2 2 4 4" xfId="15917" xr:uid="{00000000-0005-0000-0000-00002E3A0000}"/>
    <cellStyle name="Normal 10 4 2 2 2 4 4 2" xfId="44451" xr:uid="{00000000-0005-0000-0000-00002F3A0000}"/>
    <cellStyle name="Normal 10 4 2 2 2 4 5" xfId="30443" xr:uid="{00000000-0005-0000-0000-0000303A0000}"/>
    <cellStyle name="Normal 10 4 2 2 2 5" xfId="3092" xr:uid="{00000000-0005-0000-0000-0000313A0000}"/>
    <cellStyle name="Normal 10 4 2 2 2 5 2" xfId="8426" xr:uid="{00000000-0005-0000-0000-0000323A0000}"/>
    <cellStyle name="Normal 10 4 2 2 2 5 2 2" xfId="22503" xr:uid="{00000000-0005-0000-0000-0000333A0000}"/>
    <cellStyle name="Normal 10 4 2 2 2 5 2 2 2" xfId="51037" xr:uid="{00000000-0005-0000-0000-0000343A0000}"/>
    <cellStyle name="Normal 10 4 2 2 2 5 2 3" xfId="37032" xr:uid="{00000000-0005-0000-0000-0000353A0000}"/>
    <cellStyle name="Normal 10 4 2 2 2 5 3" xfId="17203" xr:uid="{00000000-0005-0000-0000-0000363A0000}"/>
    <cellStyle name="Normal 10 4 2 2 2 5 3 2" xfId="45737" xr:uid="{00000000-0005-0000-0000-0000373A0000}"/>
    <cellStyle name="Normal 10 4 2 2 2 5 4" xfId="31729" xr:uid="{00000000-0005-0000-0000-0000383A0000}"/>
    <cellStyle name="Normal 10 4 2 2 2 6" xfId="5861" xr:uid="{00000000-0005-0000-0000-0000393A0000}"/>
    <cellStyle name="Normal 10 4 2 2 2 6 2" xfId="19951" xr:uid="{00000000-0005-0000-0000-00003A3A0000}"/>
    <cellStyle name="Normal 10 4 2 2 2 6 2 2" xfId="48485" xr:uid="{00000000-0005-0000-0000-00003B3A0000}"/>
    <cellStyle name="Normal 10 4 2 2 2 6 3" xfId="34477" xr:uid="{00000000-0005-0000-0000-00003C3A0000}"/>
    <cellStyle name="Normal 10 4 2 2 2 7" xfId="14650" xr:uid="{00000000-0005-0000-0000-00003D3A0000}"/>
    <cellStyle name="Normal 10 4 2 2 2 7 2" xfId="43185" xr:uid="{00000000-0005-0000-0000-00003E3A0000}"/>
    <cellStyle name="Normal 10 4 2 2 2 8" xfId="29165" xr:uid="{00000000-0005-0000-0000-00003F3A0000}"/>
    <cellStyle name="Normal 10 4 2 2 3" xfId="567" xr:uid="{00000000-0005-0000-0000-0000403A0000}"/>
    <cellStyle name="Normal 10 4 2 2 3 2" xfId="1197" xr:uid="{00000000-0005-0000-0000-0000413A0000}"/>
    <cellStyle name="Normal 10 4 2 2 3 2 2" xfId="2474" xr:uid="{00000000-0005-0000-0000-0000423A0000}"/>
    <cellStyle name="Normal 10 4 2 2 3 2 2 2" xfId="5128" xr:uid="{00000000-0005-0000-0000-0000433A0000}"/>
    <cellStyle name="Normal 10 4 2 2 3 2 2 2 2" xfId="10460" xr:uid="{00000000-0005-0000-0000-0000443A0000}"/>
    <cellStyle name="Normal 10 4 2 2 3 2 2 2 2 2" xfId="24537" xr:uid="{00000000-0005-0000-0000-0000453A0000}"/>
    <cellStyle name="Normal 10 4 2 2 3 2 2 2 2 2 2" xfId="53071" xr:uid="{00000000-0005-0000-0000-0000463A0000}"/>
    <cellStyle name="Normal 10 4 2 2 3 2 2 2 2 3" xfId="39066" xr:uid="{00000000-0005-0000-0000-0000473A0000}"/>
    <cellStyle name="Normal 10 4 2 2 3 2 2 2 3" xfId="19237" xr:uid="{00000000-0005-0000-0000-0000483A0000}"/>
    <cellStyle name="Normal 10 4 2 2 3 2 2 2 3 2" xfId="47771" xr:uid="{00000000-0005-0000-0000-0000493A0000}"/>
    <cellStyle name="Normal 10 4 2 2 3 2 2 2 4" xfId="33763" xr:uid="{00000000-0005-0000-0000-00004A3A0000}"/>
    <cellStyle name="Normal 10 4 2 2 3 2 2 3" xfId="7897" xr:uid="{00000000-0005-0000-0000-00004B3A0000}"/>
    <cellStyle name="Normal 10 4 2 2 3 2 2 3 2" xfId="21985" xr:uid="{00000000-0005-0000-0000-00004C3A0000}"/>
    <cellStyle name="Normal 10 4 2 2 3 2 2 3 2 2" xfId="50519" xr:uid="{00000000-0005-0000-0000-00004D3A0000}"/>
    <cellStyle name="Normal 10 4 2 2 3 2 2 3 3" xfId="36511" xr:uid="{00000000-0005-0000-0000-00004E3A0000}"/>
    <cellStyle name="Normal 10 4 2 2 3 2 2 4" xfId="16685" xr:uid="{00000000-0005-0000-0000-00004F3A0000}"/>
    <cellStyle name="Normal 10 4 2 2 3 2 2 4 2" xfId="45219" xr:uid="{00000000-0005-0000-0000-0000503A0000}"/>
    <cellStyle name="Normal 10 4 2 2 3 2 2 5" xfId="31211" xr:uid="{00000000-0005-0000-0000-0000513A0000}"/>
    <cellStyle name="Normal 10 4 2 2 3 2 3" xfId="3862" xr:uid="{00000000-0005-0000-0000-0000523A0000}"/>
    <cellStyle name="Normal 10 4 2 2 3 2 3 2" xfId="9194" xr:uid="{00000000-0005-0000-0000-0000533A0000}"/>
    <cellStyle name="Normal 10 4 2 2 3 2 3 2 2" xfId="23271" xr:uid="{00000000-0005-0000-0000-0000543A0000}"/>
    <cellStyle name="Normal 10 4 2 2 3 2 3 2 2 2" xfId="51805" xr:uid="{00000000-0005-0000-0000-0000553A0000}"/>
    <cellStyle name="Normal 10 4 2 2 3 2 3 2 3" xfId="37800" xr:uid="{00000000-0005-0000-0000-0000563A0000}"/>
    <cellStyle name="Normal 10 4 2 2 3 2 3 3" xfId="17971" xr:uid="{00000000-0005-0000-0000-0000573A0000}"/>
    <cellStyle name="Normal 10 4 2 2 3 2 3 3 2" xfId="46505" xr:uid="{00000000-0005-0000-0000-0000583A0000}"/>
    <cellStyle name="Normal 10 4 2 2 3 2 3 4" xfId="32497" xr:uid="{00000000-0005-0000-0000-0000593A0000}"/>
    <cellStyle name="Normal 10 4 2 2 3 2 4" xfId="6631" xr:uid="{00000000-0005-0000-0000-00005A3A0000}"/>
    <cellStyle name="Normal 10 4 2 2 3 2 4 2" xfId="20719" xr:uid="{00000000-0005-0000-0000-00005B3A0000}"/>
    <cellStyle name="Normal 10 4 2 2 3 2 4 2 2" xfId="49253" xr:uid="{00000000-0005-0000-0000-00005C3A0000}"/>
    <cellStyle name="Normal 10 4 2 2 3 2 4 3" xfId="35245" xr:uid="{00000000-0005-0000-0000-00005D3A0000}"/>
    <cellStyle name="Normal 10 4 2 2 3 2 5" xfId="15419" xr:uid="{00000000-0005-0000-0000-00005E3A0000}"/>
    <cellStyle name="Normal 10 4 2 2 3 2 5 2" xfId="43953" xr:uid="{00000000-0005-0000-0000-00005F3A0000}"/>
    <cellStyle name="Normal 10 4 2 2 3 2 6" xfId="29945" xr:uid="{00000000-0005-0000-0000-0000603A0000}"/>
    <cellStyle name="Normal 10 4 2 2 3 3" xfId="1853" xr:uid="{00000000-0005-0000-0000-0000613A0000}"/>
    <cellStyle name="Normal 10 4 2 2 3 3 2" xfId="4509" xr:uid="{00000000-0005-0000-0000-0000623A0000}"/>
    <cellStyle name="Normal 10 4 2 2 3 3 2 2" xfId="9841" xr:uid="{00000000-0005-0000-0000-0000633A0000}"/>
    <cellStyle name="Normal 10 4 2 2 3 3 2 2 2" xfId="23918" xr:uid="{00000000-0005-0000-0000-0000643A0000}"/>
    <cellStyle name="Normal 10 4 2 2 3 3 2 2 2 2" xfId="52452" xr:uid="{00000000-0005-0000-0000-0000653A0000}"/>
    <cellStyle name="Normal 10 4 2 2 3 3 2 2 3" xfId="38447" xr:uid="{00000000-0005-0000-0000-0000663A0000}"/>
    <cellStyle name="Normal 10 4 2 2 3 3 2 3" xfId="18618" xr:uid="{00000000-0005-0000-0000-0000673A0000}"/>
    <cellStyle name="Normal 10 4 2 2 3 3 2 3 2" xfId="47152" xr:uid="{00000000-0005-0000-0000-0000683A0000}"/>
    <cellStyle name="Normal 10 4 2 2 3 3 2 4" xfId="33144" xr:uid="{00000000-0005-0000-0000-0000693A0000}"/>
    <cellStyle name="Normal 10 4 2 2 3 3 3" xfId="7278" xr:uid="{00000000-0005-0000-0000-00006A3A0000}"/>
    <cellStyle name="Normal 10 4 2 2 3 3 3 2" xfId="21366" xr:uid="{00000000-0005-0000-0000-00006B3A0000}"/>
    <cellStyle name="Normal 10 4 2 2 3 3 3 2 2" xfId="49900" xr:uid="{00000000-0005-0000-0000-00006C3A0000}"/>
    <cellStyle name="Normal 10 4 2 2 3 3 3 3" xfId="35892" xr:uid="{00000000-0005-0000-0000-00006D3A0000}"/>
    <cellStyle name="Normal 10 4 2 2 3 3 4" xfId="16066" xr:uid="{00000000-0005-0000-0000-00006E3A0000}"/>
    <cellStyle name="Normal 10 4 2 2 3 3 4 2" xfId="44600" xr:uid="{00000000-0005-0000-0000-00006F3A0000}"/>
    <cellStyle name="Normal 10 4 2 2 3 3 5" xfId="30592" xr:uid="{00000000-0005-0000-0000-0000703A0000}"/>
    <cellStyle name="Normal 10 4 2 2 3 4" xfId="3241" xr:uid="{00000000-0005-0000-0000-0000713A0000}"/>
    <cellStyle name="Normal 10 4 2 2 3 4 2" xfId="8575" xr:uid="{00000000-0005-0000-0000-0000723A0000}"/>
    <cellStyle name="Normal 10 4 2 2 3 4 2 2" xfId="22652" xr:uid="{00000000-0005-0000-0000-0000733A0000}"/>
    <cellStyle name="Normal 10 4 2 2 3 4 2 2 2" xfId="51186" xr:uid="{00000000-0005-0000-0000-0000743A0000}"/>
    <cellStyle name="Normal 10 4 2 2 3 4 2 3" xfId="37181" xr:uid="{00000000-0005-0000-0000-0000753A0000}"/>
    <cellStyle name="Normal 10 4 2 2 3 4 3" xfId="17352" xr:uid="{00000000-0005-0000-0000-0000763A0000}"/>
    <cellStyle name="Normal 10 4 2 2 3 4 3 2" xfId="45886" xr:uid="{00000000-0005-0000-0000-0000773A0000}"/>
    <cellStyle name="Normal 10 4 2 2 3 4 4" xfId="31878" xr:uid="{00000000-0005-0000-0000-0000783A0000}"/>
    <cellStyle name="Normal 10 4 2 2 3 5" xfId="6010" xr:uid="{00000000-0005-0000-0000-0000793A0000}"/>
    <cellStyle name="Normal 10 4 2 2 3 5 2" xfId="20100" xr:uid="{00000000-0005-0000-0000-00007A3A0000}"/>
    <cellStyle name="Normal 10 4 2 2 3 5 2 2" xfId="48634" xr:uid="{00000000-0005-0000-0000-00007B3A0000}"/>
    <cellStyle name="Normal 10 4 2 2 3 5 3" xfId="34626" xr:uid="{00000000-0005-0000-0000-00007C3A0000}"/>
    <cellStyle name="Normal 10 4 2 2 3 6" xfId="14799" xr:uid="{00000000-0005-0000-0000-00007D3A0000}"/>
    <cellStyle name="Normal 10 4 2 2 3 6 2" xfId="43334" xr:uid="{00000000-0005-0000-0000-00007E3A0000}"/>
    <cellStyle name="Normal 10 4 2 2 3 7" xfId="29314" xr:uid="{00000000-0005-0000-0000-00007F3A0000}"/>
    <cellStyle name="Normal 10 4 2 2 4" xfId="899" xr:uid="{00000000-0005-0000-0000-0000803A0000}"/>
    <cellStyle name="Normal 10 4 2 2 4 2" xfId="2176" xr:uid="{00000000-0005-0000-0000-0000813A0000}"/>
    <cellStyle name="Normal 10 4 2 2 4 2 2" xfId="4830" xr:uid="{00000000-0005-0000-0000-0000823A0000}"/>
    <cellStyle name="Normal 10 4 2 2 4 2 2 2" xfId="10162" xr:uid="{00000000-0005-0000-0000-0000833A0000}"/>
    <cellStyle name="Normal 10 4 2 2 4 2 2 2 2" xfId="24239" xr:uid="{00000000-0005-0000-0000-0000843A0000}"/>
    <cellStyle name="Normal 10 4 2 2 4 2 2 2 2 2" xfId="52773" xr:uid="{00000000-0005-0000-0000-0000853A0000}"/>
    <cellStyle name="Normal 10 4 2 2 4 2 2 2 3" xfId="38768" xr:uid="{00000000-0005-0000-0000-0000863A0000}"/>
    <cellStyle name="Normal 10 4 2 2 4 2 2 3" xfId="18939" xr:uid="{00000000-0005-0000-0000-0000873A0000}"/>
    <cellStyle name="Normal 10 4 2 2 4 2 2 3 2" xfId="47473" xr:uid="{00000000-0005-0000-0000-0000883A0000}"/>
    <cellStyle name="Normal 10 4 2 2 4 2 2 4" xfId="33465" xr:uid="{00000000-0005-0000-0000-0000893A0000}"/>
    <cellStyle name="Normal 10 4 2 2 4 2 3" xfId="7599" xr:uid="{00000000-0005-0000-0000-00008A3A0000}"/>
    <cellStyle name="Normal 10 4 2 2 4 2 3 2" xfId="21687" xr:uid="{00000000-0005-0000-0000-00008B3A0000}"/>
    <cellStyle name="Normal 10 4 2 2 4 2 3 2 2" xfId="50221" xr:uid="{00000000-0005-0000-0000-00008C3A0000}"/>
    <cellStyle name="Normal 10 4 2 2 4 2 3 3" xfId="36213" xr:uid="{00000000-0005-0000-0000-00008D3A0000}"/>
    <cellStyle name="Normal 10 4 2 2 4 2 4" xfId="16387" xr:uid="{00000000-0005-0000-0000-00008E3A0000}"/>
    <cellStyle name="Normal 10 4 2 2 4 2 4 2" xfId="44921" xr:uid="{00000000-0005-0000-0000-00008F3A0000}"/>
    <cellStyle name="Normal 10 4 2 2 4 2 5" xfId="30913" xr:uid="{00000000-0005-0000-0000-0000903A0000}"/>
    <cellStyle name="Normal 10 4 2 2 4 3" xfId="3564" xr:uid="{00000000-0005-0000-0000-0000913A0000}"/>
    <cellStyle name="Normal 10 4 2 2 4 3 2" xfId="8896" xr:uid="{00000000-0005-0000-0000-0000923A0000}"/>
    <cellStyle name="Normal 10 4 2 2 4 3 2 2" xfId="22973" xr:uid="{00000000-0005-0000-0000-0000933A0000}"/>
    <cellStyle name="Normal 10 4 2 2 4 3 2 2 2" xfId="51507" xr:uid="{00000000-0005-0000-0000-0000943A0000}"/>
    <cellStyle name="Normal 10 4 2 2 4 3 2 3" xfId="37502" xr:uid="{00000000-0005-0000-0000-0000953A0000}"/>
    <cellStyle name="Normal 10 4 2 2 4 3 3" xfId="17673" xr:uid="{00000000-0005-0000-0000-0000963A0000}"/>
    <cellStyle name="Normal 10 4 2 2 4 3 3 2" xfId="46207" xr:uid="{00000000-0005-0000-0000-0000973A0000}"/>
    <cellStyle name="Normal 10 4 2 2 4 3 4" xfId="32199" xr:uid="{00000000-0005-0000-0000-0000983A0000}"/>
    <cellStyle name="Normal 10 4 2 2 4 4" xfId="6333" xr:uid="{00000000-0005-0000-0000-0000993A0000}"/>
    <cellStyle name="Normal 10 4 2 2 4 4 2" xfId="20421" xr:uid="{00000000-0005-0000-0000-00009A3A0000}"/>
    <cellStyle name="Normal 10 4 2 2 4 4 2 2" xfId="48955" xr:uid="{00000000-0005-0000-0000-00009B3A0000}"/>
    <cellStyle name="Normal 10 4 2 2 4 4 3" xfId="34947" xr:uid="{00000000-0005-0000-0000-00009C3A0000}"/>
    <cellStyle name="Normal 10 4 2 2 4 5" xfId="15121" xr:uid="{00000000-0005-0000-0000-00009D3A0000}"/>
    <cellStyle name="Normal 10 4 2 2 4 5 2" xfId="43655" xr:uid="{00000000-0005-0000-0000-00009E3A0000}"/>
    <cellStyle name="Normal 10 4 2 2 4 6" xfId="29647" xr:uid="{00000000-0005-0000-0000-00009F3A0000}"/>
    <cellStyle name="Normal 10 4 2 2 5" xfId="1555" xr:uid="{00000000-0005-0000-0000-0000A03A0000}"/>
    <cellStyle name="Normal 10 4 2 2 5 2" xfId="4211" xr:uid="{00000000-0005-0000-0000-0000A13A0000}"/>
    <cellStyle name="Normal 10 4 2 2 5 2 2" xfId="9543" xr:uid="{00000000-0005-0000-0000-0000A23A0000}"/>
    <cellStyle name="Normal 10 4 2 2 5 2 2 2" xfId="23620" xr:uid="{00000000-0005-0000-0000-0000A33A0000}"/>
    <cellStyle name="Normal 10 4 2 2 5 2 2 2 2" xfId="52154" xr:uid="{00000000-0005-0000-0000-0000A43A0000}"/>
    <cellStyle name="Normal 10 4 2 2 5 2 2 3" xfId="38149" xr:uid="{00000000-0005-0000-0000-0000A53A0000}"/>
    <cellStyle name="Normal 10 4 2 2 5 2 3" xfId="18320" xr:uid="{00000000-0005-0000-0000-0000A63A0000}"/>
    <cellStyle name="Normal 10 4 2 2 5 2 3 2" xfId="46854" xr:uid="{00000000-0005-0000-0000-0000A73A0000}"/>
    <cellStyle name="Normal 10 4 2 2 5 2 4" xfId="32846" xr:uid="{00000000-0005-0000-0000-0000A83A0000}"/>
    <cellStyle name="Normal 10 4 2 2 5 3" xfId="6980" xr:uid="{00000000-0005-0000-0000-0000A93A0000}"/>
    <cellStyle name="Normal 10 4 2 2 5 3 2" xfId="21068" xr:uid="{00000000-0005-0000-0000-0000AA3A0000}"/>
    <cellStyle name="Normal 10 4 2 2 5 3 2 2" xfId="49602" xr:uid="{00000000-0005-0000-0000-0000AB3A0000}"/>
    <cellStyle name="Normal 10 4 2 2 5 3 3" xfId="35594" xr:uid="{00000000-0005-0000-0000-0000AC3A0000}"/>
    <cellStyle name="Normal 10 4 2 2 5 4" xfId="15768" xr:uid="{00000000-0005-0000-0000-0000AD3A0000}"/>
    <cellStyle name="Normal 10 4 2 2 5 4 2" xfId="44302" xr:uid="{00000000-0005-0000-0000-0000AE3A0000}"/>
    <cellStyle name="Normal 10 4 2 2 5 5" xfId="30294" xr:uid="{00000000-0005-0000-0000-0000AF3A0000}"/>
    <cellStyle name="Normal 10 4 2 2 6" xfId="2943" xr:uid="{00000000-0005-0000-0000-0000B03A0000}"/>
    <cellStyle name="Normal 10 4 2 2 6 2" xfId="8277" xr:uid="{00000000-0005-0000-0000-0000B13A0000}"/>
    <cellStyle name="Normal 10 4 2 2 6 2 2" xfId="22354" xr:uid="{00000000-0005-0000-0000-0000B23A0000}"/>
    <cellStyle name="Normal 10 4 2 2 6 2 2 2" xfId="50888" xr:uid="{00000000-0005-0000-0000-0000B33A0000}"/>
    <cellStyle name="Normal 10 4 2 2 6 2 3" xfId="36883" xr:uid="{00000000-0005-0000-0000-0000B43A0000}"/>
    <cellStyle name="Normal 10 4 2 2 6 3" xfId="17054" xr:uid="{00000000-0005-0000-0000-0000B53A0000}"/>
    <cellStyle name="Normal 10 4 2 2 6 3 2" xfId="45588" xr:uid="{00000000-0005-0000-0000-0000B63A0000}"/>
    <cellStyle name="Normal 10 4 2 2 6 4" xfId="31580" xr:uid="{00000000-0005-0000-0000-0000B73A0000}"/>
    <cellStyle name="Normal 10 4 2 2 7" xfId="5712" xr:uid="{00000000-0005-0000-0000-0000B83A0000}"/>
    <cellStyle name="Normal 10 4 2 2 7 2" xfId="19802" xr:uid="{00000000-0005-0000-0000-0000B93A0000}"/>
    <cellStyle name="Normal 10 4 2 2 7 2 2" xfId="48336" xr:uid="{00000000-0005-0000-0000-0000BA3A0000}"/>
    <cellStyle name="Normal 10 4 2 2 7 3" xfId="34328" xr:uid="{00000000-0005-0000-0000-0000BB3A0000}"/>
    <cellStyle name="Normal 10 4 2 2 8" xfId="14501" xr:uid="{00000000-0005-0000-0000-0000BC3A0000}"/>
    <cellStyle name="Normal 10 4 2 2 8 2" xfId="43036" xr:uid="{00000000-0005-0000-0000-0000BD3A0000}"/>
    <cellStyle name="Normal 10 4 2 2 9" xfId="29016" xr:uid="{00000000-0005-0000-0000-0000BE3A0000}"/>
    <cellStyle name="Normal 10 4 2 3" xfId="339" xr:uid="{00000000-0005-0000-0000-0000BF3A0000}"/>
    <cellStyle name="Normal 10 4 2 3 2" xfId="642" xr:uid="{00000000-0005-0000-0000-0000C03A0000}"/>
    <cellStyle name="Normal 10 4 2 3 2 2" xfId="1271" xr:uid="{00000000-0005-0000-0000-0000C13A0000}"/>
    <cellStyle name="Normal 10 4 2 3 2 2 2" xfId="2548" xr:uid="{00000000-0005-0000-0000-0000C23A0000}"/>
    <cellStyle name="Normal 10 4 2 3 2 2 2 2" xfId="5202" xr:uid="{00000000-0005-0000-0000-0000C33A0000}"/>
    <cellStyle name="Normal 10 4 2 3 2 2 2 2 2" xfId="10534" xr:uid="{00000000-0005-0000-0000-0000C43A0000}"/>
    <cellStyle name="Normal 10 4 2 3 2 2 2 2 2 2" xfId="24611" xr:uid="{00000000-0005-0000-0000-0000C53A0000}"/>
    <cellStyle name="Normal 10 4 2 3 2 2 2 2 2 2 2" xfId="53145" xr:uid="{00000000-0005-0000-0000-0000C63A0000}"/>
    <cellStyle name="Normal 10 4 2 3 2 2 2 2 2 3" xfId="39140" xr:uid="{00000000-0005-0000-0000-0000C73A0000}"/>
    <cellStyle name="Normal 10 4 2 3 2 2 2 2 3" xfId="19311" xr:uid="{00000000-0005-0000-0000-0000C83A0000}"/>
    <cellStyle name="Normal 10 4 2 3 2 2 2 2 3 2" xfId="47845" xr:uid="{00000000-0005-0000-0000-0000C93A0000}"/>
    <cellStyle name="Normal 10 4 2 3 2 2 2 2 4" xfId="33837" xr:uid="{00000000-0005-0000-0000-0000CA3A0000}"/>
    <cellStyle name="Normal 10 4 2 3 2 2 2 3" xfId="7971" xr:uid="{00000000-0005-0000-0000-0000CB3A0000}"/>
    <cellStyle name="Normal 10 4 2 3 2 2 2 3 2" xfId="22059" xr:uid="{00000000-0005-0000-0000-0000CC3A0000}"/>
    <cellStyle name="Normal 10 4 2 3 2 2 2 3 2 2" xfId="50593" xr:uid="{00000000-0005-0000-0000-0000CD3A0000}"/>
    <cellStyle name="Normal 10 4 2 3 2 2 2 3 3" xfId="36585" xr:uid="{00000000-0005-0000-0000-0000CE3A0000}"/>
    <cellStyle name="Normal 10 4 2 3 2 2 2 4" xfId="16759" xr:uid="{00000000-0005-0000-0000-0000CF3A0000}"/>
    <cellStyle name="Normal 10 4 2 3 2 2 2 4 2" xfId="45293" xr:uid="{00000000-0005-0000-0000-0000D03A0000}"/>
    <cellStyle name="Normal 10 4 2 3 2 2 2 5" xfId="31285" xr:uid="{00000000-0005-0000-0000-0000D13A0000}"/>
    <cellStyle name="Normal 10 4 2 3 2 2 3" xfId="3936" xr:uid="{00000000-0005-0000-0000-0000D23A0000}"/>
    <cellStyle name="Normal 10 4 2 3 2 2 3 2" xfId="9268" xr:uid="{00000000-0005-0000-0000-0000D33A0000}"/>
    <cellStyle name="Normal 10 4 2 3 2 2 3 2 2" xfId="23345" xr:uid="{00000000-0005-0000-0000-0000D43A0000}"/>
    <cellStyle name="Normal 10 4 2 3 2 2 3 2 2 2" xfId="51879" xr:uid="{00000000-0005-0000-0000-0000D53A0000}"/>
    <cellStyle name="Normal 10 4 2 3 2 2 3 2 3" xfId="37874" xr:uid="{00000000-0005-0000-0000-0000D63A0000}"/>
    <cellStyle name="Normal 10 4 2 3 2 2 3 3" xfId="18045" xr:uid="{00000000-0005-0000-0000-0000D73A0000}"/>
    <cellStyle name="Normal 10 4 2 3 2 2 3 3 2" xfId="46579" xr:uid="{00000000-0005-0000-0000-0000D83A0000}"/>
    <cellStyle name="Normal 10 4 2 3 2 2 3 4" xfId="32571" xr:uid="{00000000-0005-0000-0000-0000D93A0000}"/>
    <cellStyle name="Normal 10 4 2 3 2 2 4" xfId="6705" xr:uid="{00000000-0005-0000-0000-0000DA3A0000}"/>
    <cellStyle name="Normal 10 4 2 3 2 2 4 2" xfId="20793" xr:uid="{00000000-0005-0000-0000-0000DB3A0000}"/>
    <cellStyle name="Normal 10 4 2 3 2 2 4 2 2" xfId="49327" xr:uid="{00000000-0005-0000-0000-0000DC3A0000}"/>
    <cellStyle name="Normal 10 4 2 3 2 2 4 3" xfId="35319" xr:uid="{00000000-0005-0000-0000-0000DD3A0000}"/>
    <cellStyle name="Normal 10 4 2 3 2 2 5" xfId="15493" xr:uid="{00000000-0005-0000-0000-0000DE3A0000}"/>
    <cellStyle name="Normal 10 4 2 3 2 2 5 2" xfId="44027" xr:uid="{00000000-0005-0000-0000-0000DF3A0000}"/>
    <cellStyle name="Normal 10 4 2 3 2 2 6" xfId="30019" xr:uid="{00000000-0005-0000-0000-0000E03A0000}"/>
    <cellStyle name="Normal 10 4 2 3 2 3" xfId="1927" xr:uid="{00000000-0005-0000-0000-0000E13A0000}"/>
    <cellStyle name="Normal 10 4 2 3 2 3 2" xfId="4583" xr:uid="{00000000-0005-0000-0000-0000E23A0000}"/>
    <cellStyle name="Normal 10 4 2 3 2 3 2 2" xfId="9915" xr:uid="{00000000-0005-0000-0000-0000E33A0000}"/>
    <cellStyle name="Normal 10 4 2 3 2 3 2 2 2" xfId="23992" xr:uid="{00000000-0005-0000-0000-0000E43A0000}"/>
    <cellStyle name="Normal 10 4 2 3 2 3 2 2 2 2" xfId="52526" xr:uid="{00000000-0005-0000-0000-0000E53A0000}"/>
    <cellStyle name="Normal 10 4 2 3 2 3 2 2 3" xfId="38521" xr:uid="{00000000-0005-0000-0000-0000E63A0000}"/>
    <cellStyle name="Normal 10 4 2 3 2 3 2 3" xfId="18692" xr:uid="{00000000-0005-0000-0000-0000E73A0000}"/>
    <cellStyle name="Normal 10 4 2 3 2 3 2 3 2" xfId="47226" xr:uid="{00000000-0005-0000-0000-0000E83A0000}"/>
    <cellStyle name="Normal 10 4 2 3 2 3 2 4" xfId="33218" xr:uid="{00000000-0005-0000-0000-0000E93A0000}"/>
    <cellStyle name="Normal 10 4 2 3 2 3 3" xfId="7352" xr:uid="{00000000-0005-0000-0000-0000EA3A0000}"/>
    <cellStyle name="Normal 10 4 2 3 2 3 3 2" xfId="21440" xr:uid="{00000000-0005-0000-0000-0000EB3A0000}"/>
    <cellStyle name="Normal 10 4 2 3 2 3 3 2 2" xfId="49974" xr:uid="{00000000-0005-0000-0000-0000EC3A0000}"/>
    <cellStyle name="Normal 10 4 2 3 2 3 3 3" xfId="35966" xr:uid="{00000000-0005-0000-0000-0000ED3A0000}"/>
    <cellStyle name="Normal 10 4 2 3 2 3 4" xfId="16140" xr:uid="{00000000-0005-0000-0000-0000EE3A0000}"/>
    <cellStyle name="Normal 10 4 2 3 2 3 4 2" xfId="44674" xr:uid="{00000000-0005-0000-0000-0000EF3A0000}"/>
    <cellStyle name="Normal 10 4 2 3 2 3 5" xfId="30666" xr:uid="{00000000-0005-0000-0000-0000F03A0000}"/>
    <cellStyle name="Normal 10 4 2 3 2 4" xfId="3315" xr:uid="{00000000-0005-0000-0000-0000F13A0000}"/>
    <cellStyle name="Normal 10 4 2 3 2 4 2" xfId="8649" xr:uid="{00000000-0005-0000-0000-0000F23A0000}"/>
    <cellStyle name="Normal 10 4 2 3 2 4 2 2" xfId="22726" xr:uid="{00000000-0005-0000-0000-0000F33A0000}"/>
    <cellStyle name="Normal 10 4 2 3 2 4 2 2 2" xfId="51260" xr:uid="{00000000-0005-0000-0000-0000F43A0000}"/>
    <cellStyle name="Normal 10 4 2 3 2 4 2 3" xfId="37255" xr:uid="{00000000-0005-0000-0000-0000F53A0000}"/>
    <cellStyle name="Normal 10 4 2 3 2 4 3" xfId="17426" xr:uid="{00000000-0005-0000-0000-0000F63A0000}"/>
    <cellStyle name="Normal 10 4 2 3 2 4 3 2" xfId="45960" xr:uid="{00000000-0005-0000-0000-0000F73A0000}"/>
    <cellStyle name="Normal 10 4 2 3 2 4 4" xfId="31952" xr:uid="{00000000-0005-0000-0000-0000F83A0000}"/>
    <cellStyle name="Normal 10 4 2 3 2 5" xfId="6084" xr:uid="{00000000-0005-0000-0000-0000F93A0000}"/>
    <cellStyle name="Normal 10 4 2 3 2 5 2" xfId="20174" xr:uid="{00000000-0005-0000-0000-0000FA3A0000}"/>
    <cellStyle name="Normal 10 4 2 3 2 5 2 2" xfId="48708" xr:uid="{00000000-0005-0000-0000-0000FB3A0000}"/>
    <cellStyle name="Normal 10 4 2 3 2 5 3" xfId="34700" xr:uid="{00000000-0005-0000-0000-0000FC3A0000}"/>
    <cellStyle name="Normal 10 4 2 3 2 6" xfId="14873" xr:uid="{00000000-0005-0000-0000-0000FD3A0000}"/>
    <cellStyle name="Normal 10 4 2 3 2 6 2" xfId="43408" xr:uid="{00000000-0005-0000-0000-0000FE3A0000}"/>
    <cellStyle name="Normal 10 4 2 3 2 7" xfId="29388" xr:uid="{00000000-0005-0000-0000-0000FF3A0000}"/>
    <cellStyle name="Normal 10 4 2 3 3" xfId="974" xr:uid="{00000000-0005-0000-0000-0000003B0000}"/>
    <cellStyle name="Normal 10 4 2 3 3 2" xfId="2251" xr:uid="{00000000-0005-0000-0000-0000013B0000}"/>
    <cellStyle name="Normal 10 4 2 3 3 2 2" xfId="4905" xr:uid="{00000000-0005-0000-0000-0000023B0000}"/>
    <cellStyle name="Normal 10 4 2 3 3 2 2 2" xfId="10237" xr:uid="{00000000-0005-0000-0000-0000033B0000}"/>
    <cellStyle name="Normal 10 4 2 3 3 2 2 2 2" xfId="24314" xr:uid="{00000000-0005-0000-0000-0000043B0000}"/>
    <cellStyle name="Normal 10 4 2 3 3 2 2 2 2 2" xfId="52848" xr:uid="{00000000-0005-0000-0000-0000053B0000}"/>
    <cellStyle name="Normal 10 4 2 3 3 2 2 2 3" xfId="38843" xr:uid="{00000000-0005-0000-0000-0000063B0000}"/>
    <cellStyle name="Normal 10 4 2 3 3 2 2 3" xfId="19014" xr:uid="{00000000-0005-0000-0000-0000073B0000}"/>
    <cellStyle name="Normal 10 4 2 3 3 2 2 3 2" xfId="47548" xr:uid="{00000000-0005-0000-0000-0000083B0000}"/>
    <cellStyle name="Normal 10 4 2 3 3 2 2 4" xfId="33540" xr:uid="{00000000-0005-0000-0000-0000093B0000}"/>
    <cellStyle name="Normal 10 4 2 3 3 2 3" xfId="7674" xr:uid="{00000000-0005-0000-0000-00000A3B0000}"/>
    <cellStyle name="Normal 10 4 2 3 3 2 3 2" xfId="21762" xr:uid="{00000000-0005-0000-0000-00000B3B0000}"/>
    <cellStyle name="Normal 10 4 2 3 3 2 3 2 2" xfId="50296" xr:uid="{00000000-0005-0000-0000-00000C3B0000}"/>
    <cellStyle name="Normal 10 4 2 3 3 2 3 3" xfId="36288" xr:uid="{00000000-0005-0000-0000-00000D3B0000}"/>
    <cellStyle name="Normal 10 4 2 3 3 2 4" xfId="16462" xr:uid="{00000000-0005-0000-0000-00000E3B0000}"/>
    <cellStyle name="Normal 10 4 2 3 3 2 4 2" xfId="44996" xr:uid="{00000000-0005-0000-0000-00000F3B0000}"/>
    <cellStyle name="Normal 10 4 2 3 3 2 5" xfId="30988" xr:uid="{00000000-0005-0000-0000-0000103B0000}"/>
    <cellStyle name="Normal 10 4 2 3 3 3" xfId="3639" xr:uid="{00000000-0005-0000-0000-0000113B0000}"/>
    <cellStyle name="Normal 10 4 2 3 3 3 2" xfId="8971" xr:uid="{00000000-0005-0000-0000-0000123B0000}"/>
    <cellStyle name="Normal 10 4 2 3 3 3 2 2" xfId="23048" xr:uid="{00000000-0005-0000-0000-0000133B0000}"/>
    <cellStyle name="Normal 10 4 2 3 3 3 2 2 2" xfId="51582" xr:uid="{00000000-0005-0000-0000-0000143B0000}"/>
    <cellStyle name="Normal 10 4 2 3 3 3 2 3" xfId="37577" xr:uid="{00000000-0005-0000-0000-0000153B0000}"/>
    <cellStyle name="Normal 10 4 2 3 3 3 3" xfId="17748" xr:uid="{00000000-0005-0000-0000-0000163B0000}"/>
    <cellStyle name="Normal 10 4 2 3 3 3 3 2" xfId="46282" xr:uid="{00000000-0005-0000-0000-0000173B0000}"/>
    <cellStyle name="Normal 10 4 2 3 3 3 4" xfId="32274" xr:uid="{00000000-0005-0000-0000-0000183B0000}"/>
    <cellStyle name="Normal 10 4 2 3 3 4" xfId="6408" xr:uid="{00000000-0005-0000-0000-0000193B0000}"/>
    <cellStyle name="Normal 10 4 2 3 3 4 2" xfId="20496" xr:uid="{00000000-0005-0000-0000-00001A3B0000}"/>
    <cellStyle name="Normal 10 4 2 3 3 4 2 2" xfId="49030" xr:uid="{00000000-0005-0000-0000-00001B3B0000}"/>
    <cellStyle name="Normal 10 4 2 3 3 4 3" xfId="35022" xr:uid="{00000000-0005-0000-0000-00001C3B0000}"/>
    <cellStyle name="Normal 10 4 2 3 3 5" xfId="15196" xr:uid="{00000000-0005-0000-0000-00001D3B0000}"/>
    <cellStyle name="Normal 10 4 2 3 3 5 2" xfId="43730" xr:uid="{00000000-0005-0000-0000-00001E3B0000}"/>
    <cellStyle name="Normal 10 4 2 3 3 6" xfId="29722" xr:uid="{00000000-0005-0000-0000-00001F3B0000}"/>
    <cellStyle name="Normal 10 4 2 3 4" xfId="1630" xr:uid="{00000000-0005-0000-0000-0000203B0000}"/>
    <cellStyle name="Normal 10 4 2 3 4 2" xfId="4286" xr:uid="{00000000-0005-0000-0000-0000213B0000}"/>
    <cellStyle name="Normal 10 4 2 3 4 2 2" xfId="9618" xr:uid="{00000000-0005-0000-0000-0000223B0000}"/>
    <cellStyle name="Normal 10 4 2 3 4 2 2 2" xfId="23695" xr:uid="{00000000-0005-0000-0000-0000233B0000}"/>
    <cellStyle name="Normal 10 4 2 3 4 2 2 2 2" xfId="52229" xr:uid="{00000000-0005-0000-0000-0000243B0000}"/>
    <cellStyle name="Normal 10 4 2 3 4 2 2 3" xfId="38224" xr:uid="{00000000-0005-0000-0000-0000253B0000}"/>
    <cellStyle name="Normal 10 4 2 3 4 2 3" xfId="18395" xr:uid="{00000000-0005-0000-0000-0000263B0000}"/>
    <cellStyle name="Normal 10 4 2 3 4 2 3 2" xfId="46929" xr:uid="{00000000-0005-0000-0000-0000273B0000}"/>
    <cellStyle name="Normal 10 4 2 3 4 2 4" xfId="32921" xr:uid="{00000000-0005-0000-0000-0000283B0000}"/>
    <cellStyle name="Normal 10 4 2 3 4 3" xfId="7055" xr:uid="{00000000-0005-0000-0000-0000293B0000}"/>
    <cellStyle name="Normal 10 4 2 3 4 3 2" xfId="21143" xr:uid="{00000000-0005-0000-0000-00002A3B0000}"/>
    <cellStyle name="Normal 10 4 2 3 4 3 2 2" xfId="49677" xr:uid="{00000000-0005-0000-0000-00002B3B0000}"/>
    <cellStyle name="Normal 10 4 2 3 4 3 3" xfId="35669" xr:uid="{00000000-0005-0000-0000-00002C3B0000}"/>
    <cellStyle name="Normal 10 4 2 3 4 4" xfId="15843" xr:uid="{00000000-0005-0000-0000-00002D3B0000}"/>
    <cellStyle name="Normal 10 4 2 3 4 4 2" xfId="44377" xr:uid="{00000000-0005-0000-0000-00002E3B0000}"/>
    <cellStyle name="Normal 10 4 2 3 4 5" xfId="30369" xr:uid="{00000000-0005-0000-0000-00002F3B0000}"/>
    <cellStyle name="Normal 10 4 2 3 5" xfId="3018" xr:uid="{00000000-0005-0000-0000-0000303B0000}"/>
    <cellStyle name="Normal 10 4 2 3 5 2" xfId="8352" xr:uid="{00000000-0005-0000-0000-0000313B0000}"/>
    <cellStyle name="Normal 10 4 2 3 5 2 2" xfId="22429" xr:uid="{00000000-0005-0000-0000-0000323B0000}"/>
    <cellStyle name="Normal 10 4 2 3 5 2 2 2" xfId="50963" xr:uid="{00000000-0005-0000-0000-0000333B0000}"/>
    <cellStyle name="Normal 10 4 2 3 5 2 3" xfId="36958" xr:uid="{00000000-0005-0000-0000-0000343B0000}"/>
    <cellStyle name="Normal 10 4 2 3 5 3" xfId="17129" xr:uid="{00000000-0005-0000-0000-0000353B0000}"/>
    <cellStyle name="Normal 10 4 2 3 5 3 2" xfId="45663" xr:uid="{00000000-0005-0000-0000-0000363B0000}"/>
    <cellStyle name="Normal 10 4 2 3 5 4" xfId="31655" xr:uid="{00000000-0005-0000-0000-0000373B0000}"/>
    <cellStyle name="Normal 10 4 2 3 6" xfId="5787" xr:uid="{00000000-0005-0000-0000-0000383B0000}"/>
    <cellStyle name="Normal 10 4 2 3 6 2" xfId="19877" xr:uid="{00000000-0005-0000-0000-0000393B0000}"/>
    <cellStyle name="Normal 10 4 2 3 6 2 2" xfId="48411" xr:uid="{00000000-0005-0000-0000-00003A3B0000}"/>
    <cellStyle name="Normal 10 4 2 3 6 3" xfId="34403" xr:uid="{00000000-0005-0000-0000-00003B3B0000}"/>
    <cellStyle name="Normal 10 4 2 3 7" xfId="14576" xr:uid="{00000000-0005-0000-0000-00003C3B0000}"/>
    <cellStyle name="Normal 10 4 2 3 7 2" xfId="43111" xr:uid="{00000000-0005-0000-0000-00003D3B0000}"/>
    <cellStyle name="Normal 10 4 2 3 8" xfId="29091" xr:uid="{00000000-0005-0000-0000-00003E3B0000}"/>
    <cellStyle name="Normal 10 4 2 4" xfId="493" xr:uid="{00000000-0005-0000-0000-00003F3B0000}"/>
    <cellStyle name="Normal 10 4 2 4 2" xfId="1123" xr:uid="{00000000-0005-0000-0000-0000403B0000}"/>
    <cellStyle name="Normal 10 4 2 4 2 2" xfId="2400" xr:uid="{00000000-0005-0000-0000-0000413B0000}"/>
    <cellStyle name="Normal 10 4 2 4 2 2 2" xfId="5054" xr:uid="{00000000-0005-0000-0000-0000423B0000}"/>
    <cellStyle name="Normal 10 4 2 4 2 2 2 2" xfId="10386" xr:uid="{00000000-0005-0000-0000-0000433B0000}"/>
    <cellStyle name="Normal 10 4 2 4 2 2 2 2 2" xfId="24463" xr:uid="{00000000-0005-0000-0000-0000443B0000}"/>
    <cellStyle name="Normal 10 4 2 4 2 2 2 2 2 2" xfId="52997" xr:uid="{00000000-0005-0000-0000-0000453B0000}"/>
    <cellStyle name="Normal 10 4 2 4 2 2 2 2 3" xfId="38992" xr:uid="{00000000-0005-0000-0000-0000463B0000}"/>
    <cellStyle name="Normal 10 4 2 4 2 2 2 3" xfId="19163" xr:uid="{00000000-0005-0000-0000-0000473B0000}"/>
    <cellStyle name="Normal 10 4 2 4 2 2 2 3 2" xfId="47697" xr:uid="{00000000-0005-0000-0000-0000483B0000}"/>
    <cellStyle name="Normal 10 4 2 4 2 2 2 4" xfId="33689" xr:uid="{00000000-0005-0000-0000-0000493B0000}"/>
    <cellStyle name="Normal 10 4 2 4 2 2 3" xfId="7823" xr:uid="{00000000-0005-0000-0000-00004A3B0000}"/>
    <cellStyle name="Normal 10 4 2 4 2 2 3 2" xfId="21911" xr:uid="{00000000-0005-0000-0000-00004B3B0000}"/>
    <cellStyle name="Normal 10 4 2 4 2 2 3 2 2" xfId="50445" xr:uid="{00000000-0005-0000-0000-00004C3B0000}"/>
    <cellStyle name="Normal 10 4 2 4 2 2 3 3" xfId="36437" xr:uid="{00000000-0005-0000-0000-00004D3B0000}"/>
    <cellStyle name="Normal 10 4 2 4 2 2 4" xfId="16611" xr:uid="{00000000-0005-0000-0000-00004E3B0000}"/>
    <cellStyle name="Normal 10 4 2 4 2 2 4 2" xfId="45145" xr:uid="{00000000-0005-0000-0000-00004F3B0000}"/>
    <cellStyle name="Normal 10 4 2 4 2 2 5" xfId="31137" xr:uid="{00000000-0005-0000-0000-0000503B0000}"/>
    <cellStyle name="Normal 10 4 2 4 2 3" xfId="3788" xr:uid="{00000000-0005-0000-0000-0000513B0000}"/>
    <cellStyle name="Normal 10 4 2 4 2 3 2" xfId="9120" xr:uid="{00000000-0005-0000-0000-0000523B0000}"/>
    <cellStyle name="Normal 10 4 2 4 2 3 2 2" xfId="23197" xr:uid="{00000000-0005-0000-0000-0000533B0000}"/>
    <cellStyle name="Normal 10 4 2 4 2 3 2 2 2" xfId="51731" xr:uid="{00000000-0005-0000-0000-0000543B0000}"/>
    <cellStyle name="Normal 10 4 2 4 2 3 2 3" xfId="37726" xr:uid="{00000000-0005-0000-0000-0000553B0000}"/>
    <cellStyle name="Normal 10 4 2 4 2 3 3" xfId="17897" xr:uid="{00000000-0005-0000-0000-0000563B0000}"/>
    <cellStyle name="Normal 10 4 2 4 2 3 3 2" xfId="46431" xr:uid="{00000000-0005-0000-0000-0000573B0000}"/>
    <cellStyle name="Normal 10 4 2 4 2 3 4" xfId="32423" xr:uid="{00000000-0005-0000-0000-0000583B0000}"/>
    <cellStyle name="Normal 10 4 2 4 2 4" xfId="6557" xr:uid="{00000000-0005-0000-0000-0000593B0000}"/>
    <cellStyle name="Normal 10 4 2 4 2 4 2" xfId="20645" xr:uid="{00000000-0005-0000-0000-00005A3B0000}"/>
    <cellStyle name="Normal 10 4 2 4 2 4 2 2" xfId="49179" xr:uid="{00000000-0005-0000-0000-00005B3B0000}"/>
    <cellStyle name="Normal 10 4 2 4 2 4 3" xfId="35171" xr:uid="{00000000-0005-0000-0000-00005C3B0000}"/>
    <cellStyle name="Normal 10 4 2 4 2 5" xfId="15345" xr:uid="{00000000-0005-0000-0000-00005D3B0000}"/>
    <cellStyle name="Normal 10 4 2 4 2 5 2" xfId="43879" xr:uid="{00000000-0005-0000-0000-00005E3B0000}"/>
    <cellStyle name="Normal 10 4 2 4 2 6" xfId="29871" xr:uid="{00000000-0005-0000-0000-00005F3B0000}"/>
    <cellStyle name="Normal 10 4 2 4 3" xfId="1779" xr:uid="{00000000-0005-0000-0000-0000603B0000}"/>
    <cellStyle name="Normal 10 4 2 4 3 2" xfId="4435" xr:uid="{00000000-0005-0000-0000-0000613B0000}"/>
    <cellStyle name="Normal 10 4 2 4 3 2 2" xfId="9767" xr:uid="{00000000-0005-0000-0000-0000623B0000}"/>
    <cellStyle name="Normal 10 4 2 4 3 2 2 2" xfId="23844" xr:uid="{00000000-0005-0000-0000-0000633B0000}"/>
    <cellStyle name="Normal 10 4 2 4 3 2 2 2 2" xfId="52378" xr:uid="{00000000-0005-0000-0000-0000643B0000}"/>
    <cellStyle name="Normal 10 4 2 4 3 2 2 3" xfId="38373" xr:uid="{00000000-0005-0000-0000-0000653B0000}"/>
    <cellStyle name="Normal 10 4 2 4 3 2 3" xfId="18544" xr:uid="{00000000-0005-0000-0000-0000663B0000}"/>
    <cellStyle name="Normal 10 4 2 4 3 2 3 2" xfId="47078" xr:uid="{00000000-0005-0000-0000-0000673B0000}"/>
    <cellStyle name="Normal 10 4 2 4 3 2 4" xfId="33070" xr:uid="{00000000-0005-0000-0000-0000683B0000}"/>
    <cellStyle name="Normal 10 4 2 4 3 3" xfId="7204" xr:uid="{00000000-0005-0000-0000-0000693B0000}"/>
    <cellStyle name="Normal 10 4 2 4 3 3 2" xfId="21292" xr:uid="{00000000-0005-0000-0000-00006A3B0000}"/>
    <cellStyle name="Normal 10 4 2 4 3 3 2 2" xfId="49826" xr:uid="{00000000-0005-0000-0000-00006B3B0000}"/>
    <cellStyle name="Normal 10 4 2 4 3 3 3" xfId="35818" xr:uid="{00000000-0005-0000-0000-00006C3B0000}"/>
    <cellStyle name="Normal 10 4 2 4 3 4" xfId="15992" xr:uid="{00000000-0005-0000-0000-00006D3B0000}"/>
    <cellStyle name="Normal 10 4 2 4 3 4 2" xfId="44526" xr:uid="{00000000-0005-0000-0000-00006E3B0000}"/>
    <cellStyle name="Normal 10 4 2 4 3 5" xfId="30518" xr:uid="{00000000-0005-0000-0000-00006F3B0000}"/>
    <cellStyle name="Normal 10 4 2 4 4" xfId="3167" xr:uid="{00000000-0005-0000-0000-0000703B0000}"/>
    <cellStyle name="Normal 10 4 2 4 4 2" xfId="8501" xr:uid="{00000000-0005-0000-0000-0000713B0000}"/>
    <cellStyle name="Normal 10 4 2 4 4 2 2" xfId="22578" xr:uid="{00000000-0005-0000-0000-0000723B0000}"/>
    <cellStyle name="Normal 10 4 2 4 4 2 2 2" xfId="51112" xr:uid="{00000000-0005-0000-0000-0000733B0000}"/>
    <cellStyle name="Normal 10 4 2 4 4 2 3" xfId="37107" xr:uid="{00000000-0005-0000-0000-0000743B0000}"/>
    <cellStyle name="Normal 10 4 2 4 4 3" xfId="17278" xr:uid="{00000000-0005-0000-0000-0000753B0000}"/>
    <cellStyle name="Normal 10 4 2 4 4 3 2" xfId="45812" xr:uid="{00000000-0005-0000-0000-0000763B0000}"/>
    <cellStyle name="Normal 10 4 2 4 4 4" xfId="31804" xr:uid="{00000000-0005-0000-0000-0000773B0000}"/>
    <cellStyle name="Normal 10 4 2 4 5" xfId="5936" xr:uid="{00000000-0005-0000-0000-0000783B0000}"/>
    <cellStyle name="Normal 10 4 2 4 5 2" xfId="20026" xr:uid="{00000000-0005-0000-0000-0000793B0000}"/>
    <cellStyle name="Normal 10 4 2 4 5 2 2" xfId="48560" xr:uid="{00000000-0005-0000-0000-00007A3B0000}"/>
    <cellStyle name="Normal 10 4 2 4 5 3" xfId="34552" xr:uid="{00000000-0005-0000-0000-00007B3B0000}"/>
    <cellStyle name="Normal 10 4 2 4 6" xfId="14725" xr:uid="{00000000-0005-0000-0000-00007C3B0000}"/>
    <cellStyle name="Normal 10 4 2 4 6 2" xfId="43260" xr:uid="{00000000-0005-0000-0000-00007D3B0000}"/>
    <cellStyle name="Normal 10 4 2 4 7" xfId="29240" xr:uid="{00000000-0005-0000-0000-00007E3B0000}"/>
    <cellStyle name="Normal 10 4 2 5" xfId="823" xr:uid="{00000000-0005-0000-0000-00007F3B0000}"/>
    <cellStyle name="Normal 10 4 2 5 2" xfId="2100" xr:uid="{00000000-0005-0000-0000-0000803B0000}"/>
    <cellStyle name="Normal 10 4 2 5 2 2" xfId="4754" xr:uid="{00000000-0005-0000-0000-0000813B0000}"/>
    <cellStyle name="Normal 10 4 2 5 2 2 2" xfId="10086" xr:uid="{00000000-0005-0000-0000-0000823B0000}"/>
    <cellStyle name="Normal 10 4 2 5 2 2 2 2" xfId="24163" xr:uid="{00000000-0005-0000-0000-0000833B0000}"/>
    <cellStyle name="Normal 10 4 2 5 2 2 2 2 2" xfId="52697" xr:uid="{00000000-0005-0000-0000-0000843B0000}"/>
    <cellStyle name="Normal 10 4 2 5 2 2 2 3" xfId="38692" xr:uid="{00000000-0005-0000-0000-0000853B0000}"/>
    <cellStyle name="Normal 10 4 2 5 2 2 3" xfId="18863" xr:uid="{00000000-0005-0000-0000-0000863B0000}"/>
    <cellStyle name="Normal 10 4 2 5 2 2 3 2" xfId="47397" xr:uid="{00000000-0005-0000-0000-0000873B0000}"/>
    <cellStyle name="Normal 10 4 2 5 2 2 4" xfId="33389" xr:uid="{00000000-0005-0000-0000-0000883B0000}"/>
    <cellStyle name="Normal 10 4 2 5 2 3" xfId="7523" xr:uid="{00000000-0005-0000-0000-0000893B0000}"/>
    <cellStyle name="Normal 10 4 2 5 2 3 2" xfId="21611" xr:uid="{00000000-0005-0000-0000-00008A3B0000}"/>
    <cellStyle name="Normal 10 4 2 5 2 3 2 2" xfId="50145" xr:uid="{00000000-0005-0000-0000-00008B3B0000}"/>
    <cellStyle name="Normal 10 4 2 5 2 3 3" xfId="36137" xr:uid="{00000000-0005-0000-0000-00008C3B0000}"/>
    <cellStyle name="Normal 10 4 2 5 2 4" xfId="16311" xr:uid="{00000000-0005-0000-0000-00008D3B0000}"/>
    <cellStyle name="Normal 10 4 2 5 2 4 2" xfId="44845" xr:uid="{00000000-0005-0000-0000-00008E3B0000}"/>
    <cellStyle name="Normal 10 4 2 5 2 5" xfId="30837" xr:uid="{00000000-0005-0000-0000-00008F3B0000}"/>
    <cellStyle name="Normal 10 4 2 5 3" xfId="3488" xr:uid="{00000000-0005-0000-0000-0000903B0000}"/>
    <cellStyle name="Normal 10 4 2 5 3 2" xfId="8820" xr:uid="{00000000-0005-0000-0000-0000913B0000}"/>
    <cellStyle name="Normal 10 4 2 5 3 2 2" xfId="22897" xr:uid="{00000000-0005-0000-0000-0000923B0000}"/>
    <cellStyle name="Normal 10 4 2 5 3 2 2 2" xfId="51431" xr:uid="{00000000-0005-0000-0000-0000933B0000}"/>
    <cellStyle name="Normal 10 4 2 5 3 2 3" xfId="37426" xr:uid="{00000000-0005-0000-0000-0000943B0000}"/>
    <cellStyle name="Normal 10 4 2 5 3 3" xfId="17597" xr:uid="{00000000-0005-0000-0000-0000953B0000}"/>
    <cellStyle name="Normal 10 4 2 5 3 3 2" xfId="46131" xr:uid="{00000000-0005-0000-0000-0000963B0000}"/>
    <cellStyle name="Normal 10 4 2 5 3 4" xfId="32123" xr:uid="{00000000-0005-0000-0000-0000973B0000}"/>
    <cellStyle name="Normal 10 4 2 5 4" xfId="6257" xr:uid="{00000000-0005-0000-0000-0000983B0000}"/>
    <cellStyle name="Normal 10 4 2 5 4 2" xfId="20345" xr:uid="{00000000-0005-0000-0000-0000993B0000}"/>
    <cellStyle name="Normal 10 4 2 5 4 2 2" xfId="48879" xr:uid="{00000000-0005-0000-0000-00009A3B0000}"/>
    <cellStyle name="Normal 10 4 2 5 4 3" xfId="34871" xr:uid="{00000000-0005-0000-0000-00009B3B0000}"/>
    <cellStyle name="Normal 10 4 2 5 5" xfId="15045" xr:uid="{00000000-0005-0000-0000-00009C3B0000}"/>
    <cellStyle name="Normal 10 4 2 5 5 2" xfId="43579" xr:uid="{00000000-0005-0000-0000-00009D3B0000}"/>
    <cellStyle name="Normal 10 4 2 5 6" xfId="29571" xr:uid="{00000000-0005-0000-0000-00009E3B0000}"/>
    <cellStyle name="Normal 10 4 2 6" xfId="1479" xr:uid="{00000000-0005-0000-0000-00009F3B0000}"/>
    <cellStyle name="Normal 10 4 2 6 2" xfId="4135" xr:uid="{00000000-0005-0000-0000-0000A03B0000}"/>
    <cellStyle name="Normal 10 4 2 6 2 2" xfId="9467" xr:uid="{00000000-0005-0000-0000-0000A13B0000}"/>
    <cellStyle name="Normal 10 4 2 6 2 2 2" xfId="23544" xr:uid="{00000000-0005-0000-0000-0000A23B0000}"/>
    <cellStyle name="Normal 10 4 2 6 2 2 2 2" xfId="52078" xr:uid="{00000000-0005-0000-0000-0000A33B0000}"/>
    <cellStyle name="Normal 10 4 2 6 2 2 3" xfId="38073" xr:uid="{00000000-0005-0000-0000-0000A43B0000}"/>
    <cellStyle name="Normal 10 4 2 6 2 3" xfId="18244" xr:uid="{00000000-0005-0000-0000-0000A53B0000}"/>
    <cellStyle name="Normal 10 4 2 6 2 3 2" xfId="46778" xr:uid="{00000000-0005-0000-0000-0000A63B0000}"/>
    <cellStyle name="Normal 10 4 2 6 2 4" xfId="32770" xr:uid="{00000000-0005-0000-0000-0000A73B0000}"/>
    <cellStyle name="Normal 10 4 2 6 3" xfId="6904" xr:uid="{00000000-0005-0000-0000-0000A83B0000}"/>
    <cellStyle name="Normal 10 4 2 6 3 2" xfId="20992" xr:uid="{00000000-0005-0000-0000-0000A93B0000}"/>
    <cellStyle name="Normal 10 4 2 6 3 2 2" xfId="49526" xr:uid="{00000000-0005-0000-0000-0000AA3B0000}"/>
    <cellStyle name="Normal 10 4 2 6 3 3" xfId="35518" xr:uid="{00000000-0005-0000-0000-0000AB3B0000}"/>
    <cellStyle name="Normal 10 4 2 6 4" xfId="15692" xr:uid="{00000000-0005-0000-0000-0000AC3B0000}"/>
    <cellStyle name="Normal 10 4 2 6 4 2" xfId="44226" xr:uid="{00000000-0005-0000-0000-0000AD3B0000}"/>
    <cellStyle name="Normal 10 4 2 6 5" xfId="30218" xr:uid="{00000000-0005-0000-0000-0000AE3B0000}"/>
    <cellStyle name="Normal 10 4 2 7" xfId="2867" xr:uid="{00000000-0005-0000-0000-0000AF3B0000}"/>
    <cellStyle name="Normal 10 4 2 7 2" xfId="8201" xr:uid="{00000000-0005-0000-0000-0000B03B0000}"/>
    <cellStyle name="Normal 10 4 2 7 2 2" xfId="22278" xr:uid="{00000000-0005-0000-0000-0000B13B0000}"/>
    <cellStyle name="Normal 10 4 2 7 2 2 2" xfId="50812" xr:uid="{00000000-0005-0000-0000-0000B23B0000}"/>
    <cellStyle name="Normal 10 4 2 7 2 3" xfId="36807" xr:uid="{00000000-0005-0000-0000-0000B33B0000}"/>
    <cellStyle name="Normal 10 4 2 7 3" xfId="16978" xr:uid="{00000000-0005-0000-0000-0000B43B0000}"/>
    <cellStyle name="Normal 10 4 2 7 3 2" xfId="45512" xr:uid="{00000000-0005-0000-0000-0000B53B0000}"/>
    <cellStyle name="Normal 10 4 2 7 4" xfId="31504" xr:uid="{00000000-0005-0000-0000-0000B63B0000}"/>
    <cellStyle name="Normal 10 4 2 8" xfId="5636" xr:uid="{00000000-0005-0000-0000-0000B73B0000}"/>
    <cellStyle name="Normal 10 4 2 8 2" xfId="19726" xr:uid="{00000000-0005-0000-0000-0000B83B0000}"/>
    <cellStyle name="Normal 10 4 2 8 2 2" xfId="48260" xr:uid="{00000000-0005-0000-0000-0000B93B0000}"/>
    <cellStyle name="Normal 10 4 2 8 3" xfId="34252" xr:uid="{00000000-0005-0000-0000-0000BA3B0000}"/>
    <cellStyle name="Normal 10 4 2 9" xfId="14425" xr:uid="{00000000-0005-0000-0000-0000BB3B0000}"/>
    <cellStyle name="Normal 10 4 2 9 2" xfId="42960" xr:uid="{00000000-0005-0000-0000-0000BC3B0000}"/>
    <cellStyle name="Normal 10 4 3" xfId="223" xr:uid="{00000000-0005-0000-0000-0000BD3B0000}"/>
    <cellStyle name="Normal 10 4 3 2" xfId="376" xr:uid="{00000000-0005-0000-0000-0000BE3B0000}"/>
    <cellStyle name="Normal 10 4 3 2 2" xfId="679" xr:uid="{00000000-0005-0000-0000-0000BF3B0000}"/>
    <cellStyle name="Normal 10 4 3 2 2 2" xfId="1308" xr:uid="{00000000-0005-0000-0000-0000C03B0000}"/>
    <cellStyle name="Normal 10 4 3 2 2 2 2" xfId="2585" xr:uid="{00000000-0005-0000-0000-0000C13B0000}"/>
    <cellStyle name="Normal 10 4 3 2 2 2 2 2" xfId="5239" xr:uid="{00000000-0005-0000-0000-0000C23B0000}"/>
    <cellStyle name="Normal 10 4 3 2 2 2 2 2 2" xfId="10571" xr:uid="{00000000-0005-0000-0000-0000C33B0000}"/>
    <cellStyle name="Normal 10 4 3 2 2 2 2 2 2 2" xfId="24648" xr:uid="{00000000-0005-0000-0000-0000C43B0000}"/>
    <cellStyle name="Normal 10 4 3 2 2 2 2 2 2 2 2" xfId="53182" xr:uid="{00000000-0005-0000-0000-0000C53B0000}"/>
    <cellStyle name="Normal 10 4 3 2 2 2 2 2 2 3" xfId="39177" xr:uid="{00000000-0005-0000-0000-0000C63B0000}"/>
    <cellStyle name="Normal 10 4 3 2 2 2 2 2 3" xfId="19348" xr:uid="{00000000-0005-0000-0000-0000C73B0000}"/>
    <cellStyle name="Normal 10 4 3 2 2 2 2 2 3 2" xfId="47882" xr:uid="{00000000-0005-0000-0000-0000C83B0000}"/>
    <cellStyle name="Normal 10 4 3 2 2 2 2 2 4" xfId="33874" xr:uid="{00000000-0005-0000-0000-0000C93B0000}"/>
    <cellStyle name="Normal 10 4 3 2 2 2 2 3" xfId="8008" xr:uid="{00000000-0005-0000-0000-0000CA3B0000}"/>
    <cellStyle name="Normal 10 4 3 2 2 2 2 3 2" xfId="22096" xr:uid="{00000000-0005-0000-0000-0000CB3B0000}"/>
    <cellStyle name="Normal 10 4 3 2 2 2 2 3 2 2" xfId="50630" xr:uid="{00000000-0005-0000-0000-0000CC3B0000}"/>
    <cellStyle name="Normal 10 4 3 2 2 2 2 3 3" xfId="36622" xr:uid="{00000000-0005-0000-0000-0000CD3B0000}"/>
    <cellStyle name="Normal 10 4 3 2 2 2 2 4" xfId="16796" xr:uid="{00000000-0005-0000-0000-0000CE3B0000}"/>
    <cellStyle name="Normal 10 4 3 2 2 2 2 4 2" xfId="45330" xr:uid="{00000000-0005-0000-0000-0000CF3B0000}"/>
    <cellStyle name="Normal 10 4 3 2 2 2 2 5" xfId="31322" xr:uid="{00000000-0005-0000-0000-0000D03B0000}"/>
    <cellStyle name="Normal 10 4 3 2 2 2 3" xfId="3973" xr:uid="{00000000-0005-0000-0000-0000D13B0000}"/>
    <cellStyle name="Normal 10 4 3 2 2 2 3 2" xfId="9305" xr:uid="{00000000-0005-0000-0000-0000D23B0000}"/>
    <cellStyle name="Normal 10 4 3 2 2 2 3 2 2" xfId="23382" xr:uid="{00000000-0005-0000-0000-0000D33B0000}"/>
    <cellStyle name="Normal 10 4 3 2 2 2 3 2 2 2" xfId="51916" xr:uid="{00000000-0005-0000-0000-0000D43B0000}"/>
    <cellStyle name="Normal 10 4 3 2 2 2 3 2 3" xfId="37911" xr:uid="{00000000-0005-0000-0000-0000D53B0000}"/>
    <cellStyle name="Normal 10 4 3 2 2 2 3 3" xfId="18082" xr:uid="{00000000-0005-0000-0000-0000D63B0000}"/>
    <cellStyle name="Normal 10 4 3 2 2 2 3 3 2" xfId="46616" xr:uid="{00000000-0005-0000-0000-0000D73B0000}"/>
    <cellStyle name="Normal 10 4 3 2 2 2 3 4" xfId="32608" xr:uid="{00000000-0005-0000-0000-0000D83B0000}"/>
    <cellStyle name="Normal 10 4 3 2 2 2 4" xfId="6742" xr:uid="{00000000-0005-0000-0000-0000D93B0000}"/>
    <cellStyle name="Normal 10 4 3 2 2 2 4 2" xfId="20830" xr:uid="{00000000-0005-0000-0000-0000DA3B0000}"/>
    <cellStyle name="Normal 10 4 3 2 2 2 4 2 2" xfId="49364" xr:uid="{00000000-0005-0000-0000-0000DB3B0000}"/>
    <cellStyle name="Normal 10 4 3 2 2 2 4 3" xfId="35356" xr:uid="{00000000-0005-0000-0000-0000DC3B0000}"/>
    <cellStyle name="Normal 10 4 3 2 2 2 5" xfId="15530" xr:uid="{00000000-0005-0000-0000-0000DD3B0000}"/>
    <cellStyle name="Normal 10 4 3 2 2 2 5 2" xfId="44064" xr:uid="{00000000-0005-0000-0000-0000DE3B0000}"/>
    <cellStyle name="Normal 10 4 3 2 2 2 6" xfId="30056" xr:uid="{00000000-0005-0000-0000-0000DF3B0000}"/>
    <cellStyle name="Normal 10 4 3 2 2 3" xfId="1964" xr:uid="{00000000-0005-0000-0000-0000E03B0000}"/>
    <cellStyle name="Normal 10 4 3 2 2 3 2" xfId="4620" xr:uid="{00000000-0005-0000-0000-0000E13B0000}"/>
    <cellStyle name="Normal 10 4 3 2 2 3 2 2" xfId="9952" xr:uid="{00000000-0005-0000-0000-0000E23B0000}"/>
    <cellStyle name="Normal 10 4 3 2 2 3 2 2 2" xfId="24029" xr:uid="{00000000-0005-0000-0000-0000E33B0000}"/>
    <cellStyle name="Normal 10 4 3 2 2 3 2 2 2 2" xfId="52563" xr:uid="{00000000-0005-0000-0000-0000E43B0000}"/>
    <cellStyle name="Normal 10 4 3 2 2 3 2 2 3" xfId="38558" xr:uid="{00000000-0005-0000-0000-0000E53B0000}"/>
    <cellStyle name="Normal 10 4 3 2 2 3 2 3" xfId="18729" xr:uid="{00000000-0005-0000-0000-0000E63B0000}"/>
    <cellStyle name="Normal 10 4 3 2 2 3 2 3 2" xfId="47263" xr:uid="{00000000-0005-0000-0000-0000E73B0000}"/>
    <cellStyle name="Normal 10 4 3 2 2 3 2 4" xfId="33255" xr:uid="{00000000-0005-0000-0000-0000E83B0000}"/>
    <cellStyle name="Normal 10 4 3 2 2 3 3" xfId="7389" xr:uid="{00000000-0005-0000-0000-0000E93B0000}"/>
    <cellStyle name="Normal 10 4 3 2 2 3 3 2" xfId="21477" xr:uid="{00000000-0005-0000-0000-0000EA3B0000}"/>
    <cellStyle name="Normal 10 4 3 2 2 3 3 2 2" xfId="50011" xr:uid="{00000000-0005-0000-0000-0000EB3B0000}"/>
    <cellStyle name="Normal 10 4 3 2 2 3 3 3" xfId="36003" xr:uid="{00000000-0005-0000-0000-0000EC3B0000}"/>
    <cellStyle name="Normal 10 4 3 2 2 3 4" xfId="16177" xr:uid="{00000000-0005-0000-0000-0000ED3B0000}"/>
    <cellStyle name="Normal 10 4 3 2 2 3 4 2" xfId="44711" xr:uid="{00000000-0005-0000-0000-0000EE3B0000}"/>
    <cellStyle name="Normal 10 4 3 2 2 3 5" xfId="30703" xr:uid="{00000000-0005-0000-0000-0000EF3B0000}"/>
    <cellStyle name="Normal 10 4 3 2 2 4" xfId="3352" xr:uid="{00000000-0005-0000-0000-0000F03B0000}"/>
    <cellStyle name="Normal 10 4 3 2 2 4 2" xfId="8686" xr:uid="{00000000-0005-0000-0000-0000F13B0000}"/>
    <cellStyle name="Normal 10 4 3 2 2 4 2 2" xfId="22763" xr:uid="{00000000-0005-0000-0000-0000F23B0000}"/>
    <cellStyle name="Normal 10 4 3 2 2 4 2 2 2" xfId="51297" xr:uid="{00000000-0005-0000-0000-0000F33B0000}"/>
    <cellStyle name="Normal 10 4 3 2 2 4 2 3" xfId="37292" xr:uid="{00000000-0005-0000-0000-0000F43B0000}"/>
    <cellStyle name="Normal 10 4 3 2 2 4 3" xfId="17463" xr:uid="{00000000-0005-0000-0000-0000F53B0000}"/>
    <cellStyle name="Normal 10 4 3 2 2 4 3 2" xfId="45997" xr:uid="{00000000-0005-0000-0000-0000F63B0000}"/>
    <cellStyle name="Normal 10 4 3 2 2 4 4" xfId="31989" xr:uid="{00000000-0005-0000-0000-0000F73B0000}"/>
    <cellStyle name="Normal 10 4 3 2 2 5" xfId="6121" xr:uid="{00000000-0005-0000-0000-0000F83B0000}"/>
    <cellStyle name="Normal 10 4 3 2 2 5 2" xfId="20211" xr:uid="{00000000-0005-0000-0000-0000F93B0000}"/>
    <cellStyle name="Normal 10 4 3 2 2 5 2 2" xfId="48745" xr:uid="{00000000-0005-0000-0000-0000FA3B0000}"/>
    <cellStyle name="Normal 10 4 3 2 2 5 3" xfId="34737" xr:uid="{00000000-0005-0000-0000-0000FB3B0000}"/>
    <cellStyle name="Normal 10 4 3 2 2 6" xfId="14910" xr:uid="{00000000-0005-0000-0000-0000FC3B0000}"/>
    <cellStyle name="Normal 10 4 3 2 2 6 2" xfId="43445" xr:uid="{00000000-0005-0000-0000-0000FD3B0000}"/>
    <cellStyle name="Normal 10 4 3 2 2 7" xfId="29425" xr:uid="{00000000-0005-0000-0000-0000FE3B0000}"/>
    <cellStyle name="Normal 10 4 3 2 3" xfId="1011" xr:uid="{00000000-0005-0000-0000-0000FF3B0000}"/>
    <cellStyle name="Normal 10 4 3 2 3 2" xfId="2288" xr:uid="{00000000-0005-0000-0000-0000003C0000}"/>
    <cellStyle name="Normal 10 4 3 2 3 2 2" xfId="4942" xr:uid="{00000000-0005-0000-0000-0000013C0000}"/>
    <cellStyle name="Normal 10 4 3 2 3 2 2 2" xfId="10274" xr:uid="{00000000-0005-0000-0000-0000023C0000}"/>
    <cellStyle name="Normal 10 4 3 2 3 2 2 2 2" xfId="24351" xr:uid="{00000000-0005-0000-0000-0000033C0000}"/>
    <cellStyle name="Normal 10 4 3 2 3 2 2 2 2 2" xfId="52885" xr:uid="{00000000-0005-0000-0000-0000043C0000}"/>
    <cellStyle name="Normal 10 4 3 2 3 2 2 2 3" xfId="38880" xr:uid="{00000000-0005-0000-0000-0000053C0000}"/>
    <cellStyle name="Normal 10 4 3 2 3 2 2 3" xfId="19051" xr:uid="{00000000-0005-0000-0000-0000063C0000}"/>
    <cellStyle name="Normal 10 4 3 2 3 2 2 3 2" xfId="47585" xr:uid="{00000000-0005-0000-0000-0000073C0000}"/>
    <cellStyle name="Normal 10 4 3 2 3 2 2 4" xfId="33577" xr:uid="{00000000-0005-0000-0000-0000083C0000}"/>
    <cellStyle name="Normal 10 4 3 2 3 2 3" xfId="7711" xr:uid="{00000000-0005-0000-0000-0000093C0000}"/>
    <cellStyle name="Normal 10 4 3 2 3 2 3 2" xfId="21799" xr:uid="{00000000-0005-0000-0000-00000A3C0000}"/>
    <cellStyle name="Normal 10 4 3 2 3 2 3 2 2" xfId="50333" xr:uid="{00000000-0005-0000-0000-00000B3C0000}"/>
    <cellStyle name="Normal 10 4 3 2 3 2 3 3" xfId="36325" xr:uid="{00000000-0005-0000-0000-00000C3C0000}"/>
    <cellStyle name="Normal 10 4 3 2 3 2 4" xfId="16499" xr:uid="{00000000-0005-0000-0000-00000D3C0000}"/>
    <cellStyle name="Normal 10 4 3 2 3 2 4 2" xfId="45033" xr:uid="{00000000-0005-0000-0000-00000E3C0000}"/>
    <cellStyle name="Normal 10 4 3 2 3 2 5" xfId="31025" xr:uid="{00000000-0005-0000-0000-00000F3C0000}"/>
    <cellStyle name="Normal 10 4 3 2 3 3" xfId="3676" xr:uid="{00000000-0005-0000-0000-0000103C0000}"/>
    <cellStyle name="Normal 10 4 3 2 3 3 2" xfId="9008" xr:uid="{00000000-0005-0000-0000-0000113C0000}"/>
    <cellStyle name="Normal 10 4 3 2 3 3 2 2" xfId="23085" xr:uid="{00000000-0005-0000-0000-0000123C0000}"/>
    <cellStyle name="Normal 10 4 3 2 3 3 2 2 2" xfId="51619" xr:uid="{00000000-0005-0000-0000-0000133C0000}"/>
    <cellStyle name="Normal 10 4 3 2 3 3 2 3" xfId="37614" xr:uid="{00000000-0005-0000-0000-0000143C0000}"/>
    <cellStyle name="Normal 10 4 3 2 3 3 3" xfId="17785" xr:uid="{00000000-0005-0000-0000-0000153C0000}"/>
    <cellStyle name="Normal 10 4 3 2 3 3 3 2" xfId="46319" xr:uid="{00000000-0005-0000-0000-0000163C0000}"/>
    <cellStyle name="Normal 10 4 3 2 3 3 4" xfId="32311" xr:uid="{00000000-0005-0000-0000-0000173C0000}"/>
    <cellStyle name="Normal 10 4 3 2 3 4" xfId="6445" xr:uid="{00000000-0005-0000-0000-0000183C0000}"/>
    <cellStyle name="Normal 10 4 3 2 3 4 2" xfId="20533" xr:uid="{00000000-0005-0000-0000-0000193C0000}"/>
    <cellStyle name="Normal 10 4 3 2 3 4 2 2" xfId="49067" xr:uid="{00000000-0005-0000-0000-00001A3C0000}"/>
    <cellStyle name="Normal 10 4 3 2 3 4 3" xfId="35059" xr:uid="{00000000-0005-0000-0000-00001B3C0000}"/>
    <cellStyle name="Normal 10 4 3 2 3 5" xfId="15233" xr:uid="{00000000-0005-0000-0000-00001C3C0000}"/>
    <cellStyle name="Normal 10 4 3 2 3 5 2" xfId="43767" xr:uid="{00000000-0005-0000-0000-00001D3C0000}"/>
    <cellStyle name="Normal 10 4 3 2 3 6" xfId="29759" xr:uid="{00000000-0005-0000-0000-00001E3C0000}"/>
    <cellStyle name="Normal 10 4 3 2 4" xfId="1667" xr:uid="{00000000-0005-0000-0000-00001F3C0000}"/>
    <cellStyle name="Normal 10 4 3 2 4 2" xfId="4323" xr:uid="{00000000-0005-0000-0000-0000203C0000}"/>
    <cellStyle name="Normal 10 4 3 2 4 2 2" xfId="9655" xr:uid="{00000000-0005-0000-0000-0000213C0000}"/>
    <cellStyle name="Normal 10 4 3 2 4 2 2 2" xfId="23732" xr:uid="{00000000-0005-0000-0000-0000223C0000}"/>
    <cellStyle name="Normal 10 4 3 2 4 2 2 2 2" xfId="52266" xr:uid="{00000000-0005-0000-0000-0000233C0000}"/>
    <cellStyle name="Normal 10 4 3 2 4 2 2 3" xfId="38261" xr:uid="{00000000-0005-0000-0000-0000243C0000}"/>
    <cellStyle name="Normal 10 4 3 2 4 2 3" xfId="18432" xr:uid="{00000000-0005-0000-0000-0000253C0000}"/>
    <cellStyle name="Normal 10 4 3 2 4 2 3 2" xfId="46966" xr:uid="{00000000-0005-0000-0000-0000263C0000}"/>
    <cellStyle name="Normal 10 4 3 2 4 2 4" xfId="32958" xr:uid="{00000000-0005-0000-0000-0000273C0000}"/>
    <cellStyle name="Normal 10 4 3 2 4 3" xfId="7092" xr:uid="{00000000-0005-0000-0000-0000283C0000}"/>
    <cellStyle name="Normal 10 4 3 2 4 3 2" xfId="21180" xr:uid="{00000000-0005-0000-0000-0000293C0000}"/>
    <cellStyle name="Normal 10 4 3 2 4 3 2 2" xfId="49714" xr:uid="{00000000-0005-0000-0000-00002A3C0000}"/>
    <cellStyle name="Normal 10 4 3 2 4 3 3" xfId="35706" xr:uid="{00000000-0005-0000-0000-00002B3C0000}"/>
    <cellStyle name="Normal 10 4 3 2 4 4" xfId="15880" xr:uid="{00000000-0005-0000-0000-00002C3C0000}"/>
    <cellStyle name="Normal 10 4 3 2 4 4 2" xfId="44414" xr:uid="{00000000-0005-0000-0000-00002D3C0000}"/>
    <cellStyle name="Normal 10 4 3 2 4 5" xfId="30406" xr:uid="{00000000-0005-0000-0000-00002E3C0000}"/>
    <cellStyle name="Normal 10 4 3 2 5" xfId="3055" xr:uid="{00000000-0005-0000-0000-00002F3C0000}"/>
    <cellStyle name="Normal 10 4 3 2 5 2" xfId="8389" xr:uid="{00000000-0005-0000-0000-0000303C0000}"/>
    <cellStyle name="Normal 10 4 3 2 5 2 2" xfId="22466" xr:uid="{00000000-0005-0000-0000-0000313C0000}"/>
    <cellStyle name="Normal 10 4 3 2 5 2 2 2" xfId="51000" xr:uid="{00000000-0005-0000-0000-0000323C0000}"/>
    <cellStyle name="Normal 10 4 3 2 5 2 3" xfId="36995" xr:uid="{00000000-0005-0000-0000-0000333C0000}"/>
    <cellStyle name="Normal 10 4 3 2 5 3" xfId="17166" xr:uid="{00000000-0005-0000-0000-0000343C0000}"/>
    <cellStyle name="Normal 10 4 3 2 5 3 2" xfId="45700" xr:uid="{00000000-0005-0000-0000-0000353C0000}"/>
    <cellStyle name="Normal 10 4 3 2 5 4" xfId="31692" xr:uid="{00000000-0005-0000-0000-0000363C0000}"/>
    <cellStyle name="Normal 10 4 3 2 6" xfId="5824" xr:uid="{00000000-0005-0000-0000-0000373C0000}"/>
    <cellStyle name="Normal 10 4 3 2 6 2" xfId="19914" xr:uid="{00000000-0005-0000-0000-0000383C0000}"/>
    <cellStyle name="Normal 10 4 3 2 6 2 2" xfId="48448" xr:uid="{00000000-0005-0000-0000-0000393C0000}"/>
    <cellStyle name="Normal 10 4 3 2 6 3" xfId="34440" xr:uid="{00000000-0005-0000-0000-00003A3C0000}"/>
    <cellStyle name="Normal 10 4 3 2 7" xfId="14613" xr:uid="{00000000-0005-0000-0000-00003B3C0000}"/>
    <cellStyle name="Normal 10 4 3 2 7 2" xfId="43148" xr:uid="{00000000-0005-0000-0000-00003C3C0000}"/>
    <cellStyle name="Normal 10 4 3 2 8" xfId="29128" xr:uid="{00000000-0005-0000-0000-00003D3C0000}"/>
    <cellStyle name="Normal 10 4 3 3" xfId="530" xr:uid="{00000000-0005-0000-0000-00003E3C0000}"/>
    <cellStyle name="Normal 10 4 3 3 2" xfId="1160" xr:uid="{00000000-0005-0000-0000-00003F3C0000}"/>
    <cellStyle name="Normal 10 4 3 3 2 2" xfId="2437" xr:uid="{00000000-0005-0000-0000-0000403C0000}"/>
    <cellStyle name="Normal 10 4 3 3 2 2 2" xfId="5091" xr:uid="{00000000-0005-0000-0000-0000413C0000}"/>
    <cellStyle name="Normal 10 4 3 3 2 2 2 2" xfId="10423" xr:uid="{00000000-0005-0000-0000-0000423C0000}"/>
    <cellStyle name="Normal 10 4 3 3 2 2 2 2 2" xfId="24500" xr:uid="{00000000-0005-0000-0000-0000433C0000}"/>
    <cellStyle name="Normal 10 4 3 3 2 2 2 2 2 2" xfId="53034" xr:uid="{00000000-0005-0000-0000-0000443C0000}"/>
    <cellStyle name="Normal 10 4 3 3 2 2 2 2 3" xfId="39029" xr:uid="{00000000-0005-0000-0000-0000453C0000}"/>
    <cellStyle name="Normal 10 4 3 3 2 2 2 3" xfId="19200" xr:uid="{00000000-0005-0000-0000-0000463C0000}"/>
    <cellStyle name="Normal 10 4 3 3 2 2 2 3 2" xfId="47734" xr:uid="{00000000-0005-0000-0000-0000473C0000}"/>
    <cellStyle name="Normal 10 4 3 3 2 2 2 4" xfId="33726" xr:uid="{00000000-0005-0000-0000-0000483C0000}"/>
    <cellStyle name="Normal 10 4 3 3 2 2 3" xfId="7860" xr:uid="{00000000-0005-0000-0000-0000493C0000}"/>
    <cellStyle name="Normal 10 4 3 3 2 2 3 2" xfId="21948" xr:uid="{00000000-0005-0000-0000-00004A3C0000}"/>
    <cellStyle name="Normal 10 4 3 3 2 2 3 2 2" xfId="50482" xr:uid="{00000000-0005-0000-0000-00004B3C0000}"/>
    <cellStyle name="Normal 10 4 3 3 2 2 3 3" xfId="36474" xr:uid="{00000000-0005-0000-0000-00004C3C0000}"/>
    <cellStyle name="Normal 10 4 3 3 2 2 4" xfId="16648" xr:uid="{00000000-0005-0000-0000-00004D3C0000}"/>
    <cellStyle name="Normal 10 4 3 3 2 2 4 2" xfId="45182" xr:uid="{00000000-0005-0000-0000-00004E3C0000}"/>
    <cellStyle name="Normal 10 4 3 3 2 2 5" xfId="31174" xr:uid="{00000000-0005-0000-0000-00004F3C0000}"/>
    <cellStyle name="Normal 10 4 3 3 2 3" xfId="3825" xr:uid="{00000000-0005-0000-0000-0000503C0000}"/>
    <cellStyle name="Normal 10 4 3 3 2 3 2" xfId="9157" xr:uid="{00000000-0005-0000-0000-0000513C0000}"/>
    <cellStyle name="Normal 10 4 3 3 2 3 2 2" xfId="23234" xr:uid="{00000000-0005-0000-0000-0000523C0000}"/>
    <cellStyle name="Normal 10 4 3 3 2 3 2 2 2" xfId="51768" xr:uid="{00000000-0005-0000-0000-0000533C0000}"/>
    <cellStyle name="Normal 10 4 3 3 2 3 2 3" xfId="37763" xr:uid="{00000000-0005-0000-0000-0000543C0000}"/>
    <cellStyle name="Normal 10 4 3 3 2 3 3" xfId="17934" xr:uid="{00000000-0005-0000-0000-0000553C0000}"/>
    <cellStyle name="Normal 10 4 3 3 2 3 3 2" xfId="46468" xr:uid="{00000000-0005-0000-0000-0000563C0000}"/>
    <cellStyle name="Normal 10 4 3 3 2 3 4" xfId="32460" xr:uid="{00000000-0005-0000-0000-0000573C0000}"/>
    <cellStyle name="Normal 10 4 3 3 2 4" xfId="6594" xr:uid="{00000000-0005-0000-0000-0000583C0000}"/>
    <cellStyle name="Normal 10 4 3 3 2 4 2" xfId="20682" xr:uid="{00000000-0005-0000-0000-0000593C0000}"/>
    <cellStyle name="Normal 10 4 3 3 2 4 2 2" xfId="49216" xr:uid="{00000000-0005-0000-0000-00005A3C0000}"/>
    <cellStyle name="Normal 10 4 3 3 2 4 3" xfId="35208" xr:uid="{00000000-0005-0000-0000-00005B3C0000}"/>
    <cellStyle name="Normal 10 4 3 3 2 5" xfId="15382" xr:uid="{00000000-0005-0000-0000-00005C3C0000}"/>
    <cellStyle name="Normal 10 4 3 3 2 5 2" xfId="43916" xr:uid="{00000000-0005-0000-0000-00005D3C0000}"/>
    <cellStyle name="Normal 10 4 3 3 2 6" xfId="29908" xr:uid="{00000000-0005-0000-0000-00005E3C0000}"/>
    <cellStyle name="Normal 10 4 3 3 3" xfId="1816" xr:uid="{00000000-0005-0000-0000-00005F3C0000}"/>
    <cellStyle name="Normal 10 4 3 3 3 2" xfId="4472" xr:uid="{00000000-0005-0000-0000-0000603C0000}"/>
    <cellStyle name="Normal 10 4 3 3 3 2 2" xfId="9804" xr:uid="{00000000-0005-0000-0000-0000613C0000}"/>
    <cellStyle name="Normal 10 4 3 3 3 2 2 2" xfId="23881" xr:uid="{00000000-0005-0000-0000-0000623C0000}"/>
    <cellStyle name="Normal 10 4 3 3 3 2 2 2 2" xfId="52415" xr:uid="{00000000-0005-0000-0000-0000633C0000}"/>
    <cellStyle name="Normal 10 4 3 3 3 2 2 3" xfId="38410" xr:uid="{00000000-0005-0000-0000-0000643C0000}"/>
    <cellStyle name="Normal 10 4 3 3 3 2 3" xfId="18581" xr:uid="{00000000-0005-0000-0000-0000653C0000}"/>
    <cellStyle name="Normal 10 4 3 3 3 2 3 2" xfId="47115" xr:uid="{00000000-0005-0000-0000-0000663C0000}"/>
    <cellStyle name="Normal 10 4 3 3 3 2 4" xfId="33107" xr:uid="{00000000-0005-0000-0000-0000673C0000}"/>
    <cellStyle name="Normal 10 4 3 3 3 3" xfId="7241" xr:uid="{00000000-0005-0000-0000-0000683C0000}"/>
    <cellStyle name="Normal 10 4 3 3 3 3 2" xfId="21329" xr:uid="{00000000-0005-0000-0000-0000693C0000}"/>
    <cellStyle name="Normal 10 4 3 3 3 3 2 2" xfId="49863" xr:uid="{00000000-0005-0000-0000-00006A3C0000}"/>
    <cellStyle name="Normal 10 4 3 3 3 3 3" xfId="35855" xr:uid="{00000000-0005-0000-0000-00006B3C0000}"/>
    <cellStyle name="Normal 10 4 3 3 3 4" xfId="16029" xr:uid="{00000000-0005-0000-0000-00006C3C0000}"/>
    <cellStyle name="Normal 10 4 3 3 3 4 2" xfId="44563" xr:uid="{00000000-0005-0000-0000-00006D3C0000}"/>
    <cellStyle name="Normal 10 4 3 3 3 5" xfId="30555" xr:uid="{00000000-0005-0000-0000-00006E3C0000}"/>
    <cellStyle name="Normal 10 4 3 3 4" xfId="3204" xr:uid="{00000000-0005-0000-0000-00006F3C0000}"/>
    <cellStyle name="Normal 10 4 3 3 4 2" xfId="8538" xr:uid="{00000000-0005-0000-0000-0000703C0000}"/>
    <cellStyle name="Normal 10 4 3 3 4 2 2" xfId="22615" xr:uid="{00000000-0005-0000-0000-0000713C0000}"/>
    <cellStyle name="Normal 10 4 3 3 4 2 2 2" xfId="51149" xr:uid="{00000000-0005-0000-0000-0000723C0000}"/>
    <cellStyle name="Normal 10 4 3 3 4 2 3" xfId="37144" xr:uid="{00000000-0005-0000-0000-0000733C0000}"/>
    <cellStyle name="Normal 10 4 3 3 4 3" xfId="17315" xr:uid="{00000000-0005-0000-0000-0000743C0000}"/>
    <cellStyle name="Normal 10 4 3 3 4 3 2" xfId="45849" xr:uid="{00000000-0005-0000-0000-0000753C0000}"/>
    <cellStyle name="Normal 10 4 3 3 4 4" xfId="31841" xr:uid="{00000000-0005-0000-0000-0000763C0000}"/>
    <cellStyle name="Normal 10 4 3 3 5" xfId="5973" xr:uid="{00000000-0005-0000-0000-0000773C0000}"/>
    <cellStyle name="Normal 10 4 3 3 5 2" xfId="20063" xr:uid="{00000000-0005-0000-0000-0000783C0000}"/>
    <cellStyle name="Normal 10 4 3 3 5 2 2" xfId="48597" xr:uid="{00000000-0005-0000-0000-0000793C0000}"/>
    <cellStyle name="Normal 10 4 3 3 5 3" xfId="34589" xr:uid="{00000000-0005-0000-0000-00007A3C0000}"/>
    <cellStyle name="Normal 10 4 3 3 6" xfId="14762" xr:uid="{00000000-0005-0000-0000-00007B3C0000}"/>
    <cellStyle name="Normal 10 4 3 3 6 2" xfId="43297" xr:uid="{00000000-0005-0000-0000-00007C3C0000}"/>
    <cellStyle name="Normal 10 4 3 3 7" xfId="29277" xr:uid="{00000000-0005-0000-0000-00007D3C0000}"/>
    <cellStyle name="Normal 10 4 3 4" xfId="862" xr:uid="{00000000-0005-0000-0000-00007E3C0000}"/>
    <cellStyle name="Normal 10 4 3 4 2" xfId="2139" xr:uid="{00000000-0005-0000-0000-00007F3C0000}"/>
    <cellStyle name="Normal 10 4 3 4 2 2" xfId="4793" xr:uid="{00000000-0005-0000-0000-0000803C0000}"/>
    <cellStyle name="Normal 10 4 3 4 2 2 2" xfId="10125" xr:uid="{00000000-0005-0000-0000-0000813C0000}"/>
    <cellStyle name="Normal 10 4 3 4 2 2 2 2" xfId="24202" xr:uid="{00000000-0005-0000-0000-0000823C0000}"/>
    <cellStyle name="Normal 10 4 3 4 2 2 2 2 2" xfId="52736" xr:uid="{00000000-0005-0000-0000-0000833C0000}"/>
    <cellStyle name="Normal 10 4 3 4 2 2 2 3" xfId="38731" xr:uid="{00000000-0005-0000-0000-0000843C0000}"/>
    <cellStyle name="Normal 10 4 3 4 2 2 3" xfId="18902" xr:uid="{00000000-0005-0000-0000-0000853C0000}"/>
    <cellStyle name="Normal 10 4 3 4 2 2 3 2" xfId="47436" xr:uid="{00000000-0005-0000-0000-0000863C0000}"/>
    <cellStyle name="Normal 10 4 3 4 2 2 4" xfId="33428" xr:uid="{00000000-0005-0000-0000-0000873C0000}"/>
    <cellStyle name="Normal 10 4 3 4 2 3" xfId="7562" xr:uid="{00000000-0005-0000-0000-0000883C0000}"/>
    <cellStyle name="Normal 10 4 3 4 2 3 2" xfId="21650" xr:uid="{00000000-0005-0000-0000-0000893C0000}"/>
    <cellStyle name="Normal 10 4 3 4 2 3 2 2" xfId="50184" xr:uid="{00000000-0005-0000-0000-00008A3C0000}"/>
    <cellStyle name="Normal 10 4 3 4 2 3 3" xfId="36176" xr:uid="{00000000-0005-0000-0000-00008B3C0000}"/>
    <cellStyle name="Normal 10 4 3 4 2 4" xfId="16350" xr:uid="{00000000-0005-0000-0000-00008C3C0000}"/>
    <cellStyle name="Normal 10 4 3 4 2 4 2" xfId="44884" xr:uid="{00000000-0005-0000-0000-00008D3C0000}"/>
    <cellStyle name="Normal 10 4 3 4 2 5" xfId="30876" xr:uid="{00000000-0005-0000-0000-00008E3C0000}"/>
    <cellStyle name="Normal 10 4 3 4 3" xfId="3527" xr:uid="{00000000-0005-0000-0000-00008F3C0000}"/>
    <cellStyle name="Normal 10 4 3 4 3 2" xfId="8859" xr:uid="{00000000-0005-0000-0000-0000903C0000}"/>
    <cellStyle name="Normal 10 4 3 4 3 2 2" xfId="22936" xr:uid="{00000000-0005-0000-0000-0000913C0000}"/>
    <cellStyle name="Normal 10 4 3 4 3 2 2 2" xfId="51470" xr:uid="{00000000-0005-0000-0000-0000923C0000}"/>
    <cellStyle name="Normal 10 4 3 4 3 2 3" xfId="37465" xr:uid="{00000000-0005-0000-0000-0000933C0000}"/>
    <cellStyle name="Normal 10 4 3 4 3 3" xfId="17636" xr:uid="{00000000-0005-0000-0000-0000943C0000}"/>
    <cellStyle name="Normal 10 4 3 4 3 3 2" xfId="46170" xr:uid="{00000000-0005-0000-0000-0000953C0000}"/>
    <cellStyle name="Normal 10 4 3 4 3 4" xfId="32162" xr:uid="{00000000-0005-0000-0000-0000963C0000}"/>
    <cellStyle name="Normal 10 4 3 4 4" xfId="6296" xr:uid="{00000000-0005-0000-0000-0000973C0000}"/>
    <cellStyle name="Normal 10 4 3 4 4 2" xfId="20384" xr:uid="{00000000-0005-0000-0000-0000983C0000}"/>
    <cellStyle name="Normal 10 4 3 4 4 2 2" xfId="48918" xr:uid="{00000000-0005-0000-0000-0000993C0000}"/>
    <cellStyle name="Normal 10 4 3 4 4 3" xfId="34910" xr:uid="{00000000-0005-0000-0000-00009A3C0000}"/>
    <cellStyle name="Normal 10 4 3 4 5" xfId="15084" xr:uid="{00000000-0005-0000-0000-00009B3C0000}"/>
    <cellStyle name="Normal 10 4 3 4 5 2" xfId="43618" xr:uid="{00000000-0005-0000-0000-00009C3C0000}"/>
    <cellStyle name="Normal 10 4 3 4 6" xfId="29610" xr:uid="{00000000-0005-0000-0000-00009D3C0000}"/>
    <cellStyle name="Normal 10 4 3 5" xfId="1518" xr:uid="{00000000-0005-0000-0000-00009E3C0000}"/>
    <cellStyle name="Normal 10 4 3 5 2" xfId="4174" xr:uid="{00000000-0005-0000-0000-00009F3C0000}"/>
    <cellStyle name="Normal 10 4 3 5 2 2" xfId="9506" xr:uid="{00000000-0005-0000-0000-0000A03C0000}"/>
    <cellStyle name="Normal 10 4 3 5 2 2 2" xfId="23583" xr:uid="{00000000-0005-0000-0000-0000A13C0000}"/>
    <cellStyle name="Normal 10 4 3 5 2 2 2 2" xfId="52117" xr:uid="{00000000-0005-0000-0000-0000A23C0000}"/>
    <cellStyle name="Normal 10 4 3 5 2 2 3" xfId="38112" xr:uid="{00000000-0005-0000-0000-0000A33C0000}"/>
    <cellStyle name="Normal 10 4 3 5 2 3" xfId="18283" xr:uid="{00000000-0005-0000-0000-0000A43C0000}"/>
    <cellStyle name="Normal 10 4 3 5 2 3 2" xfId="46817" xr:uid="{00000000-0005-0000-0000-0000A53C0000}"/>
    <cellStyle name="Normal 10 4 3 5 2 4" xfId="32809" xr:uid="{00000000-0005-0000-0000-0000A63C0000}"/>
    <cellStyle name="Normal 10 4 3 5 3" xfId="6943" xr:uid="{00000000-0005-0000-0000-0000A73C0000}"/>
    <cellStyle name="Normal 10 4 3 5 3 2" xfId="21031" xr:uid="{00000000-0005-0000-0000-0000A83C0000}"/>
    <cellStyle name="Normal 10 4 3 5 3 2 2" xfId="49565" xr:uid="{00000000-0005-0000-0000-0000A93C0000}"/>
    <cellStyle name="Normal 10 4 3 5 3 3" xfId="35557" xr:uid="{00000000-0005-0000-0000-0000AA3C0000}"/>
    <cellStyle name="Normal 10 4 3 5 4" xfId="15731" xr:uid="{00000000-0005-0000-0000-0000AB3C0000}"/>
    <cellStyle name="Normal 10 4 3 5 4 2" xfId="44265" xr:uid="{00000000-0005-0000-0000-0000AC3C0000}"/>
    <cellStyle name="Normal 10 4 3 5 5" xfId="30257" xr:uid="{00000000-0005-0000-0000-0000AD3C0000}"/>
    <cellStyle name="Normal 10 4 3 6" xfId="2906" xr:uid="{00000000-0005-0000-0000-0000AE3C0000}"/>
    <cellStyle name="Normal 10 4 3 6 2" xfId="8240" xr:uid="{00000000-0005-0000-0000-0000AF3C0000}"/>
    <cellStyle name="Normal 10 4 3 6 2 2" xfId="22317" xr:uid="{00000000-0005-0000-0000-0000B03C0000}"/>
    <cellStyle name="Normal 10 4 3 6 2 2 2" xfId="50851" xr:uid="{00000000-0005-0000-0000-0000B13C0000}"/>
    <cellStyle name="Normal 10 4 3 6 2 3" xfId="36846" xr:uid="{00000000-0005-0000-0000-0000B23C0000}"/>
    <cellStyle name="Normal 10 4 3 6 3" xfId="17017" xr:uid="{00000000-0005-0000-0000-0000B33C0000}"/>
    <cellStyle name="Normal 10 4 3 6 3 2" xfId="45551" xr:uid="{00000000-0005-0000-0000-0000B43C0000}"/>
    <cellStyle name="Normal 10 4 3 6 4" xfId="31543" xr:uid="{00000000-0005-0000-0000-0000B53C0000}"/>
    <cellStyle name="Normal 10 4 3 7" xfId="5675" xr:uid="{00000000-0005-0000-0000-0000B63C0000}"/>
    <cellStyle name="Normal 10 4 3 7 2" xfId="19765" xr:uid="{00000000-0005-0000-0000-0000B73C0000}"/>
    <cellStyle name="Normal 10 4 3 7 2 2" xfId="48299" xr:uid="{00000000-0005-0000-0000-0000B83C0000}"/>
    <cellStyle name="Normal 10 4 3 7 3" xfId="34291" xr:uid="{00000000-0005-0000-0000-0000B93C0000}"/>
    <cellStyle name="Normal 10 4 3 8" xfId="14464" xr:uid="{00000000-0005-0000-0000-0000BA3C0000}"/>
    <cellStyle name="Normal 10 4 3 8 2" xfId="42999" xr:uid="{00000000-0005-0000-0000-0000BB3C0000}"/>
    <cellStyle name="Normal 10 4 3 9" xfId="28979" xr:uid="{00000000-0005-0000-0000-0000BC3C0000}"/>
    <cellStyle name="Normal 10 4 4" xfId="302" xr:uid="{00000000-0005-0000-0000-0000BD3C0000}"/>
    <cellStyle name="Normal 10 4 4 2" xfId="605" xr:uid="{00000000-0005-0000-0000-0000BE3C0000}"/>
    <cellStyle name="Normal 10 4 4 2 2" xfId="1234" xr:uid="{00000000-0005-0000-0000-0000BF3C0000}"/>
    <cellStyle name="Normal 10 4 4 2 2 2" xfId="2511" xr:uid="{00000000-0005-0000-0000-0000C03C0000}"/>
    <cellStyle name="Normal 10 4 4 2 2 2 2" xfId="5165" xr:uid="{00000000-0005-0000-0000-0000C13C0000}"/>
    <cellStyle name="Normal 10 4 4 2 2 2 2 2" xfId="10497" xr:uid="{00000000-0005-0000-0000-0000C23C0000}"/>
    <cellStyle name="Normal 10 4 4 2 2 2 2 2 2" xfId="24574" xr:uid="{00000000-0005-0000-0000-0000C33C0000}"/>
    <cellStyle name="Normal 10 4 4 2 2 2 2 2 2 2" xfId="53108" xr:uid="{00000000-0005-0000-0000-0000C43C0000}"/>
    <cellStyle name="Normal 10 4 4 2 2 2 2 2 3" xfId="39103" xr:uid="{00000000-0005-0000-0000-0000C53C0000}"/>
    <cellStyle name="Normal 10 4 4 2 2 2 2 3" xfId="19274" xr:uid="{00000000-0005-0000-0000-0000C63C0000}"/>
    <cellStyle name="Normal 10 4 4 2 2 2 2 3 2" xfId="47808" xr:uid="{00000000-0005-0000-0000-0000C73C0000}"/>
    <cellStyle name="Normal 10 4 4 2 2 2 2 4" xfId="33800" xr:uid="{00000000-0005-0000-0000-0000C83C0000}"/>
    <cellStyle name="Normal 10 4 4 2 2 2 3" xfId="7934" xr:uid="{00000000-0005-0000-0000-0000C93C0000}"/>
    <cellStyle name="Normal 10 4 4 2 2 2 3 2" xfId="22022" xr:uid="{00000000-0005-0000-0000-0000CA3C0000}"/>
    <cellStyle name="Normal 10 4 4 2 2 2 3 2 2" xfId="50556" xr:uid="{00000000-0005-0000-0000-0000CB3C0000}"/>
    <cellStyle name="Normal 10 4 4 2 2 2 3 3" xfId="36548" xr:uid="{00000000-0005-0000-0000-0000CC3C0000}"/>
    <cellStyle name="Normal 10 4 4 2 2 2 4" xfId="16722" xr:uid="{00000000-0005-0000-0000-0000CD3C0000}"/>
    <cellStyle name="Normal 10 4 4 2 2 2 4 2" xfId="45256" xr:uid="{00000000-0005-0000-0000-0000CE3C0000}"/>
    <cellStyle name="Normal 10 4 4 2 2 2 5" xfId="31248" xr:uid="{00000000-0005-0000-0000-0000CF3C0000}"/>
    <cellStyle name="Normal 10 4 4 2 2 3" xfId="3899" xr:uid="{00000000-0005-0000-0000-0000D03C0000}"/>
    <cellStyle name="Normal 10 4 4 2 2 3 2" xfId="9231" xr:uid="{00000000-0005-0000-0000-0000D13C0000}"/>
    <cellStyle name="Normal 10 4 4 2 2 3 2 2" xfId="23308" xr:uid="{00000000-0005-0000-0000-0000D23C0000}"/>
    <cellStyle name="Normal 10 4 4 2 2 3 2 2 2" xfId="51842" xr:uid="{00000000-0005-0000-0000-0000D33C0000}"/>
    <cellStyle name="Normal 10 4 4 2 2 3 2 3" xfId="37837" xr:uid="{00000000-0005-0000-0000-0000D43C0000}"/>
    <cellStyle name="Normal 10 4 4 2 2 3 3" xfId="18008" xr:uid="{00000000-0005-0000-0000-0000D53C0000}"/>
    <cellStyle name="Normal 10 4 4 2 2 3 3 2" xfId="46542" xr:uid="{00000000-0005-0000-0000-0000D63C0000}"/>
    <cellStyle name="Normal 10 4 4 2 2 3 4" xfId="32534" xr:uid="{00000000-0005-0000-0000-0000D73C0000}"/>
    <cellStyle name="Normal 10 4 4 2 2 4" xfId="6668" xr:uid="{00000000-0005-0000-0000-0000D83C0000}"/>
    <cellStyle name="Normal 10 4 4 2 2 4 2" xfId="20756" xr:uid="{00000000-0005-0000-0000-0000D93C0000}"/>
    <cellStyle name="Normal 10 4 4 2 2 4 2 2" xfId="49290" xr:uid="{00000000-0005-0000-0000-0000DA3C0000}"/>
    <cellStyle name="Normal 10 4 4 2 2 4 3" xfId="35282" xr:uid="{00000000-0005-0000-0000-0000DB3C0000}"/>
    <cellStyle name="Normal 10 4 4 2 2 5" xfId="15456" xr:uid="{00000000-0005-0000-0000-0000DC3C0000}"/>
    <cellStyle name="Normal 10 4 4 2 2 5 2" xfId="43990" xr:uid="{00000000-0005-0000-0000-0000DD3C0000}"/>
    <cellStyle name="Normal 10 4 4 2 2 6" xfId="29982" xr:uid="{00000000-0005-0000-0000-0000DE3C0000}"/>
    <cellStyle name="Normal 10 4 4 2 3" xfId="1890" xr:uid="{00000000-0005-0000-0000-0000DF3C0000}"/>
    <cellStyle name="Normal 10 4 4 2 3 2" xfId="4546" xr:uid="{00000000-0005-0000-0000-0000E03C0000}"/>
    <cellStyle name="Normal 10 4 4 2 3 2 2" xfId="9878" xr:uid="{00000000-0005-0000-0000-0000E13C0000}"/>
    <cellStyle name="Normal 10 4 4 2 3 2 2 2" xfId="23955" xr:uid="{00000000-0005-0000-0000-0000E23C0000}"/>
    <cellStyle name="Normal 10 4 4 2 3 2 2 2 2" xfId="52489" xr:uid="{00000000-0005-0000-0000-0000E33C0000}"/>
    <cellStyle name="Normal 10 4 4 2 3 2 2 3" xfId="38484" xr:uid="{00000000-0005-0000-0000-0000E43C0000}"/>
    <cellStyle name="Normal 10 4 4 2 3 2 3" xfId="18655" xr:uid="{00000000-0005-0000-0000-0000E53C0000}"/>
    <cellStyle name="Normal 10 4 4 2 3 2 3 2" xfId="47189" xr:uid="{00000000-0005-0000-0000-0000E63C0000}"/>
    <cellStyle name="Normal 10 4 4 2 3 2 4" xfId="33181" xr:uid="{00000000-0005-0000-0000-0000E73C0000}"/>
    <cellStyle name="Normal 10 4 4 2 3 3" xfId="7315" xr:uid="{00000000-0005-0000-0000-0000E83C0000}"/>
    <cellStyle name="Normal 10 4 4 2 3 3 2" xfId="21403" xr:uid="{00000000-0005-0000-0000-0000E93C0000}"/>
    <cellStyle name="Normal 10 4 4 2 3 3 2 2" xfId="49937" xr:uid="{00000000-0005-0000-0000-0000EA3C0000}"/>
    <cellStyle name="Normal 10 4 4 2 3 3 3" xfId="35929" xr:uid="{00000000-0005-0000-0000-0000EB3C0000}"/>
    <cellStyle name="Normal 10 4 4 2 3 4" xfId="16103" xr:uid="{00000000-0005-0000-0000-0000EC3C0000}"/>
    <cellStyle name="Normal 10 4 4 2 3 4 2" xfId="44637" xr:uid="{00000000-0005-0000-0000-0000ED3C0000}"/>
    <cellStyle name="Normal 10 4 4 2 3 5" xfId="30629" xr:uid="{00000000-0005-0000-0000-0000EE3C0000}"/>
    <cellStyle name="Normal 10 4 4 2 4" xfId="3278" xr:uid="{00000000-0005-0000-0000-0000EF3C0000}"/>
    <cellStyle name="Normal 10 4 4 2 4 2" xfId="8612" xr:uid="{00000000-0005-0000-0000-0000F03C0000}"/>
    <cellStyle name="Normal 10 4 4 2 4 2 2" xfId="22689" xr:uid="{00000000-0005-0000-0000-0000F13C0000}"/>
    <cellStyle name="Normal 10 4 4 2 4 2 2 2" xfId="51223" xr:uid="{00000000-0005-0000-0000-0000F23C0000}"/>
    <cellStyle name="Normal 10 4 4 2 4 2 3" xfId="37218" xr:uid="{00000000-0005-0000-0000-0000F33C0000}"/>
    <cellStyle name="Normal 10 4 4 2 4 3" xfId="17389" xr:uid="{00000000-0005-0000-0000-0000F43C0000}"/>
    <cellStyle name="Normal 10 4 4 2 4 3 2" xfId="45923" xr:uid="{00000000-0005-0000-0000-0000F53C0000}"/>
    <cellStyle name="Normal 10 4 4 2 4 4" xfId="31915" xr:uid="{00000000-0005-0000-0000-0000F63C0000}"/>
    <cellStyle name="Normal 10 4 4 2 5" xfId="6047" xr:uid="{00000000-0005-0000-0000-0000F73C0000}"/>
    <cellStyle name="Normal 10 4 4 2 5 2" xfId="20137" xr:uid="{00000000-0005-0000-0000-0000F83C0000}"/>
    <cellStyle name="Normal 10 4 4 2 5 2 2" xfId="48671" xr:uid="{00000000-0005-0000-0000-0000F93C0000}"/>
    <cellStyle name="Normal 10 4 4 2 5 3" xfId="34663" xr:uid="{00000000-0005-0000-0000-0000FA3C0000}"/>
    <cellStyle name="Normal 10 4 4 2 6" xfId="14836" xr:uid="{00000000-0005-0000-0000-0000FB3C0000}"/>
    <cellStyle name="Normal 10 4 4 2 6 2" xfId="43371" xr:uid="{00000000-0005-0000-0000-0000FC3C0000}"/>
    <cellStyle name="Normal 10 4 4 2 7" xfId="29351" xr:uid="{00000000-0005-0000-0000-0000FD3C0000}"/>
    <cellStyle name="Normal 10 4 4 3" xfId="937" xr:uid="{00000000-0005-0000-0000-0000FE3C0000}"/>
    <cellStyle name="Normal 10 4 4 3 2" xfId="2214" xr:uid="{00000000-0005-0000-0000-0000FF3C0000}"/>
    <cellStyle name="Normal 10 4 4 3 2 2" xfId="4868" xr:uid="{00000000-0005-0000-0000-0000003D0000}"/>
    <cellStyle name="Normal 10 4 4 3 2 2 2" xfId="10200" xr:uid="{00000000-0005-0000-0000-0000013D0000}"/>
    <cellStyle name="Normal 10 4 4 3 2 2 2 2" xfId="24277" xr:uid="{00000000-0005-0000-0000-0000023D0000}"/>
    <cellStyle name="Normal 10 4 4 3 2 2 2 2 2" xfId="52811" xr:uid="{00000000-0005-0000-0000-0000033D0000}"/>
    <cellStyle name="Normal 10 4 4 3 2 2 2 3" xfId="38806" xr:uid="{00000000-0005-0000-0000-0000043D0000}"/>
    <cellStyle name="Normal 10 4 4 3 2 2 3" xfId="18977" xr:uid="{00000000-0005-0000-0000-0000053D0000}"/>
    <cellStyle name="Normal 10 4 4 3 2 2 3 2" xfId="47511" xr:uid="{00000000-0005-0000-0000-0000063D0000}"/>
    <cellStyle name="Normal 10 4 4 3 2 2 4" xfId="33503" xr:uid="{00000000-0005-0000-0000-0000073D0000}"/>
    <cellStyle name="Normal 10 4 4 3 2 3" xfId="7637" xr:uid="{00000000-0005-0000-0000-0000083D0000}"/>
    <cellStyle name="Normal 10 4 4 3 2 3 2" xfId="21725" xr:uid="{00000000-0005-0000-0000-0000093D0000}"/>
    <cellStyle name="Normal 10 4 4 3 2 3 2 2" xfId="50259" xr:uid="{00000000-0005-0000-0000-00000A3D0000}"/>
    <cellStyle name="Normal 10 4 4 3 2 3 3" xfId="36251" xr:uid="{00000000-0005-0000-0000-00000B3D0000}"/>
    <cellStyle name="Normal 10 4 4 3 2 4" xfId="16425" xr:uid="{00000000-0005-0000-0000-00000C3D0000}"/>
    <cellStyle name="Normal 10 4 4 3 2 4 2" xfId="44959" xr:uid="{00000000-0005-0000-0000-00000D3D0000}"/>
    <cellStyle name="Normal 10 4 4 3 2 5" xfId="30951" xr:uid="{00000000-0005-0000-0000-00000E3D0000}"/>
    <cellStyle name="Normal 10 4 4 3 3" xfId="3602" xr:uid="{00000000-0005-0000-0000-00000F3D0000}"/>
    <cellStyle name="Normal 10 4 4 3 3 2" xfId="8934" xr:uid="{00000000-0005-0000-0000-0000103D0000}"/>
    <cellStyle name="Normal 10 4 4 3 3 2 2" xfId="23011" xr:uid="{00000000-0005-0000-0000-0000113D0000}"/>
    <cellStyle name="Normal 10 4 4 3 3 2 2 2" xfId="51545" xr:uid="{00000000-0005-0000-0000-0000123D0000}"/>
    <cellStyle name="Normal 10 4 4 3 3 2 3" xfId="37540" xr:uid="{00000000-0005-0000-0000-0000133D0000}"/>
    <cellStyle name="Normal 10 4 4 3 3 3" xfId="17711" xr:uid="{00000000-0005-0000-0000-0000143D0000}"/>
    <cellStyle name="Normal 10 4 4 3 3 3 2" xfId="46245" xr:uid="{00000000-0005-0000-0000-0000153D0000}"/>
    <cellStyle name="Normal 10 4 4 3 3 4" xfId="32237" xr:uid="{00000000-0005-0000-0000-0000163D0000}"/>
    <cellStyle name="Normal 10 4 4 3 4" xfId="6371" xr:uid="{00000000-0005-0000-0000-0000173D0000}"/>
    <cellStyle name="Normal 10 4 4 3 4 2" xfId="20459" xr:uid="{00000000-0005-0000-0000-0000183D0000}"/>
    <cellStyle name="Normal 10 4 4 3 4 2 2" xfId="48993" xr:uid="{00000000-0005-0000-0000-0000193D0000}"/>
    <cellStyle name="Normal 10 4 4 3 4 3" xfId="34985" xr:uid="{00000000-0005-0000-0000-00001A3D0000}"/>
    <cellStyle name="Normal 10 4 4 3 5" xfId="15159" xr:uid="{00000000-0005-0000-0000-00001B3D0000}"/>
    <cellStyle name="Normal 10 4 4 3 5 2" xfId="43693" xr:uid="{00000000-0005-0000-0000-00001C3D0000}"/>
    <cellStyle name="Normal 10 4 4 3 6" xfId="29685" xr:uid="{00000000-0005-0000-0000-00001D3D0000}"/>
    <cellStyle name="Normal 10 4 4 4" xfId="1593" xr:uid="{00000000-0005-0000-0000-00001E3D0000}"/>
    <cellStyle name="Normal 10 4 4 4 2" xfId="4249" xr:uid="{00000000-0005-0000-0000-00001F3D0000}"/>
    <cellStyle name="Normal 10 4 4 4 2 2" xfId="9581" xr:uid="{00000000-0005-0000-0000-0000203D0000}"/>
    <cellStyle name="Normal 10 4 4 4 2 2 2" xfId="23658" xr:uid="{00000000-0005-0000-0000-0000213D0000}"/>
    <cellStyle name="Normal 10 4 4 4 2 2 2 2" xfId="52192" xr:uid="{00000000-0005-0000-0000-0000223D0000}"/>
    <cellStyle name="Normal 10 4 4 4 2 2 3" xfId="38187" xr:uid="{00000000-0005-0000-0000-0000233D0000}"/>
    <cellStyle name="Normal 10 4 4 4 2 3" xfId="18358" xr:uid="{00000000-0005-0000-0000-0000243D0000}"/>
    <cellStyle name="Normal 10 4 4 4 2 3 2" xfId="46892" xr:uid="{00000000-0005-0000-0000-0000253D0000}"/>
    <cellStyle name="Normal 10 4 4 4 2 4" xfId="32884" xr:uid="{00000000-0005-0000-0000-0000263D0000}"/>
    <cellStyle name="Normal 10 4 4 4 3" xfId="7018" xr:uid="{00000000-0005-0000-0000-0000273D0000}"/>
    <cellStyle name="Normal 10 4 4 4 3 2" xfId="21106" xr:uid="{00000000-0005-0000-0000-0000283D0000}"/>
    <cellStyle name="Normal 10 4 4 4 3 2 2" xfId="49640" xr:uid="{00000000-0005-0000-0000-0000293D0000}"/>
    <cellStyle name="Normal 10 4 4 4 3 3" xfId="35632" xr:uid="{00000000-0005-0000-0000-00002A3D0000}"/>
    <cellStyle name="Normal 10 4 4 4 4" xfId="15806" xr:uid="{00000000-0005-0000-0000-00002B3D0000}"/>
    <cellStyle name="Normal 10 4 4 4 4 2" xfId="44340" xr:uid="{00000000-0005-0000-0000-00002C3D0000}"/>
    <cellStyle name="Normal 10 4 4 4 5" xfId="30332" xr:uid="{00000000-0005-0000-0000-00002D3D0000}"/>
    <cellStyle name="Normal 10 4 4 5" xfId="2981" xr:uid="{00000000-0005-0000-0000-00002E3D0000}"/>
    <cellStyle name="Normal 10 4 4 5 2" xfId="8315" xr:uid="{00000000-0005-0000-0000-00002F3D0000}"/>
    <cellStyle name="Normal 10 4 4 5 2 2" xfId="22392" xr:uid="{00000000-0005-0000-0000-0000303D0000}"/>
    <cellStyle name="Normal 10 4 4 5 2 2 2" xfId="50926" xr:uid="{00000000-0005-0000-0000-0000313D0000}"/>
    <cellStyle name="Normal 10 4 4 5 2 3" xfId="36921" xr:uid="{00000000-0005-0000-0000-0000323D0000}"/>
    <cellStyle name="Normal 10 4 4 5 3" xfId="17092" xr:uid="{00000000-0005-0000-0000-0000333D0000}"/>
    <cellStyle name="Normal 10 4 4 5 3 2" xfId="45626" xr:uid="{00000000-0005-0000-0000-0000343D0000}"/>
    <cellStyle name="Normal 10 4 4 5 4" xfId="31618" xr:uid="{00000000-0005-0000-0000-0000353D0000}"/>
    <cellStyle name="Normal 10 4 4 6" xfId="5750" xr:uid="{00000000-0005-0000-0000-0000363D0000}"/>
    <cellStyle name="Normal 10 4 4 6 2" xfId="19840" xr:uid="{00000000-0005-0000-0000-0000373D0000}"/>
    <cellStyle name="Normal 10 4 4 6 2 2" xfId="48374" xr:uid="{00000000-0005-0000-0000-0000383D0000}"/>
    <cellStyle name="Normal 10 4 4 6 3" xfId="34366" xr:uid="{00000000-0005-0000-0000-0000393D0000}"/>
    <cellStyle name="Normal 10 4 4 7" xfId="14539" xr:uid="{00000000-0005-0000-0000-00003A3D0000}"/>
    <cellStyle name="Normal 10 4 4 7 2" xfId="43074" xr:uid="{00000000-0005-0000-0000-00003B3D0000}"/>
    <cellStyle name="Normal 10 4 4 8" xfId="29054" xr:uid="{00000000-0005-0000-0000-00003C3D0000}"/>
    <cellStyle name="Normal 10 4 5" xfId="456" xr:uid="{00000000-0005-0000-0000-00003D3D0000}"/>
    <cellStyle name="Normal 10 4 5 2" xfId="1086" xr:uid="{00000000-0005-0000-0000-00003E3D0000}"/>
    <cellStyle name="Normal 10 4 5 2 2" xfId="2363" xr:uid="{00000000-0005-0000-0000-00003F3D0000}"/>
    <cellStyle name="Normal 10 4 5 2 2 2" xfId="5017" xr:uid="{00000000-0005-0000-0000-0000403D0000}"/>
    <cellStyle name="Normal 10 4 5 2 2 2 2" xfId="10349" xr:uid="{00000000-0005-0000-0000-0000413D0000}"/>
    <cellStyle name="Normal 10 4 5 2 2 2 2 2" xfId="24426" xr:uid="{00000000-0005-0000-0000-0000423D0000}"/>
    <cellStyle name="Normal 10 4 5 2 2 2 2 2 2" xfId="52960" xr:uid="{00000000-0005-0000-0000-0000433D0000}"/>
    <cellStyle name="Normal 10 4 5 2 2 2 2 3" xfId="38955" xr:uid="{00000000-0005-0000-0000-0000443D0000}"/>
    <cellStyle name="Normal 10 4 5 2 2 2 3" xfId="19126" xr:uid="{00000000-0005-0000-0000-0000453D0000}"/>
    <cellStyle name="Normal 10 4 5 2 2 2 3 2" xfId="47660" xr:uid="{00000000-0005-0000-0000-0000463D0000}"/>
    <cellStyle name="Normal 10 4 5 2 2 2 4" xfId="33652" xr:uid="{00000000-0005-0000-0000-0000473D0000}"/>
    <cellStyle name="Normal 10 4 5 2 2 3" xfId="7786" xr:uid="{00000000-0005-0000-0000-0000483D0000}"/>
    <cellStyle name="Normal 10 4 5 2 2 3 2" xfId="21874" xr:uid="{00000000-0005-0000-0000-0000493D0000}"/>
    <cellStyle name="Normal 10 4 5 2 2 3 2 2" xfId="50408" xr:uid="{00000000-0005-0000-0000-00004A3D0000}"/>
    <cellStyle name="Normal 10 4 5 2 2 3 3" xfId="36400" xr:uid="{00000000-0005-0000-0000-00004B3D0000}"/>
    <cellStyle name="Normal 10 4 5 2 2 4" xfId="16574" xr:uid="{00000000-0005-0000-0000-00004C3D0000}"/>
    <cellStyle name="Normal 10 4 5 2 2 4 2" xfId="45108" xr:uid="{00000000-0005-0000-0000-00004D3D0000}"/>
    <cellStyle name="Normal 10 4 5 2 2 5" xfId="31100" xr:uid="{00000000-0005-0000-0000-00004E3D0000}"/>
    <cellStyle name="Normal 10 4 5 2 3" xfId="3751" xr:uid="{00000000-0005-0000-0000-00004F3D0000}"/>
    <cellStyle name="Normal 10 4 5 2 3 2" xfId="9083" xr:uid="{00000000-0005-0000-0000-0000503D0000}"/>
    <cellStyle name="Normal 10 4 5 2 3 2 2" xfId="23160" xr:uid="{00000000-0005-0000-0000-0000513D0000}"/>
    <cellStyle name="Normal 10 4 5 2 3 2 2 2" xfId="51694" xr:uid="{00000000-0005-0000-0000-0000523D0000}"/>
    <cellStyle name="Normal 10 4 5 2 3 2 3" xfId="37689" xr:uid="{00000000-0005-0000-0000-0000533D0000}"/>
    <cellStyle name="Normal 10 4 5 2 3 3" xfId="17860" xr:uid="{00000000-0005-0000-0000-0000543D0000}"/>
    <cellStyle name="Normal 10 4 5 2 3 3 2" xfId="46394" xr:uid="{00000000-0005-0000-0000-0000553D0000}"/>
    <cellStyle name="Normal 10 4 5 2 3 4" xfId="32386" xr:uid="{00000000-0005-0000-0000-0000563D0000}"/>
    <cellStyle name="Normal 10 4 5 2 4" xfId="6520" xr:uid="{00000000-0005-0000-0000-0000573D0000}"/>
    <cellStyle name="Normal 10 4 5 2 4 2" xfId="20608" xr:uid="{00000000-0005-0000-0000-0000583D0000}"/>
    <cellStyle name="Normal 10 4 5 2 4 2 2" xfId="49142" xr:uid="{00000000-0005-0000-0000-0000593D0000}"/>
    <cellStyle name="Normal 10 4 5 2 4 3" xfId="35134" xr:uid="{00000000-0005-0000-0000-00005A3D0000}"/>
    <cellStyle name="Normal 10 4 5 2 5" xfId="15308" xr:uid="{00000000-0005-0000-0000-00005B3D0000}"/>
    <cellStyle name="Normal 10 4 5 2 5 2" xfId="43842" xr:uid="{00000000-0005-0000-0000-00005C3D0000}"/>
    <cellStyle name="Normal 10 4 5 2 6" xfId="29834" xr:uid="{00000000-0005-0000-0000-00005D3D0000}"/>
    <cellStyle name="Normal 10 4 5 3" xfId="1742" xr:uid="{00000000-0005-0000-0000-00005E3D0000}"/>
    <cellStyle name="Normal 10 4 5 3 2" xfId="4398" xr:uid="{00000000-0005-0000-0000-00005F3D0000}"/>
    <cellStyle name="Normal 10 4 5 3 2 2" xfId="9730" xr:uid="{00000000-0005-0000-0000-0000603D0000}"/>
    <cellStyle name="Normal 10 4 5 3 2 2 2" xfId="23807" xr:uid="{00000000-0005-0000-0000-0000613D0000}"/>
    <cellStyle name="Normal 10 4 5 3 2 2 2 2" xfId="52341" xr:uid="{00000000-0005-0000-0000-0000623D0000}"/>
    <cellStyle name="Normal 10 4 5 3 2 2 3" xfId="38336" xr:uid="{00000000-0005-0000-0000-0000633D0000}"/>
    <cellStyle name="Normal 10 4 5 3 2 3" xfId="18507" xr:uid="{00000000-0005-0000-0000-0000643D0000}"/>
    <cellStyle name="Normal 10 4 5 3 2 3 2" xfId="47041" xr:uid="{00000000-0005-0000-0000-0000653D0000}"/>
    <cellStyle name="Normal 10 4 5 3 2 4" xfId="33033" xr:uid="{00000000-0005-0000-0000-0000663D0000}"/>
    <cellStyle name="Normal 10 4 5 3 3" xfId="7167" xr:uid="{00000000-0005-0000-0000-0000673D0000}"/>
    <cellStyle name="Normal 10 4 5 3 3 2" xfId="21255" xr:uid="{00000000-0005-0000-0000-0000683D0000}"/>
    <cellStyle name="Normal 10 4 5 3 3 2 2" xfId="49789" xr:uid="{00000000-0005-0000-0000-0000693D0000}"/>
    <cellStyle name="Normal 10 4 5 3 3 3" xfId="35781" xr:uid="{00000000-0005-0000-0000-00006A3D0000}"/>
    <cellStyle name="Normal 10 4 5 3 4" xfId="15955" xr:uid="{00000000-0005-0000-0000-00006B3D0000}"/>
    <cellStyle name="Normal 10 4 5 3 4 2" xfId="44489" xr:uid="{00000000-0005-0000-0000-00006C3D0000}"/>
    <cellStyle name="Normal 10 4 5 3 5" xfId="30481" xr:uid="{00000000-0005-0000-0000-00006D3D0000}"/>
    <cellStyle name="Normal 10 4 5 4" xfId="3130" xr:uid="{00000000-0005-0000-0000-00006E3D0000}"/>
    <cellStyle name="Normal 10 4 5 4 2" xfId="8464" xr:uid="{00000000-0005-0000-0000-00006F3D0000}"/>
    <cellStyle name="Normal 10 4 5 4 2 2" xfId="22541" xr:uid="{00000000-0005-0000-0000-0000703D0000}"/>
    <cellStyle name="Normal 10 4 5 4 2 2 2" xfId="51075" xr:uid="{00000000-0005-0000-0000-0000713D0000}"/>
    <cellStyle name="Normal 10 4 5 4 2 3" xfId="37070" xr:uid="{00000000-0005-0000-0000-0000723D0000}"/>
    <cellStyle name="Normal 10 4 5 4 3" xfId="17241" xr:uid="{00000000-0005-0000-0000-0000733D0000}"/>
    <cellStyle name="Normal 10 4 5 4 3 2" xfId="45775" xr:uid="{00000000-0005-0000-0000-0000743D0000}"/>
    <cellStyle name="Normal 10 4 5 4 4" xfId="31767" xr:uid="{00000000-0005-0000-0000-0000753D0000}"/>
    <cellStyle name="Normal 10 4 5 5" xfId="5899" xr:uid="{00000000-0005-0000-0000-0000763D0000}"/>
    <cellStyle name="Normal 10 4 5 5 2" xfId="19989" xr:uid="{00000000-0005-0000-0000-0000773D0000}"/>
    <cellStyle name="Normal 10 4 5 5 2 2" xfId="48523" xr:uid="{00000000-0005-0000-0000-0000783D0000}"/>
    <cellStyle name="Normal 10 4 5 5 3" xfId="34515" xr:uid="{00000000-0005-0000-0000-0000793D0000}"/>
    <cellStyle name="Normal 10 4 5 6" xfId="14688" xr:uid="{00000000-0005-0000-0000-00007A3D0000}"/>
    <cellStyle name="Normal 10 4 5 6 2" xfId="43223" xr:uid="{00000000-0005-0000-0000-00007B3D0000}"/>
    <cellStyle name="Normal 10 4 5 7" xfId="29203" xr:uid="{00000000-0005-0000-0000-00007C3D0000}"/>
    <cellStyle name="Normal 10 4 6" xfId="786" xr:uid="{00000000-0005-0000-0000-00007D3D0000}"/>
    <cellStyle name="Normal 10 4 6 2" xfId="2063" xr:uid="{00000000-0005-0000-0000-00007E3D0000}"/>
    <cellStyle name="Normal 10 4 6 2 2" xfId="4717" xr:uid="{00000000-0005-0000-0000-00007F3D0000}"/>
    <cellStyle name="Normal 10 4 6 2 2 2" xfId="10049" xr:uid="{00000000-0005-0000-0000-0000803D0000}"/>
    <cellStyle name="Normal 10 4 6 2 2 2 2" xfId="24126" xr:uid="{00000000-0005-0000-0000-0000813D0000}"/>
    <cellStyle name="Normal 10 4 6 2 2 2 2 2" xfId="52660" xr:uid="{00000000-0005-0000-0000-0000823D0000}"/>
    <cellStyle name="Normal 10 4 6 2 2 2 3" xfId="38655" xr:uid="{00000000-0005-0000-0000-0000833D0000}"/>
    <cellStyle name="Normal 10 4 6 2 2 3" xfId="18826" xr:uid="{00000000-0005-0000-0000-0000843D0000}"/>
    <cellStyle name="Normal 10 4 6 2 2 3 2" xfId="47360" xr:uid="{00000000-0005-0000-0000-0000853D0000}"/>
    <cellStyle name="Normal 10 4 6 2 2 4" xfId="33352" xr:uid="{00000000-0005-0000-0000-0000863D0000}"/>
    <cellStyle name="Normal 10 4 6 2 3" xfId="7486" xr:uid="{00000000-0005-0000-0000-0000873D0000}"/>
    <cellStyle name="Normal 10 4 6 2 3 2" xfId="21574" xr:uid="{00000000-0005-0000-0000-0000883D0000}"/>
    <cellStyle name="Normal 10 4 6 2 3 2 2" xfId="50108" xr:uid="{00000000-0005-0000-0000-0000893D0000}"/>
    <cellStyle name="Normal 10 4 6 2 3 3" xfId="36100" xr:uid="{00000000-0005-0000-0000-00008A3D0000}"/>
    <cellStyle name="Normal 10 4 6 2 4" xfId="16274" xr:uid="{00000000-0005-0000-0000-00008B3D0000}"/>
    <cellStyle name="Normal 10 4 6 2 4 2" xfId="44808" xr:uid="{00000000-0005-0000-0000-00008C3D0000}"/>
    <cellStyle name="Normal 10 4 6 2 5" xfId="30800" xr:uid="{00000000-0005-0000-0000-00008D3D0000}"/>
    <cellStyle name="Normal 10 4 6 3" xfId="3451" xr:uid="{00000000-0005-0000-0000-00008E3D0000}"/>
    <cellStyle name="Normal 10 4 6 3 2" xfId="8783" xr:uid="{00000000-0005-0000-0000-00008F3D0000}"/>
    <cellStyle name="Normal 10 4 6 3 2 2" xfId="22860" xr:uid="{00000000-0005-0000-0000-0000903D0000}"/>
    <cellStyle name="Normal 10 4 6 3 2 2 2" xfId="51394" xr:uid="{00000000-0005-0000-0000-0000913D0000}"/>
    <cellStyle name="Normal 10 4 6 3 2 3" xfId="37389" xr:uid="{00000000-0005-0000-0000-0000923D0000}"/>
    <cellStyle name="Normal 10 4 6 3 3" xfId="17560" xr:uid="{00000000-0005-0000-0000-0000933D0000}"/>
    <cellStyle name="Normal 10 4 6 3 3 2" xfId="46094" xr:uid="{00000000-0005-0000-0000-0000943D0000}"/>
    <cellStyle name="Normal 10 4 6 3 4" xfId="32086" xr:uid="{00000000-0005-0000-0000-0000953D0000}"/>
    <cellStyle name="Normal 10 4 6 4" xfId="6220" xr:uid="{00000000-0005-0000-0000-0000963D0000}"/>
    <cellStyle name="Normal 10 4 6 4 2" xfId="20308" xr:uid="{00000000-0005-0000-0000-0000973D0000}"/>
    <cellStyle name="Normal 10 4 6 4 2 2" xfId="48842" xr:uid="{00000000-0005-0000-0000-0000983D0000}"/>
    <cellStyle name="Normal 10 4 6 4 3" xfId="34834" xr:uid="{00000000-0005-0000-0000-0000993D0000}"/>
    <cellStyle name="Normal 10 4 6 5" xfId="15008" xr:uid="{00000000-0005-0000-0000-00009A3D0000}"/>
    <cellStyle name="Normal 10 4 6 5 2" xfId="43542" xr:uid="{00000000-0005-0000-0000-00009B3D0000}"/>
    <cellStyle name="Normal 10 4 6 6" xfId="29534" xr:uid="{00000000-0005-0000-0000-00009C3D0000}"/>
    <cellStyle name="Normal 10 4 7" xfId="1442" xr:uid="{00000000-0005-0000-0000-00009D3D0000}"/>
    <cellStyle name="Normal 10 4 7 2" xfId="4098" xr:uid="{00000000-0005-0000-0000-00009E3D0000}"/>
    <cellStyle name="Normal 10 4 7 2 2" xfId="9430" xr:uid="{00000000-0005-0000-0000-00009F3D0000}"/>
    <cellStyle name="Normal 10 4 7 2 2 2" xfId="23507" xr:uid="{00000000-0005-0000-0000-0000A03D0000}"/>
    <cellStyle name="Normal 10 4 7 2 2 2 2" xfId="52041" xr:uid="{00000000-0005-0000-0000-0000A13D0000}"/>
    <cellStyle name="Normal 10 4 7 2 2 3" xfId="38036" xr:uid="{00000000-0005-0000-0000-0000A23D0000}"/>
    <cellStyle name="Normal 10 4 7 2 3" xfId="18207" xr:uid="{00000000-0005-0000-0000-0000A33D0000}"/>
    <cellStyle name="Normal 10 4 7 2 3 2" xfId="46741" xr:uid="{00000000-0005-0000-0000-0000A43D0000}"/>
    <cellStyle name="Normal 10 4 7 2 4" xfId="32733" xr:uid="{00000000-0005-0000-0000-0000A53D0000}"/>
    <cellStyle name="Normal 10 4 7 3" xfId="6867" xr:uid="{00000000-0005-0000-0000-0000A63D0000}"/>
    <cellStyle name="Normal 10 4 7 3 2" xfId="20955" xr:uid="{00000000-0005-0000-0000-0000A73D0000}"/>
    <cellStyle name="Normal 10 4 7 3 2 2" xfId="49489" xr:uid="{00000000-0005-0000-0000-0000A83D0000}"/>
    <cellStyle name="Normal 10 4 7 3 3" xfId="35481" xr:uid="{00000000-0005-0000-0000-0000A93D0000}"/>
    <cellStyle name="Normal 10 4 7 4" xfId="15655" xr:uid="{00000000-0005-0000-0000-0000AA3D0000}"/>
    <cellStyle name="Normal 10 4 7 4 2" xfId="44189" xr:uid="{00000000-0005-0000-0000-0000AB3D0000}"/>
    <cellStyle name="Normal 10 4 7 5" xfId="30181" xr:uid="{00000000-0005-0000-0000-0000AC3D0000}"/>
    <cellStyle name="Normal 10 4 8" xfId="2830" xr:uid="{00000000-0005-0000-0000-0000AD3D0000}"/>
    <cellStyle name="Normal 10 4 8 2" xfId="8164" xr:uid="{00000000-0005-0000-0000-0000AE3D0000}"/>
    <cellStyle name="Normal 10 4 8 2 2" xfId="22241" xr:uid="{00000000-0005-0000-0000-0000AF3D0000}"/>
    <cellStyle name="Normal 10 4 8 2 2 2" xfId="50775" xr:uid="{00000000-0005-0000-0000-0000B03D0000}"/>
    <cellStyle name="Normal 10 4 8 2 3" xfId="36770" xr:uid="{00000000-0005-0000-0000-0000B13D0000}"/>
    <cellStyle name="Normal 10 4 8 3" xfId="16941" xr:uid="{00000000-0005-0000-0000-0000B23D0000}"/>
    <cellStyle name="Normal 10 4 8 3 2" xfId="45475" xr:uid="{00000000-0005-0000-0000-0000B33D0000}"/>
    <cellStyle name="Normal 10 4 8 4" xfId="31467" xr:uid="{00000000-0005-0000-0000-0000B43D0000}"/>
    <cellStyle name="Normal 10 4 9" xfId="5405" xr:uid="{00000000-0005-0000-0000-0000B53D0000}"/>
    <cellStyle name="Normal 10 4 9 2" xfId="10736" xr:uid="{00000000-0005-0000-0000-0000B63D0000}"/>
    <cellStyle name="Normal 10 4 9 2 2" xfId="24802" xr:uid="{00000000-0005-0000-0000-0000B73D0000}"/>
    <cellStyle name="Normal 10 4 9 2 2 2" xfId="53336" xr:uid="{00000000-0005-0000-0000-0000B83D0000}"/>
    <cellStyle name="Normal 10 4 9 2 3" xfId="39334" xr:uid="{00000000-0005-0000-0000-0000B93D0000}"/>
    <cellStyle name="Normal 10 4 9 3" xfId="19502" xr:uid="{00000000-0005-0000-0000-0000BA3D0000}"/>
    <cellStyle name="Normal 10 4 9 3 2" xfId="48036" xr:uid="{00000000-0005-0000-0000-0000BB3D0000}"/>
    <cellStyle name="Normal 10 4 9 4" xfId="34028" xr:uid="{00000000-0005-0000-0000-0000BC3D0000}"/>
    <cellStyle name="Normal 10 5" xfId="162" xr:uid="{00000000-0005-0000-0000-0000BD3D0000}"/>
    <cellStyle name="Normal 10 5 10" xfId="28922" xr:uid="{00000000-0005-0000-0000-0000BE3D0000}"/>
    <cellStyle name="Normal 10 5 2" xfId="242" xr:uid="{00000000-0005-0000-0000-0000BF3D0000}"/>
    <cellStyle name="Normal 10 5 2 2" xfId="395" xr:uid="{00000000-0005-0000-0000-0000C03D0000}"/>
    <cellStyle name="Normal 10 5 2 2 2" xfId="698" xr:uid="{00000000-0005-0000-0000-0000C13D0000}"/>
    <cellStyle name="Normal 10 5 2 2 2 2" xfId="1327" xr:uid="{00000000-0005-0000-0000-0000C23D0000}"/>
    <cellStyle name="Normal 10 5 2 2 2 2 2" xfId="2604" xr:uid="{00000000-0005-0000-0000-0000C33D0000}"/>
    <cellStyle name="Normal 10 5 2 2 2 2 2 2" xfId="5258" xr:uid="{00000000-0005-0000-0000-0000C43D0000}"/>
    <cellStyle name="Normal 10 5 2 2 2 2 2 2 2" xfId="10590" xr:uid="{00000000-0005-0000-0000-0000C53D0000}"/>
    <cellStyle name="Normal 10 5 2 2 2 2 2 2 2 2" xfId="24667" xr:uid="{00000000-0005-0000-0000-0000C63D0000}"/>
    <cellStyle name="Normal 10 5 2 2 2 2 2 2 2 2 2" xfId="53201" xr:uid="{00000000-0005-0000-0000-0000C73D0000}"/>
    <cellStyle name="Normal 10 5 2 2 2 2 2 2 2 3" xfId="39196" xr:uid="{00000000-0005-0000-0000-0000C83D0000}"/>
    <cellStyle name="Normal 10 5 2 2 2 2 2 2 3" xfId="19367" xr:uid="{00000000-0005-0000-0000-0000C93D0000}"/>
    <cellStyle name="Normal 10 5 2 2 2 2 2 2 3 2" xfId="47901" xr:uid="{00000000-0005-0000-0000-0000CA3D0000}"/>
    <cellStyle name="Normal 10 5 2 2 2 2 2 2 4" xfId="33893" xr:uid="{00000000-0005-0000-0000-0000CB3D0000}"/>
    <cellStyle name="Normal 10 5 2 2 2 2 2 3" xfId="8027" xr:uid="{00000000-0005-0000-0000-0000CC3D0000}"/>
    <cellStyle name="Normal 10 5 2 2 2 2 2 3 2" xfId="22115" xr:uid="{00000000-0005-0000-0000-0000CD3D0000}"/>
    <cellStyle name="Normal 10 5 2 2 2 2 2 3 2 2" xfId="50649" xr:uid="{00000000-0005-0000-0000-0000CE3D0000}"/>
    <cellStyle name="Normal 10 5 2 2 2 2 2 3 3" xfId="36641" xr:uid="{00000000-0005-0000-0000-0000CF3D0000}"/>
    <cellStyle name="Normal 10 5 2 2 2 2 2 4" xfId="16815" xr:uid="{00000000-0005-0000-0000-0000D03D0000}"/>
    <cellStyle name="Normal 10 5 2 2 2 2 2 4 2" xfId="45349" xr:uid="{00000000-0005-0000-0000-0000D13D0000}"/>
    <cellStyle name="Normal 10 5 2 2 2 2 2 5" xfId="31341" xr:uid="{00000000-0005-0000-0000-0000D23D0000}"/>
    <cellStyle name="Normal 10 5 2 2 2 2 3" xfId="3992" xr:uid="{00000000-0005-0000-0000-0000D33D0000}"/>
    <cellStyle name="Normal 10 5 2 2 2 2 3 2" xfId="9324" xr:uid="{00000000-0005-0000-0000-0000D43D0000}"/>
    <cellStyle name="Normal 10 5 2 2 2 2 3 2 2" xfId="23401" xr:uid="{00000000-0005-0000-0000-0000D53D0000}"/>
    <cellStyle name="Normal 10 5 2 2 2 2 3 2 2 2" xfId="51935" xr:uid="{00000000-0005-0000-0000-0000D63D0000}"/>
    <cellStyle name="Normal 10 5 2 2 2 2 3 2 3" xfId="37930" xr:uid="{00000000-0005-0000-0000-0000D73D0000}"/>
    <cellStyle name="Normal 10 5 2 2 2 2 3 3" xfId="18101" xr:uid="{00000000-0005-0000-0000-0000D83D0000}"/>
    <cellStyle name="Normal 10 5 2 2 2 2 3 3 2" xfId="46635" xr:uid="{00000000-0005-0000-0000-0000D93D0000}"/>
    <cellStyle name="Normal 10 5 2 2 2 2 3 4" xfId="32627" xr:uid="{00000000-0005-0000-0000-0000DA3D0000}"/>
    <cellStyle name="Normal 10 5 2 2 2 2 4" xfId="6761" xr:uid="{00000000-0005-0000-0000-0000DB3D0000}"/>
    <cellStyle name="Normal 10 5 2 2 2 2 4 2" xfId="20849" xr:uid="{00000000-0005-0000-0000-0000DC3D0000}"/>
    <cellStyle name="Normal 10 5 2 2 2 2 4 2 2" xfId="49383" xr:uid="{00000000-0005-0000-0000-0000DD3D0000}"/>
    <cellStyle name="Normal 10 5 2 2 2 2 4 3" xfId="35375" xr:uid="{00000000-0005-0000-0000-0000DE3D0000}"/>
    <cellStyle name="Normal 10 5 2 2 2 2 5" xfId="15549" xr:uid="{00000000-0005-0000-0000-0000DF3D0000}"/>
    <cellStyle name="Normal 10 5 2 2 2 2 5 2" xfId="44083" xr:uid="{00000000-0005-0000-0000-0000E03D0000}"/>
    <cellStyle name="Normal 10 5 2 2 2 2 6" xfId="30075" xr:uid="{00000000-0005-0000-0000-0000E13D0000}"/>
    <cellStyle name="Normal 10 5 2 2 2 3" xfId="1983" xr:uid="{00000000-0005-0000-0000-0000E23D0000}"/>
    <cellStyle name="Normal 10 5 2 2 2 3 2" xfId="4639" xr:uid="{00000000-0005-0000-0000-0000E33D0000}"/>
    <cellStyle name="Normal 10 5 2 2 2 3 2 2" xfId="9971" xr:uid="{00000000-0005-0000-0000-0000E43D0000}"/>
    <cellStyle name="Normal 10 5 2 2 2 3 2 2 2" xfId="24048" xr:uid="{00000000-0005-0000-0000-0000E53D0000}"/>
    <cellStyle name="Normal 10 5 2 2 2 3 2 2 2 2" xfId="52582" xr:uid="{00000000-0005-0000-0000-0000E63D0000}"/>
    <cellStyle name="Normal 10 5 2 2 2 3 2 2 3" xfId="38577" xr:uid="{00000000-0005-0000-0000-0000E73D0000}"/>
    <cellStyle name="Normal 10 5 2 2 2 3 2 3" xfId="18748" xr:uid="{00000000-0005-0000-0000-0000E83D0000}"/>
    <cellStyle name="Normal 10 5 2 2 2 3 2 3 2" xfId="47282" xr:uid="{00000000-0005-0000-0000-0000E93D0000}"/>
    <cellStyle name="Normal 10 5 2 2 2 3 2 4" xfId="33274" xr:uid="{00000000-0005-0000-0000-0000EA3D0000}"/>
    <cellStyle name="Normal 10 5 2 2 2 3 3" xfId="7408" xr:uid="{00000000-0005-0000-0000-0000EB3D0000}"/>
    <cellStyle name="Normal 10 5 2 2 2 3 3 2" xfId="21496" xr:uid="{00000000-0005-0000-0000-0000EC3D0000}"/>
    <cellStyle name="Normal 10 5 2 2 2 3 3 2 2" xfId="50030" xr:uid="{00000000-0005-0000-0000-0000ED3D0000}"/>
    <cellStyle name="Normal 10 5 2 2 2 3 3 3" xfId="36022" xr:uid="{00000000-0005-0000-0000-0000EE3D0000}"/>
    <cellStyle name="Normal 10 5 2 2 2 3 4" xfId="16196" xr:uid="{00000000-0005-0000-0000-0000EF3D0000}"/>
    <cellStyle name="Normal 10 5 2 2 2 3 4 2" xfId="44730" xr:uid="{00000000-0005-0000-0000-0000F03D0000}"/>
    <cellStyle name="Normal 10 5 2 2 2 3 5" xfId="30722" xr:uid="{00000000-0005-0000-0000-0000F13D0000}"/>
    <cellStyle name="Normal 10 5 2 2 2 4" xfId="3371" xr:uid="{00000000-0005-0000-0000-0000F23D0000}"/>
    <cellStyle name="Normal 10 5 2 2 2 4 2" xfId="8705" xr:uid="{00000000-0005-0000-0000-0000F33D0000}"/>
    <cellStyle name="Normal 10 5 2 2 2 4 2 2" xfId="22782" xr:uid="{00000000-0005-0000-0000-0000F43D0000}"/>
    <cellStyle name="Normal 10 5 2 2 2 4 2 2 2" xfId="51316" xr:uid="{00000000-0005-0000-0000-0000F53D0000}"/>
    <cellStyle name="Normal 10 5 2 2 2 4 2 3" xfId="37311" xr:uid="{00000000-0005-0000-0000-0000F63D0000}"/>
    <cellStyle name="Normal 10 5 2 2 2 4 3" xfId="17482" xr:uid="{00000000-0005-0000-0000-0000F73D0000}"/>
    <cellStyle name="Normal 10 5 2 2 2 4 3 2" xfId="46016" xr:uid="{00000000-0005-0000-0000-0000F83D0000}"/>
    <cellStyle name="Normal 10 5 2 2 2 4 4" xfId="32008" xr:uid="{00000000-0005-0000-0000-0000F93D0000}"/>
    <cellStyle name="Normal 10 5 2 2 2 5" xfId="6140" xr:uid="{00000000-0005-0000-0000-0000FA3D0000}"/>
    <cellStyle name="Normal 10 5 2 2 2 5 2" xfId="20230" xr:uid="{00000000-0005-0000-0000-0000FB3D0000}"/>
    <cellStyle name="Normal 10 5 2 2 2 5 2 2" xfId="48764" xr:uid="{00000000-0005-0000-0000-0000FC3D0000}"/>
    <cellStyle name="Normal 10 5 2 2 2 5 3" xfId="34756" xr:uid="{00000000-0005-0000-0000-0000FD3D0000}"/>
    <cellStyle name="Normal 10 5 2 2 2 6" xfId="14929" xr:uid="{00000000-0005-0000-0000-0000FE3D0000}"/>
    <cellStyle name="Normal 10 5 2 2 2 6 2" xfId="43464" xr:uid="{00000000-0005-0000-0000-0000FF3D0000}"/>
    <cellStyle name="Normal 10 5 2 2 2 7" xfId="29444" xr:uid="{00000000-0005-0000-0000-0000003E0000}"/>
    <cellStyle name="Normal 10 5 2 2 3" xfId="1030" xr:uid="{00000000-0005-0000-0000-0000013E0000}"/>
    <cellStyle name="Normal 10 5 2 2 3 2" xfId="2307" xr:uid="{00000000-0005-0000-0000-0000023E0000}"/>
    <cellStyle name="Normal 10 5 2 2 3 2 2" xfId="4961" xr:uid="{00000000-0005-0000-0000-0000033E0000}"/>
    <cellStyle name="Normal 10 5 2 2 3 2 2 2" xfId="10293" xr:uid="{00000000-0005-0000-0000-0000043E0000}"/>
    <cellStyle name="Normal 10 5 2 2 3 2 2 2 2" xfId="24370" xr:uid="{00000000-0005-0000-0000-0000053E0000}"/>
    <cellStyle name="Normal 10 5 2 2 3 2 2 2 2 2" xfId="52904" xr:uid="{00000000-0005-0000-0000-0000063E0000}"/>
    <cellStyle name="Normal 10 5 2 2 3 2 2 2 3" xfId="38899" xr:uid="{00000000-0005-0000-0000-0000073E0000}"/>
    <cellStyle name="Normal 10 5 2 2 3 2 2 3" xfId="19070" xr:uid="{00000000-0005-0000-0000-0000083E0000}"/>
    <cellStyle name="Normal 10 5 2 2 3 2 2 3 2" xfId="47604" xr:uid="{00000000-0005-0000-0000-0000093E0000}"/>
    <cellStyle name="Normal 10 5 2 2 3 2 2 4" xfId="33596" xr:uid="{00000000-0005-0000-0000-00000A3E0000}"/>
    <cellStyle name="Normal 10 5 2 2 3 2 3" xfId="7730" xr:uid="{00000000-0005-0000-0000-00000B3E0000}"/>
    <cellStyle name="Normal 10 5 2 2 3 2 3 2" xfId="21818" xr:uid="{00000000-0005-0000-0000-00000C3E0000}"/>
    <cellStyle name="Normal 10 5 2 2 3 2 3 2 2" xfId="50352" xr:uid="{00000000-0005-0000-0000-00000D3E0000}"/>
    <cellStyle name="Normal 10 5 2 2 3 2 3 3" xfId="36344" xr:uid="{00000000-0005-0000-0000-00000E3E0000}"/>
    <cellStyle name="Normal 10 5 2 2 3 2 4" xfId="16518" xr:uid="{00000000-0005-0000-0000-00000F3E0000}"/>
    <cellStyle name="Normal 10 5 2 2 3 2 4 2" xfId="45052" xr:uid="{00000000-0005-0000-0000-0000103E0000}"/>
    <cellStyle name="Normal 10 5 2 2 3 2 5" xfId="31044" xr:uid="{00000000-0005-0000-0000-0000113E0000}"/>
    <cellStyle name="Normal 10 5 2 2 3 3" xfId="3695" xr:uid="{00000000-0005-0000-0000-0000123E0000}"/>
    <cellStyle name="Normal 10 5 2 2 3 3 2" xfId="9027" xr:uid="{00000000-0005-0000-0000-0000133E0000}"/>
    <cellStyle name="Normal 10 5 2 2 3 3 2 2" xfId="23104" xr:uid="{00000000-0005-0000-0000-0000143E0000}"/>
    <cellStyle name="Normal 10 5 2 2 3 3 2 2 2" xfId="51638" xr:uid="{00000000-0005-0000-0000-0000153E0000}"/>
    <cellStyle name="Normal 10 5 2 2 3 3 2 3" xfId="37633" xr:uid="{00000000-0005-0000-0000-0000163E0000}"/>
    <cellStyle name="Normal 10 5 2 2 3 3 3" xfId="17804" xr:uid="{00000000-0005-0000-0000-0000173E0000}"/>
    <cellStyle name="Normal 10 5 2 2 3 3 3 2" xfId="46338" xr:uid="{00000000-0005-0000-0000-0000183E0000}"/>
    <cellStyle name="Normal 10 5 2 2 3 3 4" xfId="32330" xr:uid="{00000000-0005-0000-0000-0000193E0000}"/>
    <cellStyle name="Normal 10 5 2 2 3 4" xfId="6464" xr:uid="{00000000-0005-0000-0000-00001A3E0000}"/>
    <cellStyle name="Normal 10 5 2 2 3 4 2" xfId="20552" xr:uid="{00000000-0005-0000-0000-00001B3E0000}"/>
    <cellStyle name="Normal 10 5 2 2 3 4 2 2" xfId="49086" xr:uid="{00000000-0005-0000-0000-00001C3E0000}"/>
    <cellStyle name="Normal 10 5 2 2 3 4 3" xfId="35078" xr:uid="{00000000-0005-0000-0000-00001D3E0000}"/>
    <cellStyle name="Normal 10 5 2 2 3 5" xfId="15252" xr:uid="{00000000-0005-0000-0000-00001E3E0000}"/>
    <cellStyle name="Normal 10 5 2 2 3 5 2" xfId="43786" xr:uid="{00000000-0005-0000-0000-00001F3E0000}"/>
    <cellStyle name="Normal 10 5 2 2 3 6" xfId="29778" xr:uid="{00000000-0005-0000-0000-0000203E0000}"/>
    <cellStyle name="Normal 10 5 2 2 4" xfId="1686" xr:uid="{00000000-0005-0000-0000-0000213E0000}"/>
    <cellStyle name="Normal 10 5 2 2 4 2" xfId="4342" xr:uid="{00000000-0005-0000-0000-0000223E0000}"/>
    <cellStyle name="Normal 10 5 2 2 4 2 2" xfId="9674" xr:uid="{00000000-0005-0000-0000-0000233E0000}"/>
    <cellStyle name="Normal 10 5 2 2 4 2 2 2" xfId="23751" xr:uid="{00000000-0005-0000-0000-0000243E0000}"/>
    <cellStyle name="Normal 10 5 2 2 4 2 2 2 2" xfId="52285" xr:uid="{00000000-0005-0000-0000-0000253E0000}"/>
    <cellStyle name="Normal 10 5 2 2 4 2 2 3" xfId="38280" xr:uid="{00000000-0005-0000-0000-0000263E0000}"/>
    <cellStyle name="Normal 10 5 2 2 4 2 3" xfId="18451" xr:uid="{00000000-0005-0000-0000-0000273E0000}"/>
    <cellStyle name="Normal 10 5 2 2 4 2 3 2" xfId="46985" xr:uid="{00000000-0005-0000-0000-0000283E0000}"/>
    <cellStyle name="Normal 10 5 2 2 4 2 4" xfId="32977" xr:uid="{00000000-0005-0000-0000-0000293E0000}"/>
    <cellStyle name="Normal 10 5 2 2 4 3" xfId="7111" xr:uid="{00000000-0005-0000-0000-00002A3E0000}"/>
    <cellStyle name="Normal 10 5 2 2 4 3 2" xfId="21199" xr:uid="{00000000-0005-0000-0000-00002B3E0000}"/>
    <cellStyle name="Normal 10 5 2 2 4 3 2 2" xfId="49733" xr:uid="{00000000-0005-0000-0000-00002C3E0000}"/>
    <cellStyle name="Normal 10 5 2 2 4 3 3" xfId="35725" xr:uid="{00000000-0005-0000-0000-00002D3E0000}"/>
    <cellStyle name="Normal 10 5 2 2 4 4" xfId="15899" xr:uid="{00000000-0005-0000-0000-00002E3E0000}"/>
    <cellStyle name="Normal 10 5 2 2 4 4 2" xfId="44433" xr:uid="{00000000-0005-0000-0000-00002F3E0000}"/>
    <cellStyle name="Normal 10 5 2 2 4 5" xfId="30425" xr:uid="{00000000-0005-0000-0000-0000303E0000}"/>
    <cellStyle name="Normal 10 5 2 2 5" xfId="3074" xr:uid="{00000000-0005-0000-0000-0000313E0000}"/>
    <cellStyle name="Normal 10 5 2 2 5 2" xfId="8408" xr:uid="{00000000-0005-0000-0000-0000323E0000}"/>
    <cellStyle name="Normal 10 5 2 2 5 2 2" xfId="22485" xr:uid="{00000000-0005-0000-0000-0000333E0000}"/>
    <cellStyle name="Normal 10 5 2 2 5 2 2 2" xfId="51019" xr:uid="{00000000-0005-0000-0000-0000343E0000}"/>
    <cellStyle name="Normal 10 5 2 2 5 2 3" xfId="37014" xr:uid="{00000000-0005-0000-0000-0000353E0000}"/>
    <cellStyle name="Normal 10 5 2 2 5 3" xfId="17185" xr:uid="{00000000-0005-0000-0000-0000363E0000}"/>
    <cellStyle name="Normal 10 5 2 2 5 3 2" xfId="45719" xr:uid="{00000000-0005-0000-0000-0000373E0000}"/>
    <cellStyle name="Normal 10 5 2 2 5 4" xfId="31711" xr:uid="{00000000-0005-0000-0000-0000383E0000}"/>
    <cellStyle name="Normal 10 5 2 2 6" xfId="5843" xr:uid="{00000000-0005-0000-0000-0000393E0000}"/>
    <cellStyle name="Normal 10 5 2 2 6 2" xfId="19933" xr:uid="{00000000-0005-0000-0000-00003A3E0000}"/>
    <cellStyle name="Normal 10 5 2 2 6 2 2" xfId="48467" xr:uid="{00000000-0005-0000-0000-00003B3E0000}"/>
    <cellStyle name="Normal 10 5 2 2 6 3" xfId="34459" xr:uid="{00000000-0005-0000-0000-00003C3E0000}"/>
    <cellStyle name="Normal 10 5 2 2 7" xfId="14632" xr:uid="{00000000-0005-0000-0000-00003D3E0000}"/>
    <cellStyle name="Normal 10 5 2 2 7 2" xfId="43167" xr:uid="{00000000-0005-0000-0000-00003E3E0000}"/>
    <cellStyle name="Normal 10 5 2 2 8" xfId="29147" xr:uid="{00000000-0005-0000-0000-00003F3E0000}"/>
    <cellStyle name="Normal 10 5 2 3" xfId="549" xr:uid="{00000000-0005-0000-0000-0000403E0000}"/>
    <cellStyle name="Normal 10 5 2 3 2" xfId="1179" xr:uid="{00000000-0005-0000-0000-0000413E0000}"/>
    <cellStyle name="Normal 10 5 2 3 2 2" xfId="2456" xr:uid="{00000000-0005-0000-0000-0000423E0000}"/>
    <cellStyle name="Normal 10 5 2 3 2 2 2" xfId="5110" xr:uid="{00000000-0005-0000-0000-0000433E0000}"/>
    <cellStyle name="Normal 10 5 2 3 2 2 2 2" xfId="10442" xr:uid="{00000000-0005-0000-0000-0000443E0000}"/>
    <cellStyle name="Normal 10 5 2 3 2 2 2 2 2" xfId="24519" xr:uid="{00000000-0005-0000-0000-0000453E0000}"/>
    <cellStyle name="Normal 10 5 2 3 2 2 2 2 2 2" xfId="53053" xr:uid="{00000000-0005-0000-0000-0000463E0000}"/>
    <cellStyle name="Normal 10 5 2 3 2 2 2 2 3" xfId="39048" xr:uid="{00000000-0005-0000-0000-0000473E0000}"/>
    <cellStyle name="Normal 10 5 2 3 2 2 2 3" xfId="19219" xr:uid="{00000000-0005-0000-0000-0000483E0000}"/>
    <cellStyle name="Normal 10 5 2 3 2 2 2 3 2" xfId="47753" xr:uid="{00000000-0005-0000-0000-0000493E0000}"/>
    <cellStyle name="Normal 10 5 2 3 2 2 2 4" xfId="33745" xr:uid="{00000000-0005-0000-0000-00004A3E0000}"/>
    <cellStyle name="Normal 10 5 2 3 2 2 3" xfId="7879" xr:uid="{00000000-0005-0000-0000-00004B3E0000}"/>
    <cellStyle name="Normal 10 5 2 3 2 2 3 2" xfId="21967" xr:uid="{00000000-0005-0000-0000-00004C3E0000}"/>
    <cellStyle name="Normal 10 5 2 3 2 2 3 2 2" xfId="50501" xr:uid="{00000000-0005-0000-0000-00004D3E0000}"/>
    <cellStyle name="Normal 10 5 2 3 2 2 3 3" xfId="36493" xr:uid="{00000000-0005-0000-0000-00004E3E0000}"/>
    <cellStyle name="Normal 10 5 2 3 2 2 4" xfId="16667" xr:uid="{00000000-0005-0000-0000-00004F3E0000}"/>
    <cellStyle name="Normal 10 5 2 3 2 2 4 2" xfId="45201" xr:uid="{00000000-0005-0000-0000-0000503E0000}"/>
    <cellStyle name="Normal 10 5 2 3 2 2 5" xfId="31193" xr:uid="{00000000-0005-0000-0000-0000513E0000}"/>
    <cellStyle name="Normal 10 5 2 3 2 3" xfId="3844" xr:uid="{00000000-0005-0000-0000-0000523E0000}"/>
    <cellStyle name="Normal 10 5 2 3 2 3 2" xfId="9176" xr:uid="{00000000-0005-0000-0000-0000533E0000}"/>
    <cellStyle name="Normal 10 5 2 3 2 3 2 2" xfId="23253" xr:uid="{00000000-0005-0000-0000-0000543E0000}"/>
    <cellStyle name="Normal 10 5 2 3 2 3 2 2 2" xfId="51787" xr:uid="{00000000-0005-0000-0000-0000553E0000}"/>
    <cellStyle name="Normal 10 5 2 3 2 3 2 3" xfId="37782" xr:uid="{00000000-0005-0000-0000-0000563E0000}"/>
    <cellStyle name="Normal 10 5 2 3 2 3 3" xfId="17953" xr:uid="{00000000-0005-0000-0000-0000573E0000}"/>
    <cellStyle name="Normal 10 5 2 3 2 3 3 2" xfId="46487" xr:uid="{00000000-0005-0000-0000-0000583E0000}"/>
    <cellStyle name="Normal 10 5 2 3 2 3 4" xfId="32479" xr:uid="{00000000-0005-0000-0000-0000593E0000}"/>
    <cellStyle name="Normal 10 5 2 3 2 4" xfId="6613" xr:uid="{00000000-0005-0000-0000-00005A3E0000}"/>
    <cellStyle name="Normal 10 5 2 3 2 4 2" xfId="20701" xr:uid="{00000000-0005-0000-0000-00005B3E0000}"/>
    <cellStyle name="Normal 10 5 2 3 2 4 2 2" xfId="49235" xr:uid="{00000000-0005-0000-0000-00005C3E0000}"/>
    <cellStyle name="Normal 10 5 2 3 2 4 3" xfId="35227" xr:uid="{00000000-0005-0000-0000-00005D3E0000}"/>
    <cellStyle name="Normal 10 5 2 3 2 5" xfId="15401" xr:uid="{00000000-0005-0000-0000-00005E3E0000}"/>
    <cellStyle name="Normal 10 5 2 3 2 5 2" xfId="43935" xr:uid="{00000000-0005-0000-0000-00005F3E0000}"/>
    <cellStyle name="Normal 10 5 2 3 2 6" xfId="29927" xr:uid="{00000000-0005-0000-0000-0000603E0000}"/>
    <cellStyle name="Normal 10 5 2 3 3" xfId="1835" xr:uid="{00000000-0005-0000-0000-0000613E0000}"/>
    <cellStyle name="Normal 10 5 2 3 3 2" xfId="4491" xr:uid="{00000000-0005-0000-0000-0000623E0000}"/>
    <cellStyle name="Normal 10 5 2 3 3 2 2" xfId="9823" xr:uid="{00000000-0005-0000-0000-0000633E0000}"/>
    <cellStyle name="Normal 10 5 2 3 3 2 2 2" xfId="23900" xr:uid="{00000000-0005-0000-0000-0000643E0000}"/>
    <cellStyle name="Normal 10 5 2 3 3 2 2 2 2" xfId="52434" xr:uid="{00000000-0005-0000-0000-0000653E0000}"/>
    <cellStyle name="Normal 10 5 2 3 3 2 2 3" xfId="38429" xr:uid="{00000000-0005-0000-0000-0000663E0000}"/>
    <cellStyle name="Normal 10 5 2 3 3 2 3" xfId="18600" xr:uid="{00000000-0005-0000-0000-0000673E0000}"/>
    <cellStyle name="Normal 10 5 2 3 3 2 3 2" xfId="47134" xr:uid="{00000000-0005-0000-0000-0000683E0000}"/>
    <cellStyle name="Normal 10 5 2 3 3 2 4" xfId="33126" xr:uid="{00000000-0005-0000-0000-0000693E0000}"/>
    <cellStyle name="Normal 10 5 2 3 3 3" xfId="7260" xr:uid="{00000000-0005-0000-0000-00006A3E0000}"/>
    <cellStyle name="Normal 10 5 2 3 3 3 2" xfId="21348" xr:uid="{00000000-0005-0000-0000-00006B3E0000}"/>
    <cellStyle name="Normal 10 5 2 3 3 3 2 2" xfId="49882" xr:uid="{00000000-0005-0000-0000-00006C3E0000}"/>
    <cellStyle name="Normal 10 5 2 3 3 3 3" xfId="35874" xr:uid="{00000000-0005-0000-0000-00006D3E0000}"/>
    <cellStyle name="Normal 10 5 2 3 3 4" xfId="16048" xr:uid="{00000000-0005-0000-0000-00006E3E0000}"/>
    <cellStyle name="Normal 10 5 2 3 3 4 2" xfId="44582" xr:uid="{00000000-0005-0000-0000-00006F3E0000}"/>
    <cellStyle name="Normal 10 5 2 3 3 5" xfId="30574" xr:uid="{00000000-0005-0000-0000-0000703E0000}"/>
    <cellStyle name="Normal 10 5 2 3 4" xfId="3223" xr:uid="{00000000-0005-0000-0000-0000713E0000}"/>
    <cellStyle name="Normal 10 5 2 3 4 2" xfId="8557" xr:uid="{00000000-0005-0000-0000-0000723E0000}"/>
    <cellStyle name="Normal 10 5 2 3 4 2 2" xfId="22634" xr:uid="{00000000-0005-0000-0000-0000733E0000}"/>
    <cellStyle name="Normal 10 5 2 3 4 2 2 2" xfId="51168" xr:uid="{00000000-0005-0000-0000-0000743E0000}"/>
    <cellStyle name="Normal 10 5 2 3 4 2 3" xfId="37163" xr:uid="{00000000-0005-0000-0000-0000753E0000}"/>
    <cellStyle name="Normal 10 5 2 3 4 3" xfId="17334" xr:uid="{00000000-0005-0000-0000-0000763E0000}"/>
    <cellStyle name="Normal 10 5 2 3 4 3 2" xfId="45868" xr:uid="{00000000-0005-0000-0000-0000773E0000}"/>
    <cellStyle name="Normal 10 5 2 3 4 4" xfId="31860" xr:uid="{00000000-0005-0000-0000-0000783E0000}"/>
    <cellStyle name="Normal 10 5 2 3 5" xfId="5992" xr:uid="{00000000-0005-0000-0000-0000793E0000}"/>
    <cellStyle name="Normal 10 5 2 3 5 2" xfId="20082" xr:uid="{00000000-0005-0000-0000-00007A3E0000}"/>
    <cellStyle name="Normal 10 5 2 3 5 2 2" xfId="48616" xr:uid="{00000000-0005-0000-0000-00007B3E0000}"/>
    <cellStyle name="Normal 10 5 2 3 5 3" xfId="34608" xr:uid="{00000000-0005-0000-0000-00007C3E0000}"/>
    <cellStyle name="Normal 10 5 2 3 6" xfId="14781" xr:uid="{00000000-0005-0000-0000-00007D3E0000}"/>
    <cellStyle name="Normal 10 5 2 3 6 2" xfId="43316" xr:uid="{00000000-0005-0000-0000-00007E3E0000}"/>
    <cellStyle name="Normal 10 5 2 3 7" xfId="29296" xr:uid="{00000000-0005-0000-0000-00007F3E0000}"/>
    <cellStyle name="Normal 10 5 2 4" xfId="881" xr:uid="{00000000-0005-0000-0000-0000803E0000}"/>
    <cellStyle name="Normal 10 5 2 4 2" xfId="2158" xr:uid="{00000000-0005-0000-0000-0000813E0000}"/>
    <cellStyle name="Normal 10 5 2 4 2 2" xfId="4812" xr:uid="{00000000-0005-0000-0000-0000823E0000}"/>
    <cellStyle name="Normal 10 5 2 4 2 2 2" xfId="10144" xr:uid="{00000000-0005-0000-0000-0000833E0000}"/>
    <cellStyle name="Normal 10 5 2 4 2 2 2 2" xfId="24221" xr:uid="{00000000-0005-0000-0000-0000843E0000}"/>
    <cellStyle name="Normal 10 5 2 4 2 2 2 2 2" xfId="52755" xr:uid="{00000000-0005-0000-0000-0000853E0000}"/>
    <cellStyle name="Normal 10 5 2 4 2 2 2 3" xfId="38750" xr:uid="{00000000-0005-0000-0000-0000863E0000}"/>
    <cellStyle name="Normal 10 5 2 4 2 2 3" xfId="18921" xr:uid="{00000000-0005-0000-0000-0000873E0000}"/>
    <cellStyle name="Normal 10 5 2 4 2 2 3 2" xfId="47455" xr:uid="{00000000-0005-0000-0000-0000883E0000}"/>
    <cellStyle name="Normal 10 5 2 4 2 2 4" xfId="33447" xr:uid="{00000000-0005-0000-0000-0000893E0000}"/>
    <cellStyle name="Normal 10 5 2 4 2 3" xfId="7581" xr:uid="{00000000-0005-0000-0000-00008A3E0000}"/>
    <cellStyle name="Normal 10 5 2 4 2 3 2" xfId="21669" xr:uid="{00000000-0005-0000-0000-00008B3E0000}"/>
    <cellStyle name="Normal 10 5 2 4 2 3 2 2" xfId="50203" xr:uid="{00000000-0005-0000-0000-00008C3E0000}"/>
    <cellStyle name="Normal 10 5 2 4 2 3 3" xfId="36195" xr:uid="{00000000-0005-0000-0000-00008D3E0000}"/>
    <cellStyle name="Normal 10 5 2 4 2 4" xfId="16369" xr:uid="{00000000-0005-0000-0000-00008E3E0000}"/>
    <cellStyle name="Normal 10 5 2 4 2 4 2" xfId="44903" xr:uid="{00000000-0005-0000-0000-00008F3E0000}"/>
    <cellStyle name="Normal 10 5 2 4 2 5" xfId="30895" xr:uid="{00000000-0005-0000-0000-0000903E0000}"/>
    <cellStyle name="Normal 10 5 2 4 3" xfId="3546" xr:uid="{00000000-0005-0000-0000-0000913E0000}"/>
    <cellStyle name="Normal 10 5 2 4 3 2" xfId="8878" xr:uid="{00000000-0005-0000-0000-0000923E0000}"/>
    <cellStyle name="Normal 10 5 2 4 3 2 2" xfId="22955" xr:uid="{00000000-0005-0000-0000-0000933E0000}"/>
    <cellStyle name="Normal 10 5 2 4 3 2 2 2" xfId="51489" xr:uid="{00000000-0005-0000-0000-0000943E0000}"/>
    <cellStyle name="Normal 10 5 2 4 3 2 3" xfId="37484" xr:uid="{00000000-0005-0000-0000-0000953E0000}"/>
    <cellStyle name="Normal 10 5 2 4 3 3" xfId="17655" xr:uid="{00000000-0005-0000-0000-0000963E0000}"/>
    <cellStyle name="Normal 10 5 2 4 3 3 2" xfId="46189" xr:uid="{00000000-0005-0000-0000-0000973E0000}"/>
    <cellStyle name="Normal 10 5 2 4 3 4" xfId="32181" xr:uid="{00000000-0005-0000-0000-0000983E0000}"/>
    <cellStyle name="Normal 10 5 2 4 4" xfId="6315" xr:uid="{00000000-0005-0000-0000-0000993E0000}"/>
    <cellStyle name="Normal 10 5 2 4 4 2" xfId="20403" xr:uid="{00000000-0005-0000-0000-00009A3E0000}"/>
    <cellStyle name="Normal 10 5 2 4 4 2 2" xfId="48937" xr:uid="{00000000-0005-0000-0000-00009B3E0000}"/>
    <cellStyle name="Normal 10 5 2 4 4 3" xfId="34929" xr:uid="{00000000-0005-0000-0000-00009C3E0000}"/>
    <cellStyle name="Normal 10 5 2 4 5" xfId="15103" xr:uid="{00000000-0005-0000-0000-00009D3E0000}"/>
    <cellStyle name="Normal 10 5 2 4 5 2" xfId="43637" xr:uid="{00000000-0005-0000-0000-00009E3E0000}"/>
    <cellStyle name="Normal 10 5 2 4 6" xfId="29629" xr:uid="{00000000-0005-0000-0000-00009F3E0000}"/>
    <cellStyle name="Normal 10 5 2 5" xfId="1537" xr:uid="{00000000-0005-0000-0000-0000A03E0000}"/>
    <cellStyle name="Normal 10 5 2 5 2" xfId="4193" xr:uid="{00000000-0005-0000-0000-0000A13E0000}"/>
    <cellStyle name="Normal 10 5 2 5 2 2" xfId="9525" xr:uid="{00000000-0005-0000-0000-0000A23E0000}"/>
    <cellStyle name="Normal 10 5 2 5 2 2 2" xfId="23602" xr:uid="{00000000-0005-0000-0000-0000A33E0000}"/>
    <cellStyle name="Normal 10 5 2 5 2 2 2 2" xfId="52136" xr:uid="{00000000-0005-0000-0000-0000A43E0000}"/>
    <cellStyle name="Normal 10 5 2 5 2 2 3" xfId="38131" xr:uid="{00000000-0005-0000-0000-0000A53E0000}"/>
    <cellStyle name="Normal 10 5 2 5 2 3" xfId="18302" xr:uid="{00000000-0005-0000-0000-0000A63E0000}"/>
    <cellStyle name="Normal 10 5 2 5 2 3 2" xfId="46836" xr:uid="{00000000-0005-0000-0000-0000A73E0000}"/>
    <cellStyle name="Normal 10 5 2 5 2 4" xfId="32828" xr:uid="{00000000-0005-0000-0000-0000A83E0000}"/>
    <cellStyle name="Normal 10 5 2 5 3" xfId="6962" xr:uid="{00000000-0005-0000-0000-0000A93E0000}"/>
    <cellStyle name="Normal 10 5 2 5 3 2" xfId="21050" xr:uid="{00000000-0005-0000-0000-0000AA3E0000}"/>
    <cellStyle name="Normal 10 5 2 5 3 2 2" xfId="49584" xr:uid="{00000000-0005-0000-0000-0000AB3E0000}"/>
    <cellStyle name="Normal 10 5 2 5 3 3" xfId="35576" xr:uid="{00000000-0005-0000-0000-0000AC3E0000}"/>
    <cellStyle name="Normal 10 5 2 5 4" xfId="15750" xr:uid="{00000000-0005-0000-0000-0000AD3E0000}"/>
    <cellStyle name="Normal 10 5 2 5 4 2" xfId="44284" xr:uid="{00000000-0005-0000-0000-0000AE3E0000}"/>
    <cellStyle name="Normal 10 5 2 5 5" xfId="30276" xr:uid="{00000000-0005-0000-0000-0000AF3E0000}"/>
    <cellStyle name="Normal 10 5 2 6" xfId="2925" xr:uid="{00000000-0005-0000-0000-0000B03E0000}"/>
    <cellStyle name="Normal 10 5 2 6 2" xfId="8259" xr:uid="{00000000-0005-0000-0000-0000B13E0000}"/>
    <cellStyle name="Normal 10 5 2 6 2 2" xfId="22336" xr:uid="{00000000-0005-0000-0000-0000B23E0000}"/>
    <cellStyle name="Normal 10 5 2 6 2 2 2" xfId="50870" xr:uid="{00000000-0005-0000-0000-0000B33E0000}"/>
    <cellStyle name="Normal 10 5 2 6 2 3" xfId="36865" xr:uid="{00000000-0005-0000-0000-0000B43E0000}"/>
    <cellStyle name="Normal 10 5 2 6 3" xfId="17036" xr:uid="{00000000-0005-0000-0000-0000B53E0000}"/>
    <cellStyle name="Normal 10 5 2 6 3 2" xfId="45570" xr:uid="{00000000-0005-0000-0000-0000B63E0000}"/>
    <cellStyle name="Normal 10 5 2 6 4" xfId="31562" xr:uid="{00000000-0005-0000-0000-0000B73E0000}"/>
    <cellStyle name="Normal 10 5 2 7" xfId="5694" xr:uid="{00000000-0005-0000-0000-0000B83E0000}"/>
    <cellStyle name="Normal 10 5 2 7 2" xfId="19784" xr:uid="{00000000-0005-0000-0000-0000B93E0000}"/>
    <cellStyle name="Normal 10 5 2 7 2 2" xfId="48318" xr:uid="{00000000-0005-0000-0000-0000BA3E0000}"/>
    <cellStyle name="Normal 10 5 2 7 3" xfId="34310" xr:uid="{00000000-0005-0000-0000-0000BB3E0000}"/>
    <cellStyle name="Normal 10 5 2 8" xfId="14483" xr:uid="{00000000-0005-0000-0000-0000BC3E0000}"/>
    <cellStyle name="Normal 10 5 2 8 2" xfId="43018" xr:uid="{00000000-0005-0000-0000-0000BD3E0000}"/>
    <cellStyle name="Normal 10 5 2 9" xfId="28998" xr:uid="{00000000-0005-0000-0000-0000BE3E0000}"/>
    <cellStyle name="Normal 10 5 3" xfId="321" xr:uid="{00000000-0005-0000-0000-0000BF3E0000}"/>
    <cellStyle name="Normal 10 5 3 2" xfId="624" xr:uid="{00000000-0005-0000-0000-0000C03E0000}"/>
    <cellStyle name="Normal 10 5 3 2 2" xfId="1253" xr:uid="{00000000-0005-0000-0000-0000C13E0000}"/>
    <cellStyle name="Normal 10 5 3 2 2 2" xfId="2530" xr:uid="{00000000-0005-0000-0000-0000C23E0000}"/>
    <cellStyle name="Normal 10 5 3 2 2 2 2" xfId="5184" xr:uid="{00000000-0005-0000-0000-0000C33E0000}"/>
    <cellStyle name="Normal 10 5 3 2 2 2 2 2" xfId="10516" xr:uid="{00000000-0005-0000-0000-0000C43E0000}"/>
    <cellStyle name="Normal 10 5 3 2 2 2 2 2 2" xfId="24593" xr:uid="{00000000-0005-0000-0000-0000C53E0000}"/>
    <cellStyle name="Normal 10 5 3 2 2 2 2 2 2 2" xfId="53127" xr:uid="{00000000-0005-0000-0000-0000C63E0000}"/>
    <cellStyle name="Normal 10 5 3 2 2 2 2 2 3" xfId="39122" xr:uid="{00000000-0005-0000-0000-0000C73E0000}"/>
    <cellStyle name="Normal 10 5 3 2 2 2 2 3" xfId="19293" xr:uid="{00000000-0005-0000-0000-0000C83E0000}"/>
    <cellStyle name="Normal 10 5 3 2 2 2 2 3 2" xfId="47827" xr:uid="{00000000-0005-0000-0000-0000C93E0000}"/>
    <cellStyle name="Normal 10 5 3 2 2 2 2 4" xfId="33819" xr:uid="{00000000-0005-0000-0000-0000CA3E0000}"/>
    <cellStyle name="Normal 10 5 3 2 2 2 3" xfId="7953" xr:uid="{00000000-0005-0000-0000-0000CB3E0000}"/>
    <cellStyle name="Normal 10 5 3 2 2 2 3 2" xfId="22041" xr:uid="{00000000-0005-0000-0000-0000CC3E0000}"/>
    <cellStyle name="Normal 10 5 3 2 2 2 3 2 2" xfId="50575" xr:uid="{00000000-0005-0000-0000-0000CD3E0000}"/>
    <cellStyle name="Normal 10 5 3 2 2 2 3 3" xfId="36567" xr:uid="{00000000-0005-0000-0000-0000CE3E0000}"/>
    <cellStyle name="Normal 10 5 3 2 2 2 4" xfId="16741" xr:uid="{00000000-0005-0000-0000-0000CF3E0000}"/>
    <cellStyle name="Normal 10 5 3 2 2 2 4 2" xfId="45275" xr:uid="{00000000-0005-0000-0000-0000D03E0000}"/>
    <cellStyle name="Normal 10 5 3 2 2 2 5" xfId="31267" xr:uid="{00000000-0005-0000-0000-0000D13E0000}"/>
    <cellStyle name="Normal 10 5 3 2 2 3" xfId="3918" xr:uid="{00000000-0005-0000-0000-0000D23E0000}"/>
    <cellStyle name="Normal 10 5 3 2 2 3 2" xfId="9250" xr:uid="{00000000-0005-0000-0000-0000D33E0000}"/>
    <cellStyle name="Normal 10 5 3 2 2 3 2 2" xfId="23327" xr:uid="{00000000-0005-0000-0000-0000D43E0000}"/>
    <cellStyle name="Normal 10 5 3 2 2 3 2 2 2" xfId="51861" xr:uid="{00000000-0005-0000-0000-0000D53E0000}"/>
    <cellStyle name="Normal 10 5 3 2 2 3 2 3" xfId="37856" xr:uid="{00000000-0005-0000-0000-0000D63E0000}"/>
    <cellStyle name="Normal 10 5 3 2 2 3 3" xfId="18027" xr:uid="{00000000-0005-0000-0000-0000D73E0000}"/>
    <cellStyle name="Normal 10 5 3 2 2 3 3 2" xfId="46561" xr:uid="{00000000-0005-0000-0000-0000D83E0000}"/>
    <cellStyle name="Normal 10 5 3 2 2 3 4" xfId="32553" xr:uid="{00000000-0005-0000-0000-0000D93E0000}"/>
    <cellStyle name="Normal 10 5 3 2 2 4" xfId="6687" xr:uid="{00000000-0005-0000-0000-0000DA3E0000}"/>
    <cellStyle name="Normal 10 5 3 2 2 4 2" xfId="20775" xr:uid="{00000000-0005-0000-0000-0000DB3E0000}"/>
    <cellStyle name="Normal 10 5 3 2 2 4 2 2" xfId="49309" xr:uid="{00000000-0005-0000-0000-0000DC3E0000}"/>
    <cellStyle name="Normal 10 5 3 2 2 4 3" xfId="35301" xr:uid="{00000000-0005-0000-0000-0000DD3E0000}"/>
    <cellStyle name="Normal 10 5 3 2 2 5" xfId="15475" xr:uid="{00000000-0005-0000-0000-0000DE3E0000}"/>
    <cellStyle name="Normal 10 5 3 2 2 5 2" xfId="44009" xr:uid="{00000000-0005-0000-0000-0000DF3E0000}"/>
    <cellStyle name="Normal 10 5 3 2 2 6" xfId="30001" xr:uid="{00000000-0005-0000-0000-0000E03E0000}"/>
    <cellStyle name="Normal 10 5 3 2 3" xfId="1909" xr:uid="{00000000-0005-0000-0000-0000E13E0000}"/>
    <cellStyle name="Normal 10 5 3 2 3 2" xfId="4565" xr:uid="{00000000-0005-0000-0000-0000E23E0000}"/>
    <cellStyle name="Normal 10 5 3 2 3 2 2" xfId="9897" xr:uid="{00000000-0005-0000-0000-0000E33E0000}"/>
    <cellStyle name="Normal 10 5 3 2 3 2 2 2" xfId="23974" xr:uid="{00000000-0005-0000-0000-0000E43E0000}"/>
    <cellStyle name="Normal 10 5 3 2 3 2 2 2 2" xfId="52508" xr:uid="{00000000-0005-0000-0000-0000E53E0000}"/>
    <cellStyle name="Normal 10 5 3 2 3 2 2 3" xfId="38503" xr:uid="{00000000-0005-0000-0000-0000E63E0000}"/>
    <cellStyle name="Normal 10 5 3 2 3 2 3" xfId="18674" xr:uid="{00000000-0005-0000-0000-0000E73E0000}"/>
    <cellStyle name="Normal 10 5 3 2 3 2 3 2" xfId="47208" xr:uid="{00000000-0005-0000-0000-0000E83E0000}"/>
    <cellStyle name="Normal 10 5 3 2 3 2 4" xfId="33200" xr:uid="{00000000-0005-0000-0000-0000E93E0000}"/>
    <cellStyle name="Normal 10 5 3 2 3 3" xfId="7334" xr:uid="{00000000-0005-0000-0000-0000EA3E0000}"/>
    <cellStyle name="Normal 10 5 3 2 3 3 2" xfId="21422" xr:uid="{00000000-0005-0000-0000-0000EB3E0000}"/>
    <cellStyle name="Normal 10 5 3 2 3 3 2 2" xfId="49956" xr:uid="{00000000-0005-0000-0000-0000EC3E0000}"/>
    <cellStyle name="Normal 10 5 3 2 3 3 3" xfId="35948" xr:uid="{00000000-0005-0000-0000-0000ED3E0000}"/>
    <cellStyle name="Normal 10 5 3 2 3 4" xfId="16122" xr:uid="{00000000-0005-0000-0000-0000EE3E0000}"/>
    <cellStyle name="Normal 10 5 3 2 3 4 2" xfId="44656" xr:uid="{00000000-0005-0000-0000-0000EF3E0000}"/>
    <cellStyle name="Normal 10 5 3 2 3 5" xfId="30648" xr:uid="{00000000-0005-0000-0000-0000F03E0000}"/>
    <cellStyle name="Normal 10 5 3 2 4" xfId="3297" xr:uid="{00000000-0005-0000-0000-0000F13E0000}"/>
    <cellStyle name="Normal 10 5 3 2 4 2" xfId="8631" xr:uid="{00000000-0005-0000-0000-0000F23E0000}"/>
    <cellStyle name="Normal 10 5 3 2 4 2 2" xfId="22708" xr:uid="{00000000-0005-0000-0000-0000F33E0000}"/>
    <cellStyle name="Normal 10 5 3 2 4 2 2 2" xfId="51242" xr:uid="{00000000-0005-0000-0000-0000F43E0000}"/>
    <cellStyle name="Normal 10 5 3 2 4 2 3" xfId="37237" xr:uid="{00000000-0005-0000-0000-0000F53E0000}"/>
    <cellStyle name="Normal 10 5 3 2 4 3" xfId="17408" xr:uid="{00000000-0005-0000-0000-0000F63E0000}"/>
    <cellStyle name="Normal 10 5 3 2 4 3 2" xfId="45942" xr:uid="{00000000-0005-0000-0000-0000F73E0000}"/>
    <cellStyle name="Normal 10 5 3 2 4 4" xfId="31934" xr:uid="{00000000-0005-0000-0000-0000F83E0000}"/>
    <cellStyle name="Normal 10 5 3 2 5" xfId="6066" xr:uid="{00000000-0005-0000-0000-0000F93E0000}"/>
    <cellStyle name="Normal 10 5 3 2 5 2" xfId="20156" xr:uid="{00000000-0005-0000-0000-0000FA3E0000}"/>
    <cellStyle name="Normal 10 5 3 2 5 2 2" xfId="48690" xr:uid="{00000000-0005-0000-0000-0000FB3E0000}"/>
    <cellStyle name="Normal 10 5 3 2 5 3" xfId="34682" xr:uid="{00000000-0005-0000-0000-0000FC3E0000}"/>
    <cellStyle name="Normal 10 5 3 2 6" xfId="14855" xr:uid="{00000000-0005-0000-0000-0000FD3E0000}"/>
    <cellStyle name="Normal 10 5 3 2 6 2" xfId="43390" xr:uid="{00000000-0005-0000-0000-0000FE3E0000}"/>
    <cellStyle name="Normal 10 5 3 2 7" xfId="29370" xr:uid="{00000000-0005-0000-0000-0000FF3E0000}"/>
    <cellStyle name="Normal 10 5 3 3" xfId="956" xr:uid="{00000000-0005-0000-0000-0000003F0000}"/>
    <cellStyle name="Normal 10 5 3 3 2" xfId="2233" xr:uid="{00000000-0005-0000-0000-0000013F0000}"/>
    <cellStyle name="Normal 10 5 3 3 2 2" xfId="4887" xr:uid="{00000000-0005-0000-0000-0000023F0000}"/>
    <cellStyle name="Normal 10 5 3 3 2 2 2" xfId="10219" xr:uid="{00000000-0005-0000-0000-0000033F0000}"/>
    <cellStyle name="Normal 10 5 3 3 2 2 2 2" xfId="24296" xr:uid="{00000000-0005-0000-0000-0000043F0000}"/>
    <cellStyle name="Normal 10 5 3 3 2 2 2 2 2" xfId="52830" xr:uid="{00000000-0005-0000-0000-0000053F0000}"/>
    <cellStyle name="Normal 10 5 3 3 2 2 2 3" xfId="38825" xr:uid="{00000000-0005-0000-0000-0000063F0000}"/>
    <cellStyle name="Normal 10 5 3 3 2 2 3" xfId="18996" xr:uid="{00000000-0005-0000-0000-0000073F0000}"/>
    <cellStyle name="Normal 10 5 3 3 2 2 3 2" xfId="47530" xr:uid="{00000000-0005-0000-0000-0000083F0000}"/>
    <cellStyle name="Normal 10 5 3 3 2 2 4" xfId="33522" xr:uid="{00000000-0005-0000-0000-0000093F0000}"/>
    <cellStyle name="Normal 10 5 3 3 2 3" xfId="7656" xr:uid="{00000000-0005-0000-0000-00000A3F0000}"/>
    <cellStyle name="Normal 10 5 3 3 2 3 2" xfId="21744" xr:uid="{00000000-0005-0000-0000-00000B3F0000}"/>
    <cellStyle name="Normal 10 5 3 3 2 3 2 2" xfId="50278" xr:uid="{00000000-0005-0000-0000-00000C3F0000}"/>
    <cellStyle name="Normal 10 5 3 3 2 3 3" xfId="36270" xr:uid="{00000000-0005-0000-0000-00000D3F0000}"/>
    <cellStyle name="Normal 10 5 3 3 2 4" xfId="16444" xr:uid="{00000000-0005-0000-0000-00000E3F0000}"/>
    <cellStyle name="Normal 10 5 3 3 2 4 2" xfId="44978" xr:uid="{00000000-0005-0000-0000-00000F3F0000}"/>
    <cellStyle name="Normal 10 5 3 3 2 5" xfId="30970" xr:uid="{00000000-0005-0000-0000-0000103F0000}"/>
    <cellStyle name="Normal 10 5 3 3 3" xfId="3621" xr:uid="{00000000-0005-0000-0000-0000113F0000}"/>
    <cellStyle name="Normal 10 5 3 3 3 2" xfId="8953" xr:uid="{00000000-0005-0000-0000-0000123F0000}"/>
    <cellStyle name="Normal 10 5 3 3 3 2 2" xfId="23030" xr:uid="{00000000-0005-0000-0000-0000133F0000}"/>
    <cellStyle name="Normal 10 5 3 3 3 2 2 2" xfId="51564" xr:uid="{00000000-0005-0000-0000-0000143F0000}"/>
    <cellStyle name="Normal 10 5 3 3 3 2 3" xfId="37559" xr:uid="{00000000-0005-0000-0000-0000153F0000}"/>
    <cellStyle name="Normal 10 5 3 3 3 3" xfId="17730" xr:uid="{00000000-0005-0000-0000-0000163F0000}"/>
    <cellStyle name="Normal 10 5 3 3 3 3 2" xfId="46264" xr:uid="{00000000-0005-0000-0000-0000173F0000}"/>
    <cellStyle name="Normal 10 5 3 3 3 4" xfId="32256" xr:uid="{00000000-0005-0000-0000-0000183F0000}"/>
    <cellStyle name="Normal 10 5 3 3 4" xfId="6390" xr:uid="{00000000-0005-0000-0000-0000193F0000}"/>
    <cellStyle name="Normal 10 5 3 3 4 2" xfId="20478" xr:uid="{00000000-0005-0000-0000-00001A3F0000}"/>
    <cellStyle name="Normal 10 5 3 3 4 2 2" xfId="49012" xr:uid="{00000000-0005-0000-0000-00001B3F0000}"/>
    <cellStyle name="Normal 10 5 3 3 4 3" xfId="35004" xr:uid="{00000000-0005-0000-0000-00001C3F0000}"/>
    <cellStyle name="Normal 10 5 3 3 5" xfId="15178" xr:uid="{00000000-0005-0000-0000-00001D3F0000}"/>
    <cellStyle name="Normal 10 5 3 3 5 2" xfId="43712" xr:uid="{00000000-0005-0000-0000-00001E3F0000}"/>
    <cellStyle name="Normal 10 5 3 3 6" xfId="29704" xr:uid="{00000000-0005-0000-0000-00001F3F0000}"/>
    <cellStyle name="Normal 10 5 3 4" xfId="1612" xr:uid="{00000000-0005-0000-0000-0000203F0000}"/>
    <cellStyle name="Normal 10 5 3 4 2" xfId="4268" xr:uid="{00000000-0005-0000-0000-0000213F0000}"/>
    <cellStyle name="Normal 10 5 3 4 2 2" xfId="9600" xr:uid="{00000000-0005-0000-0000-0000223F0000}"/>
    <cellStyle name="Normal 10 5 3 4 2 2 2" xfId="23677" xr:uid="{00000000-0005-0000-0000-0000233F0000}"/>
    <cellStyle name="Normal 10 5 3 4 2 2 2 2" xfId="52211" xr:uid="{00000000-0005-0000-0000-0000243F0000}"/>
    <cellStyle name="Normal 10 5 3 4 2 2 3" xfId="38206" xr:uid="{00000000-0005-0000-0000-0000253F0000}"/>
    <cellStyle name="Normal 10 5 3 4 2 3" xfId="18377" xr:uid="{00000000-0005-0000-0000-0000263F0000}"/>
    <cellStyle name="Normal 10 5 3 4 2 3 2" xfId="46911" xr:uid="{00000000-0005-0000-0000-0000273F0000}"/>
    <cellStyle name="Normal 10 5 3 4 2 4" xfId="32903" xr:uid="{00000000-0005-0000-0000-0000283F0000}"/>
    <cellStyle name="Normal 10 5 3 4 3" xfId="7037" xr:uid="{00000000-0005-0000-0000-0000293F0000}"/>
    <cellStyle name="Normal 10 5 3 4 3 2" xfId="21125" xr:uid="{00000000-0005-0000-0000-00002A3F0000}"/>
    <cellStyle name="Normal 10 5 3 4 3 2 2" xfId="49659" xr:uid="{00000000-0005-0000-0000-00002B3F0000}"/>
    <cellStyle name="Normal 10 5 3 4 3 3" xfId="35651" xr:uid="{00000000-0005-0000-0000-00002C3F0000}"/>
    <cellStyle name="Normal 10 5 3 4 4" xfId="15825" xr:uid="{00000000-0005-0000-0000-00002D3F0000}"/>
    <cellStyle name="Normal 10 5 3 4 4 2" xfId="44359" xr:uid="{00000000-0005-0000-0000-00002E3F0000}"/>
    <cellStyle name="Normal 10 5 3 4 5" xfId="30351" xr:uid="{00000000-0005-0000-0000-00002F3F0000}"/>
    <cellStyle name="Normal 10 5 3 5" xfId="3000" xr:uid="{00000000-0005-0000-0000-0000303F0000}"/>
    <cellStyle name="Normal 10 5 3 5 2" xfId="8334" xr:uid="{00000000-0005-0000-0000-0000313F0000}"/>
    <cellStyle name="Normal 10 5 3 5 2 2" xfId="22411" xr:uid="{00000000-0005-0000-0000-0000323F0000}"/>
    <cellStyle name="Normal 10 5 3 5 2 2 2" xfId="50945" xr:uid="{00000000-0005-0000-0000-0000333F0000}"/>
    <cellStyle name="Normal 10 5 3 5 2 3" xfId="36940" xr:uid="{00000000-0005-0000-0000-0000343F0000}"/>
    <cellStyle name="Normal 10 5 3 5 3" xfId="17111" xr:uid="{00000000-0005-0000-0000-0000353F0000}"/>
    <cellStyle name="Normal 10 5 3 5 3 2" xfId="45645" xr:uid="{00000000-0005-0000-0000-0000363F0000}"/>
    <cellStyle name="Normal 10 5 3 5 4" xfId="31637" xr:uid="{00000000-0005-0000-0000-0000373F0000}"/>
    <cellStyle name="Normal 10 5 3 6" xfId="5769" xr:uid="{00000000-0005-0000-0000-0000383F0000}"/>
    <cellStyle name="Normal 10 5 3 6 2" xfId="19859" xr:uid="{00000000-0005-0000-0000-0000393F0000}"/>
    <cellStyle name="Normal 10 5 3 6 2 2" xfId="48393" xr:uid="{00000000-0005-0000-0000-00003A3F0000}"/>
    <cellStyle name="Normal 10 5 3 6 3" xfId="34385" xr:uid="{00000000-0005-0000-0000-00003B3F0000}"/>
    <cellStyle name="Normal 10 5 3 7" xfId="14558" xr:uid="{00000000-0005-0000-0000-00003C3F0000}"/>
    <cellStyle name="Normal 10 5 3 7 2" xfId="43093" xr:uid="{00000000-0005-0000-0000-00003D3F0000}"/>
    <cellStyle name="Normal 10 5 3 8" xfId="29073" xr:uid="{00000000-0005-0000-0000-00003E3F0000}"/>
    <cellStyle name="Normal 10 5 4" xfId="475" xr:uid="{00000000-0005-0000-0000-00003F3F0000}"/>
    <cellStyle name="Normal 10 5 4 2" xfId="1105" xr:uid="{00000000-0005-0000-0000-0000403F0000}"/>
    <cellStyle name="Normal 10 5 4 2 2" xfId="2382" xr:uid="{00000000-0005-0000-0000-0000413F0000}"/>
    <cellStyle name="Normal 10 5 4 2 2 2" xfId="5036" xr:uid="{00000000-0005-0000-0000-0000423F0000}"/>
    <cellStyle name="Normal 10 5 4 2 2 2 2" xfId="10368" xr:uid="{00000000-0005-0000-0000-0000433F0000}"/>
    <cellStyle name="Normal 10 5 4 2 2 2 2 2" xfId="24445" xr:uid="{00000000-0005-0000-0000-0000443F0000}"/>
    <cellStyle name="Normal 10 5 4 2 2 2 2 2 2" xfId="52979" xr:uid="{00000000-0005-0000-0000-0000453F0000}"/>
    <cellStyle name="Normal 10 5 4 2 2 2 2 3" xfId="38974" xr:uid="{00000000-0005-0000-0000-0000463F0000}"/>
    <cellStyle name="Normal 10 5 4 2 2 2 3" xfId="19145" xr:uid="{00000000-0005-0000-0000-0000473F0000}"/>
    <cellStyle name="Normal 10 5 4 2 2 2 3 2" xfId="47679" xr:uid="{00000000-0005-0000-0000-0000483F0000}"/>
    <cellStyle name="Normal 10 5 4 2 2 2 4" xfId="33671" xr:uid="{00000000-0005-0000-0000-0000493F0000}"/>
    <cellStyle name="Normal 10 5 4 2 2 3" xfId="7805" xr:uid="{00000000-0005-0000-0000-00004A3F0000}"/>
    <cellStyle name="Normal 10 5 4 2 2 3 2" xfId="21893" xr:uid="{00000000-0005-0000-0000-00004B3F0000}"/>
    <cellStyle name="Normal 10 5 4 2 2 3 2 2" xfId="50427" xr:uid="{00000000-0005-0000-0000-00004C3F0000}"/>
    <cellStyle name="Normal 10 5 4 2 2 3 3" xfId="36419" xr:uid="{00000000-0005-0000-0000-00004D3F0000}"/>
    <cellStyle name="Normal 10 5 4 2 2 4" xfId="16593" xr:uid="{00000000-0005-0000-0000-00004E3F0000}"/>
    <cellStyle name="Normal 10 5 4 2 2 4 2" xfId="45127" xr:uid="{00000000-0005-0000-0000-00004F3F0000}"/>
    <cellStyle name="Normal 10 5 4 2 2 5" xfId="31119" xr:uid="{00000000-0005-0000-0000-0000503F0000}"/>
    <cellStyle name="Normal 10 5 4 2 3" xfId="3770" xr:uid="{00000000-0005-0000-0000-0000513F0000}"/>
    <cellStyle name="Normal 10 5 4 2 3 2" xfId="9102" xr:uid="{00000000-0005-0000-0000-0000523F0000}"/>
    <cellStyle name="Normal 10 5 4 2 3 2 2" xfId="23179" xr:uid="{00000000-0005-0000-0000-0000533F0000}"/>
    <cellStyle name="Normal 10 5 4 2 3 2 2 2" xfId="51713" xr:uid="{00000000-0005-0000-0000-0000543F0000}"/>
    <cellStyle name="Normal 10 5 4 2 3 2 3" xfId="37708" xr:uid="{00000000-0005-0000-0000-0000553F0000}"/>
    <cellStyle name="Normal 10 5 4 2 3 3" xfId="17879" xr:uid="{00000000-0005-0000-0000-0000563F0000}"/>
    <cellStyle name="Normal 10 5 4 2 3 3 2" xfId="46413" xr:uid="{00000000-0005-0000-0000-0000573F0000}"/>
    <cellStyle name="Normal 10 5 4 2 3 4" xfId="32405" xr:uid="{00000000-0005-0000-0000-0000583F0000}"/>
    <cellStyle name="Normal 10 5 4 2 4" xfId="6539" xr:uid="{00000000-0005-0000-0000-0000593F0000}"/>
    <cellStyle name="Normal 10 5 4 2 4 2" xfId="20627" xr:uid="{00000000-0005-0000-0000-00005A3F0000}"/>
    <cellStyle name="Normal 10 5 4 2 4 2 2" xfId="49161" xr:uid="{00000000-0005-0000-0000-00005B3F0000}"/>
    <cellStyle name="Normal 10 5 4 2 4 3" xfId="35153" xr:uid="{00000000-0005-0000-0000-00005C3F0000}"/>
    <cellStyle name="Normal 10 5 4 2 5" xfId="15327" xr:uid="{00000000-0005-0000-0000-00005D3F0000}"/>
    <cellStyle name="Normal 10 5 4 2 5 2" xfId="43861" xr:uid="{00000000-0005-0000-0000-00005E3F0000}"/>
    <cellStyle name="Normal 10 5 4 2 6" xfId="29853" xr:uid="{00000000-0005-0000-0000-00005F3F0000}"/>
    <cellStyle name="Normal 10 5 4 3" xfId="1761" xr:uid="{00000000-0005-0000-0000-0000603F0000}"/>
    <cellStyle name="Normal 10 5 4 3 2" xfId="4417" xr:uid="{00000000-0005-0000-0000-0000613F0000}"/>
    <cellStyle name="Normal 10 5 4 3 2 2" xfId="9749" xr:uid="{00000000-0005-0000-0000-0000623F0000}"/>
    <cellStyle name="Normal 10 5 4 3 2 2 2" xfId="23826" xr:uid="{00000000-0005-0000-0000-0000633F0000}"/>
    <cellStyle name="Normal 10 5 4 3 2 2 2 2" xfId="52360" xr:uid="{00000000-0005-0000-0000-0000643F0000}"/>
    <cellStyle name="Normal 10 5 4 3 2 2 3" xfId="38355" xr:uid="{00000000-0005-0000-0000-0000653F0000}"/>
    <cellStyle name="Normal 10 5 4 3 2 3" xfId="18526" xr:uid="{00000000-0005-0000-0000-0000663F0000}"/>
    <cellStyle name="Normal 10 5 4 3 2 3 2" xfId="47060" xr:uid="{00000000-0005-0000-0000-0000673F0000}"/>
    <cellStyle name="Normal 10 5 4 3 2 4" xfId="33052" xr:uid="{00000000-0005-0000-0000-0000683F0000}"/>
    <cellStyle name="Normal 10 5 4 3 3" xfId="7186" xr:uid="{00000000-0005-0000-0000-0000693F0000}"/>
    <cellStyle name="Normal 10 5 4 3 3 2" xfId="21274" xr:uid="{00000000-0005-0000-0000-00006A3F0000}"/>
    <cellStyle name="Normal 10 5 4 3 3 2 2" xfId="49808" xr:uid="{00000000-0005-0000-0000-00006B3F0000}"/>
    <cellStyle name="Normal 10 5 4 3 3 3" xfId="35800" xr:uid="{00000000-0005-0000-0000-00006C3F0000}"/>
    <cellStyle name="Normal 10 5 4 3 4" xfId="15974" xr:uid="{00000000-0005-0000-0000-00006D3F0000}"/>
    <cellStyle name="Normal 10 5 4 3 4 2" xfId="44508" xr:uid="{00000000-0005-0000-0000-00006E3F0000}"/>
    <cellStyle name="Normal 10 5 4 3 5" xfId="30500" xr:uid="{00000000-0005-0000-0000-00006F3F0000}"/>
    <cellStyle name="Normal 10 5 4 4" xfId="3149" xr:uid="{00000000-0005-0000-0000-0000703F0000}"/>
    <cellStyle name="Normal 10 5 4 4 2" xfId="8483" xr:uid="{00000000-0005-0000-0000-0000713F0000}"/>
    <cellStyle name="Normal 10 5 4 4 2 2" xfId="22560" xr:uid="{00000000-0005-0000-0000-0000723F0000}"/>
    <cellStyle name="Normal 10 5 4 4 2 2 2" xfId="51094" xr:uid="{00000000-0005-0000-0000-0000733F0000}"/>
    <cellStyle name="Normal 10 5 4 4 2 3" xfId="37089" xr:uid="{00000000-0005-0000-0000-0000743F0000}"/>
    <cellStyle name="Normal 10 5 4 4 3" xfId="17260" xr:uid="{00000000-0005-0000-0000-0000753F0000}"/>
    <cellStyle name="Normal 10 5 4 4 3 2" xfId="45794" xr:uid="{00000000-0005-0000-0000-0000763F0000}"/>
    <cellStyle name="Normal 10 5 4 4 4" xfId="31786" xr:uid="{00000000-0005-0000-0000-0000773F0000}"/>
    <cellStyle name="Normal 10 5 4 5" xfId="5918" xr:uid="{00000000-0005-0000-0000-0000783F0000}"/>
    <cellStyle name="Normal 10 5 4 5 2" xfId="20008" xr:uid="{00000000-0005-0000-0000-0000793F0000}"/>
    <cellStyle name="Normal 10 5 4 5 2 2" xfId="48542" xr:uid="{00000000-0005-0000-0000-00007A3F0000}"/>
    <cellStyle name="Normal 10 5 4 5 3" xfId="34534" xr:uid="{00000000-0005-0000-0000-00007B3F0000}"/>
    <cellStyle name="Normal 10 5 4 6" xfId="14707" xr:uid="{00000000-0005-0000-0000-00007C3F0000}"/>
    <cellStyle name="Normal 10 5 4 6 2" xfId="43242" xr:uid="{00000000-0005-0000-0000-00007D3F0000}"/>
    <cellStyle name="Normal 10 5 4 7" xfId="29222" xr:uid="{00000000-0005-0000-0000-00007E3F0000}"/>
    <cellStyle name="Normal 10 5 5" xfId="805" xr:uid="{00000000-0005-0000-0000-00007F3F0000}"/>
    <cellStyle name="Normal 10 5 5 2" xfId="2082" xr:uid="{00000000-0005-0000-0000-0000803F0000}"/>
    <cellStyle name="Normal 10 5 5 2 2" xfId="4736" xr:uid="{00000000-0005-0000-0000-0000813F0000}"/>
    <cellStyle name="Normal 10 5 5 2 2 2" xfId="10068" xr:uid="{00000000-0005-0000-0000-0000823F0000}"/>
    <cellStyle name="Normal 10 5 5 2 2 2 2" xfId="24145" xr:uid="{00000000-0005-0000-0000-0000833F0000}"/>
    <cellStyle name="Normal 10 5 5 2 2 2 2 2" xfId="52679" xr:uid="{00000000-0005-0000-0000-0000843F0000}"/>
    <cellStyle name="Normal 10 5 5 2 2 2 3" xfId="38674" xr:uid="{00000000-0005-0000-0000-0000853F0000}"/>
    <cellStyle name="Normal 10 5 5 2 2 3" xfId="18845" xr:uid="{00000000-0005-0000-0000-0000863F0000}"/>
    <cellStyle name="Normal 10 5 5 2 2 3 2" xfId="47379" xr:uid="{00000000-0005-0000-0000-0000873F0000}"/>
    <cellStyle name="Normal 10 5 5 2 2 4" xfId="33371" xr:uid="{00000000-0005-0000-0000-0000883F0000}"/>
    <cellStyle name="Normal 10 5 5 2 3" xfId="7505" xr:uid="{00000000-0005-0000-0000-0000893F0000}"/>
    <cellStyle name="Normal 10 5 5 2 3 2" xfId="21593" xr:uid="{00000000-0005-0000-0000-00008A3F0000}"/>
    <cellStyle name="Normal 10 5 5 2 3 2 2" xfId="50127" xr:uid="{00000000-0005-0000-0000-00008B3F0000}"/>
    <cellStyle name="Normal 10 5 5 2 3 3" xfId="36119" xr:uid="{00000000-0005-0000-0000-00008C3F0000}"/>
    <cellStyle name="Normal 10 5 5 2 4" xfId="16293" xr:uid="{00000000-0005-0000-0000-00008D3F0000}"/>
    <cellStyle name="Normal 10 5 5 2 4 2" xfId="44827" xr:uid="{00000000-0005-0000-0000-00008E3F0000}"/>
    <cellStyle name="Normal 10 5 5 2 5" xfId="30819" xr:uid="{00000000-0005-0000-0000-00008F3F0000}"/>
    <cellStyle name="Normal 10 5 5 3" xfId="3470" xr:uid="{00000000-0005-0000-0000-0000903F0000}"/>
    <cellStyle name="Normal 10 5 5 3 2" xfId="8802" xr:uid="{00000000-0005-0000-0000-0000913F0000}"/>
    <cellStyle name="Normal 10 5 5 3 2 2" xfId="22879" xr:uid="{00000000-0005-0000-0000-0000923F0000}"/>
    <cellStyle name="Normal 10 5 5 3 2 2 2" xfId="51413" xr:uid="{00000000-0005-0000-0000-0000933F0000}"/>
    <cellStyle name="Normal 10 5 5 3 2 3" xfId="37408" xr:uid="{00000000-0005-0000-0000-0000943F0000}"/>
    <cellStyle name="Normal 10 5 5 3 3" xfId="17579" xr:uid="{00000000-0005-0000-0000-0000953F0000}"/>
    <cellStyle name="Normal 10 5 5 3 3 2" xfId="46113" xr:uid="{00000000-0005-0000-0000-0000963F0000}"/>
    <cellStyle name="Normal 10 5 5 3 4" xfId="32105" xr:uid="{00000000-0005-0000-0000-0000973F0000}"/>
    <cellStyle name="Normal 10 5 5 4" xfId="6239" xr:uid="{00000000-0005-0000-0000-0000983F0000}"/>
    <cellStyle name="Normal 10 5 5 4 2" xfId="20327" xr:uid="{00000000-0005-0000-0000-0000993F0000}"/>
    <cellStyle name="Normal 10 5 5 4 2 2" xfId="48861" xr:uid="{00000000-0005-0000-0000-00009A3F0000}"/>
    <cellStyle name="Normal 10 5 5 4 3" xfId="34853" xr:uid="{00000000-0005-0000-0000-00009B3F0000}"/>
    <cellStyle name="Normal 10 5 5 5" xfId="15027" xr:uid="{00000000-0005-0000-0000-00009C3F0000}"/>
    <cellStyle name="Normal 10 5 5 5 2" xfId="43561" xr:uid="{00000000-0005-0000-0000-00009D3F0000}"/>
    <cellStyle name="Normal 10 5 5 6" xfId="29553" xr:uid="{00000000-0005-0000-0000-00009E3F0000}"/>
    <cellStyle name="Normal 10 5 6" xfId="1461" xr:uid="{00000000-0005-0000-0000-00009F3F0000}"/>
    <cellStyle name="Normal 10 5 6 2" xfId="4117" xr:uid="{00000000-0005-0000-0000-0000A03F0000}"/>
    <cellStyle name="Normal 10 5 6 2 2" xfId="9449" xr:uid="{00000000-0005-0000-0000-0000A13F0000}"/>
    <cellStyle name="Normal 10 5 6 2 2 2" xfId="23526" xr:uid="{00000000-0005-0000-0000-0000A23F0000}"/>
    <cellStyle name="Normal 10 5 6 2 2 2 2" xfId="52060" xr:uid="{00000000-0005-0000-0000-0000A33F0000}"/>
    <cellStyle name="Normal 10 5 6 2 2 3" xfId="38055" xr:uid="{00000000-0005-0000-0000-0000A43F0000}"/>
    <cellStyle name="Normal 10 5 6 2 3" xfId="18226" xr:uid="{00000000-0005-0000-0000-0000A53F0000}"/>
    <cellStyle name="Normal 10 5 6 2 3 2" xfId="46760" xr:uid="{00000000-0005-0000-0000-0000A63F0000}"/>
    <cellStyle name="Normal 10 5 6 2 4" xfId="32752" xr:uid="{00000000-0005-0000-0000-0000A73F0000}"/>
    <cellStyle name="Normal 10 5 6 3" xfId="6886" xr:uid="{00000000-0005-0000-0000-0000A83F0000}"/>
    <cellStyle name="Normal 10 5 6 3 2" xfId="20974" xr:uid="{00000000-0005-0000-0000-0000A93F0000}"/>
    <cellStyle name="Normal 10 5 6 3 2 2" xfId="49508" xr:uid="{00000000-0005-0000-0000-0000AA3F0000}"/>
    <cellStyle name="Normal 10 5 6 3 3" xfId="35500" xr:uid="{00000000-0005-0000-0000-0000AB3F0000}"/>
    <cellStyle name="Normal 10 5 6 4" xfId="15674" xr:uid="{00000000-0005-0000-0000-0000AC3F0000}"/>
    <cellStyle name="Normal 10 5 6 4 2" xfId="44208" xr:uid="{00000000-0005-0000-0000-0000AD3F0000}"/>
    <cellStyle name="Normal 10 5 6 5" xfId="30200" xr:uid="{00000000-0005-0000-0000-0000AE3F0000}"/>
    <cellStyle name="Normal 10 5 7" xfId="2849" xr:uid="{00000000-0005-0000-0000-0000AF3F0000}"/>
    <cellStyle name="Normal 10 5 7 2" xfId="8183" xr:uid="{00000000-0005-0000-0000-0000B03F0000}"/>
    <cellStyle name="Normal 10 5 7 2 2" xfId="22260" xr:uid="{00000000-0005-0000-0000-0000B13F0000}"/>
    <cellStyle name="Normal 10 5 7 2 2 2" xfId="50794" xr:uid="{00000000-0005-0000-0000-0000B23F0000}"/>
    <cellStyle name="Normal 10 5 7 2 3" xfId="36789" xr:uid="{00000000-0005-0000-0000-0000B33F0000}"/>
    <cellStyle name="Normal 10 5 7 3" xfId="16960" xr:uid="{00000000-0005-0000-0000-0000B43F0000}"/>
    <cellStyle name="Normal 10 5 7 3 2" xfId="45494" xr:uid="{00000000-0005-0000-0000-0000B53F0000}"/>
    <cellStyle name="Normal 10 5 7 4" xfId="31486" xr:uid="{00000000-0005-0000-0000-0000B63F0000}"/>
    <cellStyle name="Normal 10 5 8" xfId="5618" xr:uid="{00000000-0005-0000-0000-0000B73F0000}"/>
    <cellStyle name="Normal 10 5 8 2" xfId="19708" xr:uid="{00000000-0005-0000-0000-0000B83F0000}"/>
    <cellStyle name="Normal 10 5 8 2 2" xfId="48242" xr:uid="{00000000-0005-0000-0000-0000B93F0000}"/>
    <cellStyle name="Normal 10 5 8 3" xfId="34234" xr:uid="{00000000-0005-0000-0000-0000BA3F0000}"/>
    <cellStyle name="Normal 10 5 9" xfId="14407" xr:uid="{00000000-0005-0000-0000-0000BB3F0000}"/>
    <cellStyle name="Normal 10 5 9 2" xfId="42942" xr:uid="{00000000-0005-0000-0000-0000BC3F0000}"/>
    <cellStyle name="Normal 10 6" xfId="205" xr:uid="{00000000-0005-0000-0000-0000BD3F0000}"/>
    <cellStyle name="Normal 10 6 2" xfId="358" xr:uid="{00000000-0005-0000-0000-0000BE3F0000}"/>
    <cellStyle name="Normal 10 6 2 2" xfId="661" xr:uid="{00000000-0005-0000-0000-0000BF3F0000}"/>
    <cellStyle name="Normal 10 6 2 2 2" xfId="1290" xr:uid="{00000000-0005-0000-0000-0000C03F0000}"/>
    <cellStyle name="Normal 10 6 2 2 2 2" xfId="2567" xr:uid="{00000000-0005-0000-0000-0000C13F0000}"/>
    <cellStyle name="Normal 10 6 2 2 2 2 2" xfId="5221" xr:uid="{00000000-0005-0000-0000-0000C23F0000}"/>
    <cellStyle name="Normal 10 6 2 2 2 2 2 2" xfId="10553" xr:uid="{00000000-0005-0000-0000-0000C33F0000}"/>
    <cellStyle name="Normal 10 6 2 2 2 2 2 2 2" xfId="24630" xr:uid="{00000000-0005-0000-0000-0000C43F0000}"/>
    <cellStyle name="Normal 10 6 2 2 2 2 2 2 2 2" xfId="53164" xr:uid="{00000000-0005-0000-0000-0000C53F0000}"/>
    <cellStyle name="Normal 10 6 2 2 2 2 2 2 3" xfId="39159" xr:uid="{00000000-0005-0000-0000-0000C63F0000}"/>
    <cellStyle name="Normal 10 6 2 2 2 2 2 3" xfId="19330" xr:uid="{00000000-0005-0000-0000-0000C73F0000}"/>
    <cellStyle name="Normal 10 6 2 2 2 2 2 3 2" xfId="47864" xr:uid="{00000000-0005-0000-0000-0000C83F0000}"/>
    <cellStyle name="Normal 10 6 2 2 2 2 2 4" xfId="33856" xr:uid="{00000000-0005-0000-0000-0000C93F0000}"/>
    <cellStyle name="Normal 10 6 2 2 2 2 3" xfId="7990" xr:uid="{00000000-0005-0000-0000-0000CA3F0000}"/>
    <cellStyle name="Normal 10 6 2 2 2 2 3 2" xfId="22078" xr:uid="{00000000-0005-0000-0000-0000CB3F0000}"/>
    <cellStyle name="Normal 10 6 2 2 2 2 3 2 2" xfId="50612" xr:uid="{00000000-0005-0000-0000-0000CC3F0000}"/>
    <cellStyle name="Normal 10 6 2 2 2 2 3 3" xfId="36604" xr:uid="{00000000-0005-0000-0000-0000CD3F0000}"/>
    <cellStyle name="Normal 10 6 2 2 2 2 4" xfId="16778" xr:uid="{00000000-0005-0000-0000-0000CE3F0000}"/>
    <cellStyle name="Normal 10 6 2 2 2 2 4 2" xfId="45312" xr:uid="{00000000-0005-0000-0000-0000CF3F0000}"/>
    <cellStyle name="Normal 10 6 2 2 2 2 5" xfId="31304" xr:uid="{00000000-0005-0000-0000-0000D03F0000}"/>
    <cellStyle name="Normal 10 6 2 2 2 3" xfId="3955" xr:uid="{00000000-0005-0000-0000-0000D13F0000}"/>
    <cellStyle name="Normal 10 6 2 2 2 3 2" xfId="9287" xr:uid="{00000000-0005-0000-0000-0000D23F0000}"/>
    <cellStyle name="Normal 10 6 2 2 2 3 2 2" xfId="23364" xr:uid="{00000000-0005-0000-0000-0000D33F0000}"/>
    <cellStyle name="Normal 10 6 2 2 2 3 2 2 2" xfId="51898" xr:uid="{00000000-0005-0000-0000-0000D43F0000}"/>
    <cellStyle name="Normal 10 6 2 2 2 3 2 3" xfId="37893" xr:uid="{00000000-0005-0000-0000-0000D53F0000}"/>
    <cellStyle name="Normal 10 6 2 2 2 3 3" xfId="18064" xr:uid="{00000000-0005-0000-0000-0000D63F0000}"/>
    <cellStyle name="Normal 10 6 2 2 2 3 3 2" xfId="46598" xr:uid="{00000000-0005-0000-0000-0000D73F0000}"/>
    <cellStyle name="Normal 10 6 2 2 2 3 4" xfId="32590" xr:uid="{00000000-0005-0000-0000-0000D83F0000}"/>
    <cellStyle name="Normal 10 6 2 2 2 4" xfId="6724" xr:uid="{00000000-0005-0000-0000-0000D93F0000}"/>
    <cellStyle name="Normal 10 6 2 2 2 4 2" xfId="20812" xr:uid="{00000000-0005-0000-0000-0000DA3F0000}"/>
    <cellStyle name="Normal 10 6 2 2 2 4 2 2" xfId="49346" xr:uid="{00000000-0005-0000-0000-0000DB3F0000}"/>
    <cellStyle name="Normal 10 6 2 2 2 4 3" xfId="35338" xr:uid="{00000000-0005-0000-0000-0000DC3F0000}"/>
    <cellStyle name="Normal 10 6 2 2 2 5" xfId="15512" xr:uid="{00000000-0005-0000-0000-0000DD3F0000}"/>
    <cellStyle name="Normal 10 6 2 2 2 5 2" xfId="44046" xr:uid="{00000000-0005-0000-0000-0000DE3F0000}"/>
    <cellStyle name="Normal 10 6 2 2 2 6" xfId="30038" xr:uid="{00000000-0005-0000-0000-0000DF3F0000}"/>
    <cellStyle name="Normal 10 6 2 2 3" xfId="1946" xr:uid="{00000000-0005-0000-0000-0000E03F0000}"/>
    <cellStyle name="Normal 10 6 2 2 3 2" xfId="4602" xr:uid="{00000000-0005-0000-0000-0000E13F0000}"/>
    <cellStyle name="Normal 10 6 2 2 3 2 2" xfId="9934" xr:uid="{00000000-0005-0000-0000-0000E23F0000}"/>
    <cellStyle name="Normal 10 6 2 2 3 2 2 2" xfId="24011" xr:uid="{00000000-0005-0000-0000-0000E33F0000}"/>
    <cellStyle name="Normal 10 6 2 2 3 2 2 2 2" xfId="52545" xr:uid="{00000000-0005-0000-0000-0000E43F0000}"/>
    <cellStyle name="Normal 10 6 2 2 3 2 2 3" xfId="38540" xr:uid="{00000000-0005-0000-0000-0000E53F0000}"/>
    <cellStyle name="Normal 10 6 2 2 3 2 3" xfId="18711" xr:uid="{00000000-0005-0000-0000-0000E63F0000}"/>
    <cellStyle name="Normal 10 6 2 2 3 2 3 2" xfId="47245" xr:uid="{00000000-0005-0000-0000-0000E73F0000}"/>
    <cellStyle name="Normal 10 6 2 2 3 2 4" xfId="33237" xr:uid="{00000000-0005-0000-0000-0000E83F0000}"/>
    <cellStyle name="Normal 10 6 2 2 3 3" xfId="7371" xr:uid="{00000000-0005-0000-0000-0000E93F0000}"/>
    <cellStyle name="Normal 10 6 2 2 3 3 2" xfId="21459" xr:uid="{00000000-0005-0000-0000-0000EA3F0000}"/>
    <cellStyle name="Normal 10 6 2 2 3 3 2 2" xfId="49993" xr:uid="{00000000-0005-0000-0000-0000EB3F0000}"/>
    <cellStyle name="Normal 10 6 2 2 3 3 3" xfId="35985" xr:uid="{00000000-0005-0000-0000-0000EC3F0000}"/>
    <cellStyle name="Normal 10 6 2 2 3 4" xfId="16159" xr:uid="{00000000-0005-0000-0000-0000ED3F0000}"/>
    <cellStyle name="Normal 10 6 2 2 3 4 2" xfId="44693" xr:uid="{00000000-0005-0000-0000-0000EE3F0000}"/>
    <cellStyle name="Normal 10 6 2 2 3 5" xfId="30685" xr:uid="{00000000-0005-0000-0000-0000EF3F0000}"/>
    <cellStyle name="Normal 10 6 2 2 4" xfId="3334" xr:uid="{00000000-0005-0000-0000-0000F03F0000}"/>
    <cellStyle name="Normal 10 6 2 2 4 2" xfId="8668" xr:uid="{00000000-0005-0000-0000-0000F13F0000}"/>
    <cellStyle name="Normal 10 6 2 2 4 2 2" xfId="22745" xr:uid="{00000000-0005-0000-0000-0000F23F0000}"/>
    <cellStyle name="Normal 10 6 2 2 4 2 2 2" xfId="51279" xr:uid="{00000000-0005-0000-0000-0000F33F0000}"/>
    <cellStyle name="Normal 10 6 2 2 4 2 3" xfId="37274" xr:uid="{00000000-0005-0000-0000-0000F43F0000}"/>
    <cellStyle name="Normal 10 6 2 2 4 3" xfId="17445" xr:uid="{00000000-0005-0000-0000-0000F53F0000}"/>
    <cellStyle name="Normal 10 6 2 2 4 3 2" xfId="45979" xr:uid="{00000000-0005-0000-0000-0000F63F0000}"/>
    <cellStyle name="Normal 10 6 2 2 4 4" xfId="31971" xr:uid="{00000000-0005-0000-0000-0000F73F0000}"/>
    <cellStyle name="Normal 10 6 2 2 5" xfId="6103" xr:uid="{00000000-0005-0000-0000-0000F83F0000}"/>
    <cellStyle name="Normal 10 6 2 2 5 2" xfId="20193" xr:uid="{00000000-0005-0000-0000-0000F93F0000}"/>
    <cellStyle name="Normal 10 6 2 2 5 2 2" xfId="48727" xr:uid="{00000000-0005-0000-0000-0000FA3F0000}"/>
    <cellStyle name="Normal 10 6 2 2 5 3" xfId="34719" xr:uid="{00000000-0005-0000-0000-0000FB3F0000}"/>
    <cellStyle name="Normal 10 6 2 2 6" xfId="14892" xr:uid="{00000000-0005-0000-0000-0000FC3F0000}"/>
    <cellStyle name="Normal 10 6 2 2 6 2" xfId="43427" xr:uid="{00000000-0005-0000-0000-0000FD3F0000}"/>
    <cellStyle name="Normal 10 6 2 2 7" xfId="29407" xr:uid="{00000000-0005-0000-0000-0000FE3F0000}"/>
    <cellStyle name="Normal 10 6 2 3" xfId="993" xr:uid="{00000000-0005-0000-0000-0000FF3F0000}"/>
    <cellStyle name="Normal 10 6 2 3 2" xfId="2270" xr:uid="{00000000-0005-0000-0000-000000400000}"/>
    <cellStyle name="Normal 10 6 2 3 2 2" xfId="4924" xr:uid="{00000000-0005-0000-0000-000001400000}"/>
    <cellStyle name="Normal 10 6 2 3 2 2 2" xfId="10256" xr:uid="{00000000-0005-0000-0000-000002400000}"/>
    <cellStyle name="Normal 10 6 2 3 2 2 2 2" xfId="24333" xr:uid="{00000000-0005-0000-0000-000003400000}"/>
    <cellStyle name="Normal 10 6 2 3 2 2 2 2 2" xfId="52867" xr:uid="{00000000-0005-0000-0000-000004400000}"/>
    <cellStyle name="Normal 10 6 2 3 2 2 2 3" xfId="38862" xr:uid="{00000000-0005-0000-0000-000005400000}"/>
    <cellStyle name="Normal 10 6 2 3 2 2 3" xfId="19033" xr:uid="{00000000-0005-0000-0000-000006400000}"/>
    <cellStyle name="Normal 10 6 2 3 2 2 3 2" xfId="47567" xr:uid="{00000000-0005-0000-0000-000007400000}"/>
    <cellStyle name="Normal 10 6 2 3 2 2 4" xfId="33559" xr:uid="{00000000-0005-0000-0000-000008400000}"/>
    <cellStyle name="Normal 10 6 2 3 2 3" xfId="7693" xr:uid="{00000000-0005-0000-0000-000009400000}"/>
    <cellStyle name="Normal 10 6 2 3 2 3 2" xfId="21781" xr:uid="{00000000-0005-0000-0000-00000A400000}"/>
    <cellStyle name="Normal 10 6 2 3 2 3 2 2" xfId="50315" xr:uid="{00000000-0005-0000-0000-00000B400000}"/>
    <cellStyle name="Normal 10 6 2 3 2 3 3" xfId="36307" xr:uid="{00000000-0005-0000-0000-00000C400000}"/>
    <cellStyle name="Normal 10 6 2 3 2 4" xfId="16481" xr:uid="{00000000-0005-0000-0000-00000D400000}"/>
    <cellStyle name="Normal 10 6 2 3 2 4 2" xfId="45015" xr:uid="{00000000-0005-0000-0000-00000E400000}"/>
    <cellStyle name="Normal 10 6 2 3 2 5" xfId="31007" xr:uid="{00000000-0005-0000-0000-00000F400000}"/>
    <cellStyle name="Normal 10 6 2 3 3" xfId="3658" xr:uid="{00000000-0005-0000-0000-000010400000}"/>
    <cellStyle name="Normal 10 6 2 3 3 2" xfId="8990" xr:uid="{00000000-0005-0000-0000-000011400000}"/>
    <cellStyle name="Normal 10 6 2 3 3 2 2" xfId="23067" xr:uid="{00000000-0005-0000-0000-000012400000}"/>
    <cellStyle name="Normal 10 6 2 3 3 2 2 2" xfId="51601" xr:uid="{00000000-0005-0000-0000-000013400000}"/>
    <cellStyle name="Normal 10 6 2 3 3 2 3" xfId="37596" xr:uid="{00000000-0005-0000-0000-000014400000}"/>
    <cellStyle name="Normal 10 6 2 3 3 3" xfId="17767" xr:uid="{00000000-0005-0000-0000-000015400000}"/>
    <cellStyle name="Normal 10 6 2 3 3 3 2" xfId="46301" xr:uid="{00000000-0005-0000-0000-000016400000}"/>
    <cellStyle name="Normal 10 6 2 3 3 4" xfId="32293" xr:uid="{00000000-0005-0000-0000-000017400000}"/>
    <cellStyle name="Normal 10 6 2 3 4" xfId="6427" xr:uid="{00000000-0005-0000-0000-000018400000}"/>
    <cellStyle name="Normal 10 6 2 3 4 2" xfId="20515" xr:uid="{00000000-0005-0000-0000-000019400000}"/>
    <cellStyle name="Normal 10 6 2 3 4 2 2" xfId="49049" xr:uid="{00000000-0005-0000-0000-00001A400000}"/>
    <cellStyle name="Normal 10 6 2 3 4 3" xfId="35041" xr:uid="{00000000-0005-0000-0000-00001B400000}"/>
    <cellStyle name="Normal 10 6 2 3 5" xfId="15215" xr:uid="{00000000-0005-0000-0000-00001C400000}"/>
    <cellStyle name="Normal 10 6 2 3 5 2" xfId="43749" xr:uid="{00000000-0005-0000-0000-00001D400000}"/>
    <cellStyle name="Normal 10 6 2 3 6" xfId="29741" xr:uid="{00000000-0005-0000-0000-00001E400000}"/>
    <cellStyle name="Normal 10 6 2 4" xfId="1649" xr:uid="{00000000-0005-0000-0000-00001F400000}"/>
    <cellStyle name="Normal 10 6 2 4 2" xfId="4305" xr:uid="{00000000-0005-0000-0000-000020400000}"/>
    <cellStyle name="Normal 10 6 2 4 2 2" xfId="9637" xr:uid="{00000000-0005-0000-0000-000021400000}"/>
    <cellStyle name="Normal 10 6 2 4 2 2 2" xfId="23714" xr:uid="{00000000-0005-0000-0000-000022400000}"/>
    <cellStyle name="Normal 10 6 2 4 2 2 2 2" xfId="52248" xr:uid="{00000000-0005-0000-0000-000023400000}"/>
    <cellStyle name="Normal 10 6 2 4 2 2 3" xfId="38243" xr:uid="{00000000-0005-0000-0000-000024400000}"/>
    <cellStyle name="Normal 10 6 2 4 2 3" xfId="18414" xr:uid="{00000000-0005-0000-0000-000025400000}"/>
    <cellStyle name="Normal 10 6 2 4 2 3 2" xfId="46948" xr:uid="{00000000-0005-0000-0000-000026400000}"/>
    <cellStyle name="Normal 10 6 2 4 2 4" xfId="32940" xr:uid="{00000000-0005-0000-0000-000027400000}"/>
    <cellStyle name="Normal 10 6 2 4 3" xfId="7074" xr:uid="{00000000-0005-0000-0000-000028400000}"/>
    <cellStyle name="Normal 10 6 2 4 3 2" xfId="21162" xr:uid="{00000000-0005-0000-0000-000029400000}"/>
    <cellStyle name="Normal 10 6 2 4 3 2 2" xfId="49696" xr:uid="{00000000-0005-0000-0000-00002A400000}"/>
    <cellStyle name="Normal 10 6 2 4 3 3" xfId="35688" xr:uid="{00000000-0005-0000-0000-00002B400000}"/>
    <cellStyle name="Normal 10 6 2 4 4" xfId="15862" xr:uid="{00000000-0005-0000-0000-00002C400000}"/>
    <cellStyle name="Normal 10 6 2 4 4 2" xfId="44396" xr:uid="{00000000-0005-0000-0000-00002D400000}"/>
    <cellStyle name="Normal 10 6 2 4 5" xfId="30388" xr:uid="{00000000-0005-0000-0000-00002E400000}"/>
    <cellStyle name="Normal 10 6 2 5" xfId="3037" xr:uid="{00000000-0005-0000-0000-00002F400000}"/>
    <cellStyle name="Normal 10 6 2 5 2" xfId="8371" xr:uid="{00000000-0005-0000-0000-000030400000}"/>
    <cellStyle name="Normal 10 6 2 5 2 2" xfId="22448" xr:uid="{00000000-0005-0000-0000-000031400000}"/>
    <cellStyle name="Normal 10 6 2 5 2 2 2" xfId="50982" xr:uid="{00000000-0005-0000-0000-000032400000}"/>
    <cellStyle name="Normal 10 6 2 5 2 3" xfId="36977" xr:uid="{00000000-0005-0000-0000-000033400000}"/>
    <cellStyle name="Normal 10 6 2 5 3" xfId="17148" xr:uid="{00000000-0005-0000-0000-000034400000}"/>
    <cellStyle name="Normal 10 6 2 5 3 2" xfId="45682" xr:uid="{00000000-0005-0000-0000-000035400000}"/>
    <cellStyle name="Normal 10 6 2 5 4" xfId="31674" xr:uid="{00000000-0005-0000-0000-000036400000}"/>
    <cellStyle name="Normal 10 6 2 6" xfId="5806" xr:uid="{00000000-0005-0000-0000-000037400000}"/>
    <cellStyle name="Normal 10 6 2 6 2" xfId="19896" xr:uid="{00000000-0005-0000-0000-000038400000}"/>
    <cellStyle name="Normal 10 6 2 6 2 2" xfId="48430" xr:uid="{00000000-0005-0000-0000-000039400000}"/>
    <cellStyle name="Normal 10 6 2 6 3" xfId="34422" xr:uid="{00000000-0005-0000-0000-00003A400000}"/>
    <cellStyle name="Normal 10 6 2 7" xfId="14595" xr:uid="{00000000-0005-0000-0000-00003B400000}"/>
    <cellStyle name="Normal 10 6 2 7 2" xfId="43130" xr:uid="{00000000-0005-0000-0000-00003C400000}"/>
    <cellStyle name="Normal 10 6 2 8" xfId="29110" xr:uid="{00000000-0005-0000-0000-00003D400000}"/>
    <cellStyle name="Normal 10 6 3" xfId="512" xr:uid="{00000000-0005-0000-0000-00003E400000}"/>
    <cellStyle name="Normal 10 6 3 2" xfId="1142" xr:uid="{00000000-0005-0000-0000-00003F400000}"/>
    <cellStyle name="Normal 10 6 3 2 2" xfId="2419" xr:uid="{00000000-0005-0000-0000-000040400000}"/>
    <cellStyle name="Normal 10 6 3 2 2 2" xfId="5073" xr:uid="{00000000-0005-0000-0000-000041400000}"/>
    <cellStyle name="Normal 10 6 3 2 2 2 2" xfId="10405" xr:uid="{00000000-0005-0000-0000-000042400000}"/>
    <cellStyle name="Normal 10 6 3 2 2 2 2 2" xfId="24482" xr:uid="{00000000-0005-0000-0000-000043400000}"/>
    <cellStyle name="Normal 10 6 3 2 2 2 2 2 2" xfId="53016" xr:uid="{00000000-0005-0000-0000-000044400000}"/>
    <cellStyle name="Normal 10 6 3 2 2 2 2 3" xfId="39011" xr:uid="{00000000-0005-0000-0000-000045400000}"/>
    <cellStyle name="Normal 10 6 3 2 2 2 3" xfId="19182" xr:uid="{00000000-0005-0000-0000-000046400000}"/>
    <cellStyle name="Normal 10 6 3 2 2 2 3 2" xfId="47716" xr:uid="{00000000-0005-0000-0000-000047400000}"/>
    <cellStyle name="Normal 10 6 3 2 2 2 4" xfId="33708" xr:uid="{00000000-0005-0000-0000-000048400000}"/>
    <cellStyle name="Normal 10 6 3 2 2 3" xfId="7842" xr:uid="{00000000-0005-0000-0000-000049400000}"/>
    <cellStyle name="Normal 10 6 3 2 2 3 2" xfId="21930" xr:uid="{00000000-0005-0000-0000-00004A400000}"/>
    <cellStyle name="Normal 10 6 3 2 2 3 2 2" xfId="50464" xr:uid="{00000000-0005-0000-0000-00004B400000}"/>
    <cellStyle name="Normal 10 6 3 2 2 3 3" xfId="36456" xr:uid="{00000000-0005-0000-0000-00004C400000}"/>
    <cellStyle name="Normal 10 6 3 2 2 4" xfId="16630" xr:uid="{00000000-0005-0000-0000-00004D400000}"/>
    <cellStyle name="Normal 10 6 3 2 2 4 2" xfId="45164" xr:uid="{00000000-0005-0000-0000-00004E400000}"/>
    <cellStyle name="Normal 10 6 3 2 2 5" xfId="31156" xr:uid="{00000000-0005-0000-0000-00004F400000}"/>
    <cellStyle name="Normal 10 6 3 2 3" xfId="3807" xr:uid="{00000000-0005-0000-0000-000050400000}"/>
    <cellStyle name="Normal 10 6 3 2 3 2" xfId="9139" xr:uid="{00000000-0005-0000-0000-000051400000}"/>
    <cellStyle name="Normal 10 6 3 2 3 2 2" xfId="23216" xr:uid="{00000000-0005-0000-0000-000052400000}"/>
    <cellStyle name="Normal 10 6 3 2 3 2 2 2" xfId="51750" xr:uid="{00000000-0005-0000-0000-000053400000}"/>
    <cellStyle name="Normal 10 6 3 2 3 2 3" xfId="37745" xr:uid="{00000000-0005-0000-0000-000054400000}"/>
    <cellStyle name="Normal 10 6 3 2 3 3" xfId="17916" xr:uid="{00000000-0005-0000-0000-000055400000}"/>
    <cellStyle name="Normal 10 6 3 2 3 3 2" xfId="46450" xr:uid="{00000000-0005-0000-0000-000056400000}"/>
    <cellStyle name="Normal 10 6 3 2 3 4" xfId="32442" xr:uid="{00000000-0005-0000-0000-000057400000}"/>
    <cellStyle name="Normal 10 6 3 2 4" xfId="6576" xr:uid="{00000000-0005-0000-0000-000058400000}"/>
    <cellStyle name="Normal 10 6 3 2 4 2" xfId="20664" xr:uid="{00000000-0005-0000-0000-000059400000}"/>
    <cellStyle name="Normal 10 6 3 2 4 2 2" xfId="49198" xr:uid="{00000000-0005-0000-0000-00005A400000}"/>
    <cellStyle name="Normal 10 6 3 2 4 3" xfId="35190" xr:uid="{00000000-0005-0000-0000-00005B400000}"/>
    <cellStyle name="Normal 10 6 3 2 5" xfId="15364" xr:uid="{00000000-0005-0000-0000-00005C400000}"/>
    <cellStyle name="Normal 10 6 3 2 5 2" xfId="43898" xr:uid="{00000000-0005-0000-0000-00005D400000}"/>
    <cellStyle name="Normal 10 6 3 2 6" xfId="29890" xr:uid="{00000000-0005-0000-0000-00005E400000}"/>
    <cellStyle name="Normal 10 6 3 3" xfId="1798" xr:uid="{00000000-0005-0000-0000-00005F400000}"/>
    <cellStyle name="Normal 10 6 3 3 2" xfId="4454" xr:uid="{00000000-0005-0000-0000-000060400000}"/>
    <cellStyle name="Normal 10 6 3 3 2 2" xfId="9786" xr:uid="{00000000-0005-0000-0000-000061400000}"/>
    <cellStyle name="Normal 10 6 3 3 2 2 2" xfId="23863" xr:uid="{00000000-0005-0000-0000-000062400000}"/>
    <cellStyle name="Normal 10 6 3 3 2 2 2 2" xfId="52397" xr:uid="{00000000-0005-0000-0000-000063400000}"/>
    <cellStyle name="Normal 10 6 3 3 2 2 3" xfId="38392" xr:uid="{00000000-0005-0000-0000-000064400000}"/>
    <cellStyle name="Normal 10 6 3 3 2 3" xfId="18563" xr:uid="{00000000-0005-0000-0000-000065400000}"/>
    <cellStyle name="Normal 10 6 3 3 2 3 2" xfId="47097" xr:uid="{00000000-0005-0000-0000-000066400000}"/>
    <cellStyle name="Normal 10 6 3 3 2 4" xfId="33089" xr:uid="{00000000-0005-0000-0000-000067400000}"/>
    <cellStyle name="Normal 10 6 3 3 3" xfId="7223" xr:uid="{00000000-0005-0000-0000-000068400000}"/>
    <cellStyle name="Normal 10 6 3 3 3 2" xfId="21311" xr:uid="{00000000-0005-0000-0000-000069400000}"/>
    <cellStyle name="Normal 10 6 3 3 3 2 2" xfId="49845" xr:uid="{00000000-0005-0000-0000-00006A400000}"/>
    <cellStyle name="Normal 10 6 3 3 3 3" xfId="35837" xr:uid="{00000000-0005-0000-0000-00006B400000}"/>
    <cellStyle name="Normal 10 6 3 3 4" xfId="16011" xr:uid="{00000000-0005-0000-0000-00006C400000}"/>
    <cellStyle name="Normal 10 6 3 3 4 2" xfId="44545" xr:uid="{00000000-0005-0000-0000-00006D400000}"/>
    <cellStyle name="Normal 10 6 3 3 5" xfId="30537" xr:uid="{00000000-0005-0000-0000-00006E400000}"/>
    <cellStyle name="Normal 10 6 3 4" xfId="3186" xr:uid="{00000000-0005-0000-0000-00006F400000}"/>
    <cellStyle name="Normal 10 6 3 4 2" xfId="8520" xr:uid="{00000000-0005-0000-0000-000070400000}"/>
    <cellStyle name="Normal 10 6 3 4 2 2" xfId="22597" xr:uid="{00000000-0005-0000-0000-000071400000}"/>
    <cellStyle name="Normal 10 6 3 4 2 2 2" xfId="51131" xr:uid="{00000000-0005-0000-0000-000072400000}"/>
    <cellStyle name="Normal 10 6 3 4 2 3" xfId="37126" xr:uid="{00000000-0005-0000-0000-000073400000}"/>
    <cellStyle name="Normal 10 6 3 4 3" xfId="17297" xr:uid="{00000000-0005-0000-0000-000074400000}"/>
    <cellStyle name="Normal 10 6 3 4 3 2" xfId="45831" xr:uid="{00000000-0005-0000-0000-000075400000}"/>
    <cellStyle name="Normal 10 6 3 4 4" xfId="31823" xr:uid="{00000000-0005-0000-0000-000076400000}"/>
    <cellStyle name="Normal 10 6 3 5" xfId="5955" xr:uid="{00000000-0005-0000-0000-000077400000}"/>
    <cellStyle name="Normal 10 6 3 5 2" xfId="20045" xr:uid="{00000000-0005-0000-0000-000078400000}"/>
    <cellStyle name="Normal 10 6 3 5 2 2" xfId="48579" xr:uid="{00000000-0005-0000-0000-000079400000}"/>
    <cellStyle name="Normal 10 6 3 5 3" xfId="34571" xr:uid="{00000000-0005-0000-0000-00007A400000}"/>
    <cellStyle name="Normal 10 6 3 6" xfId="14744" xr:uid="{00000000-0005-0000-0000-00007B400000}"/>
    <cellStyle name="Normal 10 6 3 6 2" xfId="43279" xr:uid="{00000000-0005-0000-0000-00007C400000}"/>
    <cellStyle name="Normal 10 6 3 7" xfId="29259" xr:uid="{00000000-0005-0000-0000-00007D400000}"/>
    <cellStyle name="Normal 10 6 4" xfId="844" xr:uid="{00000000-0005-0000-0000-00007E400000}"/>
    <cellStyle name="Normal 10 6 4 2" xfId="2121" xr:uid="{00000000-0005-0000-0000-00007F400000}"/>
    <cellStyle name="Normal 10 6 4 2 2" xfId="4775" xr:uid="{00000000-0005-0000-0000-000080400000}"/>
    <cellStyle name="Normal 10 6 4 2 2 2" xfId="10107" xr:uid="{00000000-0005-0000-0000-000081400000}"/>
    <cellStyle name="Normal 10 6 4 2 2 2 2" xfId="24184" xr:uid="{00000000-0005-0000-0000-000082400000}"/>
    <cellStyle name="Normal 10 6 4 2 2 2 2 2" xfId="52718" xr:uid="{00000000-0005-0000-0000-000083400000}"/>
    <cellStyle name="Normal 10 6 4 2 2 2 3" xfId="38713" xr:uid="{00000000-0005-0000-0000-000084400000}"/>
    <cellStyle name="Normal 10 6 4 2 2 3" xfId="18884" xr:uid="{00000000-0005-0000-0000-000085400000}"/>
    <cellStyle name="Normal 10 6 4 2 2 3 2" xfId="47418" xr:uid="{00000000-0005-0000-0000-000086400000}"/>
    <cellStyle name="Normal 10 6 4 2 2 4" xfId="33410" xr:uid="{00000000-0005-0000-0000-000087400000}"/>
    <cellStyle name="Normal 10 6 4 2 3" xfId="7544" xr:uid="{00000000-0005-0000-0000-000088400000}"/>
    <cellStyle name="Normal 10 6 4 2 3 2" xfId="21632" xr:uid="{00000000-0005-0000-0000-000089400000}"/>
    <cellStyle name="Normal 10 6 4 2 3 2 2" xfId="50166" xr:uid="{00000000-0005-0000-0000-00008A400000}"/>
    <cellStyle name="Normal 10 6 4 2 3 3" xfId="36158" xr:uid="{00000000-0005-0000-0000-00008B400000}"/>
    <cellStyle name="Normal 10 6 4 2 4" xfId="16332" xr:uid="{00000000-0005-0000-0000-00008C400000}"/>
    <cellStyle name="Normal 10 6 4 2 4 2" xfId="44866" xr:uid="{00000000-0005-0000-0000-00008D400000}"/>
    <cellStyle name="Normal 10 6 4 2 5" xfId="30858" xr:uid="{00000000-0005-0000-0000-00008E400000}"/>
    <cellStyle name="Normal 10 6 4 3" xfId="3509" xr:uid="{00000000-0005-0000-0000-00008F400000}"/>
    <cellStyle name="Normal 10 6 4 3 2" xfId="8841" xr:uid="{00000000-0005-0000-0000-000090400000}"/>
    <cellStyle name="Normal 10 6 4 3 2 2" xfId="22918" xr:uid="{00000000-0005-0000-0000-000091400000}"/>
    <cellStyle name="Normal 10 6 4 3 2 2 2" xfId="51452" xr:uid="{00000000-0005-0000-0000-000092400000}"/>
    <cellStyle name="Normal 10 6 4 3 2 3" xfId="37447" xr:uid="{00000000-0005-0000-0000-000093400000}"/>
    <cellStyle name="Normal 10 6 4 3 3" xfId="17618" xr:uid="{00000000-0005-0000-0000-000094400000}"/>
    <cellStyle name="Normal 10 6 4 3 3 2" xfId="46152" xr:uid="{00000000-0005-0000-0000-000095400000}"/>
    <cellStyle name="Normal 10 6 4 3 4" xfId="32144" xr:uid="{00000000-0005-0000-0000-000096400000}"/>
    <cellStyle name="Normal 10 6 4 4" xfId="6278" xr:uid="{00000000-0005-0000-0000-000097400000}"/>
    <cellStyle name="Normal 10 6 4 4 2" xfId="20366" xr:uid="{00000000-0005-0000-0000-000098400000}"/>
    <cellStyle name="Normal 10 6 4 4 2 2" xfId="48900" xr:uid="{00000000-0005-0000-0000-000099400000}"/>
    <cellStyle name="Normal 10 6 4 4 3" xfId="34892" xr:uid="{00000000-0005-0000-0000-00009A400000}"/>
    <cellStyle name="Normal 10 6 4 5" xfId="15066" xr:uid="{00000000-0005-0000-0000-00009B400000}"/>
    <cellStyle name="Normal 10 6 4 5 2" xfId="43600" xr:uid="{00000000-0005-0000-0000-00009C400000}"/>
    <cellStyle name="Normal 10 6 4 6" xfId="29592" xr:uid="{00000000-0005-0000-0000-00009D400000}"/>
    <cellStyle name="Normal 10 6 5" xfId="1500" xr:uid="{00000000-0005-0000-0000-00009E400000}"/>
    <cellStyle name="Normal 10 6 5 2" xfId="4156" xr:uid="{00000000-0005-0000-0000-00009F400000}"/>
    <cellStyle name="Normal 10 6 5 2 2" xfId="9488" xr:uid="{00000000-0005-0000-0000-0000A0400000}"/>
    <cellStyle name="Normal 10 6 5 2 2 2" xfId="23565" xr:uid="{00000000-0005-0000-0000-0000A1400000}"/>
    <cellStyle name="Normal 10 6 5 2 2 2 2" xfId="52099" xr:uid="{00000000-0005-0000-0000-0000A2400000}"/>
    <cellStyle name="Normal 10 6 5 2 2 3" xfId="38094" xr:uid="{00000000-0005-0000-0000-0000A3400000}"/>
    <cellStyle name="Normal 10 6 5 2 3" xfId="18265" xr:uid="{00000000-0005-0000-0000-0000A4400000}"/>
    <cellStyle name="Normal 10 6 5 2 3 2" xfId="46799" xr:uid="{00000000-0005-0000-0000-0000A5400000}"/>
    <cellStyle name="Normal 10 6 5 2 4" xfId="32791" xr:uid="{00000000-0005-0000-0000-0000A6400000}"/>
    <cellStyle name="Normal 10 6 5 3" xfId="6925" xr:uid="{00000000-0005-0000-0000-0000A7400000}"/>
    <cellStyle name="Normal 10 6 5 3 2" xfId="21013" xr:uid="{00000000-0005-0000-0000-0000A8400000}"/>
    <cellStyle name="Normal 10 6 5 3 2 2" xfId="49547" xr:uid="{00000000-0005-0000-0000-0000A9400000}"/>
    <cellStyle name="Normal 10 6 5 3 3" xfId="35539" xr:uid="{00000000-0005-0000-0000-0000AA400000}"/>
    <cellStyle name="Normal 10 6 5 4" xfId="15713" xr:uid="{00000000-0005-0000-0000-0000AB400000}"/>
    <cellStyle name="Normal 10 6 5 4 2" xfId="44247" xr:uid="{00000000-0005-0000-0000-0000AC400000}"/>
    <cellStyle name="Normal 10 6 5 5" xfId="30239" xr:uid="{00000000-0005-0000-0000-0000AD400000}"/>
    <cellStyle name="Normal 10 6 6" xfId="2888" xr:uid="{00000000-0005-0000-0000-0000AE400000}"/>
    <cellStyle name="Normal 10 6 6 2" xfId="8222" xr:uid="{00000000-0005-0000-0000-0000AF400000}"/>
    <cellStyle name="Normal 10 6 6 2 2" xfId="22299" xr:uid="{00000000-0005-0000-0000-0000B0400000}"/>
    <cellStyle name="Normal 10 6 6 2 2 2" xfId="50833" xr:uid="{00000000-0005-0000-0000-0000B1400000}"/>
    <cellStyle name="Normal 10 6 6 2 3" xfId="36828" xr:uid="{00000000-0005-0000-0000-0000B2400000}"/>
    <cellStyle name="Normal 10 6 6 3" xfId="16999" xr:uid="{00000000-0005-0000-0000-0000B3400000}"/>
    <cellStyle name="Normal 10 6 6 3 2" xfId="45533" xr:uid="{00000000-0005-0000-0000-0000B4400000}"/>
    <cellStyle name="Normal 10 6 6 4" xfId="31525" xr:uid="{00000000-0005-0000-0000-0000B5400000}"/>
    <cellStyle name="Normal 10 6 7" xfId="5657" xr:uid="{00000000-0005-0000-0000-0000B6400000}"/>
    <cellStyle name="Normal 10 6 7 2" xfId="19747" xr:uid="{00000000-0005-0000-0000-0000B7400000}"/>
    <cellStyle name="Normal 10 6 7 2 2" xfId="48281" xr:uid="{00000000-0005-0000-0000-0000B8400000}"/>
    <cellStyle name="Normal 10 6 7 3" xfId="34273" xr:uid="{00000000-0005-0000-0000-0000B9400000}"/>
    <cellStyle name="Normal 10 6 8" xfId="14446" xr:uid="{00000000-0005-0000-0000-0000BA400000}"/>
    <cellStyle name="Normal 10 6 8 2" xfId="42981" xr:uid="{00000000-0005-0000-0000-0000BB400000}"/>
    <cellStyle name="Normal 10 6 9" xfId="28961" xr:uid="{00000000-0005-0000-0000-0000BC400000}"/>
    <cellStyle name="Normal 10 7" xfId="284" xr:uid="{00000000-0005-0000-0000-0000BD400000}"/>
    <cellStyle name="Normal 10 7 2" xfId="587" xr:uid="{00000000-0005-0000-0000-0000BE400000}"/>
    <cellStyle name="Normal 10 7 2 2" xfId="1216" xr:uid="{00000000-0005-0000-0000-0000BF400000}"/>
    <cellStyle name="Normal 10 7 2 2 2" xfId="2493" xr:uid="{00000000-0005-0000-0000-0000C0400000}"/>
    <cellStyle name="Normal 10 7 2 2 2 2" xfId="5147" xr:uid="{00000000-0005-0000-0000-0000C1400000}"/>
    <cellStyle name="Normal 10 7 2 2 2 2 2" xfId="10479" xr:uid="{00000000-0005-0000-0000-0000C2400000}"/>
    <cellStyle name="Normal 10 7 2 2 2 2 2 2" xfId="24556" xr:uid="{00000000-0005-0000-0000-0000C3400000}"/>
    <cellStyle name="Normal 10 7 2 2 2 2 2 2 2" xfId="53090" xr:uid="{00000000-0005-0000-0000-0000C4400000}"/>
    <cellStyle name="Normal 10 7 2 2 2 2 2 3" xfId="39085" xr:uid="{00000000-0005-0000-0000-0000C5400000}"/>
    <cellStyle name="Normal 10 7 2 2 2 2 3" xfId="19256" xr:uid="{00000000-0005-0000-0000-0000C6400000}"/>
    <cellStyle name="Normal 10 7 2 2 2 2 3 2" xfId="47790" xr:uid="{00000000-0005-0000-0000-0000C7400000}"/>
    <cellStyle name="Normal 10 7 2 2 2 2 4" xfId="33782" xr:uid="{00000000-0005-0000-0000-0000C8400000}"/>
    <cellStyle name="Normal 10 7 2 2 2 3" xfId="7916" xr:uid="{00000000-0005-0000-0000-0000C9400000}"/>
    <cellStyle name="Normal 10 7 2 2 2 3 2" xfId="22004" xr:uid="{00000000-0005-0000-0000-0000CA400000}"/>
    <cellStyle name="Normal 10 7 2 2 2 3 2 2" xfId="50538" xr:uid="{00000000-0005-0000-0000-0000CB400000}"/>
    <cellStyle name="Normal 10 7 2 2 2 3 3" xfId="36530" xr:uid="{00000000-0005-0000-0000-0000CC400000}"/>
    <cellStyle name="Normal 10 7 2 2 2 4" xfId="16704" xr:uid="{00000000-0005-0000-0000-0000CD400000}"/>
    <cellStyle name="Normal 10 7 2 2 2 4 2" xfId="45238" xr:uid="{00000000-0005-0000-0000-0000CE400000}"/>
    <cellStyle name="Normal 10 7 2 2 2 5" xfId="31230" xr:uid="{00000000-0005-0000-0000-0000CF400000}"/>
    <cellStyle name="Normal 10 7 2 2 3" xfId="3881" xr:uid="{00000000-0005-0000-0000-0000D0400000}"/>
    <cellStyle name="Normal 10 7 2 2 3 2" xfId="9213" xr:uid="{00000000-0005-0000-0000-0000D1400000}"/>
    <cellStyle name="Normal 10 7 2 2 3 2 2" xfId="23290" xr:uid="{00000000-0005-0000-0000-0000D2400000}"/>
    <cellStyle name="Normal 10 7 2 2 3 2 2 2" xfId="51824" xr:uid="{00000000-0005-0000-0000-0000D3400000}"/>
    <cellStyle name="Normal 10 7 2 2 3 2 3" xfId="37819" xr:uid="{00000000-0005-0000-0000-0000D4400000}"/>
    <cellStyle name="Normal 10 7 2 2 3 3" xfId="17990" xr:uid="{00000000-0005-0000-0000-0000D5400000}"/>
    <cellStyle name="Normal 10 7 2 2 3 3 2" xfId="46524" xr:uid="{00000000-0005-0000-0000-0000D6400000}"/>
    <cellStyle name="Normal 10 7 2 2 3 4" xfId="32516" xr:uid="{00000000-0005-0000-0000-0000D7400000}"/>
    <cellStyle name="Normal 10 7 2 2 4" xfId="6650" xr:uid="{00000000-0005-0000-0000-0000D8400000}"/>
    <cellStyle name="Normal 10 7 2 2 4 2" xfId="20738" xr:uid="{00000000-0005-0000-0000-0000D9400000}"/>
    <cellStyle name="Normal 10 7 2 2 4 2 2" xfId="49272" xr:uid="{00000000-0005-0000-0000-0000DA400000}"/>
    <cellStyle name="Normal 10 7 2 2 4 3" xfId="35264" xr:uid="{00000000-0005-0000-0000-0000DB400000}"/>
    <cellStyle name="Normal 10 7 2 2 5" xfId="15438" xr:uid="{00000000-0005-0000-0000-0000DC400000}"/>
    <cellStyle name="Normal 10 7 2 2 5 2" xfId="43972" xr:uid="{00000000-0005-0000-0000-0000DD400000}"/>
    <cellStyle name="Normal 10 7 2 2 6" xfId="29964" xr:uid="{00000000-0005-0000-0000-0000DE400000}"/>
    <cellStyle name="Normal 10 7 2 3" xfId="1872" xr:uid="{00000000-0005-0000-0000-0000DF400000}"/>
    <cellStyle name="Normal 10 7 2 3 2" xfId="4528" xr:uid="{00000000-0005-0000-0000-0000E0400000}"/>
    <cellStyle name="Normal 10 7 2 3 2 2" xfId="9860" xr:uid="{00000000-0005-0000-0000-0000E1400000}"/>
    <cellStyle name="Normal 10 7 2 3 2 2 2" xfId="23937" xr:uid="{00000000-0005-0000-0000-0000E2400000}"/>
    <cellStyle name="Normal 10 7 2 3 2 2 2 2" xfId="52471" xr:uid="{00000000-0005-0000-0000-0000E3400000}"/>
    <cellStyle name="Normal 10 7 2 3 2 2 3" xfId="38466" xr:uid="{00000000-0005-0000-0000-0000E4400000}"/>
    <cellStyle name="Normal 10 7 2 3 2 3" xfId="18637" xr:uid="{00000000-0005-0000-0000-0000E5400000}"/>
    <cellStyle name="Normal 10 7 2 3 2 3 2" xfId="47171" xr:uid="{00000000-0005-0000-0000-0000E6400000}"/>
    <cellStyle name="Normal 10 7 2 3 2 4" xfId="33163" xr:uid="{00000000-0005-0000-0000-0000E7400000}"/>
    <cellStyle name="Normal 10 7 2 3 3" xfId="7297" xr:uid="{00000000-0005-0000-0000-0000E8400000}"/>
    <cellStyle name="Normal 10 7 2 3 3 2" xfId="21385" xr:uid="{00000000-0005-0000-0000-0000E9400000}"/>
    <cellStyle name="Normal 10 7 2 3 3 2 2" xfId="49919" xr:uid="{00000000-0005-0000-0000-0000EA400000}"/>
    <cellStyle name="Normal 10 7 2 3 3 3" xfId="35911" xr:uid="{00000000-0005-0000-0000-0000EB400000}"/>
    <cellStyle name="Normal 10 7 2 3 4" xfId="16085" xr:uid="{00000000-0005-0000-0000-0000EC400000}"/>
    <cellStyle name="Normal 10 7 2 3 4 2" xfId="44619" xr:uid="{00000000-0005-0000-0000-0000ED400000}"/>
    <cellStyle name="Normal 10 7 2 3 5" xfId="30611" xr:uid="{00000000-0005-0000-0000-0000EE400000}"/>
    <cellStyle name="Normal 10 7 2 4" xfId="3260" xr:uid="{00000000-0005-0000-0000-0000EF400000}"/>
    <cellStyle name="Normal 10 7 2 4 2" xfId="8594" xr:uid="{00000000-0005-0000-0000-0000F0400000}"/>
    <cellStyle name="Normal 10 7 2 4 2 2" xfId="22671" xr:uid="{00000000-0005-0000-0000-0000F1400000}"/>
    <cellStyle name="Normal 10 7 2 4 2 2 2" xfId="51205" xr:uid="{00000000-0005-0000-0000-0000F2400000}"/>
    <cellStyle name="Normal 10 7 2 4 2 3" xfId="37200" xr:uid="{00000000-0005-0000-0000-0000F3400000}"/>
    <cellStyle name="Normal 10 7 2 4 3" xfId="17371" xr:uid="{00000000-0005-0000-0000-0000F4400000}"/>
    <cellStyle name="Normal 10 7 2 4 3 2" xfId="45905" xr:uid="{00000000-0005-0000-0000-0000F5400000}"/>
    <cellStyle name="Normal 10 7 2 4 4" xfId="31897" xr:uid="{00000000-0005-0000-0000-0000F6400000}"/>
    <cellStyle name="Normal 10 7 2 5" xfId="6029" xr:uid="{00000000-0005-0000-0000-0000F7400000}"/>
    <cellStyle name="Normal 10 7 2 5 2" xfId="20119" xr:uid="{00000000-0005-0000-0000-0000F8400000}"/>
    <cellStyle name="Normal 10 7 2 5 2 2" xfId="48653" xr:uid="{00000000-0005-0000-0000-0000F9400000}"/>
    <cellStyle name="Normal 10 7 2 5 3" xfId="34645" xr:uid="{00000000-0005-0000-0000-0000FA400000}"/>
    <cellStyle name="Normal 10 7 2 6" xfId="14818" xr:uid="{00000000-0005-0000-0000-0000FB400000}"/>
    <cellStyle name="Normal 10 7 2 6 2" xfId="43353" xr:uid="{00000000-0005-0000-0000-0000FC400000}"/>
    <cellStyle name="Normal 10 7 2 7" xfId="29333" xr:uid="{00000000-0005-0000-0000-0000FD400000}"/>
    <cellStyle name="Normal 10 7 3" xfId="919" xr:uid="{00000000-0005-0000-0000-0000FE400000}"/>
    <cellStyle name="Normal 10 7 3 2" xfId="2196" xr:uid="{00000000-0005-0000-0000-0000FF400000}"/>
    <cellStyle name="Normal 10 7 3 2 2" xfId="4850" xr:uid="{00000000-0005-0000-0000-000000410000}"/>
    <cellStyle name="Normal 10 7 3 2 2 2" xfId="10182" xr:uid="{00000000-0005-0000-0000-000001410000}"/>
    <cellStyle name="Normal 10 7 3 2 2 2 2" xfId="24259" xr:uid="{00000000-0005-0000-0000-000002410000}"/>
    <cellStyle name="Normal 10 7 3 2 2 2 2 2" xfId="52793" xr:uid="{00000000-0005-0000-0000-000003410000}"/>
    <cellStyle name="Normal 10 7 3 2 2 2 3" xfId="38788" xr:uid="{00000000-0005-0000-0000-000004410000}"/>
    <cellStyle name="Normal 10 7 3 2 2 3" xfId="18959" xr:uid="{00000000-0005-0000-0000-000005410000}"/>
    <cellStyle name="Normal 10 7 3 2 2 3 2" xfId="47493" xr:uid="{00000000-0005-0000-0000-000006410000}"/>
    <cellStyle name="Normal 10 7 3 2 2 4" xfId="33485" xr:uid="{00000000-0005-0000-0000-000007410000}"/>
    <cellStyle name="Normal 10 7 3 2 3" xfId="7619" xr:uid="{00000000-0005-0000-0000-000008410000}"/>
    <cellStyle name="Normal 10 7 3 2 3 2" xfId="21707" xr:uid="{00000000-0005-0000-0000-000009410000}"/>
    <cellStyle name="Normal 10 7 3 2 3 2 2" xfId="50241" xr:uid="{00000000-0005-0000-0000-00000A410000}"/>
    <cellStyle name="Normal 10 7 3 2 3 3" xfId="36233" xr:uid="{00000000-0005-0000-0000-00000B410000}"/>
    <cellStyle name="Normal 10 7 3 2 4" xfId="16407" xr:uid="{00000000-0005-0000-0000-00000C410000}"/>
    <cellStyle name="Normal 10 7 3 2 4 2" xfId="44941" xr:uid="{00000000-0005-0000-0000-00000D410000}"/>
    <cellStyle name="Normal 10 7 3 2 5" xfId="30933" xr:uid="{00000000-0005-0000-0000-00000E410000}"/>
    <cellStyle name="Normal 10 7 3 3" xfId="3584" xr:uid="{00000000-0005-0000-0000-00000F410000}"/>
    <cellStyle name="Normal 10 7 3 3 2" xfId="8916" xr:uid="{00000000-0005-0000-0000-000010410000}"/>
    <cellStyle name="Normal 10 7 3 3 2 2" xfId="22993" xr:uid="{00000000-0005-0000-0000-000011410000}"/>
    <cellStyle name="Normal 10 7 3 3 2 2 2" xfId="51527" xr:uid="{00000000-0005-0000-0000-000012410000}"/>
    <cellStyle name="Normal 10 7 3 3 2 3" xfId="37522" xr:uid="{00000000-0005-0000-0000-000013410000}"/>
    <cellStyle name="Normal 10 7 3 3 3" xfId="17693" xr:uid="{00000000-0005-0000-0000-000014410000}"/>
    <cellStyle name="Normal 10 7 3 3 3 2" xfId="46227" xr:uid="{00000000-0005-0000-0000-000015410000}"/>
    <cellStyle name="Normal 10 7 3 3 4" xfId="32219" xr:uid="{00000000-0005-0000-0000-000016410000}"/>
    <cellStyle name="Normal 10 7 3 4" xfId="6353" xr:uid="{00000000-0005-0000-0000-000017410000}"/>
    <cellStyle name="Normal 10 7 3 4 2" xfId="20441" xr:uid="{00000000-0005-0000-0000-000018410000}"/>
    <cellStyle name="Normal 10 7 3 4 2 2" xfId="48975" xr:uid="{00000000-0005-0000-0000-000019410000}"/>
    <cellStyle name="Normal 10 7 3 4 3" xfId="34967" xr:uid="{00000000-0005-0000-0000-00001A410000}"/>
    <cellStyle name="Normal 10 7 3 5" xfId="15141" xr:uid="{00000000-0005-0000-0000-00001B410000}"/>
    <cellStyle name="Normal 10 7 3 5 2" xfId="43675" xr:uid="{00000000-0005-0000-0000-00001C410000}"/>
    <cellStyle name="Normal 10 7 3 6" xfId="29667" xr:uid="{00000000-0005-0000-0000-00001D410000}"/>
    <cellStyle name="Normal 10 7 4" xfId="1575" xr:uid="{00000000-0005-0000-0000-00001E410000}"/>
    <cellStyle name="Normal 10 7 4 2" xfId="4231" xr:uid="{00000000-0005-0000-0000-00001F410000}"/>
    <cellStyle name="Normal 10 7 4 2 2" xfId="9563" xr:uid="{00000000-0005-0000-0000-000020410000}"/>
    <cellStyle name="Normal 10 7 4 2 2 2" xfId="23640" xr:uid="{00000000-0005-0000-0000-000021410000}"/>
    <cellStyle name="Normal 10 7 4 2 2 2 2" xfId="52174" xr:uid="{00000000-0005-0000-0000-000022410000}"/>
    <cellStyle name="Normal 10 7 4 2 2 3" xfId="38169" xr:uid="{00000000-0005-0000-0000-000023410000}"/>
    <cellStyle name="Normal 10 7 4 2 3" xfId="18340" xr:uid="{00000000-0005-0000-0000-000024410000}"/>
    <cellStyle name="Normal 10 7 4 2 3 2" xfId="46874" xr:uid="{00000000-0005-0000-0000-000025410000}"/>
    <cellStyle name="Normal 10 7 4 2 4" xfId="32866" xr:uid="{00000000-0005-0000-0000-000026410000}"/>
    <cellStyle name="Normal 10 7 4 3" xfId="7000" xr:uid="{00000000-0005-0000-0000-000027410000}"/>
    <cellStyle name="Normal 10 7 4 3 2" xfId="21088" xr:uid="{00000000-0005-0000-0000-000028410000}"/>
    <cellStyle name="Normal 10 7 4 3 2 2" xfId="49622" xr:uid="{00000000-0005-0000-0000-000029410000}"/>
    <cellStyle name="Normal 10 7 4 3 3" xfId="35614" xr:uid="{00000000-0005-0000-0000-00002A410000}"/>
    <cellStyle name="Normal 10 7 4 4" xfId="15788" xr:uid="{00000000-0005-0000-0000-00002B410000}"/>
    <cellStyle name="Normal 10 7 4 4 2" xfId="44322" xr:uid="{00000000-0005-0000-0000-00002C410000}"/>
    <cellStyle name="Normal 10 7 4 5" xfId="30314" xr:uid="{00000000-0005-0000-0000-00002D410000}"/>
    <cellStyle name="Normal 10 7 5" xfId="2963" xr:uid="{00000000-0005-0000-0000-00002E410000}"/>
    <cellStyle name="Normal 10 7 5 2" xfId="8297" xr:uid="{00000000-0005-0000-0000-00002F410000}"/>
    <cellStyle name="Normal 10 7 5 2 2" xfId="22374" xr:uid="{00000000-0005-0000-0000-000030410000}"/>
    <cellStyle name="Normal 10 7 5 2 2 2" xfId="50908" xr:uid="{00000000-0005-0000-0000-000031410000}"/>
    <cellStyle name="Normal 10 7 5 2 3" xfId="36903" xr:uid="{00000000-0005-0000-0000-000032410000}"/>
    <cellStyle name="Normal 10 7 5 3" xfId="17074" xr:uid="{00000000-0005-0000-0000-000033410000}"/>
    <cellStyle name="Normal 10 7 5 3 2" xfId="45608" xr:uid="{00000000-0005-0000-0000-000034410000}"/>
    <cellStyle name="Normal 10 7 5 4" xfId="31600" xr:uid="{00000000-0005-0000-0000-000035410000}"/>
    <cellStyle name="Normal 10 7 6" xfId="5732" xr:uid="{00000000-0005-0000-0000-000036410000}"/>
    <cellStyle name="Normal 10 7 6 2" xfId="19822" xr:uid="{00000000-0005-0000-0000-000037410000}"/>
    <cellStyle name="Normal 10 7 6 2 2" xfId="48356" xr:uid="{00000000-0005-0000-0000-000038410000}"/>
    <cellStyle name="Normal 10 7 6 3" xfId="34348" xr:uid="{00000000-0005-0000-0000-000039410000}"/>
    <cellStyle name="Normal 10 7 7" xfId="14521" xr:uid="{00000000-0005-0000-0000-00003A410000}"/>
    <cellStyle name="Normal 10 7 7 2" xfId="43056" xr:uid="{00000000-0005-0000-0000-00003B410000}"/>
    <cellStyle name="Normal 10 7 8" xfId="29036" xr:uid="{00000000-0005-0000-0000-00003C410000}"/>
    <cellStyle name="Normal 10 8" xfId="437" xr:uid="{00000000-0005-0000-0000-00003D410000}"/>
    <cellStyle name="Normal 10 8 2" xfId="1067" xr:uid="{00000000-0005-0000-0000-00003E410000}"/>
    <cellStyle name="Normal 10 8 2 2" xfId="2344" xr:uid="{00000000-0005-0000-0000-00003F410000}"/>
    <cellStyle name="Normal 10 8 2 2 2" xfId="4998" xr:uid="{00000000-0005-0000-0000-000040410000}"/>
    <cellStyle name="Normal 10 8 2 2 2 2" xfId="10330" xr:uid="{00000000-0005-0000-0000-000041410000}"/>
    <cellStyle name="Normal 10 8 2 2 2 2 2" xfId="24407" xr:uid="{00000000-0005-0000-0000-000042410000}"/>
    <cellStyle name="Normal 10 8 2 2 2 2 2 2" xfId="52941" xr:uid="{00000000-0005-0000-0000-000043410000}"/>
    <cellStyle name="Normal 10 8 2 2 2 2 3" xfId="38936" xr:uid="{00000000-0005-0000-0000-000044410000}"/>
    <cellStyle name="Normal 10 8 2 2 2 3" xfId="19107" xr:uid="{00000000-0005-0000-0000-000045410000}"/>
    <cellStyle name="Normal 10 8 2 2 2 3 2" xfId="47641" xr:uid="{00000000-0005-0000-0000-000046410000}"/>
    <cellStyle name="Normal 10 8 2 2 2 4" xfId="33633" xr:uid="{00000000-0005-0000-0000-000047410000}"/>
    <cellStyle name="Normal 10 8 2 2 3" xfId="7767" xr:uid="{00000000-0005-0000-0000-000048410000}"/>
    <cellStyle name="Normal 10 8 2 2 3 2" xfId="21855" xr:uid="{00000000-0005-0000-0000-000049410000}"/>
    <cellStyle name="Normal 10 8 2 2 3 2 2" xfId="50389" xr:uid="{00000000-0005-0000-0000-00004A410000}"/>
    <cellStyle name="Normal 10 8 2 2 3 3" xfId="36381" xr:uid="{00000000-0005-0000-0000-00004B410000}"/>
    <cellStyle name="Normal 10 8 2 2 4" xfId="16555" xr:uid="{00000000-0005-0000-0000-00004C410000}"/>
    <cellStyle name="Normal 10 8 2 2 4 2" xfId="45089" xr:uid="{00000000-0005-0000-0000-00004D410000}"/>
    <cellStyle name="Normal 10 8 2 2 5" xfId="31081" xr:uid="{00000000-0005-0000-0000-00004E410000}"/>
    <cellStyle name="Normal 10 8 2 3" xfId="3732" xr:uid="{00000000-0005-0000-0000-00004F410000}"/>
    <cellStyle name="Normal 10 8 2 3 2" xfId="9064" xr:uid="{00000000-0005-0000-0000-000050410000}"/>
    <cellStyle name="Normal 10 8 2 3 2 2" xfId="23141" xr:uid="{00000000-0005-0000-0000-000051410000}"/>
    <cellStyle name="Normal 10 8 2 3 2 2 2" xfId="51675" xr:uid="{00000000-0005-0000-0000-000052410000}"/>
    <cellStyle name="Normal 10 8 2 3 2 3" xfId="37670" xr:uid="{00000000-0005-0000-0000-000053410000}"/>
    <cellStyle name="Normal 10 8 2 3 3" xfId="17841" xr:uid="{00000000-0005-0000-0000-000054410000}"/>
    <cellStyle name="Normal 10 8 2 3 3 2" xfId="46375" xr:uid="{00000000-0005-0000-0000-000055410000}"/>
    <cellStyle name="Normal 10 8 2 3 4" xfId="32367" xr:uid="{00000000-0005-0000-0000-000056410000}"/>
    <cellStyle name="Normal 10 8 2 4" xfId="6501" xr:uid="{00000000-0005-0000-0000-000057410000}"/>
    <cellStyle name="Normal 10 8 2 4 2" xfId="20589" xr:uid="{00000000-0005-0000-0000-000058410000}"/>
    <cellStyle name="Normal 10 8 2 4 2 2" xfId="49123" xr:uid="{00000000-0005-0000-0000-000059410000}"/>
    <cellStyle name="Normal 10 8 2 4 3" xfId="35115" xr:uid="{00000000-0005-0000-0000-00005A410000}"/>
    <cellStyle name="Normal 10 8 2 5" xfId="15289" xr:uid="{00000000-0005-0000-0000-00005B410000}"/>
    <cellStyle name="Normal 10 8 2 5 2" xfId="43823" xr:uid="{00000000-0005-0000-0000-00005C410000}"/>
    <cellStyle name="Normal 10 8 2 6" xfId="29815" xr:uid="{00000000-0005-0000-0000-00005D410000}"/>
    <cellStyle name="Normal 10 8 3" xfId="1723" xr:uid="{00000000-0005-0000-0000-00005E410000}"/>
    <cellStyle name="Normal 10 8 3 2" xfId="4379" xr:uid="{00000000-0005-0000-0000-00005F410000}"/>
    <cellStyle name="Normal 10 8 3 2 2" xfId="9711" xr:uid="{00000000-0005-0000-0000-000060410000}"/>
    <cellStyle name="Normal 10 8 3 2 2 2" xfId="23788" xr:uid="{00000000-0005-0000-0000-000061410000}"/>
    <cellStyle name="Normal 10 8 3 2 2 2 2" xfId="52322" xr:uid="{00000000-0005-0000-0000-000062410000}"/>
    <cellStyle name="Normal 10 8 3 2 2 3" xfId="38317" xr:uid="{00000000-0005-0000-0000-000063410000}"/>
    <cellStyle name="Normal 10 8 3 2 3" xfId="18488" xr:uid="{00000000-0005-0000-0000-000064410000}"/>
    <cellStyle name="Normal 10 8 3 2 3 2" xfId="47022" xr:uid="{00000000-0005-0000-0000-000065410000}"/>
    <cellStyle name="Normal 10 8 3 2 4" xfId="33014" xr:uid="{00000000-0005-0000-0000-000066410000}"/>
    <cellStyle name="Normal 10 8 3 3" xfId="7148" xr:uid="{00000000-0005-0000-0000-000067410000}"/>
    <cellStyle name="Normal 10 8 3 3 2" xfId="21236" xr:uid="{00000000-0005-0000-0000-000068410000}"/>
    <cellStyle name="Normal 10 8 3 3 2 2" xfId="49770" xr:uid="{00000000-0005-0000-0000-000069410000}"/>
    <cellStyle name="Normal 10 8 3 3 3" xfId="35762" xr:uid="{00000000-0005-0000-0000-00006A410000}"/>
    <cellStyle name="Normal 10 8 3 4" xfId="15936" xr:uid="{00000000-0005-0000-0000-00006B410000}"/>
    <cellStyle name="Normal 10 8 3 4 2" xfId="44470" xr:uid="{00000000-0005-0000-0000-00006C410000}"/>
    <cellStyle name="Normal 10 8 3 5" xfId="30462" xr:uid="{00000000-0005-0000-0000-00006D410000}"/>
    <cellStyle name="Normal 10 8 4" xfId="3111" xr:uid="{00000000-0005-0000-0000-00006E410000}"/>
    <cellStyle name="Normal 10 8 4 2" xfId="8445" xr:uid="{00000000-0005-0000-0000-00006F410000}"/>
    <cellStyle name="Normal 10 8 4 2 2" xfId="22522" xr:uid="{00000000-0005-0000-0000-000070410000}"/>
    <cellStyle name="Normal 10 8 4 2 2 2" xfId="51056" xr:uid="{00000000-0005-0000-0000-000071410000}"/>
    <cellStyle name="Normal 10 8 4 2 3" xfId="37051" xr:uid="{00000000-0005-0000-0000-000072410000}"/>
    <cellStyle name="Normal 10 8 4 3" xfId="17222" xr:uid="{00000000-0005-0000-0000-000073410000}"/>
    <cellStyle name="Normal 10 8 4 3 2" xfId="45756" xr:uid="{00000000-0005-0000-0000-000074410000}"/>
    <cellStyle name="Normal 10 8 4 4" xfId="31748" xr:uid="{00000000-0005-0000-0000-000075410000}"/>
    <cellStyle name="Normal 10 8 5" xfId="5880" xr:uid="{00000000-0005-0000-0000-000076410000}"/>
    <cellStyle name="Normal 10 8 5 2" xfId="19970" xr:uid="{00000000-0005-0000-0000-000077410000}"/>
    <cellStyle name="Normal 10 8 5 2 2" xfId="48504" xr:uid="{00000000-0005-0000-0000-000078410000}"/>
    <cellStyle name="Normal 10 8 5 3" xfId="34496" xr:uid="{00000000-0005-0000-0000-000079410000}"/>
    <cellStyle name="Normal 10 8 6" xfId="14669" xr:uid="{00000000-0005-0000-0000-00007A410000}"/>
    <cellStyle name="Normal 10 8 6 2" xfId="43204" xr:uid="{00000000-0005-0000-0000-00007B410000}"/>
    <cellStyle name="Normal 10 8 7" xfId="29184" xr:uid="{00000000-0005-0000-0000-00007C410000}"/>
    <cellStyle name="Normal 10 9" xfId="763" xr:uid="{00000000-0005-0000-0000-00007D410000}"/>
    <cellStyle name="Normal 10 9 2" xfId="2040" xr:uid="{00000000-0005-0000-0000-00007E410000}"/>
    <cellStyle name="Normal 10 9 2 2" xfId="4694" xr:uid="{00000000-0005-0000-0000-00007F410000}"/>
    <cellStyle name="Normal 10 9 2 2 2" xfId="10026" xr:uid="{00000000-0005-0000-0000-000080410000}"/>
    <cellStyle name="Normal 10 9 2 2 2 2" xfId="24103" xr:uid="{00000000-0005-0000-0000-000081410000}"/>
    <cellStyle name="Normal 10 9 2 2 2 2 2" xfId="52637" xr:uid="{00000000-0005-0000-0000-000082410000}"/>
    <cellStyle name="Normal 10 9 2 2 2 3" xfId="38632" xr:uid="{00000000-0005-0000-0000-000083410000}"/>
    <cellStyle name="Normal 10 9 2 2 3" xfId="18803" xr:uid="{00000000-0005-0000-0000-000084410000}"/>
    <cellStyle name="Normal 10 9 2 2 3 2" xfId="47337" xr:uid="{00000000-0005-0000-0000-000085410000}"/>
    <cellStyle name="Normal 10 9 2 2 4" xfId="33329" xr:uid="{00000000-0005-0000-0000-000086410000}"/>
    <cellStyle name="Normal 10 9 2 3" xfId="7463" xr:uid="{00000000-0005-0000-0000-000087410000}"/>
    <cellStyle name="Normal 10 9 2 3 2" xfId="21551" xr:uid="{00000000-0005-0000-0000-000088410000}"/>
    <cellStyle name="Normal 10 9 2 3 2 2" xfId="50085" xr:uid="{00000000-0005-0000-0000-000089410000}"/>
    <cellStyle name="Normal 10 9 2 3 3" xfId="36077" xr:uid="{00000000-0005-0000-0000-00008A410000}"/>
    <cellStyle name="Normal 10 9 2 4" xfId="16251" xr:uid="{00000000-0005-0000-0000-00008B410000}"/>
    <cellStyle name="Normal 10 9 2 4 2" xfId="44785" xr:uid="{00000000-0005-0000-0000-00008C410000}"/>
    <cellStyle name="Normal 10 9 2 5" xfId="30777" xr:uid="{00000000-0005-0000-0000-00008D410000}"/>
    <cellStyle name="Normal 10 9 3" xfId="3428" xr:uid="{00000000-0005-0000-0000-00008E410000}"/>
    <cellStyle name="Normal 10 9 3 2" xfId="8760" xr:uid="{00000000-0005-0000-0000-00008F410000}"/>
    <cellStyle name="Normal 10 9 3 2 2" xfId="22837" xr:uid="{00000000-0005-0000-0000-000090410000}"/>
    <cellStyle name="Normal 10 9 3 2 2 2" xfId="51371" xr:uid="{00000000-0005-0000-0000-000091410000}"/>
    <cellStyle name="Normal 10 9 3 2 3" xfId="37366" xr:uid="{00000000-0005-0000-0000-000092410000}"/>
    <cellStyle name="Normal 10 9 3 3" xfId="17537" xr:uid="{00000000-0005-0000-0000-000093410000}"/>
    <cellStyle name="Normal 10 9 3 3 2" xfId="46071" xr:uid="{00000000-0005-0000-0000-000094410000}"/>
    <cellStyle name="Normal 10 9 3 4" xfId="32063" xr:uid="{00000000-0005-0000-0000-000095410000}"/>
    <cellStyle name="Normal 10 9 4" xfId="6197" xr:uid="{00000000-0005-0000-0000-000096410000}"/>
    <cellStyle name="Normal 10 9 4 2" xfId="20285" xr:uid="{00000000-0005-0000-0000-000097410000}"/>
    <cellStyle name="Normal 10 9 4 2 2" xfId="48819" xr:uid="{00000000-0005-0000-0000-000098410000}"/>
    <cellStyle name="Normal 10 9 4 3" xfId="34811" xr:uid="{00000000-0005-0000-0000-000099410000}"/>
    <cellStyle name="Normal 10 9 5" xfId="14985" xr:uid="{00000000-0005-0000-0000-00009A410000}"/>
    <cellStyle name="Normal 10 9 5 2" xfId="43519" xr:uid="{00000000-0005-0000-0000-00009B410000}"/>
    <cellStyle name="Normal 10 9 6" xfId="29511" xr:uid="{00000000-0005-0000-0000-00009C410000}"/>
    <cellStyle name="Normal 102" xfId="28718" xr:uid="{00000000-0005-0000-0000-00009D410000}"/>
    <cellStyle name="Normal 102 2" xfId="28740" xr:uid="{00000000-0005-0000-0000-00009E410000}"/>
    <cellStyle name="Normal 102 2 2" xfId="57138" xr:uid="{00000000-0005-0000-0000-00009F410000}"/>
    <cellStyle name="Normal 102 3" xfId="57124" xr:uid="{00000000-0005-0000-0000-0000A0410000}"/>
    <cellStyle name="Normal 107" xfId="28723" xr:uid="{00000000-0005-0000-0000-0000A1410000}"/>
    <cellStyle name="Normal 107 2" xfId="28744" xr:uid="{00000000-0005-0000-0000-0000A2410000}"/>
    <cellStyle name="Normal 107 2 2" xfId="57142" xr:uid="{00000000-0005-0000-0000-0000A3410000}"/>
    <cellStyle name="Normal 107 3" xfId="57128" xr:uid="{00000000-0005-0000-0000-0000A4410000}"/>
    <cellStyle name="Normal 109" xfId="28721" xr:uid="{00000000-0005-0000-0000-0000A5410000}"/>
    <cellStyle name="Normal 109 2" xfId="28742" xr:uid="{00000000-0005-0000-0000-0000A6410000}"/>
    <cellStyle name="Normal 109 2 2" xfId="57140" xr:uid="{00000000-0005-0000-0000-0000A7410000}"/>
    <cellStyle name="Normal 109 3" xfId="57126" xr:uid="{00000000-0005-0000-0000-0000A8410000}"/>
    <cellStyle name="Normal 11" xfId="4" xr:uid="{00000000-0005-0000-0000-0000A9410000}"/>
    <cellStyle name="Normal 11 2" xfId="28652" xr:uid="{00000000-0005-0000-0000-0000AA410000}"/>
    <cellStyle name="Normal 114" xfId="28735" xr:uid="{00000000-0005-0000-0000-0000AB410000}"/>
    <cellStyle name="Normal 12" xfId="104" xr:uid="{00000000-0005-0000-0000-0000AC410000}"/>
    <cellStyle name="Normal 12 10" xfId="2810" xr:uid="{00000000-0005-0000-0000-0000AD410000}"/>
    <cellStyle name="Normal 12 10 2" xfId="8144" xr:uid="{00000000-0005-0000-0000-0000AE410000}"/>
    <cellStyle name="Normal 12 10 2 2" xfId="22221" xr:uid="{00000000-0005-0000-0000-0000AF410000}"/>
    <cellStyle name="Normal 12 10 2 2 2" xfId="50755" xr:uid="{00000000-0005-0000-0000-0000B0410000}"/>
    <cellStyle name="Normal 12 10 2 3" xfId="36750" xr:uid="{00000000-0005-0000-0000-0000B1410000}"/>
    <cellStyle name="Normal 12 10 3" xfId="16921" xr:uid="{00000000-0005-0000-0000-0000B2410000}"/>
    <cellStyle name="Normal 12 10 3 2" xfId="45455" xr:uid="{00000000-0005-0000-0000-0000B3410000}"/>
    <cellStyle name="Normal 12 10 4" xfId="31447" xr:uid="{00000000-0005-0000-0000-0000B4410000}"/>
    <cellStyle name="Normal 12 11" xfId="5381" xr:uid="{00000000-0005-0000-0000-0000B5410000}"/>
    <cellStyle name="Normal 12 11 2" xfId="10712" xr:uid="{00000000-0005-0000-0000-0000B6410000}"/>
    <cellStyle name="Normal 12 11 2 2" xfId="24778" xr:uid="{00000000-0005-0000-0000-0000B7410000}"/>
    <cellStyle name="Normal 12 11 2 2 2" xfId="53312" xr:uid="{00000000-0005-0000-0000-0000B8410000}"/>
    <cellStyle name="Normal 12 11 2 3" xfId="39310" xr:uid="{00000000-0005-0000-0000-0000B9410000}"/>
    <cellStyle name="Normal 12 11 3" xfId="19478" xr:uid="{00000000-0005-0000-0000-0000BA410000}"/>
    <cellStyle name="Normal 12 11 3 2" xfId="48012" xr:uid="{00000000-0005-0000-0000-0000BB410000}"/>
    <cellStyle name="Normal 12 11 4" xfId="34004" xr:uid="{00000000-0005-0000-0000-0000BC410000}"/>
    <cellStyle name="Normal 12 12" xfId="5507" xr:uid="{00000000-0005-0000-0000-0000BD410000}"/>
    <cellStyle name="Normal 12 12 2" xfId="10835" xr:uid="{00000000-0005-0000-0000-0000BE410000}"/>
    <cellStyle name="Normal 12 12 2 2" xfId="24901" xr:uid="{00000000-0005-0000-0000-0000BF410000}"/>
    <cellStyle name="Normal 12 12 2 2 2" xfId="53435" xr:uid="{00000000-0005-0000-0000-0000C0410000}"/>
    <cellStyle name="Normal 12 12 2 3" xfId="39433" xr:uid="{00000000-0005-0000-0000-0000C1410000}"/>
    <cellStyle name="Normal 12 12 3" xfId="19601" xr:uid="{00000000-0005-0000-0000-0000C2410000}"/>
    <cellStyle name="Normal 12 12 3 2" xfId="48135" xr:uid="{00000000-0005-0000-0000-0000C3410000}"/>
    <cellStyle name="Normal 12 12 4" xfId="34127" xr:uid="{00000000-0005-0000-0000-0000C4410000}"/>
    <cellStyle name="Normal 12 13" xfId="5579" xr:uid="{00000000-0005-0000-0000-0000C5410000}"/>
    <cellStyle name="Normal 12 13 2" xfId="19669" xr:uid="{00000000-0005-0000-0000-0000C6410000}"/>
    <cellStyle name="Normal 12 13 2 2" xfId="48203" xr:uid="{00000000-0005-0000-0000-0000C7410000}"/>
    <cellStyle name="Normal 12 13 3" xfId="34195" xr:uid="{00000000-0005-0000-0000-0000C8410000}"/>
    <cellStyle name="Normal 12 14" xfId="11378" xr:uid="{00000000-0005-0000-0000-0000C9410000}"/>
    <cellStyle name="Normal 12 15" xfId="14368" xr:uid="{00000000-0005-0000-0000-0000CA410000}"/>
    <cellStyle name="Normal 12 15 2" xfId="42903" xr:uid="{00000000-0005-0000-0000-0000CB410000}"/>
    <cellStyle name="Normal 12 16" xfId="28498" xr:uid="{00000000-0005-0000-0000-0000CC410000}"/>
    <cellStyle name="Normal 12 16 2" xfId="56991" xr:uid="{00000000-0005-0000-0000-0000CD410000}"/>
    <cellStyle name="Normal 12 17" xfId="28653" xr:uid="{00000000-0005-0000-0000-0000CE410000}"/>
    <cellStyle name="Normal 12 18" xfId="28883" xr:uid="{00000000-0005-0000-0000-0000CF410000}"/>
    <cellStyle name="Normal 12 2" xfId="127" xr:uid="{00000000-0005-0000-0000-0000D0410000}"/>
    <cellStyle name="Normal 12 2 10" xfId="5396" xr:uid="{00000000-0005-0000-0000-0000D1410000}"/>
    <cellStyle name="Normal 12 2 10 2" xfId="10727" xr:uid="{00000000-0005-0000-0000-0000D2410000}"/>
    <cellStyle name="Normal 12 2 10 2 2" xfId="24793" xr:uid="{00000000-0005-0000-0000-0000D3410000}"/>
    <cellStyle name="Normal 12 2 10 2 2 2" xfId="53327" xr:uid="{00000000-0005-0000-0000-0000D4410000}"/>
    <cellStyle name="Normal 12 2 10 2 3" xfId="39325" xr:uid="{00000000-0005-0000-0000-0000D5410000}"/>
    <cellStyle name="Normal 12 2 10 3" xfId="19493" xr:uid="{00000000-0005-0000-0000-0000D6410000}"/>
    <cellStyle name="Normal 12 2 10 3 2" xfId="48027" xr:uid="{00000000-0005-0000-0000-0000D7410000}"/>
    <cellStyle name="Normal 12 2 10 4" xfId="34019" xr:uid="{00000000-0005-0000-0000-0000D8410000}"/>
    <cellStyle name="Normal 12 2 11" xfId="5519" xr:uid="{00000000-0005-0000-0000-0000D9410000}"/>
    <cellStyle name="Normal 12 2 11 2" xfId="10847" xr:uid="{00000000-0005-0000-0000-0000DA410000}"/>
    <cellStyle name="Normal 12 2 11 2 2" xfId="24913" xr:uid="{00000000-0005-0000-0000-0000DB410000}"/>
    <cellStyle name="Normal 12 2 11 2 2 2" xfId="53447" xr:uid="{00000000-0005-0000-0000-0000DC410000}"/>
    <cellStyle name="Normal 12 2 11 2 3" xfId="39445" xr:uid="{00000000-0005-0000-0000-0000DD410000}"/>
    <cellStyle name="Normal 12 2 11 3" xfId="19613" xr:uid="{00000000-0005-0000-0000-0000DE410000}"/>
    <cellStyle name="Normal 12 2 11 3 2" xfId="48147" xr:uid="{00000000-0005-0000-0000-0000DF410000}"/>
    <cellStyle name="Normal 12 2 11 4" xfId="34139" xr:uid="{00000000-0005-0000-0000-0000E0410000}"/>
    <cellStyle name="Normal 12 2 12" xfId="5591" xr:uid="{00000000-0005-0000-0000-0000E1410000}"/>
    <cellStyle name="Normal 12 2 12 2" xfId="19681" xr:uid="{00000000-0005-0000-0000-0000E2410000}"/>
    <cellStyle name="Normal 12 2 12 2 2" xfId="48215" xr:uid="{00000000-0005-0000-0000-0000E3410000}"/>
    <cellStyle name="Normal 12 2 12 3" xfId="34207" xr:uid="{00000000-0005-0000-0000-0000E4410000}"/>
    <cellStyle name="Normal 12 2 13" xfId="14380" xr:uid="{00000000-0005-0000-0000-0000E5410000}"/>
    <cellStyle name="Normal 12 2 13 2" xfId="42915" xr:uid="{00000000-0005-0000-0000-0000E6410000}"/>
    <cellStyle name="Normal 12 2 14" xfId="28511" xr:uid="{00000000-0005-0000-0000-0000E7410000}"/>
    <cellStyle name="Normal 12 2 14 2" xfId="57004" xr:uid="{00000000-0005-0000-0000-0000E8410000}"/>
    <cellStyle name="Normal 12 2 15" xfId="28895" xr:uid="{00000000-0005-0000-0000-0000E9410000}"/>
    <cellStyle name="Normal 12 2 2" xfId="150" xr:uid="{00000000-0005-0000-0000-0000EA410000}"/>
    <cellStyle name="Normal 12 2 2 10" xfId="5538" xr:uid="{00000000-0005-0000-0000-0000EB410000}"/>
    <cellStyle name="Normal 12 2 2 10 2" xfId="10866" xr:uid="{00000000-0005-0000-0000-0000EC410000}"/>
    <cellStyle name="Normal 12 2 2 10 2 2" xfId="24932" xr:uid="{00000000-0005-0000-0000-0000ED410000}"/>
    <cellStyle name="Normal 12 2 2 10 2 2 2" xfId="53466" xr:uid="{00000000-0005-0000-0000-0000EE410000}"/>
    <cellStyle name="Normal 12 2 2 10 2 3" xfId="39464" xr:uid="{00000000-0005-0000-0000-0000EF410000}"/>
    <cellStyle name="Normal 12 2 2 10 3" xfId="19632" xr:uid="{00000000-0005-0000-0000-0000F0410000}"/>
    <cellStyle name="Normal 12 2 2 10 3 2" xfId="48166" xr:uid="{00000000-0005-0000-0000-0000F1410000}"/>
    <cellStyle name="Normal 12 2 2 10 4" xfId="34158" xr:uid="{00000000-0005-0000-0000-0000F2410000}"/>
    <cellStyle name="Normal 12 2 2 11" xfId="5610" xr:uid="{00000000-0005-0000-0000-0000F3410000}"/>
    <cellStyle name="Normal 12 2 2 11 2" xfId="19700" xr:uid="{00000000-0005-0000-0000-0000F4410000}"/>
    <cellStyle name="Normal 12 2 2 11 2 2" xfId="48234" xr:uid="{00000000-0005-0000-0000-0000F5410000}"/>
    <cellStyle name="Normal 12 2 2 11 3" xfId="34226" xr:uid="{00000000-0005-0000-0000-0000F6410000}"/>
    <cellStyle name="Normal 12 2 2 12" xfId="14399" xr:uid="{00000000-0005-0000-0000-0000F7410000}"/>
    <cellStyle name="Normal 12 2 2 12 2" xfId="42934" xr:uid="{00000000-0005-0000-0000-0000F8410000}"/>
    <cellStyle name="Normal 12 2 2 13" xfId="28530" xr:uid="{00000000-0005-0000-0000-0000F9410000}"/>
    <cellStyle name="Normal 12 2 2 13 2" xfId="57023" xr:uid="{00000000-0005-0000-0000-0000FA410000}"/>
    <cellStyle name="Normal 12 2 2 14" xfId="28914" xr:uid="{00000000-0005-0000-0000-0000FB410000}"/>
    <cellStyle name="Normal 12 2 2 2" xfId="191" xr:uid="{00000000-0005-0000-0000-0000FC410000}"/>
    <cellStyle name="Normal 12 2 2 2 10" xfId="28951" xr:uid="{00000000-0005-0000-0000-0000FD410000}"/>
    <cellStyle name="Normal 12 2 2 2 2" xfId="271" xr:uid="{00000000-0005-0000-0000-0000FE410000}"/>
    <cellStyle name="Normal 12 2 2 2 2 2" xfId="424" xr:uid="{00000000-0005-0000-0000-0000FF410000}"/>
    <cellStyle name="Normal 12 2 2 2 2 2 2" xfId="727" xr:uid="{00000000-0005-0000-0000-000000420000}"/>
    <cellStyle name="Normal 12 2 2 2 2 2 2 2" xfId="1356" xr:uid="{00000000-0005-0000-0000-000001420000}"/>
    <cellStyle name="Normal 12 2 2 2 2 2 2 2 2" xfId="2633" xr:uid="{00000000-0005-0000-0000-000002420000}"/>
    <cellStyle name="Normal 12 2 2 2 2 2 2 2 2 2" xfId="5287" xr:uid="{00000000-0005-0000-0000-000003420000}"/>
    <cellStyle name="Normal 12 2 2 2 2 2 2 2 2 2 2" xfId="10619" xr:uid="{00000000-0005-0000-0000-000004420000}"/>
    <cellStyle name="Normal 12 2 2 2 2 2 2 2 2 2 2 2" xfId="24696" xr:uid="{00000000-0005-0000-0000-000005420000}"/>
    <cellStyle name="Normal 12 2 2 2 2 2 2 2 2 2 2 2 2" xfId="53230" xr:uid="{00000000-0005-0000-0000-000006420000}"/>
    <cellStyle name="Normal 12 2 2 2 2 2 2 2 2 2 2 3" xfId="39225" xr:uid="{00000000-0005-0000-0000-000007420000}"/>
    <cellStyle name="Normal 12 2 2 2 2 2 2 2 2 2 3" xfId="19396" xr:uid="{00000000-0005-0000-0000-000008420000}"/>
    <cellStyle name="Normal 12 2 2 2 2 2 2 2 2 2 3 2" xfId="47930" xr:uid="{00000000-0005-0000-0000-000009420000}"/>
    <cellStyle name="Normal 12 2 2 2 2 2 2 2 2 2 4" xfId="33922" xr:uid="{00000000-0005-0000-0000-00000A420000}"/>
    <cellStyle name="Normal 12 2 2 2 2 2 2 2 2 3" xfId="8056" xr:uid="{00000000-0005-0000-0000-00000B420000}"/>
    <cellStyle name="Normal 12 2 2 2 2 2 2 2 2 3 2" xfId="22144" xr:uid="{00000000-0005-0000-0000-00000C420000}"/>
    <cellStyle name="Normal 12 2 2 2 2 2 2 2 2 3 2 2" xfId="50678" xr:uid="{00000000-0005-0000-0000-00000D420000}"/>
    <cellStyle name="Normal 12 2 2 2 2 2 2 2 2 3 3" xfId="36670" xr:uid="{00000000-0005-0000-0000-00000E420000}"/>
    <cellStyle name="Normal 12 2 2 2 2 2 2 2 2 4" xfId="16844" xr:uid="{00000000-0005-0000-0000-00000F420000}"/>
    <cellStyle name="Normal 12 2 2 2 2 2 2 2 2 4 2" xfId="45378" xr:uid="{00000000-0005-0000-0000-000010420000}"/>
    <cellStyle name="Normal 12 2 2 2 2 2 2 2 2 5" xfId="31370" xr:uid="{00000000-0005-0000-0000-000011420000}"/>
    <cellStyle name="Normal 12 2 2 2 2 2 2 2 3" xfId="4021" xr:uid="{00000000-0005-0000-0000-000012420000}"/>
    <cellStyle name="Normal 12 2 2 2 2 2 2 2 3 2" xfId="9353" xr:uid="{00000000-0005-0000-0000-000013420000}"/>
    <cellStyle name="Normal 12 2 2 2 2 2 2 2 3 2 2" xfId="23430" xr:uid="{00000000-0005-0000-0000-000014420000}"/>
    <cellStyle name="Normal 12 2 2 2 2 2 2 2 3 2 2 2" xfId="51964" xr:uid="{00000000-0005-0000-0000-000015420000}"/>
    <cellStyle name="Normal 12 2 2 2 2 2 2 2 3 2 3" xfId="37959" xr:uid="{00000000-0005-0000-0000-000016420000}"/>
    <cellStyle name="Normal 12 2 2 2 2 2 2 2 3 3" xfId="18130" xr:uid="{00000000-0005-0000-0000-000017420000}"/>
    <cellStyle name="Normal 12 2 2 2 2 2 2 2 3 3 2" xfId="46664" xr:uid="{00000000-0005-0000-0000-000018420000}"/>
    <cellStyle name="Normal 12 2 2 2 2 2 2 2 3 4" xfId="32656" xr:uid="{00000000-0005-0000-0000-000019420000}"/>
    <cellStyle name="Normal 12 2 2 2 2 2 2 2 4" xfId="6790" xr:uid="{00000000-0005-0000-0000-00001A420000}"/>
    <cellStyle name="Normal 12 2 2 2 2 2 2 2 4 2" xfId="20878" xr:uid="{00000000-0005-0000-0000-00001B420000}"/>
    <cellStyle name="Normal 12 2 2 2 2 2 2 2 4 2 2" xfId="49412" xr:uid="{00000000-0005-0000-0000-00001C420000}"/>
    <cellStyle name="Normal 12 2 2 2 2 2 2 2 4 3" xfId="35404" xr:uid="{00000000-0005-0000-0000-00001D420000}"/>
    <cellStyle name="Normal 12 2 2 2 2 2 2 2 5" xfId="15578" xr:uid="{00000000-0005-0000-0000-00001E420000}"/>
    <cellStyle name="Normal 12 2 2 2 2 2 2 2 5 2" xfId="44112" xr:uid="{00000000-0005-0000-0000-00001F420000}"/>
    <cellStyle name="Normal 12 2 2 2 2 2 2 2 6" xfId="30104" xr:uid="{00000000-0005-0000-0000-000020420000}"/>
    <cellStyle name="Normal 12 2 2 2 2 2 2 3" xfId="2012" xr:uid="{00000000-0005-0000-0000-000021420000}"/>
    <cellStyle name="Normal 12 2 2 2 2 2 2 3 2" xfId="4668" xr:uid="{00000000-0005-0000-0000-000022420000}"/>
    <cellStyle name="Normal 12 2 2 2 2 2 2 3 2 2" xfId="10000" xr:uid="{00000000-0005-0000-0000-000023420000}"/>
    <cellStyle name="Normal 12 2 2 2 2 2 2 3 2 2 2" xfId="24077" xr:uid="{00000000-0005-0000-0000-000024420000}"/>
    <cellStyle name="Normal 12 2 2 2 2 2 2 3 2 2 2 2" xfId="52611" xr:uid="{00000000-0005-0000-0000-000025420000}"/>
    <cellStyle name="Normal 12 2 2 2 2 2 2 3 2 2 3" xfId="38606" xr:uid="{00000000-0005-0000-0000-000026420000}"/>
    <cellStyle name="Normal 12 2 2 2 2 2 2 3 2 3" xfId="18777" xr:uid="{00000000-0005-0000-0000-000027420000}"/>
    <cellStyle name="Normal 12 2 2 2 2 2 2 3 2 3 2" xfId="47311" xr:uid="{00000000-0005-0000-0000-000028420000}"/>
    <cellStyle name="Normal 12 2 2 2 2 2 2 3 2 4" xfId="33303" xr:uid="{00000000-0005-0000-0000-000029420000}"/>
    <cellStyle name="Normal 12 2 2 2 2 2 2 3 3" xfId="7437" xr:uid="{00000000-0005-0000-0000-00002A420000}"/>
    <cellStyle name="Normal 12 2 2 2 2 2 2 3 3 2" xfId="21525" xr:uid="{00000000-0005-0000-0000-00002B420000}"/>
    <cellStyle name="Normal 12 2 2 2 2 2 2 3 3 2 2" xfId="50059" xr:uid="{00000000-0005-0000-0000-00002C420000}"/>
    <cellStyle name="Normal 12 2 2 2 2 2 2 3 3 3" xfId="36051" xr:uid="{00000000-0005-0000-0000-00002D420000}"/>
    <cellStyle name="Normal 12 2 2 2 2 2 2 3 4" xfId="16225" xr:uid="{00000000-0005-0000-0000-00002E420000}"/>
    <cellStyle name="Normal 12 2 2 2 2 2 2 3 4 2" xfId="44759" xr:uid="{00000000-0005-0000-0000-00002F420000}"/>
    <cellStyle name="Normal 12 2 2 2 2 2 2 3 5" xfId="30751" xr:uid="{00000000-0005-0000-0000-000030420000}"/>
    <cellStyle name="Normal 12 2 2 2 2 2 2 4" xfId="3400" xr:uid="{00000000-0005-0000-0000-000031420000}"/>
    <cellStyle name="Normal 12 2 2 2 2 2 2 4 2" xfId="8734" xr:uid="{00000000-0005-0000-0000-000032420000}"/>
    <cellStyle name="Normal 12 2 2 2 2 2 2 4 2 2" xfId="22811" xr:uid="{00000000-0005-0000-0000-000033420000}"/>
    <cellStyle name="Normal 12 2 2 2 2 2 2 4 2 2 2" xfId="51345" xr:uid="{00000000-0005-0000-0000-000034420000}"/>
    <cellStyle name="Normal 12 2 2 2 2 2 2 4 2 3" xfId="37340" xr:uid="{00000000-0005-0000-0000-000035420000}"/>
    <cellStyle name="Normal 12 2 2 2 2 2 2 4 3" xfId="17511" xr:uid="{00000000-0005-0000-0000-000036420000}"/>
    <cellStyle name="Normal 12 2 2 2 2 2 2 4 3 2" xfId="46045" xr:uid="{00000000-0005-0000-0000-000037420000}"/>
    <cellStyle name="Normal 12 2 2 2 2 2 2 4 4" xfId="32037" xr:uid="{00000000-0005-0000-0000-000038420000}"/>
    <cellStyle name="Normal 12 2 2 2 2 2 2 5" xfId="6169" xr:uid="{00000000-0005-0000-0000-000039420000}"/>
    <cellStyle name="Normal 12 2 2 2 2 2 2 5 2" xfId="20259" xr:uid="{00000000-0005-0000-0000-00003A420000}"/>
    <cellStyle name="Normal 12 2 2 2 2 2 2 5 2 2" xfId="48793" xr:uid="{00000000-0005-0000-0000-00003B420000}"/>
    <cellStyle name="Normal 12 2 2 2 2 2 2 5 3" xfId="34785" xr:uid="{00000000-0005-0000-0000-00003C420000}"/>
    <cellStyle name="Normal 12 2 2 2 2 2 2 6" xfId="14958" xr:uid="{00000000-0005-0000-0000-00003D420000}"/>
    <cellStyle name="Normal 12 2 2 2 2 2 2 6 2" xfId="43493" xr:uid="{00000000-0005-0000-0000-00003E420000}"/>
    <cellStyle name="Normal 12 2 2 2 2 2 2 7" xfId="29473" xr:uid="{00000000-0005-0000-0000-00003F420000}"/>
    <cellStyle name="Normal 12 2 2 2 2 2 3" xfId="1059" xr:uid="{00000000-0005-0000-0000-000040420000}"/>
    <cellStyle name="Normal 12 2 2 2 2 2 3 2" xfId="2336" xr:uid="{00000000-0005-0000-0000-000041420000}"/>
    <cellStyle name="Normal 12 2 2 2 2 2 3 2 2" xfId="4990" xr:uid="{00000000-0005-0000-0000-000042420000}"/>
    <cellStyle name="Normal 12 2 2 2 2 2 3 2 2 2" xfId="10322" xr:uid="{00000000-0005-0000-0000-000043420000}"/>
    <cellStyle name="Normal 12 2 2 2 2 2 3 2 2 2 2" xfId="24399" xr:uid="{00000000-0005-0000-0000-000044420000}"/>
    <cellStyle name="Normal 12 2 2 2 2 2 3 2 2 2 2 2" xfId="52933" xr:uid="{00000000-0005-0000-0000-000045420000}"/>
    <cellStyle name="Normal 12 2 2 2 2 2 3 2 2 2 3" xfId="38928" xr:uid="{00000000-0005-0000-0000-000046420000}"/>
    <cellStyle name="Normal 12 2 2 2 2 2 3 2 2 3" xfId="19099" xr:uid="{00000000-0005-0000-0000-000047420000}"/>
    <cellStyle name="Normal 12 2 2 2 2 2 3 2 2 3 2" xfId="47633" xr:uid="{00000000-0005-0000-0000-000048420000}"/>
    <cellStyle name="Normal 12 2 2 2 2 2 3 2 2 4" xfId="33625" xr:uid="{00000000-0005-0000-0000-000049420000}"/>
    <cellStyle name="Normal 12 2 2 2 2 2 3 2 3" xfId="7759" xr:uid="{00000000-0005-0000-0000-00004A420000}"/>
    <cellStyle name="Normal 12 2 2 2 2 2 3 2 3 2" xfId="21847" xr:uid="{00000000-0005-0000-0000-00004B420000}"/>
    <cellStyle name="Normal 12 2 2 2 2 2 3 2 3 2 2" xfId="50381" xr:uid="{00000000-0005-0000-0000-00004C420000}"/>
    <cellStyle name="Normal 12 2 2 2 2 2 3 2 3 3" xfId="36373" xr:uid="{00000000-0005-0000-0000-00004D420000}"/>
    <cellStyle name="Normal 12 2 2 2 2 2 3 2 4" xfId="16547" xr:uid="{00000000-0005-0000-0000-00004E420000}"/>
    <cellStyle name="Normal 12 2 2 2 2 2 3 2 4 2" xfId="45081" xr:uid="{00000000-0005-0000-0000-00004F420000}"/>
    <cellStyle name="Normal 12 2 2 2 2 2 3 2 5" xfId="31073" xr:uid="{00000000-0005-0000-0000-000050420000}"/>
    <cellStyle name="Normal 12 2 2 2 2 2 3 3" xfId="3724" xr:uid="{00000000-0005-0000-0000-000051420000}"/>
    <cellStyle name="Normal 12 2 2 2 2 2 3 3 2" xfId="9056" xr:uid="{00000000-0005-0000-0000-000052420000}"/>
    <cellStyle name="Normal 12 2 2 2 2 2 3 3 2 2" xfId="23133" xr:uid="{00000000-0005-0000-0000-000053420000}"/>
    <cellStyle name="Normal 12 2 2 2 2 2 3 3 2 2 2" xfId="51667" xr:uid="{00000000-0005-0000-0000-000054420000}"/>
    <cellStyle name="Normal 12 2 2 2 2 2 3 3 2 3" xfId="37662" xr:uid="{00000000-0005-0000-0000-000055420000}"/>
    <cellStyle name="Normal 12 2 2 2 2 2 3 3 3" xfId="17833" xr:uid="{00000000-0005-0000-0000-000056420000}"/>
    <cellStyle name="Normal 12 2 2 2 2 2 3 3 3 2" xfId="46367" xr:uid="{00000000-0005-0000-0000-000057420000}"/>
    <cellStyle name="Normal 12 2 2 2 2 2 3 3 4" xfId="32359" xr:uid="{00000000-0005-0000-0000-000058420000}"/>
    <cellStyle name="Normal 12 2 2 2 2 2 3 4" xfId="6493" xr:uid="{00000000-0005-0000-0000-000059420000}"/>
    <cellStyle name="Normal 12 2 2 2 2 2 3 4 2" xfId="20581" xr:uid="{00000000-0005-0000-0000-00005A420000}"/>
    <cellStyle name="Normal 12 2 2 2 2 2 3 4 2 2" xfId="49115" xr:uid="{00000000-0005-0000-0000-00005B420000}"/>
    <cellStyle name="Normal 12 2 2 2 2 2 3 4 3" xfId="35107" xr:uid="{00000000-0005-0000-0000-00005C420000}"/>
    <cellStyle name="Normal 12 2 2 2 2 2 3 5" xfId="15281" xr:uid="{00000000-0005-0000-0000-00005D420000}"/>
    <cellStyle name="Normal 12 2 2 2 2 2 3 5 2" xfId="43815" xr:uid="{00000000-0005-0000-0000-00005E420000}"/>
    <cellStyle name="Normal 12 2 2 2 2 2 3 6" xfId="29807" xr:uid="{00000000-0005-0000-0000-00005F420000}"/>
    <cellStyle name="Normal 12 2 2 2 2 2 4" xfId="1715" xr:uid="{00000000-0005-0000-0000-000060420000}"/>
    <cellStyle name="Normal 12 2 2 2 2 2 4 2" xfId="4371" xr:uid="{00000000-0005-0000-0000-000061420000}"/>
    <cellStyle name="Normal 12 2 2 2 2 2 4 2 2" xfId="9703" xr:uid="{00000000-0005-0000-0000-000062420000}"/>
    <cellStyle name="Normal 12 2 2 2 2 2 4 2 2 2" xfId="23780" xr:uid="{00000000-0005-0000-0000-000063420000}"/>
    <cellStyle name="Normal 12 2 2 2 2 2 4 2 2 2 2" xfId="52314" xr:uid="{00000000-0005-0000-0000-000064420000}"/>
    <cellStyle name="Normal 12 2 2 2 2 2 4 2 2 3" xfId="38309" xr:uid="{00000000-0005-0000-0000-000065420000}"/>
    <cellStyle name="Normal 12 2 2 2 2 2 4 2 3" xfId="18480" xr:uid="{00000000-0005-0000-0000-000066420000}"/>
    <cellStyle name="Normal 12 2 2 2 2 2 4 2 3 2" xfId="47014" xr:uid="{00000000-0005-0000-0000-000067420000}"/>
    <cellStyle name="Normal 12 2 2 2 2 2 4 2 4" xfId="33006" xr:uid="{00000000-0005-0000-0000-000068420000}"/>
    <cellStyle name="Normal 12 2 2 2 2 2 4 3" xfId="7140" xr:uid="{00000000-0005-0000-0000-000069420000}"/>
    <cellStyle name="Normal 12 2 2 2 2 2 4 3 2" xfId="21228" xr:uid="{00000000-0005-0000-0000-00006A420000}"/>
    <cellStyle name="Normal 12 2 2 2 2 2 4 3 2 2" xfId="49762" xr:uid="{00000000-0005-0000-0000-00006B420000}"/>
    <cellStyle name="Normal 12 2 2 2 2 2 4 3 3" xfId="35754" xr:uid="{00000000-0005-0000-0000-00006C420000}"/>
    <cellStyle name="Normal 12 2 2 2 2 2 4 4" xfId="15928" xr:uid="{00000000-0005-0000-0000-00006D420000}"/>
    <cellStyle name="Normal 12 2 2 2 2 2 4 4 2" xfId="44462" xr:uid="{00000000-0005-0000-0000-00006E420000}"/>
    <cellStyle name="Normal 12 2 2 2 2 2 4 5" xfId="30454" xr:uid="{00000000-0005-0000-0000-00006F420000}"/>
    <cellStyle name="Normal 12 2 2 2 2 2 5" xfId="3103" xr:uid="{00000000-0005-0000-0000-000070420000}"/>
    <cellStyle name="Normal 12 2 2 2 2 2 5 2" xfId="8437" xr:uid="{00000000-0005-0000-0000-000071420000}"/>
    <cellStyle name="Normal 12 2 2 2 2 2 5 2 2" xfId="22514" xr:uid="{00000000-0005-0000-0000-000072420000}"/>
    <cellStyle name="Normal 12 2 2 2 2 2 5 2 2 2" xfId="51048" xr:uid="{00000000-0005-0000-0000-000073420000}"/>
    <cellStyle name="Normal 12 2 2 2 2 2 5 2 3" xfId="37043" xr:uid="{00000000-0005-0000-0000-000074420000}"/>
    <cellStyle name="Normal 12 2 2 2 2 2 5 3" xfId="17214" xr:uid="{00000000-0005-0000-0000-000075420000}"/>
    <cellStyle name="Normal 12 2 2 2 2 2 5 3 2" xfId="45748" xr:uid="{00000000-0005-0000-0000-000076420000}"/>
    <cellStyle name="Normal 12 2 2 2 2 2 5 4" xfId="31740" xr:uid="{00000000-0005-0000-0000-000077420000}"/>
    <cellStyle name="Normal 12 2 2 2 2 2 6" xfId="5872" xr:uid="{00000000-0005-0000-0000-000078420000}"/>
    <cellStyle name="Normal 12 2 2 2 2 2 6 2" xfId="19962" xr:uid="{00000000-0005-0000-0000-000079420000}"/>
    <cellStyle name="Normal 12 2 2 2 2 2 6 2 2" xfId="48496" xr:uid="{00000000-0005-0000-0000-00007A420000}"/>
    <cellStyle name="Normal 12 2 2 2 2 2 6 3" xfId="34488" xr:uid="{00000000-0005-0000-0000-00007B420000}"/>
    <cellStyle name="Normal 12 2 2 2 2 2 7" xfId="14661" xr:uid="{00000000-0005-0000-0000-00007C420000}"/>
    <cellStyle name="Normal 12 2 2 2 2 2 7 2" xfId="43196" xr:uid="{00000000-0005-0000-0000-00007D420000}"/>
    <cellStyle name="Normal 12 2 2 2 2 2 8" xfId="29176" xr:uid="{00000000-0005-0000-0000-00007E420000}"/>
    <cellStyle name="Normal 12 2 2 2 2 3" xfId="578" xr:uid="{00000000-0005-0000-0000-00007F420000}"/>
    <cellStyle name="Normal 12 2 2 2 2 3 2" xfId="1208" xr:uid="{00000000-0005-0000-0000-000080420000}"/>
    <cellStyle name="Normal 12 2 2 2 2 3 2 2" xfId="2485" xr:uid="{00000000-0005-0000-0000-000081420000}"/>
    <cellStyle name="Normal 12 2 2 2 2 3 2 2 2" xfId="5139" xr:uid="{00000000-0005-0000-0000-000082420000}"/>
    <cellStyle name="Normal 12 2 2 2 2 3 2 2 2 2" xfId="10471" xr:uid="{00000000-0005-0000-0000-000083420000}"/>
    <cellStyle name="Normal 12 2 2 2 2 3 2 2 2 2 2" xfId="24548" xr:uid="{00000000-0005-0000-0000-000084420000}"/>
    <cellStyle name="Normal 12 2 2 2 2 3 2 2 2 2 2 2" xfId="53082" xr:uid="{00000000-0005-0000-0000-000085420000}"/>
    <cellStyle name="Normal 12 2 2 2 2 3 2 2 2 2 3" xfId="39077" xr:uid="{00000000-0005-0000-0000-000086420000}"/>
    <cellStyle name="Normal 12 2 2 2 2 3 2 2 2 3" xfId="19248" xr:uid="{00000000-0005-0000-0000-000087420000}"/>
    <cellStyle name="Normal 12 2 2 2 2 3 2 2 2 3 2" xfId="47782" xr:uid="{00000000-0005-0000-0000-000088420000}"/>
    <cellStyle name="Normal 12 2 2 2 2 3 2 2 2 4" xfId="33774" xr:uid="{00000000-0005-0000-0000-000089420000}"/>
    <cellStyle name="Normal 12 2 2 2 2 3 2 2 3" xfId="7908" xr:uid="{00000000-0005-0000-0000-00008A420000}"/>
    <cellStyle name="Normal 12 2 2 2 2 3 2 2 3 2" xfId="21996" xr:uid="{00000000-0005-0000-0000-00008B420000}"/>
    <cellStyle name="Normal 12 2 2 2 2 3 2 2 3 2 2" xfId="50530" xr:uid="{00000000-0005-0000-0000-00008C420000}"/>
    <cellStyle name="Normal 12 2 2 2 2 3 2 2 3 3" xfId="36522" xr:uid="{00000000-0005-0000-0000-00008D420000}"/>
    <cellStyle name="Normal 12 2 2 2 2 3 2 2 4" xfId="16696" xr:uid="{00000000-0005-0000-0000-00008E420000}"/>
    <cellStyle name="Normal 12 2 2 2 2 3 2 2 4 2" xfId="45230" xr:uid="{00000000-0005-0000-0000-00008F420000}"/>
    <cellStyle name="Normal 12 2 2 2 2 3 2 2 5" xfId="31222" xr:uid="{00000000-0005-0000-0000-000090420000}"/>
    <cellStyle name="Normal 12 2 2 2 2 3 2 3" xfId="3873" xr:uid="{00000000-0005-0000-0000-000091420000}"/>
    <cellStyle name="Normal 12 2 2 2 2 3 2 3 2" xfId="9205" xr:uid="{00000000-0005-0000-0000-000092420000}"/>
    <cellStyle name="Normal 12 2 2 2 2 3 2 3 2 2" xfId="23282" xr:uid="{00000000-0005-0000-0000-000093420000}"/>
    <cellStyle name="Normal 12 2 2 2 2 3 2 3 2 2 2" xfId="51816" xr:uid="{00000000-0005-0000-0000-000094420000}"/>
    <cellStyle name="Normal 12 2 2 2 2 3 2 3 2 3" xfId="37811" xr:uid="{00000000-0005-0000-0000-000095420000}"/>
    <cellStyle name="Normal 12 2 2 2 2 3 2 3 3" xfId="17982" xr:uid="{00000000-0005-0000-0000-000096420000}"/>
    <cellStyle name="Normal 12 2 2 2 2 3 2 3 3 2" xfId="46516" xr:uid="{00000000-0005-0000-0000-000097420000}"/>
    <cellStyle name="Normal 12 2 2 2 2 3 2 3 4" xfId="32508" xr:uid="{00000000-0005-0000-0000-000098420000}"/>
    <cellStyle name="Normal 12 2 2 2 2 3 2 4" xfId="6642" xr:uid="{00000000-0005-0000-0000-000099420000}"/>
    <cellStyle name="Normal 12 2 2 2 2 3 2 4 2" xfId="20730" xr:uid="{00000000-0005-0000-0000-00009A420000}"/>
    <cellStyle name="Normal 12 2 2 2 2 3 2 4 2 2" xfId="49264" xr:uid="{00000000-0005-0000-0000-00009B420000}"/>
    <cellStyle name="Normal 12 2 2 2 2 3 2 4 3" xfId="35256" xr:uid="{00000000-0005-0000-0000-00009C420000}"/>
    <cellStyle name="Normal 12 2 2 2 2 3 2 5" xfId="15430" xr:uid="{00000000-0005-0000-0000-00009D420000}"/>
    <cellStyle name="Normal 12 2 2 2 2 3 2 5 2" xfId="43964" xr:uid="{00000000-0005-0000-0000-00009E420000}"/>
    <cellStyle name="Normal 12 2 2 2 2 3 2 6" xfId="29956" xr:uid="{00000000-0005-0000-0000-00009F420000}"/>
    <cellStyle name="Normal 12 2 2 2 2 3 3" xfId="1864" xr:uid="{00000000-0005-0000-0000-0000A0420000}"/>
    <cellStyle name="Normal 12 2 2 2 2 3 3 2" xfId="4520" xr:uid="{00000000-0005-0000-0000-0000A1420000}"/>
    <cellStyle name="Normal 12 2 2 2 2 3 3 2 2" xfId="9852" xr:uid="{00000000-0005-0000-0000-0000A2420000}"/>
    <cellStyle name="Normal 12 2 2 2 2 3 3 2 2 2" xfId="23929" xr:uid="{00000000-0005-0000-0000-0000A3420000}"/>
    <cellStyle name="Normal 12 2 2 2 2 3 3 2 2 2 2" xfId="52463" xr:uid="{00000000-0005-0000-0000-0000A4420000}"/>
    <cellStyle name="Normal 12 2 2 2 2 3 3 2 2 3" xfId="38458" xr:uid="{00000000-0005-0000-0000-0000A5420000}"/>
    <cellStyle name="Normal 12 2 2 2 2 3 3 2 3" xfId="18629" xr:uid="{00000000-0005-0000-0000-0000A6420000}"/>
    <cellStyle name="Normal 12 2 2 2 2 3 3 2 3 2" xfId="47163" xr:uid="{00000000-0005-0000-0000-0000A7420000}"/>
    <cellStyle name="Normal 12 2 2 2 2 3 3 2 4" xfId="33155" xr:uid="{00000000-0005-0000-0000-0000A8420000}"/>
    <cellStyle name="Normal 12 2 2 2 2 3 3 3" xfId="7289" xr:uid="{00000000-0005-0000-0000-0000A9420000}"/>
    <cellStyle name="Normal 12 2 2 2 2 3 3 3 2" xfId="21377" xr:uid="{00000000-0005-0000-0000-0000AA420000}"/>
    <cellStyle name="Normal 12 2 2 2 2 3 3 3 2 2" xfId="49911" xr:uid="{00000000-0005-0000-0000-0000AB420000}"/>
    <cellStyle name="Normal 12 2 2 2 2 3 3 3 3" xfId="35903" xr:uid="{00000000-0005-0000-0000-0000AC420000}"/>
    <cellStyle name="Normal 12 2 2 2 2 3 3 4" xfId="16077" xr:uid="{00000000-0005-0000-0000-0000AD420000}"/>
    <cellStyle name="Normal 12 2 2 2 2 3 3 4 2" xfId="44611" xr:uid="{00000000-0005-0000-0000-0000AE420000}"/>
    <cellStyle name="Normal 12 2 2 2 2 3 3 5" xfId="30603" xr:uid="{00000000-0005-0000-0000-0000AF420000}"/>
    <cellStyle name="Normal 12 2 2 2 2 3 4" xfId="3252" xr:uid="{00000000-0005-0000-0000-0000B0420000}"/>
    <cellStyle name="Normal 12 2 2 2 2 3 4 2" xfId="8586" xr:uid="{00000000-0005-0000-0000-0000B1420000}"/>
    <cellStyle name="Normal 12 2 2 2 2 3 4 2 2" xfId="22663" xr:uid="{00000000-0005-0000-0000-0000B2420000}"/>
    <cellStyle name="Normal 12 2 2 2 2 3 4 2 2 2" xfId="51197" xr:uid="{00000000-0005-0000-0000-0000B3420000}"/>
    <cellStyle name="Normal 12 2 2 2 2 3 4 2 3" xfId="37192" xr:uid="{00000000-0005-0000-0000-0000B4420000}"/>
    <cellStyle name="Normal 12 2 2 2 2 3 4 3" xfId="17363" xr:uid="{00000000-0005-0000-0000-0000B5420000}"/>
    <cellStyle name="Normal 12 2 2 2 2 3 4 3 2" xfId="45897" xr:uid="{00000000-0005-0000-0000-0000B6420000}"/>
    <cellStyle name="Normal 12 2 2 2 2 3 4 4" xfId="31889" xr:uid="{00000000-0005-0000-0000-0000B7420000}"/>
    <cellStyle name="Normal 12 2 2 2 2 3 5" xfId="6021" xr:uid="{00000000-0005-0000-0000-0000B8420000}"/>
    <cellStyle name="Normal 12 2 2 2 2 3 5 2" xfId="20111" xr:uid="{00000000-0005-0000-0000-0000B9420000}"/>
    <cellStyle name="Normal 12 2 2 2 2 3 5 2 2" xfId="48645" xr:uid="{00000000-0005-0000-0000-0000BA420000}"/>
    <cellStyle name="Normal 12 2 2 2 2 3 5 3" xfId="34637" xr:uid="{00000000-0005-0000-0000-0000BB420000}"/>
    <cellStyle name="Normal 12 2 2 2 2 3 6" xfId="14810" xr:uid="{00000000-0005-0000-0000-0000BC420000}"/>
    <cellStyle name="Normal 12 2 2 2 2 3 6 2" xfId="43345" xr:uid="{00000000-0005-0000-0000-0000BD420000}"/>
    <cellStyle name="Normal 12 2 2 2 2 3 7" xfId="29325" xr:uid="{00000000-0005-0000-0000-0000BE420000}"/>
    <cellStyle name="Normal 12 2 2 2 2 4" xfId="910" xr:uid="{00000000-0005-0000-0000-0000BF420000}"/>
    <cellStyle name="Normal 12 2 2 2 2 4 2" xfId="2187" xr:uid="{00000000-0005-0000-0000-0000C0420000}"/>
    <cellStyle name="Normal 12 2 2 2 2 4 2 2" xfId="4841" xr:uid="{00000000-0005-0000-0000-0000C1420000}"/>
    <cellStyle name="Normal 12 2 2 2 2 4 2 2 2" xfId="10173" xr:uid="{00000000-0005-0000-0000-0000C2420000}"/>
    <cellStyle name="Normal 12 2 2 2 2 4 2 2 2 2" xfId="24250" xr:uid="{00000000-0005-0000-0000-0000C3420000}"/>
    <cellStyle name="Normal 12 2 2 2 2 4 2 2 2 2 2" xfId="52784" xr:uid="{00000000-0005-0000-0000-0000C4420000}"/>
    <cellStyle name="Normal 12 2 2 2 2 4 2 2 2 3" xfId="38779" xr:uid="{00000000-0005-0000-0000-0000C5420000}"/>
    <cellStyle name="Normal 12 2 2 2 2 4 2 2 3" xfId="18950" xr:uid="{00000000-0005-0000-0000-0000C6420000}"/>
    <cellStyle name="Normal 12 2 2 2 2 4 2 2 3 2" xfId="47484" xr:uid="{00000000-0005-0000-0000-0000C7420000}"/>
    <cellStyle name="Normal 12 2 2 2 2 4 2 2 4" xfId="33476" xr:uid="{00000000-0005-0000-0000-0000C8420000}"/>
    <cellStyle name="Normal 12 2 2 2 2 4 2 3" xfId="7610" xr:uid="{00000000-0005-0000-0000-0000C9420000}"/>
    <cellStyle name="Normal 12 2 2 2 2 4 2 3 2" xfId="21698" xr:uid="{00000000-0005-0000-0000-0000CA420000}"/>
    <cellStyle name="Normal 12 2 2 2 2 4 2 3 2 2" xfId="50232" xr:uid="{00000000-0005-0000-0000-0000CB420000}"/>
    <cellStyle name="Normal 12 2 2 2 2 4 2 3 3" xfId="36224" xr:uid="{00000000-0005-0000-0000-0000CC420000}"/>
    <cellStyle name="Normal 12 2 2 2 2 4 2 4" xfId="16398" xr:uid="{00000000-0005-0000-0000-0000CD420000}"/>
    <cellStyle name="Normal 12 2 2 2 2 4 2 4 2" xfId="44932" xr:uid="{00000000-0005-0000-0000-0000CE420000}"/>
    <cellStyle name="Normal 12 2 2 2 2 4 2 5" xfId="30924" xr:uid="{00000000-0005-0000-0000-0000CF420000}"/>
    <cellStyle name="Normal 12 2 2 2 2 4 3" xfId="3575" xr:uid="{00000000-0005-0000-0000-0000D0420000}"/>
    <cellStyle name="Normal 12 2 2 2 2 4 3 2" xfId="8907" xr:uid="{00000000-0005-0000-0000-0000D1420000}"/>
    <cellStyle name="Normal 12 2 2 2 2 4 3 2 2" xfId="22984" xr:uid="{00000000-0005-0000-0000-0000D2420000}"/>
    <cellStyle name="Normal 12 2 2 2 2 4 3 2 2 2" xfId="51518" xr:uid="{00000000-0005-0000-0000-0000D3420000}"/>
    <cellStyle name="Normal 12 2 2 2 2 4 3 2 3" xfId="37513" xr:uid="{00000000-0005-0000-0000-0000D4420000}"/>
    <cellStyle name="Normal 12 2 2 2 2 4 3 3" xfId="17684" xr:uid="{00000000-0005-0000-0000-0000D5420000}"/>
    <cellStyle name="Normal 12 2 2 2 2 4 3 3 2" xfId="46218" xr:uid="{00000000-0005-0000-0000-0000D6420000}"/>
    <cellStyle name="Normal 12 2 2 2 2 4 3 4" xfId="32210" xr:uid="{00000000-0005-0000-0000-0000D7420000}"/>
    <cellStyle name="Normal 12 2 2 2 2 4 4" xfId="6344" xr:uid="{00000000-0005-0000-0000-0000D8420000}"/>
    <cellStyle name="Normal 12 2 2 2 2 4 4 2" xfId="20432" xr:uid="{00000000-0005-0000-0000-0000D9420000}"/>
    <cellStyle name="Normal 12 2 2 2 2 4 4 2 2" xfId="48966" xr:uid="{00000000-0005-0000-0000-0000DA420000}"/>
    <cellStyle name="Normal 12 2 2 2 2 4 4 3" xfId="34958" xr:uid="{00000000-0005-0000-0000-0000DB420000}"/>
    <cellStyle name="Normal 12 2 2 2 2 4 5" xfId="15132" xr:uid="{00000000-0005-0000-0000-0000DC420000}"/>
    <cellStyle name="Normal 12 2 2 2 2 4 5 2" xfId="43666" xr:uid="{00000000-0005-0000-0000-0000DD420000}"/>
    <cellStyle name="Normal 12 2 2 2 2 4 6" xfId="29658" xr:uid="{00000000-0005-0000-0000-0000DE420000}"/>
    <cellStyle name="Normal 12 2 2 2 2 5" xfId="1566" xr:uid="{00000000-0005-0000-0000-0000DF420000}"/>
    <cellStyle name="Normal 12 2 2 2 2 5 2" xfId="4222" xr:uid="{00000000-0005-0000-0000-0000E0420000}"/>
    <cellStyle name="Normal 12 2 2 2 2 5 2 2" xfId="9554" xr:uid="{00000000-0005-0000-0000-0000E1420000}"/>
    <cellStyle name="Normal 12 2 2 2 2 5 2 2 2" xfId="23631" xr:uid="{00000000-0005-0000-0000-0000E2420000}"/>
    <cellStyle name="Normal 12 2 2 2 2 5 2 2 2 2" xfId="52165" xr:uid="{00000000-0005-0000-0000-0000E3420000}"/>
    <cellStyle name="Normal 12 2 2 2 2 5 2 2 3" xfId="38160" xr:uid="{00000000-0005-0000-0000-0000E4420000}"/>
    <cellStyle name="Normal 12 2 2 2 2 5 2 3" xfId="18331" xr:uid="{00000000-0005-0000-0000-0000E5420000}"/>
    <cellStyle name="Normal 12 2 2 2 2 5 2 3 2" xfId="46865" xr:uid="{00000000-0005-0000-0000-0000E6420000}"/>
    <cellStyle name="Normal 12 2 2 2 2 5 2 4" xfId="32857" xr:uid="{00000000-0005-0000-0000-0000E7420000}"/>
    <cellStyle name="Normal 12 2 2 2 2 5 3" xfId="6991" xr:uid="{00000000-0005-0000-0000-0000E8420000}"/>
    <cellStyle name="Normal 12 2 2 2 2 5 3 2" xfId="21079" xr:uid="{00000000-0005-0000-0000-0000E9420000}"/>
    <cellStyle name="Normal 12 2 2 2 2 5 3 2 2" xfId="49613" xr:uid="{00000000-0005-0000-0000-0000EA420000}"/>
    <cellStyle name="Normal 12 2 2 2 2 5 3 3" xfId="35605" xr:uid="{00000000-0005-0000-0000-0000EB420000}"/>
    <cellStyle name="Normal 12 2 2 2 2 5 4" xfId="15779" xr:uid="{00000000-0005-0000-0000-0000EC420000}"/>
    <cellStyle name="Normal 12 2 2 2 2 5 4 2" xfId="44313" xr:uid="{00000000-0005-0000-0000-0000ED420000}"/>
    <cellStyle name="Normal 12 2 2 2 2 5 5" xfId="30305" xr:uid="{00000000-0005-0000-0000-0000EE420000}"/>
    <cellStyle name="Normal 12 2 2 2 2 6" xfId="2954" xr:uid="{00000000-0005-0000-0000-0000EF420000}"/>
    <cellStyle name="Normal 12 2 2 2 2 6 2" xfId="8288" xr:uid="{00000000-0005-0000-0000-0000F0420000}"/>
    <cellStyle name="Normal 12 2 2 2 2 6 2 2" xfId="22365" xr:uid="{00000000-0005-0000-0000-0000F1420000}"/>
    <cellStyle name="Normal 12 2 2 2 2 6 2 2 2" xfId="50899" xr:uid="{00000000-0005-0000-0000-0000F2420000}"/>
    <cellStyle name="Normal 12 2 2 2 2 6 2 3" xfId="36894" xr:uid="{00000000-0005-0000-0000-0000F3420000}"/>
    <cellStyle name="Normal 12 2 2 2 2 6 3" xfId="17065" xr:uid="{00000000-0005-0000-0000-0000F4420000}"/>
    <cellStyle name="Normal 12 2 2 2 2 6 3 2" xfId="45599" xr:uid="{00000000-0005-0000-0000-0000F5420000}"/>
    <cellStyle name="Normal 12 2 2 2 2 6 4" xfId="31591" xr:uid="{00000000-0005-0000-0000-0000F6420000}"/>
    <cellStyle name="Normal 12 2 2 2 2 7" xfId="5723" xr:uid="{00000000-0005-0000-0000-0000F7420000}"/>
    <cellStyle name="Normal 12 2 2 2 2 7 2" xfId="19813" xr:uid="{00000000-0005-0000-0000-0000F8420000}"/>
    <cellStyle name="Normal 12 2 2 2 2 7 2 2" xfId="48347" xr:uid="{00000000-0005-0000-0000-0000F9420000}"/>
    <cellStyle name="Normal 12 2 2 2 2 7 3" xfId="34339" xr:uid="{00000000-0005-0000-0000-0000FA420000}"/>
    <cellStyle name="Normal 12 2 2 2 2 8" xfId="14512" xr:uid="{00000000-0005-0000-0000-0000FB420000}"/>
    <cellStyle name="Normal 12 2 2 2 2 8 2" xfId="43047" xr:uid="{00000000-0005-0000-0000-0000FC420000}"/>
    <cellStyle name="Normal 12 2 2 2 2 9" xfId="29027" xr:uid="{00000000-0005-0000-0000-0000FD420000}"/>
    <cellStyle name="Normal 12 2 2 2 3" xfId="350" xr:uid="{00000000-0005-0000-0000-0000FE420000}"/>
    <cellStyle name="Normal 12 2 2 2 3 2" xfId="653" xr:uid="{00000000-0005-0000-0000-0000FF420000}"/>
    <cellStyle name="Normal 12 2 2 2 3 2 2" xfId="1282" xr:uid="{00000000-0005-0000-0000-000000430000}"/>
    <cellStyle name="Normal 12 2 2 2 3 2 2 2" xfId="2559" xr:uid="{00000000-0005-0000-0000-000001430000}"/>
    <cellStyle name="Normal 12 2 2 2 3 2 2 2 2" xfId="5213" xr:uid="{00000000-0005-0000-0000-000002430000}"/>
    <cellStyle name="Normal 12 2 2 2 3 2 2 2 2 2" xfId="10545" xr:uid="{00000000-0005-0000-0000-000003430000}"/>
    <cellStyle name="Normal 12 2 2 2 3 2 2 2 2 2 2" xfId="24622" xr:uid="{00000000-0005-0000-0000-000004430000}"/>
    <cellStyle name="Normal 12 2 2 2 3 2 2 2 2 2 2 2" xfId="53156" xr:uid="{00000000-0005-0000-0000-000005430000}"/>
    <cellStyle name="Normal 12 2 2 2 3 2 2 2 2 2 3" xfId="39151" xr:uid="{00000000-0005-0000-0000-000006430000}"/>
    <cellStyle name="Normal 12 2 2 2 3 2 2 2 2 3" xfId="19322" xr:uid="{00000000-0005-0000-0000-000007430000}"/>
    <cellStyle name="Normal 12 2 2 2 3 2 2 2 2 3 2" xfId="47856" xr:uid="{00000000-0005-0000-0000-000008430000}"/>
    <cellStyle name="Normal 12 2 2 2 3 2 2 2 2 4" xfId="33848" xr:uid="{00000000-0005-0000-0000-000009430000}"/>
    <cellStyle name="Normal 12 2 2 2 3 2 2 2 3" xfId="7982" xr:uid="{00000000-0005-0000-0000-00000A430000}"/>
    <cellStyle name="Normal 12 2 2 2 3 2 2 2 3 2" xfId="22070" xr:uid="{00000000-0005-0000-0000-00000B430000}"/>
    <cellStyle name="Normal 12 2 2 2 3 2 2 2 3 2 2" xfId="50604" xr:uid="{00000000-0005-0000-0000-00000C430000}"/>
    <cellStyle name="Normal 12 2 2 2 3 2 2 2 3 3" xfId="36596" xr:uid="{00000000-0005-0000-0000-00000D430000}"/>
    <cellStyle name="Normal 12 2 2 2 3 2 2 2 4" xfId="16770" xr:uid="{00000000-0005-0000-0000-00000E430000}"/>
    <cellStyle name="Normal 12 2 2 2 3 2 2 2 4 2" xfId="45304" xr:uid="{00000000-0005-0000-0000-00000F430000}"/>
    <cellStyle name="Normal 12 2 2 2 3 2 2 2 5" xfId="31296" xr:uid="{00000000-0005-0000-0000-000010430000}"/>
    <cellStyle name="Normal 12 2 2 2 3 2 2 3" xfId="3947" xr:uid="{00000000-0005-0000-0000-000011430000}"/>
    <cellStyle name="Normal 12 2 2 2 3 2 2 3 2" xfId="9279" xr:uid="{00000000-0005-0000-0000-000012430000}"/>
    <cellStyle name="Normal 12 2 2 2 3 2 2 3 2 2" xfId="23356" xr:uid="{00000000-0005-0000-0000-000013430000}"/>
    <cellStyle name="Normal 12 2 2 2 3 2 2 3 2 2 2" xfId="51890" xr:uid="{00000000-0005-0000-0000-000014430000}"/>
    <cellStyle name="Normal 12 2 2 2 3 2 2 3 2 3" xfId="37885" xr:uid="{00000000-0005-0000-0000-000015430000}"/>
    <cellStyle name="Normal 12 2 2 2 3 2 2 3 3" xfId="18056" xr:uid="{00000000-0005-0000-0000-000016430000}"/>
    <cellStyle name="Normal 12 2 2 2 3 2 2 3 3 2" xfId="46590" xr:uid="{00000000-0005-0000-0000-000017430000}"/>
    <cellStyle name="Normal 12 2 2 2 3 2 2 3 4" xfId="32582" xr:uid="{00000000-0005-0000-0000-000018430000}"/>
    <cellStyle name="Normal 12 2 2 2 3 2 2 4" xfId="6716" xr:uid="{00000000-0005-0000-0000-000019430000}"/>
    <cellStyle name="Normal 12 2 2 2 3 2 2 4 2" xfId="20804" xr:uid="{00000000-0005-0000-0000-00001A430000}"/>
    <cellStyle name="Normal 12 2 2 2 3 2 2 4 2 2" xfId="49338" xr:uid="{00000000-0005-0000-0000-00001B430000}"/>
    <cellStyle name="Normal 12 2 2 2 3 2 2 4 3" xfId="35330" xr:uid="{00000000-0005-0000-0000-00001C430000}"/>
    <cellStyle name="Normal 12 2 2 2 3 2 2 5" xfId="15504" xr:uid="{00000000-0005-0000-0000-00001D430000}"/>
    <cellStyle name="Normal 12 2 2 2 3 2 2 5 2" xfId="44038" xr:uid="{00000000-0005-0000-0000-00001E430000}"/>
    <cellStyle name="Normal 12 2 2 2 3 2 2 6" xfId="30030" xr:uid="{00000000-0005-0000-0000-00001F430000}"/>
    <cellStyle name="Normal 12 2 2 2 3 2 3" xfId="1938" xr:uid="{00000000-0005-0000-0000-000020430000}"/>
    <cellStyle name="Normal 12 2 2 2 3 2 3 2" xfId="4594" xr:uid="{00000000-0005-0000-0000-000021430000}"/>
    <cellStyle name="Normal 12 2 2 2 3 2 3 2 2" xfId="9926" xr:uid="{00000000-0005-0000-0000-000022430000}"/>
    <cellStyle name="Normal 12 2 2 2 3 2 3 2 2 2" xfId="24003" xr:uid="{00000000-0005-0000-0000-000023430000}"/>
    <cellStyle name="Normal 12 2 2 2 3 2 3 2 2 2 2" xfId="52537" xr:uid="{00000000-0005-0000-0000-000024430000}"/>
    <cellStyle name="Normal 12 2 2 2 3 2 3 2 2 3" xfId="38532" xr:uid="{00000000-0005-0000-0000-000025430000}"/>
    <cellStyle name="Normal 12 2 2 2 3 2 3 2 3" xfId="18703" xr:uid="{00000000-0005-0000-0000-000026430000}"/>
    <cellStyle name="Normal 12 2 2 2 3 2 3 2 3 2" xfId="47237" xr:uid="{00000000-0005-0000-0000-000027430000}"/>
    <cellStyle name="Normal 12 2 2 2 3 2 3 2 4" xfId="33229" xr:uid="{00000000-0005-0000-0000-000028430000}"/>
    <cellStyle name="Normal 12 2 2 2 3 2 3 3" xfId="7363" xr:uid="{00000000-0005-0000-0000-000029430000}"/>
    <cellStyle name="Normal 12 2 2 2 3 2 3 3 2" xfId="21451" xr:uid="{00000000-0005-0000-0000-00002A430000}"/>
    <cellStyle name="Normal 12 2 2 2 3 2 3 3 2 2" xfId="49985" xr:uid="{00000000-0005-0000-0000-00002B430000}"/>
    <cellStyle name="Normal 12 2 2 2 3 2 3 3 3" xfId="35977" xr:uid="{00000000-0005-0000-0000-00002C430000}"/>
    <cellStyle name="Normal 12 2 2 2 3 2 3 4" xfId="16151" xr:uid="{00000000-0005-0000-0000-00002D430000}"/>
    <cellStyle name="Normal 12 2 2 2 3 2 3 4 2" xfId="44685" xr:uid="{00000000-0005-0000-0000-00002E430000}"/>
    <cellStyle name="Normal 12 2 2 2 3 2 3 5" xfId="30677" xr:uid="{00000000-0005-0000-0000-00002F430000}"/>
    <cellStyle name="Normal 12 2 2 2 3 2 4" xfId="3326" xr:uid="{00000000-0005-0000-0000-000030430000}"/>
    <cellStyle name="Normal 12 2 2 2 3 2 4 2" xfId="8660" xr:uid="{00000000-0005-0000-0000-000031430000}"/>
    <cellStyle name="Normal 12 2 2 2 3 2 4 2 2" xfId="22737" xr:uid="{00000000-0005-0000-0000-000032430000}"/>
    <cellStyle name="Normal 12 2 2 2 3 2 4 2 2 2" xfId="51271" xr:uid="{00000000-0005-0000-0000-000033430000}"/>
    <cellStyle name="Normal 12 2 2 2 3 2 4 2 3" xfId="37266" xr:uid="{00000000-0005-0000-0000-000034430000}"/>
    <cellStyle name="Normal 12 2 2 2 3 2 4 3" xfId="17437" xr:uid="{00000000-0005-0000-0000-000035430000}"/>
    <cellStyle name="Normal 12 2 2 2 3 2 4 3 2" xfId="45971" xr:uid="{00000000-0005-0000-0000-000036430000}"/>
    <cellStyle name="Normal 12 2 2 2 3 2 4 4" xfId="31963" xr:uid="{00000000-0005-0000-0000-000037430000}"/>
    <cellStyle name="Normal 12 2 2 2 3 2 5" xfId="6095" xr:uid="{00000000-0005-0000-0000-000038430000}"/>
    <cellStyle name="Normal 12 2 2 2 3 2 5 2" xfId="20185" xr:uid="{00000000-0005-0000-0000-000039430000}"/>
    <cellStyle name="Normal 12 2 2 2 3 2 5 2 2" xfId="48719" xr:uid="{00000000-0005-0000-0000-00003A430000}"/>
    <cellStyle name="Normal 12 2 2 2 3 2 5 3" xfId="34711" xr:uid="{00000000-0005-0000-0000-00003B430000}"/>
    <cellStyle name="Normal 12 2 2 2 3 2 6" xfId="14884" xr:uid="{00000000-0005-0000-0000-00003C430000}"/>
    <cellStyle name="Normal 12 2 2 2 3 2 6 2" xfId="43419" xr:uid="{00000000-0005-0000-0000-00003D430000}"/>
    <cellStyle name="Normal 12 2 2 2 3 2 7" xfId="29399" xr:uid="{00000000-0005-0000-0000-00003E430000}"/>
    <cellStyle name="Normal 12 2 2 2 3 3" xfId="985" xr:uid="{00000000-0005-0000-0000-00003F430000}"/>
    <cellStyle name="Normal 12 2 2 2 3 3 2" xfId="2262" xr:uid="{00000000-0005-0000-0000-000040430000}"/>
    <cellStyle name="Normal 12 2 2 2 3 3 2 2" xfId="4916" xr:uid="{00000000-0005-0000-0000-000041430000}"/>
    <cellStyle name="Normal 12 2 2 2 3 3 2 2 2" xfId="10248" xr:uid="{00000000-0005-0000-0000-000042430000}"/>
    <cellStyle name="Normal 12 2 2 2 3 3 2 2 2 2" xfId="24325" xr:uid="{00000000-0005-0000-0000-000043430000}"/>
    <cellStyle name="Normal 12 2 2 2 3 3 2 2 2 2 2" xfId="52859" xr:uid="{00000000-0005-0000-0000-000044430000}"/>
    <cellStyle name="Normal 12 2 2 2 3 3 2 2 2 3" xfId="38854" xr:uid="{00000000-0005-0000-0000-000045430000}"/>
    <cellStyle name="Normal 12 2 2 2 3 3 2 2 3" xfId="19025" xr:uid="{00000000-0005-0000-0000-000046430000}"/>
    <cellStyle name="Normal 12 2 2 2 3 3 2 2 3 2" xfId="47559" xr:uid="{00000000-0005-0000-0000-000047430000}"/>
    <cellStyle name="Normal 12 2 2 2 3 3 2 2 4" xfId="33551" xr:uid="{00000000-0005-0000-0000-000048430000}"/>
    <cellStyle name="Normal 12 2 2 2 3 3 2 3" xfId="7685" xr:uid="{00000000-0005-0000-0000-000049430000}"/>
    <cellStyle name="Normal 12 2 2 2 3 3 2 3 2" xfId="21773" xr:uid="{00000000-0005-0000-0000-00004A430000}"/>
    <cellStyle name="Normal 12 2 2 2 3 3 2 3 2 2" xfId="50307" xr:uid="{00000000-0005-0000-0000-00004B430000}"/>
    <cellStyle name="Normal 12 2 2 2 3 3 2 3 3" xfId="36299" xr:uid="{00000000-0005-0000-0000-00004C430000}"/>
    <cellStyle name="Normal 12 2 2 2 3 3 2 4" xfId="16473" xr:uid="{00000000-0005-0000-0000-00004D430000}"/>
    <cellStyle name="Normal 12 2 2 2 3 3 2 4 2" xfId="45007" xr:uid="{00000000-0005-0000-0000-00004E430000}"/>
    <cellStyle name="Normal 12 2 2 2 3 3 2 5" xfId="30999" xr:uid="{00000000-0005-0000-0000-00004F430000}"/>
    <cellStyle name="Normal 12 2 2 2 3 3 3" xfId="3650" xr:uid="{00000000-0005-0000-0000-000050430000}"/>
    <cellStyle name="Normal 12 2 2 2 3 3 3 2" xfId="8982" xr:uid="{00000000-0005-0000-0000-000051430000}"/>
    <cellStyle name="Normal 12 2 2 2 3 3 3 2 2" xfId="23059" xr:uid="{00000000-0005-0000-0000-000052430000}"/>
    <cellStyle name="Normal 12 2 2 2 3 3 3 2 2 2" xfId="51593" xr:uid="{00000000-0005-0000-0000-000053430000}"/>
    <cellStyle name="Normal 12 2 2 2 3 3 3 2 3" xfId="37588" xr:uid="{00000000-0005-0000-0000-000054430000}"/>
    <cellStyle name="Normal 12 2 2 2 3 3 3 3" xfId="17759" xr:uid="{00000000-0005-0000-0000-000055430000}"/>
    <cellStyle name="Normal 12 2 2 2 3 3 3 3 2" xfId="46293" xr:uid="{00000000-0005-0000-0000-000056430000}"/>
    <cellStyle name="Normal 12 2 2 2 3 3 3 4" xfId="32285" xr:uid="{00000000-0005-0000-0000-000057430000}"/>
    <cellStyle name="Normal 12 2 2 2 3 3 4" xfId="6419" xr:uid="{00000000-0005-0000-0000-000058430000}"/>
    <cellStyle name="Normal 12 2 2 2 3 3 4 2" xfId="20507" xr:uid="{00000000-0005-0000-0000-000059430000}"/>
    <cellStyle name="Normal 12 2 2 2 3 3 4 2 2" xfId="49041" xr:uid="{00000000-0005-0000-0000-00005A430000}"/>
    <cellStyle name="Normal 12 2 2 2 3 3 4 3" xfId="35033" xr:uid="{00000000-0005-0000-0000-00005B430000}"/>
    <cellStyle name="Normal 12 2 2 2 3 3 5" xfId="15207" xr:uid="{00000000-0005-0000-0000-00005C430000}"/>
    <cellStyle name="Normal 12 2 2 2 3 3 5 2" xfId="43741" xr:uid="{00000000-0005-0000-0000-00005D430000}"/>
    <cellStyle name="Normal 12 2 2 2 3 3 6" xfId="29733" xr:uid="{00000000-0005-0000-0000-00005E430000}"/>
    <cellStyle name="Normal 12 2 2 2 3 4" xfId="1641" xr:uid="{00000000-0005-0000-0000-00005F430000}"/>
    <cellStyle name="Normal 12 2 2 2 3 4 2" xfId="4297" xr:uid="{00000000-0005-0000-0000-000060430000}"/>
    <cellStyle name="Normal 12 2 2 2 3 4 2 2" xfId="9629" xr:uid="{00000000-0005-0000-0000-000061430000}"/>
    <cellStyle name="Normal 12 2 2 2 3 4 2 2 2" xfId="23706" xr:uid="{00000000-0005-0000-0000-000062430000}"/>
    <cellStyle name="Normal 12 2 2 2 3 4 2 2 2 2" xfId="52240" xr:uid="{00000000-0005-0000-0000-000063430000}"/>
    <cellStyle name="Normal 12 2 2 2 3 4 2 2 3" xfId="38235" xr:uid="{00000000-0005-0000-0000-000064430000}"/>
    <cellStyle name="Normal 12 2 2 2 3 4 2 3" xfId="18406" xr:uid="{00000000-0005-0000-0000-000065430000}"/>
    <cellStyle name="Normal 12 2 2 2 3 4 2 3 2" xfId="46940" xr:uid="{00000000-0005-0000-0000-000066430000}"/>
    <cellStyle name="Normal 12 2 2 2 3 4 2 4" xfId="32932" xr:uid="{00000000-0005-0000-0000-000067430000}"/>
    <cellStyle name="Normal 12 2 2 2 3 4 3" xfId="7066" xr:uid="{00000000-0005-0000-0000-000068430000}"/>
    <cellStyle name="Normal 12 2 2 2 3 4 3 2" xfId="21154" xr:uid="{00000000-0005-0000-0000-000069430000}"/>
    <cellStyle name="Normal 12 2 2 2 3 4 3 2 2" xfId="49688" xr:uid="{00000000-0005-0000-0000-00006A430000}"/>
    <cellStyle name="Normal 12 2 2 2 3 4 3 3" xfId="35680" xr:uid="{00000000-0005-0000-0000-00006B430000}"/>
    <cellStyle name="Normal 12 2 2 2 3 4 4" xfId="15854" xr:uid="{00000000-0005-0000-0000-00006C430000}"/>
    <cellStyle name="Normal 12 2 2 2 3 4 4 2" xfId="44388" xr:uid="{00000000-0005-0000-0000-00006D430000}"/>
    <cellStyle name="Normal 12 2 2 2 3 4 5" xfId="30380" xr:uid="{00000000-0005-0000-0000-00006E430000}"/>
    <cellStyle name="Normal 12 2 2 2 3 5" xfId="3029" xr:uid="{00000000-0005-0000-0000-00006F430000}"/>
    <cellStyle name="Normal 12 2 2 2 3 5 2" xfId="8363" xr:uid="{00000000-0005-0000-0000-000070430000}"/>
    <cellStyle name="Normal 12 2 2 2 3 5 2 2" xfId="22440" xr:uid="{00000000-0005-0000-0000-000071430000}"/>
    <cellStyle name="Normal 12 2 2 2 3 5 2 2 2" xfId="50974" xr:uid="{00000000-0005-0000-0000-000072430000}"/>
    <cellStyle name="Normal 12 2 2 2 3 5 2 3" xfId="36969" xr:uid="{00000000-0005-0000-0000-000073430000}"/>
    <cellStyle name="Normal 12 2 2 2 3 5 3" xfId="17140" xr:uid="{00000000-0005-0000-0000-000074430000}"/>
    <cellStyle name="Normal 12 2 2 2 3 5 3 2" xfId="45674" xr:uid="{00000000-0005-0000-0000-000075430000}"/>
    <cellStyle name="Normal 12 2 2 2 3 5 4" xfId="31666" xr:uid="{00000000-0005-0000-0000-000076430000}"/>
    <cellStyle name="Normal 12 2 2 2 3 6" xfId="5798" xr:uid="{00000000-0005-0000-0000-000077430000}"/>
    <cellStyle name="Normal 12 2 2 2 3 6 2" xfId="19888" xr:uid="{00000000-0005-0000-0000-000078430000}"/>
    <cellStyle name="Normal 12 2 2 2 3 6 2 2" xfId="48422" xr:uid="{00000000-0005-0000-0000-000079430000}"/>
    <cellStyle name="Normal 12 2 2 2 3 6 3" xfId="34414" xr:uid="{00000000-0005-0000-0000-00007A430000}"/>
    <cellStyle name="Normal 12 2 2 2 3 7" xfId="14587" xr:uid="{00000000-0005-0000-0000-00007B430000}"/>
    <cellStyle name="Normal 12 2 2 2 3 7 2" xfId="43122" xr:uid="{00000000-0005-0000-0000-00007C430000}"/>
    <cellStyle name="Normal 12 2 2 2 3 8" xfId="29102" xr:uid="{00000000-0005-0000-0000-00007D430000}"/>
    <cellStyle name="Normal 12 2 2 2 4" xfId="504" xr:uid="{00000000-0005-0000-0000-00007E430000}"/>
    <cellStyle name="Normal 12 2 2 2 4 2" xfId="1134" xr:uid="{00000000-0005-0000-0000-00007F430000}"/>
    <cellStyle name="Normal 12 2 2 2 4 2 2" xfId="2411" xr:uid="{00000000-0005-0000-0000-000080430000}"/>
    <cellStyle name="Normal 12 2 2 2 4 2 2 2" xfId="5065" xr:uid="{00000000-0005-0000-0000-000081430000}"/>
    <cellStyle name="Normal 12 2 2 2 4 2 2 2 2" xfId="10397" xr:uid="{00000000-0005-0000-0000-000082430000}"/>
    <cellStyle name="Normal 12 2 2 2 4 2 2 2 2 2" xfId="24474" xr:uid="{00000000-0005-0000-0000-000083430000}"/>
    <cellStyle name="Normal 12 2 2 2 4 2 2 2 2 2 2" xfId="53008" xr:uid="{00000000-0005-0000-0000-000084430000}"/>
    <cellStyle name="Normal 12 2 2 2 4 2 2 2 2 3" xfId="39003" xr:uid="{00000000-0005-0000-0000-000085430000}"/>
    <cellStyle name="Normal 12 2 2 2 4 2 2 2 3" xfId="19174" xr:uid="{00000000-0005-0000-0000-000086430000}"/>
    <cellStyle name="Normal 12 2 2 2 4 2 2 2 3 2" xfId="47708" xr:uid="{00000000-0005-0000-0000-000087430000}"/>
    <cellStyle name="Normal 12 2 2 2 4 2 2 2 4" xfId="33700" xr:uid="{00000000-0005-0000-0000-000088430000}"/>
    <cellStyle name="Normal 12 2 2 2 4 2 2 3" xfId="7834" xr:uid="{00000000-0005-0000-0000-000089430000}"/>
    <cellStyle name="Normal 12 2 2 2 4 2 2 3 2" xfId="21922" xr:uid="{00000000-0005-0000-0000-00008A430000}"/>
    <cellStyle name="Normal 12 2 2 2 4 2 2 3 2 2" xfId="50456" xr:uid="{00000000-0005-0000-0000-00008B430000}"/>
    <cellStyle name="Normal 12 2 2 2 4 2 2 3 3" xfId="36448" xr:uid="{00000000-0005-0000-0000-00008C430000}"/>
    <cellStyle name="Normal 12 2 2 2 4 2 2 4" xfId="16622" xr:uid="{00000000-0005-0000-0000-00008D430000}"/>
    <cellStyle name="Normal 12 2 2 2 4 2 2 4 2" xfId="45156" xr:uid="{00000000-0005-0000-0000-00008E430000}"/>
    <cellStyle name="Normal 12 2 2 2 4 2 2 5" xfId="31148" xr:uid="{00000000-0005-0000-0000-00008F430000}"/>
    <cellStyle name="Normal 12 2 2 2 4 2 3" xfId="3799" xr:uid="{00000000-0005-0000-0000-000090430000}"/>
    <cellStyle name="Normal 12 2 2 2 4 2 3 2" xfId="9131" xr:uid="{00000000-0005-0000-0000-000091430000}"/>
    <cellStyle name="Normal 12 2 2 2 4 2 3 2 2" xfId="23208" xr:uid="{00000000-0005-0000-0000-000092430000}"/>
    <cellStyle name="Normal 12 2 2 2 4 2 3 2 2 2" xfId="51742" xr:uid="{00000000-0005-0000-0000-000093430000}"/>
    <cellStyle name="Normal 12 2 2 2 4 2 3 2 3" xfId="37737" xr:uid="{00000000-0005-0000-0000-000094430000}"/>
    <cellStyle name="Normal 12 2 2 2 4 2 3 3" xfId="17908" xr:uid="{00000000-0005-0000-0000-000095430000}"/>
    <cellStyle name="Normal 12 2 2 2 4 2 3 3 2" xfId="46442" xr:uid="{00000000-0005-0000-0000-000096430000}"/>
    <cellStyle name="Normal 12 2 2 2 4 2 3 4" xfId="32434" xr:uid="{00000000-0005-0000-0000-000097430000}"/>
    <cellStyle name="Normal 12 2 2 2 4 2 4" xfId="6568" xr:uid="{00000000-0005-0000-0000-000098430000}"/>
    <cellStyle name="Normal 12 2 2 2 4 2 4 2" xfId="20656" xr:uid="{00000000-0005-0000-0000-000099430000}"/>
    <cellStyle name="Normal 12 2 2 2 4 2 4 2 2" xfId="49190" xr:uid="{00000000-0005-0000-0000-00009A430000}"/>
    <cellStyle name="Normal 12 2 2 2 4 2 4 3" xfId="35182" xr:uid="{00000000-0005-0000-0000-00009B430000}"/>
    <cellStyle name="Normal 12 2 2 2 4 2 5" xfId="15356" xr:uid="{00000000-0005-0000-0000-00009C430000}"/>
    <cellStyle name="Normal 12 2 2 2 4 2 5 2" xfId="43890" xr:uid="{00000000-0005-0000-0000-00009D430000}"/>
    <cellStyle name="Normal 12 2 2 2 4 2 6" xfId="29882" xr:uid="{00000000-0005-0000-0000-00009E430000}"/>
    <cellStyle name="Normal 12 2 2 2 4 3" xfId="1790" xr:uid="{00000000-0005-0000-0000-00009F430000}"/>
    <cellStyle name="Normal 12 2 2 2 4 3 2" xfId="4446" xr:uid="{00000000-0005-0000-0000-0000A0430000}"/>
    <cellStyle name="Normal 12 2 2 2 4 3 2 2" xfId="9778" xr:uid="{00000000-0005-0000-0000-0000A1430000}"/>
    <cellStyle name="Normal 12 2 2 2 4 3 2 2 2" xfId="23855" xr:uid="{00000000-0005-0000-0000-0000A2430000}"/>
    <cellStyle name="Normal 12 2 2 2 4 3 2 2 2 2" xfId="52389" xr:uid="{00000000-0005-0000-0000-0000A3430000}"/>
    <cellStyle name="Normal 12 2 2 2 4 3 2 2 3" xfId="38384" xr:uid="{00000000-0005-0000-0000-0000A4430000}"/>
    <cellStyle name="Normal 12 2 2 2 4 3 2 3" xfId="18555" xr:uid="{00000000-0005-0000-0000-0000A5430000}"/>
    <cellStyle name="Normal 12 2 2 2 4 3 2 3 2" xfId="47089" xr:uid="{00000000-0005-0000-0000-0000A6430000}"/>
    <cellStyle name="Normal 12 2 2 2 4 3 2 4" xfId="33081" xr:uid="{00000000-0005-0000-0000-0000A7430000}"/>
    <cellStyle name="Normal 12 2 2 2 4 3 3" xfId="7215" xr:uid="{00000000-0005-0000-0000-0000A8430000}"/>
    <cellStyle name="Normal 12 2 2 2 4 3 3 2" xfId="21303" xr:uid="{00000000-0005-0000-0000-0000A9430000}"/>
    <cellStyle name="Normal 12 2 2 2 4 3 3 2 2" xfId="49837" xr:uid="{00000000-0005-0000-0000-0000AA430000}"/>
    <cellStyle name="Normal 12 2 2 2 4 3 3 3" xfId="35829" xr:uid="{00000000-0005-0000-0000-0000AB430000}"/>
    <cellStyle name="Normal 12 2 2 2 4 3 4" xfId="16003" xr:uid="{00000000-0005-0000-0000-0000AC430000}"/>
    <cellStyle name="Normal 12 2 2 2 4 3 4 2" xfId="44537" xr:uid="{00000000-0005-0000-0000-0000AD430000}"/>
    <cellStyle name="Normal 12 2 2 2 4 3 5" xfId="30529" xr:uid="{00000000-0005-0000-0000-0000AE430000}"/>
    <cellStyle name="Normal 12 2 2 2 4 4" xfId="3178" xr:uid="{00000000-0005-0000-0000-0000AF430000}"/>
    <cellStyle name="Normal 12 2 2 2 4 4 2" xfId="8512" xr:uid="{00000000-0005-0000-0000-0000B0430000}"/>
    <cellStyle name="Normal 12 2 2 2 4 4 2 2" xfId="22589" xr:uid="{00000000-0005-0000-0000-0000B1430000}"/>
    <cellStyle name="Normal 12 2 2 2 4 4 2 2 2" xfId="51123" xr:uid="{00000000-0005-0000-0000-0000B2430000}"/>
    <cellStyle name="Normal 12 2 2 2 4 4 2 3" xfId="37118" xr:uid="{00000000-0005-0000-0000-0000B3430000}"/>
    <cellStyle name="Normal 12 2 2 2 4 4 3" xfId="17289" xr:uid="{00000000-0005-0000-0000-0000B4430000}"/>
    <cellStyle name="Normal 12 2 2 2 4 4 3 2" xfId="45823" xr:uid="{00000000-0005-0000-0000-0000B5430000}"/>
    <cellStyle name="Normal 12 2 2 2 4 4 4" xfId="31815" xr:uid="{00000000-0005-0000-0000-0000B6430000}"/>
    <cellStyle name="Normal 12 2 2 2 4 5" xfId="5947" xr:uid="{00000000-0005-0000-0000-0000B7430000}"/>
    <cellStyle name="Normal 12 2 2 2 4 5 2" xfId="20037" xr:uid="{00000000-0005-0000-0000-0000B8430000}"/>
    <cellStyle name="Normal 12 2 2 2 4 5 2 2" xfId="48571" xr:uid="{00000000-0005-0000-0000-0000B9430000}"/>
    <cellStyle name="Normal 12 2 2 2 4 5 3" xfId="34563" xr:uid="{00000000-0005-0000-0000-0000BA430000}"/>
    <cellStyle name="Normal 12 2 2 2 4 6" xfId="14736" xr:uid="{00000000-0005-0000-0000-0000BB430000}"/>
    <cellStyle name="Normal 12 2 2 2 4 6 2" xfId="43271" xr:uid="{00000000-0005-0000-0000-0000BC430000}"/>
    <cellStyle name="Normal 12 2 2 2 4 7" xfId="29251" xr:uid="{00000000-0005-0000-0000-0000BD430000}"/>
    <cellStyle name="Normal 12 2 2 2 5" xfId="834" xr:uid="{00000000-0005-0000-0000-0000BE430000}"/>
    <cellStyle name="Normal 12 2 2 2 5 2" xfId="2111" xr:uid="{00000000-0005-0000-0000-0000BF430000}"/>
    <cellStyle name="Normal 12 2 2 2 5 2 2" xfId="4765" xr:uid="{00000000-0005-0000-0000-0000C0430000}"/>
    <cellStyle name="Normal 12 2 2 2 5 2 2 2" xfId="10097" xr:uid="{00000000-0005-0000-0000-0000C1430000}"/>
    <cellStyle name="Normal 12 2 2 2 5 2 2 2 2" xfId="24174" xr:uid="{00000000-0005-0000-0000-0000C2430000}"/>
    <cellStyle name="Normal 12 2 2 2 5 2 2 2 2 2" xfId="52708" xr:uid="{00000000-0005-0000-0000-0000C3430000}"/>
    <cellStyle name="Normal 12 2 2 2 5 2 2 2 3" xfId="38703" xr:uid="{00000000-0005-0000-0000-0000C4430000}"/>
    <cellStyle name="Normal 12 2 2 2 5 2 2 3" xfId="18874" xr:uid="{00000000-0005-0000-0000-0000C5430000}"/>
    <cellStyle name="Normal 12 2 2 2 5 2 2 3 2" xfId="47408" xr:uid="{00000000-0005-0000-0000-0000C6430000}"/>
    <cellStyle name="Normal 12 2 2 2 5 2 2 4" xfId="33400" xr:uid="{00000000-0005-0000-0000-0000C7430000}"/>
    <cellStyle name="Normal 12 2 2 2 5 2 3" xfId="7534" xr:uid="{00000000-0005-0000-0000-0000C8430000}"/>
    <cellStyle name="Normal 12 2 2 2 5 2 3 2" xfId="21622" xr:uid="{00000000-0005-0000-0000-0000C9430000}"/>
    <cellStyle name="Normal 12 2 2 2 5 2 3 2 2" xfId="50156" xr:uid="{00000000-0005-0000-0000-0000CA430000}"/>
    <cellStyle name="Normal 12 2 2 2 5 2 3 3" xfId="36148" xr:uid="{00000000-0005-0000-0000-0000CB430000}"/>
    <cellStyle name="Normal 12 2 2 2 5 2 4" xfId="16322" xr:uid="{00000000-0005-0000-0000-0000CC430000}"/>
    <cellStyle name="Normal 12 2 2 2 5 2 4 2" xfId="44856" xr:uid="{00000000-0005-0000-0000-0000CD430000}"/>
    <cellStyle name="Normal 12 2 2 2 5 2 5" xfId="30848" xr:uid="{00000000-0005-0000-0000-0000CE430000}"/>
    <cellStyle name="Normal 12 2 2 2 5 3" xfId="3499" xr:uid="{00000000-0005-0000-0000-0000CF430000}"/>
    <cellStyle name="Normal 12 2 2 2 5 3 2" xfId="8831" xr:uid="{00000000-0005-0000-0000-0000D0430000}"/>
    <cellStyle name="Normal 12 2 2 2 5 3 2 2" xfId="22908" xr:uid="{00000000-0005-0000-0000-0000D1430000}"/>
    <cellStyle name="Normal 12 2 2 2 5 3 2 2 2" xfId="51442" xr:uid="{00000000-0005-0000-0000-0000D2430000}"/>
    <cellStyle name="Normal 12 2 2 2 5 3 2 3" xfId="37437" xr:uid="{00000000-0005-0000-0000-0000D3430000}"/>
    <cellStyle name="Normal 12 2 2 2 5 3 3" xfId="17608" xr:uid="{00000000-0005-0000-0000-0000D4430000}"/>
    <cellStyle name="Normal 12 2 2 2 5 3 3 2" xfId="46142" xr:uid="{00000000-0005-0000-0000-0000D5430000}"/>
    <cellStyle name="Normal 12 2 2 2 5 3 4" xfId="32134" xr:uid="{00000000-0005-0000-0000-0000D6430000}"/>
    <cellStyle name="Normal 12 2 2 2 5 4" xfId="6268" xr:uid="{00000000-0005-0000-0000-0000D7430000}"/>
    <cellStyle name="Normal 12 2 2 2 5 4 2" xfId="20356" xr:uid="{00000000-0005-0000-0000-0000D8430000}"/>
    <cellStyle name="Normal 12 2 2 2 5 4 2 2" xfId="48890" xr:uid="{00000000-0005-0000-0000-0000D9430000}"/>
    <cellStyle name="Normal 12 2 2 2 5 4 3" xfId="34882" xr:uid="{00000000-0005-0000-0000-0000DA430000}"/>
    <cellStyle name="Normal 12 2 2 2 5 5" xfId="15056" xr:uid="{00000000-0005-0000-0000-0000DB430000}"/>
    <cellStyle name="Normal 12 2 2 2 5 5 2" xfId="43590" xr:uid="{00000000-0005-0000-0000-0000DC430000}"/>
    <cellStyle name="Normal 12 2 2 2 5 6" xfId="29582" xr:uid="{00000000-0005-0000-0000-0000DD430000}"/>
    <cellStyle name="Normal 12 2 2 2 6" xfId="1490" xr:uid="{00000000-0005-0000-0000-0000DE430000}"/>
    <cellStyle name="Normal 12 2 2 2 6 2" xfId="4146" xr:uid="{00000000-0005-0000-0000-0000DF430000}"/>
    <cellStyle name="Normal 12 2 2 2 6 2 2" xfId="9478" xr:uid="{00000000-0005-0000-0000-0000E0430000}"/>
    <cellStyle name="Normal 12 2 2 2 6 2 2 2" xfId="23555" xr:uid="{00000000-0005-0000-0000-0000E1430000}"/>
    <cellStyle name="Normal 12 2 2 2 6 2 2 2 2" xfId="52089" xr:uid="{00000000-0005-0000-0000-0000E2430000}"/>
    <cellStyle name="Normal 12 2 2 2 6 2 2 3" xfId="38084" xr:uid="{00000000-0005-0000-0000-0000E3430000}"/>
    <cellStyle name="Normal 12 2 2 2 6 2 3" xfId="18255" xr:uid="{00000000-0005-0000-0000-0000E4430000}"/>
    <cellStyle name="Normal 12 2 2 2 6 2 3 2" xfId="46789" xr:uid="{00000000-0005-0000-0000-0000E5430000}"/>
    <cellStyle name="Normal 12 2 2 2 6 2 4" xfId="32781" xr:uid="{00000000-0005-0000-0000-0000E6430000}"/>
    <cellStyle name="Normal 12 2 2 2 6 3" xfId="6915" xr:uid="{00000000-0005-0000-0000-0000E7430000}"/>
    <cellStyle name="Normal 12 2 2 2 6 3 2" xfId="21003" xr:uid="{00000000-0005-0000-0000-0000E8430000}"/>
    <cellStyle name="Normal 12 2 2 2 6 3 2 2" xfId="49537" xr:uid="{00000000-0005-0000-0000-0000E9430000}"/>
    <cellStyle name="Normal 12 2 2 2 6 3 3" xfId="35529" xr:uid="{00000000-0005-0000-0000-0000EA430000}"/>
    <cellStyle name="Normal 12 2 2 2 6 4" xfId="15703" xr:uid="{00000000-0005-0000-0000-0000EB430000}"/>
    <cellStyle name="Normal 12 2 2 2 6 4 2" xfId="44237" xr:uid="{00000000-0005-0000-0000-0000EC430000}"/>
    <cellStyle name="Normal 12 2 2 2 6 5" xfId="30229" xr:uid="{00000000-0005-0000-0000-0000ED430000}"/>
    <cellStyle name="Normal 12 2 2 2 7" xfId="2878" xr:uid="{00000000-0005-0000-0000-0000EE430000}"/>
    <cellStyle name="Normal 12 2 2 2 7 2" xfId="8212" xr:uid="{00000000-0005-0000-0000-0000EF430000}"/>
    <cellStyle name="Normal 12 2 2 2 7 2 2" xfId="22289" xr:uid="{00000000-0005-0000-0000-0000F0430000}"/>
    <cellStyle name="Normal 12 2 2 2 7 2 2 2" xfId="50823" xr:uid="{00000000-0005-0000-0000-0000F1430000}"/>
    <cellStyle name="Normal 12 2 2 2 7 2 3" xfId="36818" xr:uid="{00000000-0005-0000-0000-0000F2430000}"/>
    <cellStyle name="Normal 12 2 2 2 7 3" xfId="16989" xr:uid="{00000000-0005-0000-0000-0000F3430000}"/>
    <cellStyle name="Normal 12 2 2 2 7 3 2" xfId="45523" xr:uid="{00000000-0005-0000-0000-0000F4430000}"/>
    <cellStyle name="Normal 12 2 2 2 7 4" xfId="31515" xr:uid="{00000000-0005-0000-0000-0000F5430000}"/>
    <cellStyle name="Normal 12 2 2 2 8" xfId="5647" xr:uid="{00000000-0005-0000-0000-0000F6430000}"/>
    <cellStyle name="Normal 12 2 2 2 8 2" xfId="19737" xr:uid="{00000000-0005-0000-0000-0000F7430000}"/>
    <cellStyle name="Normal 12 2 2 2 8 2 2" xfId="48271" xr:uid="{00000000-0005-0000-0000-0000F8430000}"/>
    <cellStyle name="Normal 12 2 2 2 8 3" xfId="34263" xr:uid="{00000000-0005-0000-0000-0000F9430000}"/>
    <cellStyle name="Normal 12 2 2 2 9" xfId="14436" xr:uid="{00000000-0005-0000-0000-0000FA430000}"/>
    <cellStyle name="Normal 12 2 2 2 9 2" xfId="42971" xr:uid="{00000000-0005-0000-0000-0000FB430000}"/>
    <cellStyle name="Normal 12 2 2 3" xfId="234" xr:uid="{00000000-0005-0000-0000-0000FC430000}"/>
    <cellStyle name="Normal 12 2 2 3 2" xfId="387" xr:uid="{00000000-0005-0000-0000-0000FD430000}"/>
    <cellStyle name="Normal 12 2 2 3 2 2" xfId="690" xr:uid="{00000000-0005-0000-0000-0000FE430000}"/>
    <cellStyle name="Normal 12 2 2 3 2 2 2" xfId="1319" xr:uid="{00000000-0005-0000-0000-0000FF430000}"/>
    <cellStyle name="Normal 12 2 2 3 2 2 2 2" xfId="2596" xr:uid="{00000000-0005-0000-0000-000000440000}"/>
    <cellStyle name="Normal 12 2 2 3 2 2 2 2 2" xfId="5250" xr:uid="{00000000-0005-0000-0000-000001440000}"/>
    <cellStyle name="Normal 12 2 2 3 2 2 2 2 2 2" xfId="10582" xr:uid="{00000000-0005-0000-0000-000002440000}"/>
    <cellStyle name="Normal 12 2 2 3 2 2 2 2 2 2 2" xfId="24659" xr:uid="{00000000-0005-0000-0000-000003440000}"/>
    <cellStyle name="Normal 12 2 2 3 2 2 2 2 2 2 2 2" xfId="53193" xr:uid="{00000000-0005-0000-0000-000004440000}"/>
    <cellStyle name="Normal 12 2 2 3 2 2 2 2 2 2 3" xfId="39188" xr:uid="{00000000-0005-0000-0000-000005440000}"/>
    <cellStyle name="Normal 12 2 2 3 2 2 2 2 2 3" xfId="19359" xr:uid="{00000000-0005-0000-0000-000006440000}"/>
    <cellStyle name="Normal 12 2 2 3 2 2 2 2 2 3 2" xfId="47893" xr:uid="{00000000-0005-0000-0000-000007440000}"/>
    <cellStyle name="Normal 12 2 2 3 2 2 2 2 2 4" xfId="33885" xr:uid="{00000000-0005-0000-0000-000008440000}"/>
    <cellStyle name="Normal 12 2 2 3 2 2 2 2 3" xfId="8019" xr:uid="{00000000-0005-0000-0000-000009440000}"/>
    <cellStyle name="Normal 12 2 2 3 2 2 2 2 3 2" xfId="22107" xr:uid="{00000000-0005-0000-0000-00000A440000}"/>
    <cellStyle name="Normal 12 2 2 3 2 2 2 2 3 2 2" xfId="50641" xr:uid="{00000000-0005-0000-0000-00000B440000}"/>
    <cellStyle name="Normal 12 2 2 3 2 2 2 2 3 3" xfId="36633" xr:uid="{00000000-0005-0000-0000-00000C440000}"/>
    <cellStyle name="Normal 12 2 2 3 2 2 2 2 4" xfId="16807" xr:uid="{00000000-0005-0000-0000-00000D440000}"/>
    <cellStyle name="Normal 12 2 2 3 2 2 2 2 4 2" xfId="45341" xr:uid="{00000000-0005-0000-0000-00000E440000}"/>
    <cellStyle name="Normal 12 2 2 3 2 2 2 2 5" xfId="31333" xr:uid="{00000000-0005-0000-0000-00000F440000}"/>
    <cellStyle name="Normal 12 2 2 3 2 2 2 3" xfId="3984" xr:uid="{00000000-0005-0000-0000-000010440000}"/>
    <cellStyle name="Normal 12 2 2 3 2 2 2 3 2" xfId="9316" xr:uid="{00000000-0005-0000-0000-000011440000}"/>
    <cellStyle name="Normal 12 2 2 3 2 2 2 3 2 2" xfId="23393" xr:uid="{00000000-0005-0000-0000-000012440000}"/>
    <cellStyle name="Normal 12 2 2 3 2 2 2 3 2 2 2" xfId="51927" xr:uid="{00000000-0005-0000-0000-000013440000}"/>
    <cellStyle name="Normal 12 2 2 3 2 2 2 3 2 3" xfId="37922" xr:uid="{00000000-0005-0000-0000-000014440000}"/>
    <cellStyle name="Normal 12 2 2 3 2 2 2 3 3" xfId="18093" xr:uid="{00000000-0005-0000-0000-000015440000}"/>
    <cellStyle name="Normal 12 2 2 3 2 2 2 3 3 2" xfId="46627" xr:uid="{00000000-0005-0000-0000-000016440000}"/>
    <cellStyle name="Normal 12 2 2 3 2 2 2 3 4" xfId="32619" xr:uid="{00000000-0005-0000-0000-000017440000}"/>
    <cellStyle name="Normal 12 2 2 3 2 2 2 4" xfId="6753" xr:uid="{00000000-0005-0000-0000-000018440000}"/>
    <cellStyle name="Normal 12 2 2 3 2 2 2 4 2" xfId="20841" xr:uid="{00000000-0005-0000-0000-000019440000}"/>
    <cellStyle name="Normal 12 2 2 3 2 2 2 4 2 2" xfId="49375" xr:uid="{00000000-0005-0000-0000-00001A440000}"/>
    <cellStyle name="Normal 12 2 2 3 2 2 2 4 3" xfId="35367" xr:uid="{00000000-0005-0000-0000-00001B440000}"/>
    <cellStyle name="Normal 12 2 2 3 2 2 2 5" xfId="15541" xr:uid="{00000000-0005-0000-0000-00001C440000}"/>
    <cellStyle name="Normal 12 2 2 3 2 2 2 5 2" xfId="44075" xr:uid="{00000000-0005-0000-0000-00001D440000}"/>
    <cellStyle name="Normal 12 2 2 3 2 2 2 6" xfId="30067" xr:uid="{00000000-0005-0000-0000-00001E440000}"/>
    <cellStyle name="Normal 12 2 2 3 2 2 3" xfId="1975" xr:uid="{00000000-0005-0000-0000-00001F440000}"/>
    <cellStyle name="Normal 12 2 2 3 2 2 3 2" xfId="4631" xr:uid="{00000000-0005-0000-0000-000020440000}"/>
    <cellStyle name="Normal 12 2 2 3 2 2 3 2 2" xfId="9963" xr:uid="{00000000-0005-0000-0000-000021440000}"/>
    <cellStyle name="Normal 12 2 2 3 2 2 3 2 2 2" xfId="24040" xr:uid="{00000000-0005-0000-0000-000022440000}"/>
    <cellStyle name="Normal 12 2 2 3 2 2 3 2 2 2 2" xfId="52574" xr:uid="{00000000-0005-0000-0000-000023440000}"/>
    <cellStyle name="Normal 12 2 2 3 2 2 3 2 2 3" xfId="38569" xr:uid="{00000000-0005-0000-0000-000024440000}"/>
    <cellStyle name="Normal 12 2 2 3 2 2 3 2 3" xfId="18740" xr:uid="{00000000-0005-0000-0000-000025440000}"/>
    <cellStyle name="Normal 12 2 2 3 2 2 3 2 3 2" xfId="47274" xr:uid="{00000000-0005-0000-0000-000026440000}"/>
    <cellStyle name="Normal 12 2 2 3 2 2 3 2 4" xfId="33266" xr:uid="{00000000-0005-0000-0000-000027440000}"/>
    <cellStyle name="Normal 12 2 2 3 2 2 3 3" xfId="7400" xr:uid="{00000000-0005-0000-0000-000028440000}"/>
    <cellStyle name="Normal 12 2 2 3 2 2 3 3 2" xfId="21488" xr:uid="{00000000-0005-0000-0000-000029440000}"/>
    <cellStyle name="Normal 12 2 2 3 2 2 3 3 2 2" xfId="50022" xr:uid="{00000000-0005-0000-0000-00002A440000}"/>
    <cellStyle name="Normal 12 2 2 3 2 2 3 3 3" xfId="36014" xr:uid="{00000000-0005-0000-0000-00002B440000}"/>
    <cellStyle name="Normal 12 2 2 3 2 2 3 4" xfId="16188" xr:uid="{00000000-0005-0000-0000-00002C440000}"/>
    <cellStyle name="Normal 12 2 2 3 2 2 3 4 2" xfId="44722" xr:uid="{00000000-0005-0000-0000-00002D440000}"/>
    <cellStyle name="Normal 12 2 2 3 2 2 3 5" xfId="30714" xr:uid="{00000000-0005-0000-0000-00002E440000}"/>
    <cellStyle name="Normal 12 2 2 3 2 2 4" xfId="3363" xr:uid="{00000000-0005-0000-0000-00002F440000}"/>
    <cellStyle name="Normal 12 2 2 3 2 2 4 2" xfId="8697" xr:uid="{00000000-0005-0000-0000-000030440000}"/>
    <cellStyle name="Normal 12 2 2 3 2 2 4 2 2" xfId="22774" xr:uid="{00000000-0005-0000-0000-000031440000}"/>
    <cellStyle name="Normal 12 2 2 3 2 2 4 2 2 2" xfId="51308" xr:uid="{00000000-0005-0000-0000-000032440000}"/>
    <cellStyle name="Normal 12 2 2 3 2 2 4 2 3" xfId="37303" xr:uid="{00000000-0005-0000-0000-000033440000}"/>
    <cellStyle name="Normal 12 2 2 3 2 2 4 3" xfId="17474" xr:uid="{00000000-0005-0000-0000-000034440000}"/>
    <cellStyle name="Normal 12 2 2 3 2 2 4 3 2" xfId="46008" xr:uid="{00000000-0005-0000-0000-000035440000}"/>
    <cellStyle name="Normal 12 2 2 3 2 2 4 4" xfId="32000" xr:uid="{00000000-0005-0000-0000-000036440000}"/>
    <cellStyle name="Normal 12 2 2 3 2 2 5" xfId="6132" xr:uid="{00000000-0005-0000-0000-000037440000}"/>
    <cellStyle name="Normal 12 2 2 3 2 2 5 2" xfId="20222" xr:uid="{00000000-0005-0000-0000-000038440000}"/>
    <cellStyle name="Normal 12 2 2 3 2 2 5 2 2" xfId="48756" xr:uid="{00000000-0005-0000-0000-000039440000}"/>
    <cellStyle name="Normal 12 2 2 3 2 2 5 3" xfId="34748" xr:uid="{00000000-0005-0000-0000-00003A440000}"/>
    <cellStyle name="Normal 12 2 2 3 2 2 6" xfId="14921" xr:uid="{00000000-0005-0000-0000-00003B440000}"/>
    <cellStyle name="Normal 12 2 2 3 2 2 6 2" xfId="43456" xr:uid="{00000000-0005-0000-0000-00003C440000}"/>
    <cellStyle name="Normal 12 2 2 3 2 2 7" xfId="29436" xr:uid="{00000000-0005-0000-0000-00003D440000}"/>
    <cellStyle name="Normal 12 2 2 3 2 3" xfId="1022" xr:uid="{00000000-0005-0000-0000-00003E440000}"/>
    <cellStyle name="Normal 12 2 2 3 2 3 2" xfId="2299" xr:uid="{00000000-0005-0000-0000-00003F440000}"/>
    <cellStyle name="Normal 12 2 2 3 2 3 2 2" xfId="4953" xr:uid="{00000000-0005-0000-0000-000040440000}"/>
    <cellStyle name="Normal 12 2 2 3 2 3 2 2 2" xfId="10285" xr:uid="{00000000-0005-0000-0000-000041440000}"/>
    <cellStyle name="Normal 12 2 2 3 2 3 2 2 2 2" xfId="24362" xr:uid="{00000000-0005-0000-0000-000042440000}"/>
    <cellStyle name="Normal 12 2 2 3 2 3 2 2 2 2 2" xfId="52896" xr:uid="{00000000-0005-0000-0000-000043440000}"/>
    <cellStyle name="Normal 12 2 2 3 2 3 2 2 2 3" xfId="38891" xr:uid="{00000000-0005-0000-0000-000044440000}"/>
    <cellStyle name="Normal 12 2 2 3 2 3 2 2 3" xfId="19062" xr:uid="{00000000-0005-0000-0000-000045440000}"/>
    <cellStyle name="Normal 12 2 2 3 2 3 2 2 3 2" xfId="47596" xr:uid="{00000000-0005-0000-0000-000046440000}"/>
    <cellStyle name="Normal 12 2 2 3 2 3 2 2 4" xfId="33588" xr:uid="{00000000-0005-0000-0000-000047440000}"/>
    <cellStyle name="Normal 12 2 2 3 2 3 2 3" xfId="7722" xr:uid="{00000000-0005-0000-0000-000048440000}"/>
    <cellStyle name="Normal 12 2 2 3 2 3 2 3 2" xfId="21810" xr:uid="{00000000-0005-0000-0000-000049440000}"/>
    <cellStyle name="Normal 12 2 2 3 2 3 2 3 2 2" xfId="50344" xr:uid="{00000000-0005-0000-0000-00004A440000}"/>
    <cellStyle name="Normal 12 2 2 3 2 3 2 3 3" xfId="36336" xr:uid="{00000000-0005-0000-0000-00004B440000}"/>
    <cellStyle name="Normal 12 2 2 3 2 3 2 4" xfId="16510" xr:uid="{00000000-0005-0000-0000-00004C440000}"/>
    <cellStyle name="Normal 12 2 2 3 2 3 2 4 2" xfId="45044" xr:uid="{00000000-0005-0000-0000-00004D440000}"/>
    <cellStyle name="Normal 12 2 2 3 2 3 2 5" xfId="31036" xr:uid="{00000000-0005-0000-0000-00004E440000}"/>
    <cellStyle name="Normal 12 2 2 3 2 3 3" xfId="3687" xr:uid="{00000000-0005-0000-0000-00004F440000}"/>
    <cellStyle name="Normal 12 2 2 3 2 3 3 2" xfId="9019" xr:uid="{00000000-0005-0000-0000-000050440000}"/>
    <cellStyle name="Normal 12 2 2 3 2 3 3 2 2" xfId="23096" xr:uid="{00000000-0005-0000-0000-000051440000}"/>
    <cellStyle name="Normal 12 2 2 3 2 3 3 2 2 2" xfId="51630" xr:uid="{00000000-0005-0000-0000-000052440000}"/>
    <cellStyle name="Normal 12 2 2 3 2 3 3 2 3" xfId="37625" xr:uid="{00000000-0005-0000-0000-000053440000}"/>
    <cellStyle name="Normal 12 2 2 3 2 3 3 3" xfId="17796" xr:uid="{00000000-0005-0000-0000-000054440000}"/>
    <cellStyle name="Normal 12 2 2 3 2 3 3 3 2" xfId="46330" xr:uid="{00000000-0005-0000-0000-000055440000}"/>
    <cellStyle name="Normal 12 2 2 3 2 3 3 4" xfId="32322" xr:uid="{00000000-0005-0000-0000-000056440000}"/>
    <cellStyle name="Normal 12 2 2 3 2 3 4" xfId="6456" xr:uid="{00000000-0005-0000-0000-000057440000}"/>
    <cellStyle name="Normal 12 2 2 3 2 3 4 2" xfId="20544" xr:uid="{00000000-0005-0000-0000-000058440000}"/>
    <cellStyle name="Normal 12 2 2 3 2 3 4 2 2" xfId="49078" xr:uid="{00000000-0005-0000-0000-000059440000}"/>
    <cellStyle name="Normal 12 2 2 3 2 3 4 3" xfId="35070" xr:uid="{00000000-0005-0000-0000-00005A440000}"/>
    <cellStyle name="Normal 12 2 2 3 2 3 5" xfId="15244" xr:uid="{00000000-0005-0000-0000-00005B440000}"/>
    <cellStyle name="Normal 12 2 2 3 2 3 5 2" xfId="43778" xr:uid="{00000000-0005-0000-0000-00005C440000}"/>
    <cellStyle name="Normal 12 2 2 3 2 3 6" xfId="29770" xr:uid="{00000000-0005-0000-0000-00005D440000}"/>
    <cellStyle name="Normal 12 2 2 3 2 4" xfId="1678" xr:uid="{00000000-0005-0000-0000-00005E440000}"/>
    <cellStyle name="Normal 12 2 2 3 2 4 2" xfId="4334" xr:uid="{00000000-0005-0000-0000-00005F440000}"/>
    <cellStyle name="Normal 12 2 2 3 2 4 2 2" xfId="9666" xr:uid="{00000000-0005-0000-0000-000060440000}"/>
    <cellStyle name="Normal 12 2 2 3 2 4 2 2 2" xfId="23743" xr:uid="{00000000-0005-0000-0000-000061440000}"/>
    <cellStyle name="Normal 12 2 2 3 2 4 2 2 2 2" xfId="52277" xr:uid="{00000000-0005-0000-0000-000062440000}"/>
    <cellStyle name="Normal 12 2 2 3 2 4 2 2 3" xfId="38272" xr:uid="{00000000-0005-0000-0000-000063440000}"/>
    <cellStyle name="Normal 12 2 2 3 2 4 2 3" xfId="18443" xr:uid="{00000000-0005-0000-0000-000064440000}"/>
    <cellStyle name="Normal 12 2 2 3 2 4 2 3 2" xfId="46977" xr:uid="{00000000-0005-0000-0000-000065440000}"/>
    <cellStyle name="Normal 12 2 2 3 2 4 2 4" xfId="32969" xr:uid="{00000000-0005-0000-0000-000066440000}"/>
    <cellStyle name="Normal 12 2 2 3 2 4 3" xfId="7103" xr:uid="{00000000-0005-0000-0000-000067440000}"/>
    <cellStyle name="Normal 12 2 2 3 2 4 3 2" xfId="21191" xr:uid="{00000000-0005-0000-0000-000068440000}"/>
    <cellStyle name="Normal 12 2 2 3 2 4 3 2 2" xfId="49725" xr:uid="{00000000-0005-0000-0000-000069440000}"/>
    <cellStyle name="Normal 12 2 2 3 2 4 3 3" xfId="35717" xr:uid="{00000000-0005-0000-0000-00006A440000}"/>
    <cellStyle name="Normal 12 2 2 3 2 4 4" xfId="15891" xr:uid="{00000000-0005-0000-0000-00006B440000}"/>
    <cellStyle name="Normal 12 2 2 3 2 4 4 2" xfId="44425" xr:uid="{00000000-0005-0000-0000-00006C440000}"/>
    <cellStyle name="Normal 12 2 2 3 2 4 5" xfId="30417" xr:uid="{00000000-0005-0000-0000-00006D440000}"/>
    <cellStyle name="Normal 12 2 2 3 2 5" xfId="3066" xr:uid="{00000000-0005-0000-0000-00006E440000}"/>
    <cellStyle name="Normal 12 2 2 3 2 5 2" xfId="8400" xr:uid="{00000000-0005-0000-0000-00006F440000}"/>
    <cellStyle name="Normal 12 2 2 3 2 5 2 2" xfId="22477" xr:uid="{00000000-0005-0000-0000-000070440000}"/>
    <cellStyle name="Normal 12 2 2 3 2 5 2 2 2" xfId="51011" xr:uid="{00000000-0005-0000-0000-000071440000}"/>
    <cellStyle name="Normal 12 2 2 3 2 5 2 3" xfId="37006" xr:uid="{00000000-0005-0000-0000-000072440000}"/>
    <cellStyle name="Normal 12 2 2 3 2 5 3" xfId="17177" xr:uid="{00000000-0005-0000-0000-000073440000}"/>
    <cellStyle name="Normal 12 2 2 3 2 5 3 2" xfId="45711" xr:uid="{00000000-0005-0000-0000-000074440000}"/>
    <cellStyle name="Normal 12 2 2 3 2 5 4" xfId="31703" xr:uid="{00000000-0005-0000-0000-000075440000}"/>
    <cellStyle name="Normal 12 2 2 3 2 6" xfId="5835" xr:uid="{00000000-0005-0000-0000-000076440000}"/>
    <cellStyle name="Normal 12 2 2 3 2 6 2" xfId="19925" xr:uid="{00000000-0005-0000-0000-000077440000}"/>
    <cellStyle name="Normal 12 2 2 3 2 6 2 2" xfId="48459" xr:uid="{00000000-0005-0000-0000-000078440000}"/>
    <cellStyle name="Normal 12 2 2 3 2 6 3" xfId="34451" xr:uid="{00000000-0005-0000-0000-000079440000}"/>
    <cellStyle name="Normal 12 2 2 3 2 7" xfId="14624" xr:uid="{00000000-0005-0000-0000-00007A440000}"/>
    <cellStyle name="Normal 12 2 2 3 2 7 2" xfId="43159" xr:uid="{00000000-0005-0000-0000-00007B440000}"/>
    <cellStyle name="Normal 12 2 2 3 2 8" xfId="29139" xr:uid="{00000000-0005-0000-0000-00007C440000}"/>
    <cellStyle name="Normal 12 2 2 3 3" xfId="541" xr:uid="{00000000-0005-0000-0000-00007D440000}"/>
    <cellStyle name="Normal 12 2 2 3 3 2" xfId="1171" xr:uid="{00000000-0005-0000-0000-00007E440000}"/>
    <cellStyle name="Normal 12 2 2 3 3 2 2" xfId="2448" xr:uid="{00000000-0005-0000-0000-00007F440000}"/>
    <cellStyle name="Normal 12 2 2 3 3 2 2 2" xfId="5102" xr:uid="{00000000-0005-0000-0000-000080440000}"/>
    <cellStyle name="Normal 12 2 2 3 3 2 2 2 2" xfId="10434" xr:uid="{00000000-0005-0000-0000-000081440000}"/>
    <cellStyle name="Normal 12 2 2 3 3 2 2 2 2 2" xfId="24511" xr:uid="{00000000-0005-0000-0000-000082440000}"/>
    <cellStyle name="Normal 12 2 2 3 3 2 2 2 2 2 2" xfId="53045" xr:uid="{00000000-0005-0000-0000-000083440000}"/>
    <cellStyle name="Normal 12 2 2 3 3 2 2 2 2 3" xfId="39040" xr:uid="{00000000-0005-0000-0000-000084440000}"/>
    <cellStyle name="Normal 12 2 2 3 3 2 2 2 3" xfId="19211" xr:uid="{00000000-0005-0000-0000-000085440000}"/>
    <cellStyle name="Normal 12 2 2 3 3 2 2 2 3 2" xfId="47745" xr:uid="{00000000-0005-0000-0000-000086440000}"/>
    <cellStyle name="Normal 12 2 2 3 3 2 2 2 4" xfId="33737" xr:uid="{00000000-0005-0000-0000-000087440000}"/>
    <cellStyle name="Normal 12 2 2 3 3 2 2 3" xfId="7871" xr:uid="{00000000-0005-0000-0000-000088440000}"/>
    <cellStyle name="Normal 12 2 2 3 3 2 2 3 2" xfId="21959" xr:uid="{00000000-0005-0000-0000-000089440000}"/>
    <cellStyle name="Normal 12 2 2 3 3 2 2 3 2 2" xfId="50493" xr:uid="{00000000-0005-0000-0000-00008A440000}"/>
    <cellStyle name="Normal 12 2 2 3 3 2 2 3 3" xfId="36485" xr:uid="{00000000-0005-0000-0000-00008B440000}"/>
    <cellStyle name="Normal 12 2 2 3 3 2 2 4" xfId="16659" xr:uid="{00000000-0005-0000-0000-00008C440000}"/>
    <cellStyle name="Normal 12 2 2 3 3 2 2 4 2" xfId="45193" xr:uid="{00000000-0005-0000-0000-00008D440000}"/>
    <cellStyle name="Normal 12 2 2 3 3 2 2 5" xfId="31185" xr:uid="{00000000-0005-0000-0000-00008E440000}"/>
    <cellStyle name="Normal 12 2 2 3 3 2 3" xfId="3836" xr:uid="{00000000-0005-0000-0000-00008F440000}"/>
    <cellStyle name="Normal 12 2 2 3 3 2 3 2" xfId="9168" xr:uid="{00000000-0005-0000-0000-000090440000}"/>
    <cellStyle name="Normal 12 2 2 3 3 2 3 2 2" xfId="23245" xr:uid="{00000000-0005-0000-0000-000091440000}"/>
    <cellStyle name="Normal 12 2 2 3 3 2 3 2 2 2" xfId="51779" xr:uid="{00000000-0005-0000-0000-000092440000}"/>
    <cellStyle name="Normal 12 2 2 3 3 2 3 2 3" xfId="37774" xr:uid="{00000000-0005-0000-0000-000093440000}"/>
    <cellStyle name="Normal 12 2 2 3 3 2 3 3" xfId="17945" xr:uid="{00000000-0005-0000-0000-000094440000}"/>
    <cellStyle name="Normal 12 2 2 3 3 2 3 3 2" xfId="46479" xr:uid="{00000000-0005-0000-0000-000095440000}"/>
    <cellStyle name="Normal 12 2 2 3 3 2 3 4" xfId="32471" xr:uid="{00000000-0005-0000-0000-000096440000}"/>
    <cellStyle name="Normal 12 2 2 3 3 2 4" xfId="6605" xr:uid="{00000000-0005-0000-0000-000097440000}"/>
    <cellStyle name="Normal 12 2 2 3 3 2 4 2" xfId="20693" xr:uid="{00000000-0005-0000-0000-000098440000}"/>
    <cellStyle name="Normal 12 2 2 3 3 2 4 2 2" xfId="49227" xr:uid="{00000000-0005-0000-0000-000099440000}"/>
    <cellStyle name="Normal 12 2 2 3 3 2 4 3" xfId="35219" xr:uid="{00000000-0005-0000-0000-00009A440000}"/>
    <cellStyle name="Normal 12 2 2 3 3 2 5" xfId="15393" xr:uid="{00000000-0005-0000-0000-00009B440000}"/>
    <cellStyle name="Normal 12 2 2 3 3 2 5 2" xfId="43927" xr:uid="{00000000-0005-0000-0000-00009C440000}"/>
    <cellStyle name="Normal 12 2 2 3 3 2 6" xfId="29919" xr:uid="{00000000-0005-0000-0000-00009D440000}"/>
    <cellStyle name="Normal 12 2 2 3 3 3" xfId="1827" xr:uid="{00000000-0005-0000-0000-00009E440000}"/>
    <cellStyle name="Normal 12 2 2 3 3 3 2" xfId="4483" xr:uid="{00000000-0005-0000-0000-00009F440000}"/>
    <cellStyle name="Normal 12 2 2 3 3 3 2 2" xfId="9815" xr:uid="{00000000-0005-0000-0000-0000A0440000}"/>
    <cellStyle name="Normal 12 2 2 3 3 3 2 2 2" xfId="23892" xr:uid="{00000000-0005-0000-0000-0000A1440000}"/>
    <cellStyle name="Normal 12 2 2 3 3 3 2 2 2 2" xfId="52426" xr:uid="{00000000-0005-0000-0000-0000A2440000}"/>
    <cellStyle name="Normal 12 2 2 3 3 3 2 2 3" xfId="38421" xr:uid="{00000000-0005-0000-0000-0000A3440000}"/>
    <cellStyle name="Normal 12 2 2 3 3 3 2 3" xfId="18592" xr:uid="{00000000-0005-0000-0000-0000A4440000}"/>
    <cellStyle name="Normal 12 2 2 3 3 3 2 3 2" xfId="47126" xr:uid="{00000000-0005-0000-0000-0000A5440000}"/>
    <cellStyle name="Normal 12 2 2 3 3 3 2 4" xfId="33118" xr:uid="{00000000-0005-0000-0000-0000A6440000}"/>
    <cellStyle name="Normal 12 2 2 3 3 3 3" xfId="7252" xr:uid="{00000000-0005-0000-0000-0000A7440000}"/>
    <cellStyle name="Normal 12 2 2 3 3 3 3 2" xfId="21340" xr:uid="{00000000-0005-0000-0000-0000A8440000}"/>
    <cellStyle name="Normal 12 2 2 3 3 3 3 2 2" xfId="49874" xr:uid="{00000000-0005-0000-0000-0000A9440000}"/>
    <cellStyle name="Normal 12 2 2 3 3 3 3 3" xfId="35866" xr:uid="{00000000-0005-0000-0000-0000AA440000}"/>
    <cellStyle name="Normal 12 2 2 3 3 3 4" xfId="16040" xr:uid="{00000000-0005-0000-0000-0000AB440000}"/>
    <cellStyle name="Normal 12 2 2 3 3 3 4 2" xfId="44574" xr:uid="{00000000-0005-0000-0000-0000AC440000}"/>
    <cellStyle name="Normal 12 2 2 3 3 3 5" xfId="30566" xr:uid="{00000000-0005-0000-0000-0000AD440000}"/>
    <cellStyle name="Normal 12 2 2 3 3 4" xfId="3215" xr:uid="{00000000-0005-0000-0000-0000AE440000}"/>
    <cellStyle name="Normal 12 2 2 3 3 4 2" xfId="8549" xr:uid="{00000000-0005-0000-0000-0000AF440000}"/>
    <cellStyle name="Normal 12 2 2 3 3 4 2 2" xfId="22626" xr:uid="{00000000-0005-0000-0000-0000B0440000}"/>
    <cellStyle name="Normal 12 2 2 3 3 4 2 2 2" xfId="51160" xr:uid="{00000000-0005-0000-0000-0000B1440000}"/>
    <cellStyle name="Normal 12 2 2 3 3 4 2 3" xfId="37155" xr:uid="{00000000-0005-0000-0000-0000B2440000}"/>
    <cellStyle name="Normal 12 2 2 3 3 4 3" xfId="17326" xr:uid="{00000000-0005-0000-0000-0000B3440000}"/>
    <cellStyle name="Normal 12 2 2 3 3 4 3 2" xfId="45860" xr:uid="{00000000-0005-0000-0000-0000B4440000}"/>
    <cellStyle name="Normal 12 2 2 3 3 4 4" xfId="31852" xr:uid="{00000000-0005-0000-0000-0000B5440000}"/>
    <cellStyle name="Normal 12 2 2 3 3 5" xfId="5984" xr:uid="{00000000-0005-0000-0000-0000B6440000}"/>
    <cellStyle name="Normal 12 2 2 3 3 5 2" xfId="20074" xr:uid="{00000000-0005-0000-0000-0000B7440000}"/>
    <cellStyle name="Normal 12 2 2 3 3 5 2 2" xfId="48608" xr:uid="{00000000-0005-0000-0000-0000B8440000}"/>
    <cellStyle name="Normal 12 2 2 3 3 5 3" xfId="34600" xr:uid="{00000000-0005-0000-0000-0000B9440000}"/>
    <cellStyle name="Normal 12 2 2 3 3 6" xfId="14773" xr:uid="{00000000-0005-0000-0000-0000BA440000}"/>
    <cellStyle name="Normal 12 2 2 3 3 6 2" xfId="43308" xr:uid="{00000000-0005-0000-0000-0000BB440000}"/>
    <cellStyle name="Normal 12 2 2 3 3 7" xfId="29288" xr:uid="{00000000-0005-0000-0000-0000BC440000}"/>
    <cellStyle name="Normal 12 2 2 3 4" xfId="873" xr:uid="{00000000-0005-0000-0000-0000BD440000}"/>
    <cellStyle name="Normal 12 2 2 3 4 2" xfId="2150" xr:uid="{00000000-0005-0000-0000-0000BE440000}"/>
    <cellStyle name="Normal 12 2 2 3 4 2 2" xfId="4804" xr:uid="{00000000-0005-0000-0000-0000BF440000}"/>
    <cellStyle name="Normal 12 2 2 3 4 2 2 2" xfId="10136" xr:uid="{00000000-0005-0000-0000-0000C0440000}"/>
    <cellStyle name="Normal 12 2 2 3 4 2 2 2 2" xfId="24213" xr:uid="{00000000-0005-0000-0000-0000C1440000}"/>
    <cellStyle name="Normal 12 2 2 3 4 2 2 2 2 2" xfId="52747" xr:uid="{00000000-0005-0000-0000-0000C2440000}"/>
    <cellStyle name="Normal 12 2 2 3 4 2 2 2 3" xfId="38742" xr:uid="{00000000-0005-0000-0000-0000C3440000}"/>
    <cellStyle name="Normal 12 2 2 3 4 2 2 3" xfId="18913" xr:uid="{00000000-0005-0000-0000-0000C4440000}"/>
    <cellStyle name="Normal 12 2 2 3 4 2 2 3 2" xfId="47447" xr:uid="{00000000-0005-0000-0000-0000C5440000}"/>
    <cellStyle name="Normal 12 2 2 3 4 2 2 4" xfId="33439" xr:uid="{00000000-0005-0000-0000-0000C6440000}"/>
    <cellStyle name="Normal 12 2 2 3 4 2 3" xfId="7573" xr:uid="{00000000-0005-0000-0000-0000C7440000}"/>
    <cellStyle name="Normal 12 2 2 3 4 2 3 2" xfId="21661" xr:uid="{00000000-0005-0000-0000-0000C8440000}"/>
    <cellStyle name="Normal 12 2 2 3 4 2 3 2 2" xfId="50195" xr:uid="{00000000-0005-0000-0000-0000C9440000}"/>
    <cellStyle name="Normal 12 2 2 3 4 2 3 3" xfId="36187" xr:uid="{00000000-0005-0000-0000-0000CA440000}"/>
    <cellStyle name="Normal 12 2 2 3 4 2 4" xfId="16361" xr:uid="{00000000-0005-0000-0000-0000CB440000}"/>
    <cellStyle name="Normal 12 2 2 3 4 2 4 2" xfId="44895" xr:uid="{00000000-0005-0000-0000-0000CC440000}"/>
    <cellStyle name="Normal 12 2 2 3 4 2 5" xfId="30887" xr:uid="{00000000-0005-0000-0000-0000CD440000}"/>
    <cellStyle name="Normal 12 2 2 3 4 3" xfId="3538" xr:uid="{00000000-0005-0000-0000-0000CE440000}"/>
    <cellStyle name="Normal 12 2 2 3 4 3 2" xfId="8870" xr:uid="{00000000-0005-0000-0000-0000CF440000}"/>
    <cellStyle name="Normal 12 2 2 3 4 3 2 2" xfId="22947" xr:uid="{00000000-0005-0000-0000-0000D0440000}"/>
    <cellStyle name="Normal 12 2 2 3 4 3 2 2 2" xfId="51481" xr:uid="{00000000-0005-0000-0000-0000D1440000}"/>
    <cellStyle name="Normal 12 2 2 3 4 3 2 3" xfId="37476" xr:uid="{00000000-0005-0000-0000-0000D2440000}"/>
    <cellStyle name="Normal 12 2 2 3 4 3 3" xfId="17647" xr:uid="{00000000-0005-0000-0000-0000D3440000}"/>
    <cellStyle name="Normal 12 2 2 3 4 3 3 2" xfId="46181" xr:uid="{00000000-0005-0000-0000-0000D4440000}"/>
    <cellStyle name="Normal 12 2 2 3 4 3 4" xfId="32173" xr:uid="{00000000-0005-0000-0000-0000D5440000}"/>
    <cellStyle name="Normal 12 2 2 3 4 4" xfId="6307" xr:uid="{00000000-0005-0000-0000-0000D6440000}"/>
    <cellStyle name="Normal 12 2 2 3 4 4 2" xfId="20395" xr:uid="{00000000-0005-0000-0000-0000D7440000}"/>
    <cellStyle name="Normal 12 2 2 3 4 4 2 2" xfId="48929" xr:uid="{00000000-0005-0000-0000-0000D8440000}"/>
    <cellStyle name="Normal 12 2 2 3 4 4 3" xfId="34921" xr:uid="{00000000-0005-0000-0000-0000D9440000}"/>
    <cellStyle name="Normal 12 2 2 3 4 5" xfId="15095" xr:uid="{00000000-0005-0000-0000-0000DA440000}"/>
    <cellStyle name="Normal 12 2 2 3 4 5 2" xfId="43629" xr:uid="{00000000-0005-0000-0000-0000DB440000}"/>
    <cellStyle name="Normal 12 2 2 3 4 6" xfId="29621" xr:uid="{00000000-0005-0000-0000-0000DC440000}"/>
    <cellStyle name="Normal 12 2 2 3 5" xfId="1529" xr:uid="{00000000-0005-0000-0000-0000DD440000}"/>
    <cellStyle name="Normal 12 2 2 3 5 2" xfId="4185" xr:uid="{00000000-0005-0000-0000-0000DE440000}"/>
    <cellStyle name="Normal 12 2 2 3 5 2 2" xfId="9517" xr:uid="{00000000-0005-0000-0000-0000DF440000}"/>
    <cellStyle name="Normal 12 2 2 3 5 2 2 2" xfId="23594" xr:uid="{00000000-0005-0000-0000-0000E0440000}"/>
    <cellStyle name="Normal 12 2 2 3 5 2 2 2 2" xfId="52128" xr:uid="{00000000-0005-0000-0000-0000E1440000}"/>
    <cellStyle name="Normal 12 2 2 3 5 2 2 3" xfId="38123" xr:uid="{00000000-0005-0000-0000-0000E2440000}"/>
    <cellStyle name="Normal 12 2 2 3 5 2 3" xfId="18294" xr:uid="{00000000-0005-0000-0000-0000E3440000}"/>
    <cellStyle name="Normal 12 2 2 3 5 2 3 2" xfId="46828" xr:uid="{00000000-0005-0000-0000-0000E4440000}"/>
    <cellStyle name="Normal 12 2 2 3 5 2 4" xfId="32820" xr:uid="{00000000-0005-0000-0000-0000E5440000}"/>
    <cellStyle name="Normal 12 2 2 3 5 3" xfId="6954" xr:uid="{00000000-0005-0000-0000-0000E6440000}"/>
    <cellStyle name="Normal 12 2 2 3 5 3 2" xfId="21042" xr:uid="{00000000-0005-0000-0000-0000E7440000}"/>
    <cellStyle name="Normal 12 2 2 3 5 3 2 2" xfId="49576" xr:uid="{00000000-0005-0000-0000-0000E8440000}"/>
    <cellStyle name="Normal 12 2 2 3 5 3 3" xfId="35568" xr:uid="{00000000-0005-0000-0000-0000E9440000}"/>
    <cellStyle name="Normal 12 2 2 3 5 4" xfId="15742" xr:uid="{00000000-0005-0000-0000-0000EA440000}"/>
    <cellStyle name="Normal 12 2 2 3 5 4 2" xfId="44276" xr:uid="{00000000-0005-0000-0000-0000EB440000}"/>
    <cellStyle name="Normal 12 2 2 3 5 5" xfId="30268" xr:uid="{00000000-0005-0000-0000-0000EC440000}"/>
    <cellStyle name="Normal 12 2 2 3 6" xfId="2917" xr:uid="{00000000-0005-0000-0000-0000ED440000}"/>
    <cellStyle name="Normal 12 2 2 3 6 2" xfId="8251" xr:uid="{00000000-0005-0000-0000-0000EE440000}"/>
    <cellStyle name="Normal 12 2 2 3 6 2 2" xfId="22328" xr:uid="{00000000-0005-0000-0000-0000EF440000}"/>
    <cellStyle name="Normal 12 2 2 3 6 2 2 2" xfId="50862" xr:uid="{00000000-0005-0000-0000-0000F0440000}"/>
    <cellStyle name="Normal 12 2 2 3 6 2 3" xfId="36857" xr:uid="{00000000-0005-0000-0000-0000F1440000}"/>
    <cellStyle name="Normal 12 2 2 3 6 3" xfId="17028" xr:uid="{00000000-0005-0000-0000-0000F2440000}"/>
    <cellStyle name="Normal 12 2 2 3 6 3 2" xfId="45562" xr:uid="{00000000-0005-0000-0000-0000F3440000}"/>
    <cellStyle name="Normal 12 2 2 3 6 4" xfId="31554" xr:uid="{00000000-0005-0000-0000-0000F4440000}"/>
    <cellStyle name="Normal 12 2 2 3 7" xfId="5686" xr:uid="{00000000-0005-0000-0000-0000F5440000}"/>
    <cellStyle name="Normal 12 2 2 3 7 2" xfId="19776" xr:uid="{00000000-0005-0000-0000-0000F6440000}"/>
    <cellStyle name="Normal 12 2 2 3 7 2 2" xfId="48310" xr:uid="{00000000-0005-0000-0000-0000F7440000}"/>
    <cellStyle name="Normal 12 2 2 3 7 3" xfId="34302" xr:uid="{00000000-0005-0000-0000-0000F8440000}"/>
    <cellStyle name="Normal 12 2 2 3 8" xfId="14475" xr:uid="{00000000-0005-0000-0000-0000F9440000}"/>
    <cellStyle name="Normal 12 2 2 3 8 2" xfId="43010" xr:uid="{00000000-0005-0000-0000-0000FA440000}"/>
    <cellStyle name="Normal 12 2 2 3 9" xfId="28990" xr:uid="{00000000-0005-0000-0000-0000FB440000}"/>
    <cellStyle name="Normal 12 2 2 4" xfId="313" xr:uid="{00000000-0005-0000-0000-0000FC440000}"/>
    <cellStyle name="Normal 12 2 2 4 2" xfId="616" xr:uid="{00000000-0005-0000-0000-0000FD440000}"/>
    <cellStyle name="Normal 12 2 2 4 2 2" xfId="1245" xr:uid="{00000000-0005-0000-0000-0000FE440000}"/>
    <cellStyle name="Normal 12 2 2 4 2 2 2" xfId="2522" xr:uid="{00000000-0005-0000-0000-0000FF440000}"/>
    <cellStyle name="Normal 12 2 2 4 2 2 2 2" xfId="5176" xr:uid="{00000000-0005-0000-0000-000000450000}"/>
    <cellStyle name="Normal 12 2 2 4 2 2 2 2 2" xfId="10508" xr:uid="{00000000-0005-0000-0000-000001450000}"/>
    <cellStyle name="Normal 12 2 2 4 2 2 2 2 2 2" xfId="24585" xr:uid="{00000000-0005-0000-0000-000002450000}"/>
    <cellStyle name="Normal 12 2 2 4 2 2 2 2 2 2 2" xfId="53119" xr:uid="{00000000-0005-0000-0000-000003450000}"/>
    <cellStyle name="Normal 12 2 2 4 2 2 2 2 2 3" xfId="39114" xr:uid="{00000000-0005-0000-0000-000004450000}"/>
    <cellStyle name="Normal 12 2 2 4 2 2 2 2 3" xfId="19285" xr:uid="{00000000-0005-0000-0000-000005450000}"/>
    <cellStyle name="Normal 12 2 2 4 2 2 2 2 3 2" xfId="47819" xr:uid="{00000000-0005-0000-0000-000006450000}"/>
    <cellStyle name="Normal 12 2 2 4 2 2 2 2 4" xfId="33811" xr:uid="{00000000-0005-0000-0000-000007450000}"/>
    <cellStyle name="Normal 12 2 2 4 2 2 2 3" xfId="7945" xr:uid="{00000000-0005-0000-0000-000008450000}"/>
    <cellStyle name="Normal 12 2 2 4 2 2 2 3 2" xfId="22033" xr:uid="{00000000-0005-0000-0000-000009450000}"/>
    <cellStyle name="Normal 12 2 2 4 2 2 2 3 2 2" xfId="50567" xr:uid="{00000000-0005-0000-0000-00000A450000}"/>
    <cellStyle name="Normal 12 2 2 4 2 2 2 3 3" xfId="36559" xr:uid="{00000000-0005-0000-0000-00000B450000}"/>
    <cellStyle name="Normal 12 2 2 4 2 2 2 4" xfId="16733" xr:uid="{00000000-0005-0000-0000-00000C450000}"/>
    <cellStyle name="Normal 12 2 2 4 2 2 2 4 2" xfId="45267" xr:uid="{00000000-0005-0000-0000-00000D450000}"/>
    <cellStyle name="Normal 12 2 2 4 2 2 2 5" xfId="31259" xr:uid="{00000000-0005-0000-0000-00000E450000}"/>
    <cellStyle name="Normal 12 2 2 4 2 2 3" xfId="3910" xr:uid="{00000000-0005-0000-0000-00000F450000}"/>
    <cellStyle name="Normal 12 2 2 4 2 2 3 2" xfId="9242" xr:uid="{00000000-0005-0000-0000-000010450000}"/>
    <cellStyle name="Normal 12 2 2 4 2 2 3 2 2" xfId="23319" xr:uid="{00000000-0005-0000-0000-000011450000}"/>
    <cellStyle name="Normal 12 2 2 4 2 2 3 2 2 2" xfId="51853" xr:uid="{00000000-0005-0000-0000-000012450000}"/>
    <cellStyle name="Normal 12 2 2 4 2 2 3 2 3" xfId="37848" xr:uid="{00000000-0005-0000-0000-000013450000}"/>
    <cellStyle name="Normal 12 2 2 4 2 2 3 3" xfId="18019" xr:uid="{00000000-0005-0000-0000-000014450000}"/>
    <cellStyle name="Normal 12 2 2 4 2 2 3 3 2" xfId="46553" xr:uid="{00000000-0005-0000-0000-000015450000}"/>
    <cellStyle name="Normal 12 2 2 4 2 2 3 4" xfId="32545" xr:uid="{00000000-0005-0000-0000-000016450000}"/>
    <cellStyle name="Normal 12 2 2 4 2 2 4" xfId="6679" xr:uid="{00000000-0005-0000-0000-000017450000}"/>
    <cellStyle name="Normal 12 2 2 4 2 2 4 2" xfId="20767" xr:uid="{00000000-0005-0000-0000-000018450000}"/>
    <cellStyle name="Normal 12 2 2 4 2 2 4 2 2" xfId="49301" xr:uid="{00000000-0005-0000-0000-000019450000}"/>
    <cellStyle name="Normal 12 2 2 4 2 2 4 3" xfId="35293" xr:uid="{00000000-0005-0000-0000-00001A450000}"/>
    <cellStyle name="Normal 12 2 2 4 2 2 5" xfId="15467" xr:uid="{00000000-0005-0000-0000-00001B450000}"/>
    <cellStyle name="Normal 12 2 2 4 2 2 5 2" xfId="44001" xr:uid="{00000000-0005-0000-0000-00001C450000}"/>
    <cellStyle name="Normal 12 2 2 4 2 2 6" xfId="29993" xr:uid="{00000000-0005-0000-0000-00001D450000}"/>
    <cellStyle name="Normal 12 2 2 4 2 3" xfId="1901" xr:uid="{00000000-0005-0000-0000-00001E450000}"/>
    <cellStyle name="Normal 12 2 2 4 2 3 2" xfId="4557" xr:uid="{00000000-0005-0000-0000-00001F450000}"/>
    <cellStyle name="Normal 12 2 2 4 2 3 2 2" xfId="9889" xr:uid="{00000000-0005-0000-0000-000020450000}"/>
    <cellStyle name="Normal 12 2 2 4 2 3 2 2 2" xfId="23966" xr:uid="{00000000-0005-0000-0000-000021450000}"/>
    <cellStyle name="Normal 12 2 2 4 2 3 2 2 2 2" xfId="52500" xr:uid="{00000000-0005-0000-0000-000022450000}"/>
    <cellStyle name="Normal 12 2 2 4 2 3 2 2 3" xfId="38495" xr:uid="{00000000-0005-0000-0000-000023450000}"/>
    <cellStyle name="Normal 12 2 2 4 2 3 2 3" xfId="18666" xr:uid="{00000000-0005-0000-0000-000024450000}"/>
    <cellStyle name="Normal 12 2 2 4 2 3 2 3 2" xfId="47200" xr:uid="{00000000-0005-0000-0000-000025450000}"/>
    <cellStyle name="Normal 12 2 2 4 2 3 2 4" xfId="33192" xr:uid="{00000000-0005-0000-0000-000026450000}"/>
    <cellStyle name="Normal 12 2 2 4 2 3 3" xfId="7326" xr:uid="{00000000-0005-0000-0000-000027450000}"/>
    <cellStyle name="Normal 12 2 2 4 2 3 3 2" xfId="21414" xr:uid="{00000000-0005-0000-0000-000028450000}"/>
    <cellStyle name="Normal 12 2 2 4 2 3 3 2 2" xfId="49948" xr:uid="{00000000-0005-0000-0000-000029450000}"/>
    <cellStyle name="Normal 12 2 2 4 2 3 3 3" xfId="35940" xr:uid="{00000000-0005-0000-0000-00002A450000}"/>
    <cellStyle name="Normal 12 2 2 4 2 3 4" xfId="16114" xr:uid="{00000000-0005-0000-0000-00002B450000}"/>
    <cellStyle name="Normal 12 2 2 4 2 3 4 2" xfId="44648" xr:uid="{00000000-0005-0000-0000-00002C450000}"/>
    <cellStyle name="Normal 12 2 2 4 2 3 5" xfId="30640" xr:uid="{00000000-0005-0000-0000-00002D450000}"/>
    <cellStyle name="Normal 12 2 2 4 2 4" xfId="3289" xr:uid="{00000000-0005-0000-0000-00002E450000}"/>
    <cellStyle name="Normal 12 2 2 4 2 4 2" xfId="8623" xr:uid="{00000000-0005-0000-0000-00002F450000}"/>
    <cellStyle name="Normal 12 2 2 4 2 4 2 2" xfId="22700" xr:uid="{00000000-0005-0000-0000-000030450000}"/>
    <cellStyle name="Normal 12 2 2 4 2 4 2 2 2" xfId="51234" xr:uid="{00000000-0005-0000-0000-000031450000}"/>
    <cellStyle name="Normal 12 2 2 4 2 4 2 3" xfId="37229" xr:uid="{00000000-0005-0000-0000-000032450000}"/>
    <cellStyle name="Normal 12 2 2 4 2 4 3" xfId="17400" xr:uid="{00000000-0005-0000-0000-000033450000}"/>
    <cellStyle name="Normal 12 2 2 4 2 4 3 2" xfId="45934" xr:uid="{00000000-0005-0000-0000-000034450000}"/>
    <cellStyle name="Normal 12 2 2 4 2 4 4" xfId="31926" xr:uid="{00000000-0005-0000-0000-000035450000}"/>
    <cellStyle name="Normal 12 2 2 4 2 5" xfId="6058" xr:uid="{00000000-0005-0000-0000-000036450000}"/>
    <cellStyle name="Normal 12 2 2 4 2 5 2" xfId="20148" xr:uid="{00000000-0005-0000-0000-000037450000}"/>
    <cellStyle name="Normal 12 2 2 4 2 5 2 2" xfId="48682" xr:uid="{00000000-0005-0000-0000-000038450000}"/>
    <cellStyle name="Normal 12 2 2 4 2 5 3" xfId="34674" xr:uid="{00000000-0005-0000-0000-000039450000}"/>
    <cellStyle name="Normal 12 2 2 4 2 6" xfId="14847" xr:uid="{00000000-0005-0000-0000-00003A450000}"/>
    <cellStyle name="Normal 12 2 2 4 2 6 2" xfId="43382" xr:uid="{00000000-0005-0000-0000-00003B450000}"/>
    <cellStyle name="Normal 12 2 2 4 2 7" xfId="29362" xr:uid="{00000000-0005-0000-0000-00003C450000}"/>
    <cellStyle name="Normal 12 2 2 4 3" xfId="948" xr:uid="{00000000-0005-0000-0000-00003D450000}"/>
    <cellStyle name="Normal 12 2 2 4 3 2" xfId="2225" xr:uid="{00000000-0005-0000-0000-00003E450000}"/>
    <cellStyle name="Normal 12 2 2 4 3 2 2" xfId="4879" xr:uid="{00000000-0005-0000-0000-00003F450000}"/>
    <cellStyle name="Normal 12 2 2 4 3 2 2 2" xfId="10211" xr:uid="{00000000-0005-0000-0000-000040450000}"/>
    <cellStyle name="Normal 12 2 2 4 3 2 2 2 2" xfId="24288" xr:uid="{00000000-0005-0000-0000-000041450000}"/>
    <cellStyle name="Normal 12 2 2 4 3 2 2 2 2 2" xfId="52822" xr:uid="{00000000-0005-0000-0000-000042450000}"/>
    <cellStyle name="Normal 12 2 2 4 3 2 2 2 3" xfId="38817" xr:uid="{00000000-0005-0000-0000-000043450000}"/>
    <cellStyle name="Normal 12 2 2 4 3 2 2 3" xfId="18988" xr:uid="{00000000-0005-0000-0000-000044450000}"/>
    <cellStyle name="Normal 12 2 2 4 3 2 2 3 2" xfId="47522" xr:uid="{00000000-0005-0000-0000-000045450000}"/>
    <cellStyle name="Normal 12 2 2 4 3 2 2 4" xfId="33514" xr:uid="{00000000-0005-0000-0000-000046450000}"/>
    <cellStyle name="Normal 12 2 2 4 3 2 3" xfId="7648" xr:uid="{00000000-0005-0000-0000-000047450000}"/>
    <cellStyle name="Normal 12 2 2 4 3 2 3 2" xfId="21736" xr:uid="{00000000-0005-0000-0000-000048450000}"/>
    <cellStyle name="Normal 12 2 2 4 3 2 3 2 2" xfId="50270" xr:uid="{00000000-0005-0000-0000-000049450000}"/>
    <cellStyle name="Normal 12 2 2 4 3 2 3 3" xfId="36262" xr:uid="{00000000-0005-0000-0000-00004A450000}"/>
    <cellStyle name="Normal 12 2 2 4 3 2 4" xfId="16436" xr:uid="{00000000-0005-0000-0000-00004B450000}"/>
    <cellStyle name="Normal 12 2 2 4 3 2 4 2" xfId="44970" xr:uid="{00000000-0005-0000-0000-00004C450000}"/>
    <cellStyle name="Normal 12 2 2 4 3 2 5" xfId="30962" xr:uid="{00000000-0005-0000-0000-00004D450000}"/>
    <cellStyle name="Normal 12 2 2 4 3 3" xfId="3613" xr:uid="{00000000-0005-0000-0000-00004E450000}"/>
    <cellStyle name="Normal 12 2 2 4 3 3 2" xfId="8945" xr:uid="{00000000-0005-0000-0000-00004F450000}"/>
    <cellStyle name="Normal 12 2 2 4 3 3 2 2" xfId="23022" xr:uid="{00000000-0005-0000-0000-000050450000}"/>
    <cellStyle name="Normal 12 2 2 4 3 3 2 2 2" xfId="51556" xr:uid="{00000000-0005-0000-0000-000051450000}"/>
    <cellStyle name="Normal 12 2 2 4 3 3 2 3" xfId="37551" xr:uid="{00000000-0005-0000-0000-000052450000}"/>
    <cellStyle name="Normal 12 2 2 4 3 3 3" xfId="17722" xr:uid="{00000000-0005-0000-0000-000053450000}"/>
    <cellStyle name="Normal 12 2 2 4 3 3 3 2" xfId="46256" xr:uid="{00000000-0005-0000-0000-000054450000}"/>
    <cellStyle name="Normal 12 2 2 4 3 3 4" xfId="32248" xr:uid="{00000000-0005-0000-0000-000055450000}"/>
    <cellStyle name="Normal 12 2 2 4 3 4" xfId="6382" xr:uid="{00000000-0005-0000-0000-000056450000}"/>
    <cellStyle name="Normal 12 2 2 4 3 4 2" xfId="20470" xr:uid="{00000000-0005-0000-0000-000057450000}"/>
    <cellStyle name="Normal 12 2 2 4 3 4 2 2" xfId="49004" xr:uid="{00000000-0005-0000-0000-000058450000}"/>
    <cellStyle name="Normal 12 2 2 4 3 4 3" xfId="34996" xr:uid="{00000000-0005-0000-0000-000059450000}"/>
    <cellStyle name="Normal 12 2 2 4 3 5" xfId="15170" xr:uid="{00000000-0005-0000-0000-00005A450000}"/>
    <cellStyle name="Normal 12 2 2 4 3 5 2" xfId="43704" xr:uid="{00000000-0005-0000-0000-00005B450000}"/>
    <cellStyle name="Normal 12 2 2 4 3 6" xfId="29696" xr:uid="{00000000-0005-0000-0000-00005C450000}"/>
    <cellStyle name="Normal 12 2 2 4 4" xfId="1604" xr:uid="{00000000-0005-0000-0000-00005D450000}"/>
    <cellStyle name="Normal 12 2 2 4 4 2" xfId="4260" xr:uid="{00000000-0005-0000-0000-00005E450000}"/>
    <cellStyle name="Normal 12 2 2 4 4 2 2" xfId="9592" xr:uid="{00000000-0005-0000-0000-00005F450000}"/>
    <cellStyle name="Normal 12 2 2 4 4 2 2 2" xfId="23669" xr:uid="{00000000-0005-0000-0000-000060450000}"/>
    <cellStyle name="Normal 12 2 2 4 4 2 2 2 2" xfId="52203" xr:uid="{00000000-0005-0000-0000-000061450000}"/>
    <cellStyle name="Normal 12 2 2 4 4 2 2 3" xfId="38198" xr:uid="{00000000-0005-0000-0000-000062450000}"/>
    <cellStyle name="Normal 12 2 2 4 4 2 3" xfId="18369" xr:uid="{00000000-0005-0000-0000-000063450000}"/>
    <cellStyle name="Normal 12 2 2 4 4 2 3 2" xfId="46903" xr:uid="{00000000-0005-0000-0000-000064450000}"/>
    <cellStyle name="Normal 12 2 2 4 4 2 4" xfId="32895" xr:uid="{00000000-0005-0000-0000-000065450000}"/>
    <cellStyle name="Normal 12 2 2 4 4 3" xfId="7029" xr:uid="{00000000-0005-0000-0000-000066450000}"/>
    <cellStyle name="Normal 12 2 2 4 4 3 2" xfId="21117" xr:uid="{00000000-0005-0000-0000-000067450000}"/>
    <cellStyle name="Normal 12 2 2 4 4 3 2 2" xfId="49651" xr:uid="{00000000-0005-0000-0000-000068450000}"/>
    <cellStyle name="Normal 12 2 2 4 4 3 3" xfId="35643" xr:uid="{00000000-0005-0000-0000-000069450000}"/>
    <cellStyle name="Normal 12 2 2 4 4 4" xfId="15817" xr:uid="{00000000-0005-0000-0000-00006A450000}"/>
    <cellStyle name="Normal 12 2 2 4 4 4 2" xfId="44351" xr:uid="{00000000-0005-0000-0000-00006B450000}"/>
    <cellStyle name="Normal 12 2 2 4 4 5" xfId="30343" xr:uid="{00000000-0005-0000-0000-00006C450000}"/>
    <cellStyle name="Normal 12 2 2 4 5" xfId="2992" xr:uid="{00000000-0005-0000-0000-00006D450000}"/>
    <cellStyle name="Normal 12 2 2 4 5 2" xfId="8326" xr:uid="{00000000-0005-0000-0000-00006E450000}"/>
    <cellStyle name="Normal 12 2 2 4 5 2 2" xfId="22403" xr:uid="{00000000-0005-0000-0000-00006F450000}"/>
    <cellStyle name="Normal 12 2 2 4 5 2 2 2" xfId="50937" xr:uid="{00000000-0005-0000-0000-000070450000}"/>
    <cellStyle name="Normal 12 2 2 4 5 2 3" xfId="36932" xr:uid="{00000000-0005-0000-0000-000071450000}"/>
    <cellStyle name="Normal 12 2 2 4 5 3" xfId="17103" xr:uid="{00000000-0005-0000-0000-000072450000}"/>
    <cellStyle name="Normal 12 2 2 4 5 3 2" xfId="45637" xr:uid="{00000000-0005-0000-0000-000073450000}"/>
    <cellStyle name="Normal 12 2 2 4 5 4" xfId="31629" xr:uid="{00000000-0005-0000-0000-000074450000}"/>
    <cellStyle name="Normal 12 2 2 4 6" xfId="5761" xr:uid="{00000000-0005-0000-0000-000075450000}"/>
    <cellStyle name="Normal 12 2 2 4 6 2" xfId="19851" xr:uid="{00000000-0005-0000-0000-000076450000}"/>
    <cellStyle name="Normal 12 2 2 4 6 2 2" xfId="48385" xr:uid="{00000000-0005-0000-0000-000077450000}"/>
    <cellStyle name="Normal 12 2 2 4 6 3" xfId="34377" xr:uid="{00000000-0005-0000-0000-000078450000}"/>
    <cellStyle name="Normal 12 2 2 4 7" xfId="14550" xr:uid="{00000000-0005-0000-0000-000079450000}"/>
    <cellStyle name="Normal 12 2 2 4 7 2" xfId="43085" xr:uid="{00000000-0005-0000-0000-00007A450000}"/>
    <cellStyle name="Normal 12 2 2 4 8" xfId="29065" xr:uid="{00000000-0005-0000-0000-00007B450000}"/>
    <cellStyle name="Normal 12 2 2 5" xfId="467" xr:uid="{00000000-0005-0000-0000-00007C450000}"/>
    <cellStyle name="Normal 12 2 2 5 2" xfId="1097" xr:uid="{00000000-0005-0000-0000-00007D450000}"/>
    <cellStyle name="Normal 12 2 2 5 2 2" xfId="2374" xr:uid="{00000000-0005-0000-0000-00007E450000}"/>
    <cellStyle name="Normal 12 2 2 5 2 2 2" xfId="5028" xr:uid="{00000000-0005-0000-0000-00007F450000}"/>
    <cellStyle name="Normal 12 2 2 5 2 2 2 2" xfId="10360" xr:uid="{00000000-0005-0000-0000-000080450000}"/>
    <cellStyle name="Normal 12 2 2 5 2 2 2 2 2" xfId="24437" xr:uid="{00000000-0005-0000-0000-000081450000}"/>
    <cellStyle name="Normal 12 2 2 5 2 2 2 2 2 2" xfId="52971" xr:uid="{00000000-0005-0000-0000-000082450000}"/>
    <cellStyle name="Normal 12 2 2 5 2 2 2 2 3" xfId="38966" xr:uid="{00000000-0005-0000-0000-000083450000}"/>
    <cellStyle name="Normal 12 2 2 5 2 2 2 3" xfId="19137" xr:uid="{00000000-0005-0000-0000-000084450000}"/>
    <cellStyle name="Normal 12 2 2 5 2 2 2 3 2" xfId="47671" xr:uid="{00000000-0005-0000-0000-000085450000}"/>
    <cellStyle name="Normal 12 2 2 5 2 2 2 4" xfId="33663" xr:uid="{00000000-0005-0000-0000-000086450000}"/>
    <cellStyle name="Normal 12 2 2 5 2 2 3" xfId="7797" xr:uid="{00000000-0005-0000-0000-000087450000}"/>
    <cellStyle name="Normal 12 2 2 5 2 2 3 2" xfId="21885" xr:uid="{00000000-0005-0000-0000-000088450000}"/>
    <cellStyle name="Normal 12 2 2 5 2 2 3 2 2" xfId="50419" xr:uid="{00000000-0005-0000-0000-000089450000}"/>
    <cellStyle name="Normal 12 2 2 5 2 2 3 3" xfId="36411" xr:uid="{00000000-0005-0000-0000-00008A450000}"/>
    <cellStyle name="Normal 12 2 2 5 2 2 4" xfId="16585" xr:uid="{00000000-0005-0000-0000-00008B450000}"/>
    <cellStyle name="Normal 12 2 2 5 2 2 4 2" xfId="45119" xr:uid="{00000000-0005-0000-0000-00008C450000}"/>
    <cellStyle name="Normal 12 2 2 5 2 2 5" xfId="31111" xr:uid="{00000000-0005-0000-0000-00008D450000}"/>
    <cellStyle name="Normal 12 2 2 5 2 3" xfId="3762" xr:uid="{00000000-0005-0000-0000-00008E450000}"/>
    <cellStyle name="Normal 12 2 2 5 2 3 2" xfId="9094" xr:uid="{00000000-0005-0000-0000-00008F450000}"/>
    <cellStyle name="Normal 12 2 2 5 2 3 2 2" xfId="23171" xr:uid="{00000000-0005-0000-0000-000090450000}"/>
    <cellStyle name="Normal 12 2 2 5 2 3 2 2 2" xfId="51705" xr:uid="{00000000-0005-0000-0000-000091450000}"/>
    <cellStyle name="Normal 12 2 2 5 2 3 2 3" xfId="37700" xr:uid="{00000000-0005-0000-0000-000092450000}"/>
    <cellStyle name="Normal 12 2 2 5 2 3 3" xfId="17871" xr:uid="{00000000-0005-0000-0000-000093450000}"/>
    <cellStyle name="Normal 12 2 2 5 2 3 3 2" xfId="46405" xr:uid="{00000000-0005-0000-0000-000094450000}"/>
    <cellStyle name="Normal 12 2 2 5 2 3 4" xfId="32397" xr:uid="{00000000-0005-0000-0000-000095450000}"/>
    <cellStyle name="Normal 12 2 2 5 2 4" xfId="6531" xr:uid="{00000000-0005-0000-0000-000096450000}"/>
    <cellStyle name="Normal 12 2 2 5 2 4 2" xfId="20619" xr:uid="{00000000-0005-0000-0000-000097450000}"/>
    <cellStyle name="Normal 12 2 2 5 2 4 2 2" xfId="49153" xr:uid="{00000000-0005-0000-0000-000098450000}"/>
    <cellStyle name="Normal 12 2 2 5 2 4 3" xfId="35145" xr:uid="{00000000-0005-0000-0000-000099450000}"/>
    <cellStyle name="Normal 12 2 2 5 2 5" xfId="15319" xr:uid="{00000000-0005-0000-0000-00009A450000}"/>
    <cellStyle name="Normal 12 2 2 5 2 5 2" xfId="43853" xr:uid="{00000000-0005-0000-0000-00009B450000}"/>
    <cellStyle name="Normal 12 2 2 5 2 6" xfId="29845" xr:uid="{00000000-0005-0000-0000-00009C450000}"/>
    <cellStyle name="Normal 12 2 2 5 3" xfId="1753" xr:uid="{00000000-0005-0000-0000-00009D450000}"/>
    <cellStyle name="Normal 12 2 2 5 3 2" xfId="4409" xr:uid="{00000000-0005-0000-0000-00009E450000}"/>
    <cellStyle name="Normal 12 2 2 5 3 2 2" xfId="9741" xr:uid="{00000000-0005-0000-0000-00009F450000}"/>
    <cellStyle name="Normal 12 2 2 5 3 2 2 2" xfId="23818" xr:uid="{00000000-0005-0000-0000-0000A0450000}"/>
    <cellStyle name="Normal 12 2 2 5 3 2 2 2 2" xfId="52352" xr:uid="{00000000-0005-0000-0000-0000A1450000}"/>
    <cellStyle name="Normal 12 2 2 5 3 2 2 3" xfId="38347" xr:uid="{00000000-0005-0000-0000-0000A2450000}"/>
    <cellStyle name="Normal 12 2 2 5 3 2 3" xfId="18518" xr:uid="{00000000-0005-0000-0000-0000A3450000}"/>
    <cellStyle name="Normal 12 2 2 5 3 2 3 2" xfId="47052" xr:uid="{00000000-0005-0000-0000-0000A4450000}"/>
    <cellStyle name="Normal 12 2 2 5 3 2 4" xfId="33044" xr:uid="{00000000-0005-0000-0000-0000A5450000}"/>
    <cellStyle name="Normal 12 2 2 5 3 3" xfId="7178" xr:uid="{00000000-0005-0000-0000-0000A6450000}"/>
    <cellStyle name="Normal 12 2 2 5 3 3 2" xfId="21266" xr:uid="{00000000-0005-0000-0000-0000A7450000}"/>
    <cellStyle name="Normal 12 2 2 5 3 3 2 2" xfId="49800" xr:uid="{00000000-0005-0000-0000-0000A8450000}"/>
    <cellStyle name="Normal 12 2 2 5 3 3 3" xfId="35792" xr:uid="{00000000-0005-0000-0000-0000A9450000}"/>
    <cellStyle name="Normal 12 2 2 5 3 4" xfId="15966" xr:uid="{00000000-0005-0000-0000-0000AA450000}"/>
    <cellStyle name="Normal 12 2 2 5 3 4 2" xfId="44500" xr:uid="{00000000-0005-0000-0000-0000AB450000}"/>
    <cellStyle name="Normal 12 2 2 5 3 5" xfId="30492" xr:uid="{00000000-0005-0000-0000-0000AC450000}"/>
    <cellStyle name="Normal 12 2 2 5 4" xfId="3141" xr:uid="{00000000-0005-0000-0000-0000AD450000}"/>
    <cellStyle name="Normal 12 2 2 5 4 2" xfId="8475" xr:uid="{00000000-0005-0000-0000-0000AE450000}"/>
    <cellStyle name="Normal 12 2 2 5 4 2 2" xfId="22552" xr:uid="{00000000-0005-0000-0000-0000AF450000}"/>
    <cellStyle name="Normal 12 2 2 5 4 2 2 2" xfId="51086" xr:uid="{00000000-0005-0000-0000-0000B0450000}"/>
    <cellStyle name="Normal 12 2 2 5 4 2 3" xfId="37081" xr:uid="{00000000-0005-0000-0000-0000B1450000}"/>
    <cellStyle name="Normal 12 2 2 5 4 3" xfId="17252" xr:uid="{00000000-0005-0000-0000-0000B2450000}"/>
    <cellStyle name="Normal 12 2 2 5 4 3 2" xfId="45786" xr:uid="{00000000-0005-0000-0000-0000B3450000}"/>
    <cellStyle name="Normal 12 2 2 5 4 4" xfId="31778" xr:uid="{00000000-0005-0000-0000-0000B4450000}"/>
    <cellStyle name="Normal 12 2 2 5 5" xfId="5910" xr:uid="{00000000-0005-0000-0000-0000B5450000}"/>
    <cellStyle name="Normal 12 2 2 5 5 2" xfId="20000" xr:uid="{00000000-0005-0000-0000-0000B6450000}"/>
    <cellStyle name="Normal 12 2 2 5 5 2 2" xfId="48534" xr:uid="{00000000-0005-0000-0000-0000B7450000}"/>
    <cellStyle name="Normal 12 2 2 5 5 3" xfId="34526" xr:uid="{00000000-0005-0000-0000-0000B8450000}"/>
    <cellStyle name="Normal 12 2 2 5 6" xfId="14699" xr:uid="{00000000-0005-0000-0000-0000B9450000}"/>
    <cellStyle name="Normal 12 2 2 5 6 2" xfId="43234" xr:uid="{00000000-0005-0000-0000-0000BA450000}"/>
    <cellStyle name="Normal 12 2 2 5 7" xfId="29214" xr:uid="{00000000-0005-0000-0000-0000BB450000}"/>
    <cellStyle name="Normal 12 2 2 6" xfId="797" xr:uid="{00000000-0005-0000-0000-0000BC450000}"/>
    <cellStyle name="Normal 12 2 2 6 2" xfId="2074" xr:uid="{00000000-0005-0000-0000-0000BD450000}"/>
    <cellStyle name="Normal 12 2 2 6 2 2" xfId="4728" xr:uid="{00000000-0005-0000-0000-0000BE450000}"/>
    <cellStyle name="Normal 12 2 2 6 2 2 2" xfId="10060" xr:uid="{00000000-0005-0000-0000-0000BF450000}"/>
    <cellStyle name="Normal 12 2 2 6 2 2 2 2" xfId="24137" xr:uid="{00000000-0005-0000-0000-0000C0450000}"/>
    <cellStyle name="Normal 12 2 2 6 2 2 2 2 2" xfId="52671" xr:uid="{00000000-0005-0000-0000-0000C1450000}"/>
    <cellStyle name="Normal 12 2 2 6 2 2 2 3" xfId="38666" xr:uid="{00000000-0005-0000-0000-0000C2450000}"/>
    <cellStyle name="Normal 12 2 2 6 2 2 3" xfId="18837" xr:uid="{00000000-0005-0000-0000-0000C3450000}"/>
    <cellStyle name="Normal 12 2 2 6 2 2 3 2" xfId="47371" xr:uid="{00000000-0005-0000-0000-0000C4450000}"/>
    <cellStyle name="Normal 12 2 2 6 2 2 4" xfId="33363" xr:uid="{00000000-0005-0000-0000-0000C5450000}"/>
    <cellStyle name="Normal 12 2 2 6 2 3" xfId="7497" xr:uid="{00000000-0005-0000-0000-0000C6450000}"/>
    <cellStyle name="Normal 12 2 2 6 2 3 2" xfId="21585" xr:uid="{00000000-0005-0000-0000-0000C7450000}"/>
    <cellStyle name="Normal 12 2 2 6 2 3 2 2" xfId="50119" xr:uid="{00000000-0005-0000-0000-0000C8450000}"/>
    <cellStyle name="Normal 12 2 2 6 2 3 3" xfId="36111" xr:uid="{00000000-0005-0000-0000-0000C9450000}"/>
    <cellStyle name="Normal 12 2 2 6 2 4" xfId="16285" xr:uid="{00000000-0005-0000-0000-0000CA450000}"/>
    <cellStyle name="Normal 12 2 2 6 2 4 2" xfId="44819" xr:uid="{00000000-0005-0000-0000-0000CB450000}"/>
    <cellStyle name="Normal 12 2 2 6 2 5" xfId="30811" xr:uid="{00000000-0005-0000-0000-0000CC450000}"/>
    <cellStyle name="Normal 12 2 2 6 3" xfId="3462" xr:uid="{00000000-0005-0000-0000-0000CD450000}"/>
    <cellStyle name="Normal 12 2 2 6 3 2" xfId="8794" xr:uid="{00000000-0005-0000-0000-0000CE450000}"/>
    <cellStyle name="Normal 12 2 2 6 3 2 2" xfId="22871" xr:uid="{00000000-0005-0000-0000-0000CF450000}"/>
    <cellStyle name="Normal 12 2 2 6 3 2 2 2" xfId="51405" xr:uid="{00000000-0005-0000-0000-0000D0450000}"/>
    <cellStyle name="Normal 12 2 2 6 3 2 3" xfId="37400" xr:uid="{00000000-0005-0000-0000-0000D1450000}"/>
    <cellStyle name="Normal 12 2 2 6 3 3" xfId="17571" xr:uid="{00000000-0005-0000-0000-0000D2450000}"/>
    <cellStyle name="Normal 12 2 2 6 3 3 2" xfId="46105" xr:uid="{00000000-0005-0000-0000-0000D3450000}"/>
    <cellStyle name="Normal 12 2 2 6 3 4" xfId="32097" xr:uid="{00000000-0005-0000-0000-0000D4450000}"/>
    <cellStyle name="Normal 12 2 2 6 4" xfId="6231" xr:uid="{00000000-0005-0000-0000-0000D5450000}"/>
    <cellStyle name="Normal 12 2 2 6 4 2" xfId="20319" xr:uid="{00000000-0005-0000-0000-0000D6450000}"/>
    <cellStyle name="Normal 12 2 2 6 4 2 2" xfId="48853" xr:uid="{00000000-0005-0000-0000-0000D7450000}"/>
    <cellStyle name="Normal 12 2 2 6 4 3" xfId="34845" xr:uid="{00000000-0005-0000-0000-0000D8450000}"/>
    <cellStyle name="Normal 12 2 2 6 5" xfId="15019" xr:uid="{00000000-0005-0000-0000-0000D9450000}"/>
    <cellStyle name="Normal 12 2 2 6 5 2" xfId="43553" xr:uid="{00000000-0005-0000-0000-0000DA450000}"/>
    <cellStyle name="Normal 12 2 2 6 6" xfId="29545" xr:uid="{00000000-0005-0000-0000-0000DB450000}"/>
    <cellStyle name="Normal 12 2 2 7" xfId="1453" xr:uid="{00000000-0005-0000-0000-0000DC450000}"/>
    <cellStyle name="Normal 12 2 2 7 2" xfId="4109" xr:uid="{00000000-0005-0000-0000-0000DD450000}"/>
    <cellStyle name="Normal 12 2 2 7 2 2" xfId="9441" xr:uid="{00000000-0005-0000-0000-0000DE450000}"/>
    <cellStyle name="Normal 12 2 2 7 2 2 2" xfId="23518" xr:uid="{00000000-0005-0000-0000-0000DF450000}"/>
    <cellStyle name="Normal 12 2 2 7 2 2 2 2" xfId="52052" xr:uid="{00000000-0005-0000-0000-0000E0450000}"/>
    <cellStyle name="Normal 12 2 2 7 2 2 3" xfId="38047" xr:uid="{00000000-0005-0000-0000-0000E1450000}"/>
    <cellStyle name="Normal 12 2 2 7 2 3" xfId="18218" xr:uid="{00000000-0005-0000-0000-0000E2450000}"/>
    <cellStyle name="Normal 12 2 2 7 2 3 2" xfId="46752" xr:uid="{00000000-0005-0000-0000-0000E3450000}"/>
    <cellStyle name="Normal 12 2 2 7 2 4" xfId="32744" xr:uid="{00000000-0005-0000-0000-0000E4450000}"/>
    <cellStyle name="Normal 12 2 2 7 3" xfId="6878" xr:uid="{00000000-0005-0000-0000-0000E5450000}"/>
    <cellStyle name="Normal 12 2 2 7 3 2" xfId="20966" xr:uid="{00000000-0005-0000-0000-0000E6450000}"/>
    <cellStyle name="Normal 12 2 2 7 3 2 2" xfId="49500" xr:uid="{00000000-0005-0000-0000-0000E7450000}"/>
    <cellStyle name="Normal 12 2 2 7 3 3" xfId="35492" xr:uid="{00000000-0005-0000-0000-0000E8450000}"/>
    <cellStyle name="Normal 12 2 2 7 4" xfId="15666" xr:uid="{00000000-0005-0000-0000-0000E9450000}"/>
    <cellStyle name="Normal 12 2 2 7 4 2" xfId="44200" xr:uid="{00000000-0005-0000-0000-0000EA450000}"/>
    <cellStyle name="Normal 12 2 2 7 5" xfId="30192" xr:uid="{00000000-0005-0000-0000-0000EB450000}"/>
    <cellStyle name="Normal 12 2 2 8" xfId="2841" xr:uid="{00000000-0005-0000-0000-0000EC450000}"/>
    <cellStyle name="Normal 12 2 2 8 2" xfId="8175" xr:uid="{00000000-0005-0000-0000-0000ED450000}"/>
    <cellStyle name="Normal 12 2 2 8 2 2" xfId="22252" xr:uid="{00000000-0005-0000-0000-0000EE450000}"/>
    <cellStyle name="Normal 12 2 2 8 2 2 2" xfId="50786" xr:uid="{00000000-0005-0000-0000-0000EF450000}"/>
    <cellStyle name="Normal 12 2 2 8 2 3" xfId="36781" xr:uid="{00000000-0005-0000-0000-0000F0450000}"/>
    <cellStyle name="Normal 12 2 2 8 3" xfId="16952" xr:uid="{00000000-0005-0000-0000-0000F1450000}"/>
    <cellStyle name="Normal 12 2 2 8 3 2" xfId="45486" xr:uid="{00000000-0005-0000-0000-0000F2450000}"/>
    <cellStyle name="Normal 12 2 2 8 4" xfId="31478" xr:uid="{00000000-0005-0000-0000-0000F3450000}"/>
    <cellStyle name="Normal 12 2 2 9" xfId="5416" xr:uid="{00000000-0005-0000-0000-0000F4450000}"/>
    <cellStyle name="Normal 12 2 2 9 2" xfId="10747" xr:uid="{00000000-0005-0000-0000-0000F5450000}"/>
    <cellStyle name="Normal 12 2 2 9 2 2" xfId="24813" xr:uid="{00000000-0005-0000-0000-0000F6450000}"/>
    <cellStyle name="Normal 12 2 2 9 2 2 2" xfId="53347" xr:uid="{00000000-0005-0000-0000-0000F7450000}"/>
    <cellStyle name="Normal 12 2 2 9 2 3" xfId="39345" xr:uid="{00000000-0005-0000-0000-0000F8450000}"/>
    <cellStyle name="Normal 12 2 2 9 3" xfId="19513" xr:uid="{00000000-0005-0000-0000-0000F9450000}"/>
    <cellStyle name="Normal 12 2 2 9 3 2" xfId="48047" xr:uid="{00000000-0005-0000-0000-0000FA450000}"/>
    <cellStyle name="Normal 12 2 2 9 4" xfId="34039" xr:uid="{00000000-0005-0000-0000-0000FB450000}"/>
    <cellStyle name="Normal 12 2 3" xfId="173" xr:uid="{00000000-0005-0000-0000-0000FC450000}"/>
    <cellStyle name="Normal 12 2 3 10" xfId="28933" xr:uid="{00000000-0005-0000-0000-0000FD450000}"/>
    <cellStyle name="Normal 12 2 3 2" xfId="253" xr:uid="{00000000-0005-0000-0000-0000FE450000}"/>
    <cellStyle name="Normal 12 2 3 2 2" xfId="406" xr:uid="{00000000-0005-0000-0000-0000FF450000}"/>
    <cellStyle name="Normal 12 2 3 2 2 2" xfId="709" xr:uid="{00000000-0005-0000-0000-000000460000}"/>
    <cellStyle name="Normal 12 2 3 2 2 2 2" xfId="1338" xr:uid="{00000000-0005-0000-0000-000001460000}"/>
    <cellStyle name="Normal 12 2 3 2 2 2 2 2" xfId="2615" xr:uid="{00000000-0005-0000-0000-000002460000}"/>
    <cellStyle name="Normal 12 2 3 2 2 2 2 2 2" xfId="5269" xr:uid="{00000000-0005-0000-0000-000003460000}"/>
    <cellStyle name="Normal 12 2 3 2 2 2 2 2 2 2" xfId="10601" xr:uid="{00000000-0005-0000-0000-000004460000}"/>
    <cellStyle name="Normal 12 2 3 2 2 2 2 2 2 2 2" xfId="24678" xr:uid="{00000000-0005-0000-0000-000005460000}"/>
    <cellStyle name="Normal 12 2 3 2 2 2 2 2 2 2 2 2" xfId="53212" xr:uid="{00000000-0005-0000-0000-000006460000}"/>
    <cellStyle name="Normal 12 2 3 2 2 2 2 2 2 2 3" xfId="39207" xr:uid="{00000000-0005-0000-0000-000007460000}"/>
    <cellStyle name="Normal 12 2 3 2 2 2 2 2 2 3" xfId="19378" xr:uid="{00000000-0005-0000-0000-000008460000}"/>
    <cellStyle name="Normal 12 2 3 2 2 2 2 2 2 3 2" xfId="47912" xr:uid="{00000000-0005-0000-0000-000009460000}"/>
    <cellStyle name="Normal 12 2 3 2 2 2 2 2 2 4" xfId="33904" xr:uid="{00000000-0005-0000-0000-00000A460000}"/>
    <cellStyle name="Normal 12 2 3 2 2 2 2 2 3" xfId="8038" xr:uid="{00000000-0005-0000-0000-00000B460000}"/>
    <cellStyle name="Normal 12 2 3 2 2 2 2 2 3 2" xfId="22126" xr:uid="{00000000-0005-0000-0000-00000C460000}"/>
    <cellStyle name="Normal 12 2 3 2 2 2 2 2 3 2 2" xfId="50660" xr:uid="{00000000-0005-0000-0000-00000D460000}"/>
    <cellStyle name="Normal 12 2 3 2 2 2 2 2 3 3" xfId="36652" xr:uid="{00000000-0005-0000-0000-00000E460000}"/>
    <cellStyle name="Normal 12 2 3 2 2 2 2 2 4" xfId="16826" xr:uid="{00000000-0005-0000-0000-00000F460000}"/>
    <cellStyle name="Normal 12 2 3 2 2 2 2 2 4 2" xfId="45360" xr:uid="{00000000-0005-0000-0000-000010460000}"/>
    <cellStyle name="Normal 12 2 3 2 2 2 2 2 5" xfId="31352" xr:uid="{00000000-0005-0000-0000-000011460000}"/>
    <cellStyle name="Normal 12 2 3 2 2 2 2 3" xfId="4003" xr:uid="{00000000-0005-0000-0000-000012460000}"/>
    <cellStyle name="Normal 12 2 3 2 2 2 2 3 2" xfId="9335" xr:uid="{00000000-0005-0000-0000-000013460000}"/>
    <cellStyle name="Normal 12 2 3 2 2 2 2 3 2 2" xfId="23412" xr:uid="{00000000-0005-0000-0000-000014460000}"/>
    <cellStyle name="Normal 12 2 3 2 2 2 2 3 2 2 2" xfId="51946" xr:uid="{00000000-0005-0000-0000-000015460000}"/>
    <cellStyle name="Normal 12 2 3 2 2 2 2 3 2 3" xfId="37941" xr:uid="{00000000-0005-0000-0000-000016460000}"/>
    <cellStyle name="Normal 12 2 3 2 2 2 2 3 3" xfId="18112" xr:uid="{00000000-0005-0000-0000-000017460000}"/>
    <cellStyle name="Normal 12 2 3 2 2 2 2 3 3 2" xfId="46646" xr:uid="{00000000-0005-0000-0000-000018460000}"/>
    <cellStyle name="Normal 12 2 3 2 2 2 2 3 4" xfId="32638" xr:uid="{00000000-0005-0000-0000-000019460000}"/>
    <cellStyle name="Normal 12 2 3 2 2 2 2 4" xfId="6772" xr:uid="{00000000-0005-0000-0000-00001A460000}"/>
    <cellStyle name="Normal 12 2 3 2 2 2 2 4 2" xfId="20860" xr:uid="{00000000-0005-0000-0000-00001B460000}"/>
    <cellStyle name="Normal 12 2 3 2 2 2 2 4 2 2" xfId="49394" xr:uid="{00000000-0005-0000-0000-00001C460000}"/>
    <cellStyle name="Normal 12 2 3 2 2 2 2 4 3" xfId="35386" xr:uid="{00000000-0005-0000-0000-00001D460000}"/>
    <cellStyle name="Normal 12 2 3 2 2 2 2 5" xfId="15560" xr:uid="{00000000-0005-0000-0000-00001E460000}"/>
    <cellStyle name="Normal 12 2 3 2 2 2 2 5 2" xfId="44094" xr:uid="{00000000-0005-0000-0000-00001F460000}"/>
    <cellStyle name="Normal 12 2 3 2 2 2 2 6" xfId="30086" xr:uid="{00000000-0005-0000-0000-000020460000}"/>
    <cellStyle name="Normal 12 2 3 2 2 2 3" xfId="1994" xr:uid="{00000000-0005-0000-0000-000021460000}"/>
    <cellStyle name="Normal 12 2 3 2 2 2 3 2" xfId="4650" xr:uid="{00000000-0005-0000-0000-000022460000}"/>
    <cellStyle name="Normal 12 2 3 2 2 2 3 2 2" xfId="9982" xr:uid="{00000000-0005-0000-0000-000023460000}"/>
    <cellStyle name="Normal 12 2 3 2 2 2 3 2 2 2" xfId="24059" xr:uid="{00000000-0005-0000-0000-000024460000}"/>
    <cellStyle name="Normal 12 2 3 2 2 2 3 2 2 2 2" xfId="52593" xr:uid="{00000000-0005-0000-0000-000025460000}"/>
    <cellStyle name="Normal 12 2 3 2 2 2 3 2 2 3" xfId="38588" xr:uid="{00000000-0005-0000-0000-000026460000}"/>
    <cellStyle name="Normal 12 2 3 2 2 2 3 2 3" xfId="18759" xr:uid="{00000000-0005-0000-0000-000027460000}"/>
    <cellStyle name="Normal 12 2 3 2 2 2 3 2 3 2" xfId="47293" xr:uid="{00000000-0005-0000-0000-000028460000}"/>
    <cellStyle name="Normal 12 2 3 2 2 2 3 2 4" xfId="33285" xr:uid="{00000000-0005-0000-0000-000029460000}"/>
    <cellStyle name="Normal 12 2 3 2 2 2 3 3" xfId="7419" xr:uid="{00000000-0005-0000-0000-00002A460000}"/>
    <cellStyle name="Normal 12 2 3 2 2 2 3 3 2" xfId="21507" xr:uid="{00000000-0005-0000-0000-00002B460000}"/>
    <cellStyle name="Normal 12 2 3 2 2 2 3 3 2 2" xfId="50041" xr:uid="{00000000-0005-0000-0000-00002C460000}"/>
    <cellStyle name="Normal 12 2 3 2 2 2 3 3 3" xfId="36033" xr:uid="{00000000-0005-0000-0000-00002D460000}"/>
    <cellStyle name="Normal 12 2 3 2 2 2 3 4" xfId="16207" xr:uid="{00000000-0005-0000-0000-00002E460000}"/>
    <cellStyle name="Normal 12 2 3 2 2 2 3 4 2" xfId="44741" xr:uid="{00000000-0005-0000-0000-00002F460000}"/>
    <cellStyle name="Normal 12 2 3 2 2 2 3 5" xfId="30733" xr:uid="{00000000-0005-0000-0000-000030460000}"/>
    <cellStyle name="Normal 12 2 3 2 2 2 4" xfId="3382" xr:uid="{00000000-0005-0000-0000-000031460000}"/>
    <cellStyle name="Normal 12 2 3 2 2 2 4 2" xfId="8716" xr:uid="{00000000-0005-0000-0000-000032460000}"/>
    <cellStyle name="Normal 12 2 3 2 2 2 4 2 2" xfId="22793" xr:uid="{00000000-0005-0000-0000-000033460000}"/>
    <cellStyle name="Normal 12 2 3 2 2 2 4 2 2 2" xfId="51327" xr:uid="{00000000-0005-0000-0000-000034460000}"/>
    <cellStyle name="Normal 12 2 3 2 2 2 4 2 3" xfId="37322" xr:uid="{00000000-0005-0000-0000-000035460000}"/>
    <cellStyle name="Normal 12 2 3 2 2 2 4 3" xfId="17493" xr:uid="{00000000-0005-0000-0000-000036460000}"/>
    <cellStyle name="Normal 12 2 3 2 2 2 4 3 2" xfId="46027" xr:uid="{00000000-0005-0000-0000-000037460000}"/>
    <cellStyle name="Normal 12 2 3 2 2 2 4 4" xfId="32019" xr:uid="{00000000-0005-0000-0000-000038460000}"/>
    <cellStyle name="Normal 12 2 3 2 2 2 5" xfId="6151" xr:uid="{00000000-0005-0000-0000-000039460000}"/>
    <cellStyle name="Normal 12 2 3 2 2 2 5 2" xfId="20241" xr:uid="{00000000-0005-0000-0000-00003A460000}"/>
    <cellStyle name="Normal 12 2 3 2 2 2 5 2 2" xfId="48775" xr:uid="{00000000-0005-0000-0000-00003B460000}"/>
    <cellStyle name="Normal 12 2 3 2 2 2 5 3" xfId="34767" xr:uid="{00000000-0005-0000-0000-00003C460000}"/>
    <cellStyle name="Normal 12 2 3 2 2 2 6" xfId="14940" xr:uid="{00000000-0005-0000-0000-00003D460000}"/>
    <cellStyle name="Normal 12 2 3 2 2 2 6 2" xfId="43475" xr:uid="{00000000-0005-0000-0000-00003E460000}"/>
    <cellStyle name="Normal 12 2 3 2 2 2 7" xfId="29455" xr:uid="{00000000-0005-0000-0000-00003F460000}"/>
    <cellStyle name="Normal 12 2 3 2 2 3" xfId="1041" xr:uid="{00000000-0005-0000-0000-000040460000}"/>
    <cellStyle name="Normal 12 2 3 2 2 3 2" xfId="2318" xr:uid="{00000000-0005-0000-0000-000041460000}"/>
    <cellStyle name="Normal 12 2 3 2 2 3 2 2" xfId="4972" xr:uid="{00000000-0005-0000-0000-000042460000}"/>
    <cellStyle name="Normal 12 2 3 2 2 3 2 2 2" xfId="10304" xr:uid="{00000000-0005-0000-0000-000043460000}"/>
    <cellStyle name="Normal 12 2 3 2 2 3 2 2 2 2" xfId="24381" xr:uid="{00000000-0005-0000-0000-000044460000}"/>
    <cellStyle name="Normal 12 2 3 2 2 3 2 2 2 2 2" xfId="52915" xr:uid="{00000000-0005-0000-0000-000045460000}"/>
    <cellStyle name="Normal 12 2 3 2 2 3 2 2 2 3" xfId="38910" xr:uid="{00000000-0005-0000-0000-000046460000}"/>
    <cellStyle name="Normal 12 2 3 2 2 3 2 2 3" xfId="19081" xr:uid="{00000000-0005-0000-0000-000047460000}"/>
    <cellStyle name="Normal 12 2 3 2 2 3 2 2 3 2" xfId="47615" xr:uid="{00000000-0005-0000-0000-000048460000}"/>
    <cellStyle name="Normal 12 2 3 2 2 3 2 2 4" xfId="33607" xr:uid="{00000000-0005-0000-0000-000049460000}"/>
    <cellStyle name="Normal 12 2 3 2 2 3 2 3" xfId="7741" xr:uid="{00000000-0005-0000-0000-00004A460000}"/>
    <cellStyle name="Normal 12 2 3 2 2 3 2 3 2" xfId="21829" xr:uid="{00000000-0005-0000-0000-00004B460000}"/>
    <cellStyle name="Normal 12 2 3 2 2 3 2 3 2 2" xfId="50363" xr:uid="{00000000-0005-0000-0000-00004C460000}"/>
    <cellStyle name="Normal 12 2 3 2 2 3 2 3 3" xfId="36355" xr:uid="{00000000-0005-0000-0000-00004D460000}"/>
    <cellStyle name="Normal 12 2 3 2 2 3 2 4" xfId="16529" xr:uid="{00000000-0005-0000-0000-00004E460000}"/>
    <cellStyle name="Normal 12 2 3 2 2 3 2 4 2" xfId="45063" xr:uid="{00000000-0005-0000-0000-00004F460000}"/>
    <cellStyle name="Normal 12 2 3 2 2 3 2 5" xfId="31055" xr:uid="{00000000-0005-0000-0000-000050460000}"/>
    <cellStyle name="Normal 12 2 3 2 2 3 3" xfId="3706" xr:uid="{00000000-0005-0000-0000-000051460000}"/>
    <cellStyle name="Normal 12 2 3 2 2 3 3 2" xfId="9038" xr:uid="{00000000-0005-0000-0000-000052460000}"/>
    <cellStyle name="Normal 12 2 3 2 2 3 3 2 2" xfId="23115" xr:uid="{00000000-0005-0000-0000-000053460000}"/>
    <cellStyle name="Normal 12 2 3 2 2 3 3 2 2 2" xfId="51649" xr:uid="{00000000-0005-0000-0000-000054460000}"/>
    <cellStyle name="Normal 12 2 3 2 2 3 3 2 3" xfId="37644" xr:uid="{00000000-0005-0000-0000-000055460000}"/>
    <cellStyle name="Normal 12 2 3 2 2 3 3 3" xfId="17815" xr:uid="{00000000-0005-0000-0000-000056460000}"/>
    <cellStyle name="Normal 12 2 3 2 2 3 3 3 2" xfId="46349" xr:uid="{00000000-0005-0000-0000-000057460000}"/>
    <cellStyle name="Normal 12 2 3 2 2 3 3 4" xfId="32341" xr:uid="{00000000-0005-0000-0000-000058460000}"/>
    <cellStyle name="Normal 12 2 3 2 2 3 4" xfId="6475" xr:uid="{00000000-0005-0000-0000-000059460000}"/>
    <cellStyle name="Normal 12 2 3 2 2 3 4 2" xfId="20563" xr:uid="{00000000-0005-0000-0000-00005A460000}"/>
    <cellStyle name="Normal 12 2 3 2 2 3 4 2 2" xfId="49097" xr:uid="{00000000-0005-0000-0000-00005B460000}"/>
    <cellStyle name="Normal 12 2 3 2 2 3 4 3" xfId="35089" xr:uid="{00000000-0005-0000-0000-00005C460000}"/>
    <cellStyle name="Normal 12 2 3 2 2 3 5" xfId="15263" xr:uid="{00000000-0005-0000-0000-00005D460000}"/>
    <cellStyle name="Normal 12 2 3 2 2 3 5 2" xfId="43797" xr:uid="{00000000-0005-0000-0000-00005E460000}"/>
    <cellStyle name="Normal 12 2 3 2 2 3 6" xfId="29789" xr:uid="{00000000-0005-0000-0000-00005F460000}"/>
    <cellStyle name="Normal 12 2 3 2 2 4" xfId="1697" xr:uid="{00000000-0005-0000-0000-000060460000}"/>
    <cellStyle name="Normal 12 2 3 2 2 4 2" xfId="4353" xr:uid="{00000000-0005-0000-0000-000061460000}"/>
    <cellStyle name="Normal 12 2 3 2 2 4 2 2" xfId="9685" xr:uid="{00000000-0005-0000-0000-000062460000}"/>
    <cellStyle name="Normal 12 2 3 2 2 4 2 2 2" xfId="23762" xr:uid="{00000000-0005-0000-0000-000063460000}"/>
    <cellStyle name="Normal 12 2 3 2 2 4 2 2 2 2" xfId="52296" xr:uid="{00000000-0005-0000-0000-000064460000}"/>
    <cellStyle name="Normal 12 2 3 2 2 4 2 2 3" xfId="38291" xr:uid="{00000000-0005-0000-0000-000065460000}"/>
    <cellStyle name="Normal 12 2 3 2 2 4 2 3" xfId="18462" xr:uid="{00000000-0005-0000-0000-000066460000}"/>
    <cellStyle name="Normal 12 2 3 2 2 4 2 3 2" xfId="46996" xr:uid="{00000000-0005-0000-0000-000067460000}"/>
    <cellStyle name="Normal 12 2 3 2 2 4 2 4" xfId="32988" xr:uid="{00000000-0005-0000-0000-000068460000}"/>
    <cellStyle name="Normal 12 2 3 2 2 4 3" xfId="7122" xr:uid="{00000000-0005-0000-0000-000069460000}"/>
    <cellStyle name="Normal 12 2 3 2 2 4 3 2" xfId="21210" xr:uid="{00000000-0005-0000-0000-00006A460000}"/>
    <cellStyle name="Normal 12 2 3 2 2 4 3 2 2" xfId="49744" xr:uid="{00000000-0005-0000-0000-00006B460000}"/>
    <cellStyle name="Normal 12 2 3 2 2 4 3 3" xfId="35736" xr:uid="{00000000-0005-0000-0000-00006C460000}"/>
    <cellStyle name="Normal 12 2 3 2 2 4 4" xfId="15910" xr:uid="{00000000-0005-0000-0000-00006D460000}"/>
    <cellStyle name="Normal 12 2 3 2 2 4 4 2" xfId="44444" xr:uid="{00000000-0005-0000-0000-00006E460000}"/>
    <cellStyle name="Normal 12 2 3 2 2 4 5" xfId="30436" xr:uid="{00000000-0005-0000-0000-00006F460000}"/>
    <cellStyle name="Normal 12 2 3 2 2 5" xfId="3085" xr:uid="{00000000-0005-0000-0000-000070460000}"/>
    <cellStyle name="Normal 12 2 3 2 2 5 2" xfId="8419" xr:uid="{00000000-0005-0000-0000-000071460000}"/>
    <cellStyle name="Normal 12 2 3 2 2 5 2 2" xfId="22496" xr:uid="{00000000-0005-0000-0000-000072460000}"/>
    <cellStyle name="Normal 12 2 3 2 2 5 2 2 2" xfId="51030" xr:uid="{00000000-0005-0000-0000-000073460000}"/>
    <cellStyle name="Normal 12 2 3 2 2 5 2 3" xfId="37025" xr:uid="{00000000-0005-0000-0000-000074460000}"/>
    <cellStyle name="Normal 12 2 3 2 2 5 3" xfId="17196" xr:uid="{00000000-0005-0000-0000-000075460000}"/>
    <cellStyle name="Normal 12 2 3 2 2 5 3 2" xfId="45730" xr:uid="{00000000-0005-0000-0000-000076460000}"/>
    <cellStyle name="Normal 12 2 3 2 2 5 4" xfId="31722" xr:uid="{00000000-0005-0000-0000-000077460000}"/>
    <cellStyle name="Normal 12 2 3 2 2 6" xfId="5854" xr:uid="{00000000-0005-0000-0000-000078460000}"/>
    <cellStyle name="Normal 12 2 3 2 2 6 2" xfId="19944" xr:uid="{00000000-0005-0000-0000-000079460000}"/>
    <cellStyle name="Normal 12 2 3 2 2 6 2 2" xfId="48478" xr:uid="{00000000-0005-0000-0000-00007A460000}"/>
    <cellStyle name="Normal 12 2 3 2 2 6 3" xfId="34470" xr:uid="{00000000-0005-0000-0000-00007B460000}"/>
    <cellStyle name="Normal 12 2 3 2 2 7" xfId="14643" xr:uid="{00000000-0005-0000-0000-00007C460000}"/>
    <cellStyle name="Normal 12 2 3 2 2 7 2" xfId="43178" xr:uid="{00000000-0005-0000-0000-00007D460000}"/>
    <cellStyle name="Normal 12 2 3 2 2 8" xfId="29158" xr:uid="{00000000-0005-0000-0000-00007E460000}"/>
    <cellStyle name="Normal 12 2 3 2 3" xfId="560" xr:uid="{00000000-0005-0000-0000-00007F460000}"/>
    <cellStyle name="Normal 12 2 3 2 3 2" xfId="1190" xr:uid="{00000000-0005-0000-0000-000080460000}"/>
    <cellStyle name="Normal 12 2 3 2 3 2 2" xfId="2467" xr:uid="{00000000-0005-0000-0000-000081460000}"/>
    <cellStyle name="Normal 12 2 3 2 3 2 2 2" xfId="5121" xr:uid="{00000000-0005-0000-0000-000082460000}"/>
    <cellStyle name="Normal 12 2 3 2 3 2 2 2 2" xfId="10453" xr:uid="{00000000-0005-0000-0000-000083460000}"/>
    <cellStyle name="Normal 12 2 3 2 3 2 2 2 2 2" xfId="24530" xr:uid="{00000000-0005-0000-0000-000084460000}"/>
    <cellStyle name="Normal 12 2 3 2 3 2 2 2 2 2 2" xfId="53064" xr:uid="{00000000-0005-0000-0000-000085460000}"/>
    <cellStyle name="Normal 12 2 3 2 3 2 2 2 2 3" xfId="39059" xr:uid="{00000000-0005-0000-0000-000086460000}"/>
    <cellStyle name="Normal 12 2 3 2 3 2 2 2 3" xfId="19230" xr:uid="{00000000-0005-0000-0000-000087460000}"/>
    <cellStyle name="Normal 12 2 3 2 3 2 2 2 3 2" xfId="47764" xr:uid="{00000000-0005-0000-0000-000088460000}"/>
    <cellStyle name="Normal 12 2 3 2 3 2 2 2 4" xfId="33756" xr:uid="{00000000-0005-0000-0000-000089460000}"/>
    <cellStyle name="Normal 12 2 3 2 3 2 2 3" xfId="7890" xr:uid="{00000000-0005-0000-0000-00008A460000}"/>
    <cellStyle name="Normal 12 2 3 2 3 2 2 3 2" xfId="21978" xr:uid="{00000000-0005-0000-0000-00008B460000}"/>
    <cellStyle name="Normal 12 2 3 2 3 2 2 3 2 2" xfId="50512" xr:uid="{00000000-0005-0000-0000-00008C460000}"/>
    <cellStyle name="Normal 12 2 3 2 3 2 2 3 3" xfId="36504" xr:uid="{00000000-0005-0000-0000-00008D460000}"/>
    <cellStyle name="Normal 12 2 3 2 3 2 2 4" xfId="16678" xr:uid="{00000000-0005-0000-0000-00008E460000}"/>
    <cellStyle name="Normal 12 2 3 2 3 2 2 4 2" xfId="45212" xr:uid="{00000000-0005-0000-0000-00008F460000}"/>
    <cellStyle name="Normal 12 2 3 2 3 2 2 5" xfId="31204" xr:uid="{00000000-0005-0000-0000-000090460000}"/>
    <cellStyle name="Normal 12 2 3 2 3 2 3" xfId="3855" xr:uid="{00000000-0005-0000-0000-000091460000}"/>
    <cellStyle name="Normal 12 2 3 2 3 2 3 2" xfId="9187" xr:uid="{00000000-0005-0000-0000-000092460000}"/>
    <cellStyle name="Normal 12 2 3 2 3 2 3 2 2" xfId="23264" xr:uid="{00000000-0005-0000-0000-000093460000}"/>
    <cellStyle name="Normal 12 2 3 2 3 2 3 2 2 2" xfId="51798" xr:uid="{00000000-0005-0000-0000-000094460000}"/>
    <cellStyle name="Normal 12 2 3 2 3 2 3 2 3" xfId="37793" xr:uid="{00000000-0005-0000-0000-000095460000}"/>
    <cellStyle name="Normal 12 2 3 2 3 2 3 3" xfId="17964" xr:uid="{00000000-0005-0000-0000-000096460000}"/>
    <cellStyle name="Normal 12 2 3 2 3 2 3 3 2" xfId="46498" xr:uid="{00000000-0005-0000-0000-000097460000}"/>
    <cellStyle name="Normal 12 2 3 2 3 2 3 4" xfId="32490" xr:uid="{00000000-0005-0000-0000-000098460000}"/>
    <cellStyle name="Normal 12 2 3 2 3 2 4" xfId="6624" xr:uid="{00000000-0005-0000-0000-000099460000}"/>
    <cellStyle name="Normal 12 2 3 2 3 2 4 2" xfId="20712" xr:uid="{00000000-0005-0000-0000-00009A460000}"/>
    <cellStyle name="Normal 12 2 3 2 3 2 4 2 2" xfId="49246" xr:uid="{00000000-0005-0000-0000-00009B460000}"/>
    <cellStyle name="Normal 12 2 3 2 3 2 4 3" xfId="35238" xr:uid="{00000000-0005-0000-0000-00009C460000}"/>
    <cellStyle name="Normal 12 2 3 2 3 2 5" xfId="15412" xr:uid="{00000000-0005-0000-0000-00009D460000}"/>
    <cellStyle name="Normal 12 2 3 2 3 2 5 2" xfId="43946" xr:uid="{00000000-0005-0000-0000-00009E460000}"/>
    <cellStyle name="Normal 12 2 3 2 3 2 6" xfId="29938" xr:uid="{00000000-0005-0000-0000-00009F460000}"/>
    <cellStyle name="Normal 12 2 3 2 3 3" xfId="1846" xr:uid="{00000000-0005-0000-0000-0000A0460000}"/>
    <cellStyle name="Normal 12 2 3 2 3 3 2" xfId="4502" xr:uid="{00000000-0005-0000-0000-0000A1460000}"/>
    <cellStyle name="Normal 12 2 3 2 3 3 2 2" xfId="9834" xr:uid="{00000000-0005-0000-0000-0000A2460000}"/>
    <cellStyle name="Normal 12 2 3 2 3 3 2 2 2" xfId="23911" xr:uid="{00000000-0005-0000-0000-0000A3460000}"/>
    <cellStyle name="Normal 12 2 3 2 3 3 2 2 2 2" xfId="52445" xr:uid="{00000000-0005-0000-0000-0000A4460000}"/>
    <cellStyle name="Normal 12 2 3 2 3 3 2 2 3" xfId="38440" xr:uid="{00000000-0005-0000-0000-0000A5460000}"/>
    <cellStyle name="Normal 12 2 3 2 3 3 2 3" xfId="18611" xr:uid="{00000000-0005-0000-0000-0000A6460000}"/>
    <cellStyle name="Normal 12 2 3 2 3 3 2 3 2" xfId="47145" xr:uid="{00000000-0005-0000-0000-0000A7460000}"/>
    <cellStyle name="Normal 12 2 3 2 3 3 2 4" xfId="33137" xr:uid="{00000000-0005-0000-0000-0000A8460000}"/>
    <cellStyle name="Normal 12 2 3 2 3 3 3" xfId="7271" xr:uid="{00000000-0005-0000-0000-0000A9460000}"/>
    <cellStyle name="Normal 12 2 3 2 3 3 3 2" xfId="21359" xr:uid="{00000000-0005-0000-0000-0000AA460000}"/>
    <cellStyle name="Normal 12 2 3 2 3 3 3 2 2" xfId="49893" xr:uid="{00000000-0005-0000-0000-0000AB460000}"/>
    <cellStyle name="Normal 12 2 3 2 3 3 3 3" xfId="35885" xr:uid="{00000000-0005-0000-0000-0000AC460000}"/>
    <cellStyle name="Normal 12 2 3 2 3 3 4" xfId="16059" xr:uid="{00000000-0005-0000-0000-0000AD460000}"/>
    <cellStyle name="Normal 12 2 3 2 3 3 4 2" xfId="44593" xr:uid="{00000000-0005-0000-0000-0000AE460000}"/>
    <cellStyle name="Normal 12 2 3 2 3 3 5" xfId="30585" xr:uid="{00000000-0005-0000-0000-0000AF460000}"/>
    <cellStyle name="Normal 12 2 3 2 3 4" xfId="3234" xr:uid="{00000000-0005-0000-0000-0000B0460000}"/>
    <cellStyle name="Normal 12 2 3 2 3 4 2" xfId="8568" xr:uid="{00000000-0005-0000-0000-0000B1460000}"/>
    <cellStyle name="Normal 12 2 3 2 3 4 2 2" xfId="22645" xr:uid="{00000000-0005-0000-0000-0000B2460000}"/>
    <cellStyle name="Normal 12 2 3 2 3 4 2 2 2" xfId="51179" xr:uid="{00000000-0005-0000-0000-0000B3460000}"/>
    <cellStyle name="Normal 12 2 3 2 3 4 2 3" xfId="37174" xr:uid="{00000000-0005-0000-0000-0000B4460000}"/>
    <cellStyle name="Normal 12 2 3 2 3 4 3" xfId="17345" xr:uid="{00000000-0005-0000-0000-0000B5460000}"/>
    <cellStyle name="Normal 12 2 3 2 3 4 3 2" xfId="45879" xr:uid="{00000000-0005-0000-0000-0000B6460000}"/>
    <cellStyle name="Normal 12 2 3 2 3 4 4" xfId="31871" xr:uid="{00000000-0005-0000-0000-0000B7460000}"/>
    <cellStyle name="Normal 12 2 3 2 3 5" xfId="6003" xr:uid="{00000000-0005-0000-0000-0000B8460000}"/>
    <cellStyle name="Normal 12 2 3 2 3 5 2" xfId="20093" xr:uid="{00000000-0005-0000-0000-0000B9460000}"/>
    <cellStyle name="Normal 12 2 3 2 3 5 2 2" xfId="48627" xr:uid="{00000000-0005-0000-0000-0000BA460000}"/>
    <cellStyle name="Normal 12 2 3 2 3 5 3" xfId="34619" xr:uid="{00000000-0005-0000-0000-0000BB460000}"/>
    <cellStyle name="Normal 12 2 3 2 3 6" xfId="14792" xr:uid="{00000000-0005-0000-0000-0000BC460000}"/>
    <cellStyle name="Normal 12 2 3 2 3 6 2" xfId="43327" xr:uid="{00000000-0005-0000-0000-0000BD460000}"/>
    <cellStyle name="Normal 12 2 3 2 3 7" xfId="29307" xr:uid="{00000000-0005-0000-0000-0000BE460000}"/>
    <cellStyle name="Normal 12 2 3 2 4" xfId="892" xr:uid="{00000000-0005-0000-0000-0000BF460000}"/>
    <cellStyle name="Normal 12 2 3 2 4 2" xfId="2169" xr:uid="{00000000-0005-0000-0000-0000C0460000}"/>
    <cellStyle name="Normal 12 2 3 2 4 2 2" xfId="4823" xr:uid="{00000000-0005-0000-0000-0000C1460000}"/>
    <cellStyle name="Normal 12 2 3 2 4 2 2 2" xfId="10155" xr:uid="{00000000-0005-0000-0000-0000C2460000}"/>
    <cellStyle name="Normal 12 2 3 2 4 2 2 2 2" xfId="24232" xr:uid="{00000000-0005-0000-0000-0000C3460000}"/>
    <cellStyle name="Normal 12 2 3 2 4 2 2 2 2 2" xfId="52766" xr:uid="{00000000-0005-0000-0000-0000C4460000}"/>
    <cellStyle name="Normal 12 2 3 2 4 2 2 2 3" xfId="38761" xr:uid="{00000000-0005-0000-0000-0000C5460000}"/>
    <cellStyle name="Normal 12 2 3 2 4 2 2 3" xfId="18932" xr:uid="{00000000-0005-0000-0000-0000C6460000}"/>
    <cellStyle name="Normal 12 2 3 2 4 2 2 3 2" xfId="47466" xr:uid="{00000000-0005-0000-0000-0000C7460000}"/>
    <cellStyle name="Normal 12 2 3 2 4 2 2 4" xfId="33458" xr:uid="{00000000-0005-0000-0000-0000C8460000}"/>
    <cellStyle name="Normal 12 2 3 2 4 2 3" xfId="7592" xr:uid="{00000000-0005-0000-0000-0000C9460000}"/>
    <cellStyle name="Normal 12 2 3 2 4 2 3 2" xfId="21680" xr:uid="{00000000-0005-0000-0000-0000CA460000}"/>
    <cellStyle name="Normal 12 2 3 2 4 2 3 2 2" xfId="50214" xr:uid="{00000000-0005-0000-0000-0000CB460000}"/>
    <cellStyle name="Normal 12 2 3 2 4 2 3 3" xfId="36206" xr:uid="{00000000-0005-0000-0000-0000CC460000}"/>
    <cellStyle name="Normal 12 2 3 2 4 2 4" xfId="16380" xr:uid="{00000000-0005-0000-0000-0000CD460000}"/>
    <cellStyle name="Normal 12 2 3 2 4 2 4 2" xfId="44914" xr:uid="{00000000-0005-0000-0000-0000CE460000}"/>
    <cellStyle name="Normal 12 2 3 2 4 2 5" xfId="30906" xr:uid="{00000000-0005-0000-0000-0000CF460000}"/>
    <cellStyle name="Normal 12 2 3 2 4 3" xfId="3557" xr:uid="{00000000-0005-0000-0000-0000D0460000}"/>
    <cellStyle name="Normal 12 2 3 2 4 3 2" xfId="8889" xr:uid="{00000000-0005-0000-0000-0000D1460000}"/>
    <cellStyle name="Normal 12 2 3 2 4 3 2 2" xfId="22966" xr:uid="{00000000-0005-0000-0000-0000D2460000}"/>
    <cellStyle name="Normal 12 2 3 2 4 3 2 2 2" xfId="51500" xr:uid="{00000000-0005-0000-0000-0000D3460000}"/>
    <cellStyle name="Normal 12 2 3 2 4 3 2 3" xfId="37495" xr:uid="{00000000-0005-0000-0000-0000D4460000}"/>
    <cellStyle name="Normal 12 2 3 2 4 3 3" xfId="17666" xr:uid="{00000000-0005-0000-0000-0000D5460000}"/>
    <cellStyle name="Normal 12 2 3 2 4 3 3 2" xfId="46200" xr:uid="{00000000-0005-0000-0000-0000D6460000}"/>
    <cellStyle name="Normal 12 2 3 2 4 3 4" xfId="32192" xr:uid="{00000000-0005-0000-0000-0000D7460000}"/>
    <cellStyle name="Normal 12 2 3 2 4 4" xfId="6326" xr:uid="{00000000-0005-0000-0000-0000D8460000}"/>
    <cellStyle name="Normal 12 2 3 2 4 4 2" xfId="20414" xr:uid="{00000000-0005-0000-0000-0000D9460000}"/>
    <cellStyle name="Normal 12 2 3 2 4 4 2 2" xfId="48948" xr:uid="{00000000-0005-0000-0000-0000DA460000}"/>
    <cellStyle name="Normal 12 2 3 2 4 4 3" xfId="34940" xr:uid="{00000000-0005-0000-0000-0000DB460000}"/>
    <cellStyle name="Normal 12 2 3 2 4 5" xfId="15114" xr:uid="{00000000-0005-0000-0000-0000DC460000}"/>
    <cellStyle name="Normal 12 2 3 2 4 5 2" xfId="43648" xr:uid="{00000000-0005-0000-0000-0000DD460000}"/>
    <cellStyle name="Normal 12 2 3 2 4 6" xfId="29640" xr:uid="{00000000-0005-0000-0000-0000DE460000}"/>
    <cellStyle name="Normal 12 2 3 2 5" xfId="1548" xr:uid="{00000000-0005-0000-0000-0000DF460000}"/>
    <cellStyle name="Normal 12 2 3 2 5 2" xfId="4204" xr:uid="{00000000-0005-0000-0000-0000E0460000}"/>
    <cellStyle name="Normal 12 2 3 2 5 2 2" xfId="9536" xr:uid="{00000000-0005-0000-0000-0000E1460000}"/>
    <cellStyle name="Normal 12 2 3 2 5 2 2 2" xfId="23613" xr:uid="{00000000-0005-0000-0000-0000E2460000}"/>
    <cellStyle name="Normal 12 2 3 2 5 2 2 2 2" xfId="52147" xr:uid="{00000000-0005-0000-0000-0000E3460000}"/>
    <cellStyle name="Normal 12 2 3 2 5 2 2 3" xfId="38142" xr:uid="{00000000-0005-0000-0000-0000E4460000}"/>
    <cellStyle name="Normal 12 2 3 2 5 2 3" xfId="18313" xr:uid="{00000000-0005-0000-0000-0000E5460000}"/>
    <cellStyle name="Normal 12 2 3 2 5 2 3 2" xfId="46847" xr:uid="{00000000-0005-0000-0000-0000E6460000}"/>
    <cellStyle name="Normal 12 2 3 2 5 2 4" xfId="32839" xr:uid="{00000000-0005-0000-0000-0000E7460000}"/>
    <cellStyle name="Normal 12 2 3 2 5 3" xfId="6973" xr:uid="{00000000-0005-0000-0000-0000E8460000}"/>
    <cellStyle name="Normal 12 2 3 2 5 3 2" xfId="21061" xr:uid="{00000000-0005-0000-0000-0000E9460000}"/>
    <cellStyle name="Normal 12 2 3 2 5 3 2 2" xfId="49595" xr:uid="{00000000-0005-0000-0000-0000EA460000}"/>
    <cellStyle name="Normal 12 2 3 2 5 3 3" xfId="35587" xr:uid="{00000000-0005-0000-0000-0000EB460000}"/>
    <cellStyle name="Normal 12 2 3 2 5 4" xfId="15761" xr:uid="{00000000-0005-0000-0000-0000EC460000}"/>
    <cellStyle name="Normal 12 2 3 2 5 4 2" xfId="44295" xr:uid="{00000000-0005-0000-0000-0000ED460000}"/>
    <cellStyle name="Normal 12 2 3 2 5 5" xfId="30287" xr:uid="{00000000-0005-0000-0000-0000EE460000}"/>
    <cellStyle name="Normal 12 2 3 2 6" xfId="2936" xr:uid="{00000000-0005-0000-0000-0000EF460000}"/>
    <cellStyle name="Normal 12 2 3 2 6 2" xfId="8270" xr:uid="{00000000-0005-0000-0000-0000F0460000}"/>
    <cellStyle name="Normal 12 2 3 2 6 2 2" xfId="22347" xr:uid="{00000000-0005-0000-0000-0000F1460000}"/>
    <cellStyle name="Normal 12 2 3 2 6 2 2 2" xfId="50881" xr:uid="{00000000-0005-0000-0000-0000F2460000}"/>
    <cellStyle name="Normal 12 2 3 2 6 2 3" xfId="36876" xr:uid="{00000000-0005-0000-0000-0000F3460000}"/>
    <cellStyle name="Normal 12 2 3 2 6 3" xfId="17047" xr:uid="{00000000-0005-0000-0000-0000F4460000}"/>
    <cellStyle name="Normal 12 2 3 2 6 3 2" xfId="45581" xr:uid="{00000000-0005-0000-0000-0000F5460000}"/>
    <cellStyle name="Normal 12 2 3 2 6 4" xfId="31573" xr:uid="{00000000-0005-0000-0000-0000F6460000}"/>
    <cellStyle name="Normal 12 2 3 2 7" xfId="5705" xr:uid="{00000000-0005-0000-0000-0000F7460000}"/>
    <cellStyle name="Normal 12 2 3 2 7 2" xfId="19795" xr:uid="{00000000-0005-0000-0000-0000F8460000}"/>
    <cellStyle name="Normal 12 2 3 2 7 2 2" xfId="48329" xr:uid="{00000000-0005-0000-0000-0000F9460000}"/>
    <cellStyle name="Normal 12 2 3 2 7 3" xfId="34321" xr:uid="{00000000-0005-0000-0000-0000FA460000}"/>
    <cellStyle name="Normal 12 2 3 2 8" xfId="14494" xr:uid="{00000000-0005-0000-0000-0000FB460000}"/>
    <cellStyle name="Normal 12 2 3 2 8 2" xfId="43029" xr:uid="{00000000-0005-0000-0000-0000FC460000}"/>
    <cellStyle name="Normal 12 2 3 2 9" xfId="29009" xr:uid="{00000000-0005-0000-0000-0000FD460000}"/>
    <cellStyle name="Normal 12 2 3 3" xfId="332" xr:uid="{00000000-0005-0000-0000-0000FE460000}"/>
    <cellStyle name="Normal 12 2 3 3 2" xfId="635" xr:uid="{00000000-0005-0000-0000-0000FF460000}"/>
    <cellStyle name="Normal 12 2 3 3 2 2" xfId="1264" xr:uid="{00000000-0005-0000-0000-000000470000}"/>
    <cellStyle name="Normal 12 2 3 3 2 2 2" xfId="2541" xr:uid="{00000000-0005-0000-0000-000001470000}"/>
    <cellStyle name="Normal 12 2 3 3 2 2 2 2" xfId="5195" xr:uid="{00000000-0005-0000-0000-000002470000}"/>
    <cellStyle name="Normal 12 2 3 3 2 2 2 2 2" xfId="10527" xr:uid="{00000000-0005-0000-0000-000003470000}"/>
    <cellStyle name="Normal 12 2 3 3 2 2 2 2 2 2" xfId="24604" xr:uid="{00000000-0005-0000-0000-000004470000}"/>
    <cellStyle name="Normal 12 2 3 3 2 2 2 2 2 2 2" xfId="53138" xr:uid="{00000000-0005-0000-0000-000005470000}"/>
    <cellStyle name="Normal 12 2 3 3 2 2 2 2 2 3" xfId="39133" xr:uid="{00000000-0005-0000-0000-000006470000}"/>
    <cellStyle name="Normal 12 2 3 3 2 2 2 2 3" xfId="19304" xr:uid="{00000000-0005-0000-0000-000007470000}"/>
    <cellStyle name="Normal 12 2 3 3 2 2 2 2 3 2" xfId="47838" xr:uid="{00000000-0005-0000-0000-000008470000}"/>
    <cellStyle name="Normal 12 2 3 3 2 2 2 2 4" xfId="33830" xr:uid="{00000000-0005-0000-0000-000009470000}"/>
    <cellStyle name="Normal 12 2 3 3 2 2 2 3" xfId="7964" xr:uid="{00000000-0005-0000-0000-00000A470000}"/>
    <cellStyle name="Normal 12 2 3 3 2 2 2 3 2" xfId="22052" xr:uid="{00000000-0005-0000-0000-00000B470000}"/>
    <cellStyle name="Normal 12 2 3 3 2 2 2 3 2 2" xfId="50586" xr:uid="{00000000-0005-0000-0000-00000C470000}"/>
    <cellStyle name="Normal 12 2 3 3 2 2 2 3 3" xfId="36578" xr:uid="{00000000-0005-0000-0000-00000D470000}"/>
    <cellStyle name="Normal 12 2 3 3 2 2 2 4" xfId="16752" xr:uid="{00000000-0005-0000-0000-00000E470000}"/>
    <cellStyle name="Normal 12 2 3 3 2 2 2 4 2" xfId="45286" xr:uid="{00000000-0005-0000-0000-00000F470000}"/>
    <cellStyle name="Normal 12 2 3 3 2 2 2 5" xfId="31278" xr:uid="{00000000-0005-0000-0000-000010470000}"/>
    <cellStyle name="Normal 12 2 3 3 2 2 3" xfId="3929" xr:uid="{00000000-0005-0000-0000-000011470000}"/>
    <cellStyle name="Normal 12 2 3 3 2 2 3 2" xfId="9261" xr:uid="{00000000-0005-0000-0000-000012470000}"/>
    <cellStyle name="Normal 12 2 3 3 2 2 3 2 2" xfId="23338" xr:uid="{00000000-0005-0000-0000-000013470000}"/>
    <cellStyle name="Normal 12 2 3 3 2 2 3 2 2 2" xfId="51872" xr:uid="{00000000-0005-0000-0000-000014470000}"/>
    <cellStyle name="Normal 12 2 3 3 2 2 3 2 3" xfId="37867" xr:uid="{00000000-0005-0000-0000-000015470000}"/>
    <cellStyle name="Normal 12 2 3 3 2 2 3 3" xfId="18038" xr:uid="{00000000-0005-0000-0000-000016470000}"/>
    <cellStyle name="Normal 12 2 3 3 2 2 3 3 2" xfId="46572" xr:uid="{00000000-0005-0000-0000-000017470000}"/>
    <cellStyle name="Normal 12 2 3 3 2 2 3 4" xfId="32564" xr:uid="{00000000-0005-0000-0000-000018470000}"/>
    <cellStyle name="Normal 12 2 3 3 2 2 4" xfId="6698" xr:uid="{00000000-0005-0000-0000-000019470000}"/>
    <cellStyle name="Normal 12 2 3 3 2 2 4 2" xfId="20786" xr:uid="{00000000-0005-0000-0000-00001A470000}"/>
    <cellStyle name="Normal 12 2 3 3 2 2 4 2 2" xfId="49320" xr:uid="{00000000-0005-0000-0000-00001B470000}"/>
    <cellStyle name="Normal 12 2 3 3 2 2 4 3" xfId="35312" xr:uid="{00000000-0005-0000-0000-00001C470000}"/>
    <cellStyle name="Normal 12 2 3 3 2 2 5" xfId="15486" xr:uid="{00000000-0005-0000-0000-00001D470000}"/>
    <cellStyle name="Normal 12 2 3 3 2 2 5 2" xfId="44020" xr:uid="{00000000-0005-0000-0000-00001E470000}"/>
    <cellStyle name="Normal 12 2 3 3 2 2 6" xfId="30012" xr:uid="{00000000-0005-0000-0000-00001F470000}"/>
    <cellStyle name="Normal 12 2 3 3 2 3" xfId="1920" xr:uid="{00000000-0005-0000-0000-000020470000}"/>
    <cellStyle name="Normal 12 2 3 3 2 3 2" xfId="4576" xr:uid="{00000000-0005-0000-0000-000021470000}"/>
    <cellStyle name="Normal 12 2 3 3 2 3 2 2" xfId="9908" xr:uid="{00000000-0005-0000-0000-000022470000}"/>
    <cellStyle name="Normal 12 2 3 3 2 3 2 2 2" xfId="23985" xr:uid="{00000000-0005-0000-0000-000023470000}"/>
    <cellStyle name="Normal 12 2 3 3 2 3 2 2 2 2" xfId="52519" xr:uid="{00000000-0005-0000-0000-000024470000}"/>
    <cellStyle name="Normal 12 2 3 3 2 3 2 2 3" xfId="38514" xr:uid="{00000000-0005-0000-0000-000025470000}"/>
    <cellStyle name="Normal 12 2 3 3 2 3 2 3" xfId="18685" xr:uid="{00000000-0005-0000-0000-000026470000}"/>
    <cellStyle name="Normal 12 2 3 3 2 3 2 3 2" xfId="47219" xr:uid="{00000000-0005-0000-0000-000027470000}"/>
    <cellStyle name="Normal 12 2 3 3 2 3 2 4" xfId="33211" xr:uid="{00000000-0005-0000-0000-000028470000}"/>
    <cellStyle name="Normal 12 2 3 3 2 3 3" xfId="7345" xr:uid="{00000000-0005-0000-0000-000029470000}"/>
    <cellStyle name="Normal 12 2 3 3 2 3 3 2" xfId="21433" xr:uid="{00000000-0005-0000-0000-00002A470000}"/>
    <cellStyle name="Normal 12 2 3 3 2 3 3 2 2" xfId="49967" xr:uid="{00000000-0005-0000-0000-00002B470000}"/>
    <cellStyle name="Normal 12 2 3 3 2 3 3 3" xfId="35959" xr:uid="{00000000-0005-0000-0000-00002C470000}"/>
    <cellStyle name="Normal 12 2 3 3 2 3 4" xfId="16133" xr:uid="{00000000-0005-0000-0000-00002D470000}"/>
    <cellStyle name="Normal 12 2 3 3 2 3 4 2" xfId="44667" xr:uid="{00000000-0005-0000-0000-00002E470000}"/>
    <cellStyle name="Normal 12 2 3 3 2 3 5" xfId="30659" xr:uid="{00000000-0005-0000-0000-00002F470000}"/>
    <cellStyle name="Normal 12 2 3 3 2 4" xfId="3308" xr:uid="{00000000-0005-0000-0000-000030470000}"/>
    <cellStyle name="Normal 12 2 3 3 2 4 2" xfId="8642" xr:uid="{00000000-0005-0000-0000-000031470000}"/>
    <cellStyle name="Normal 12 2 3 3 2 4 2 2" xfId="22719" xr:uid="{00000000-0005-0000-0000-000032470000}"/>
    <cellStyle name="Normal 12 2 3 3 2 4 2 2 2" xfId="51253" xr:uid="{00000000-0005-0000-0000-000033470000}"/>
    <cellStyle name="Normal 12 2 3 3 2 4 2 3" xfId="37248" xr:uid="{00000000-0005-0000-0000-000034470000}"/>
    <cellStyle name="Normal 12 2 3 3 2 4 3" xfId="17419" xr:uid="{00000000-0005-0000-0000-000035470000}"/>
    <cellStyle name="Normal 12 2 3 3 2 4 3 2" xfId="45953" xr:uid="{00000000-0005-0000-0000-000036470000}"/>
    <cellStyle name="Normal 12 2 3 3 2 4 4" xfId="31945" xr:uid="{00000000-0005-0000-0000-000037470000}"/>
    <cellStyle name="Normal 12 2 3 3 2 5" xfId="6077" xr:uid="{00000000-0005-0000-0000-000038470000}"/>
    <cellStyle name="Normal 12 2 3 3 2 5 2" xfId="20167" xr:uid="{00000000-0005-0000-0000-000039470000}"/>
    <cellStyle name="Normal 12 2 3 3 2 5 2 2" xfId="48701" xr:uid="{00000000-0005-0000-0000-00003A470000}"/>
    <cellStyle name="Normal 12 2 3 3 2 5 3" xfId="34693" xr:uid="{00000000-0005-0000-0000-00003B470000}"/>
    <cellStyle name="Normal 12 2 3 3 2 6" xfId="14866" xr:uid="{00000000-0005-0000-0000-00003C470000}"/>
    <cellStyle name="Normal 12 2 3 3 2 6 2" xfId="43401" xr:uid="{00000000-0005-0000-0000-00003D470000}"/>
    <cellStyle name="Normal 12 2 3 3 2 7" xfId="29381" xr:uid="{00000000-0005-0000-0000-00003E470000}"/>
    <cellStyle name="Normal 12 2 3 3 3" xfId="967" xr:uid="{00000000-0005-0000-0000-00003F470000}"/>
    <cellStyle name="Normal 12 2 3 3 3 2" xfId="2244" xr:uid="{00000000-0005-0000-0000-000040470000}"/>
    <cellStyle name="Normal 12 2 3 3 3 2 2" xfId="4898" xr:uid="{00000000-0005-0000-0000-000041470000}"/>
    <cellStyle name="Normal 12 2 3 3 3 2 2 2" xfId="10230" xr:uid="{00000000-0005-0000-0000-000042470000}"/>
    <cellStyle name="Normal 12 2 3 3 3 2 2 2 2" xfId="24307" xr:uid="{00000000-0005-0000-0000-000043470000}"/>
    <cellStyle name="Normal 12 2 3 3 3 2 2 2 2 2" xfId="52841" xr:uid="{00000000-0005-0000-0000-000044470000}"/>
    <cellStyle name="Normal 12 2 3 3 3 2 2 2 3" xfId="38836" xr:uid="{00000000-0005-0000-0000-000045470000}"/>
    <cellStyle name="Normal 12 2 3 3 3 2 2 3" xfId="19007" xr:uid="{00000000-0005-0000-0000-000046470000}"/>
    <cellStyle name="Normal 12 2 3 3 3 2 2 3 2" xfId="47541" xr:uid="{00000000-0005-0000-0000-000047470000}"/>
    <cellStyle name="Normal 12 2 3 3 3 2 2 4" xfId="33533" xr:uid="{00000000-0005-0000-0000-000048470000}"/>
    <cellStyle name="Normal 12 2 3 3 3 2 3" xfId="7667" xr:uid="{00000000-0005-0000-0000-000049470000}"/>
    <cellStyle name="Normal 12 2 3 3 3 2 3 2" xfId="21755" xr:uid="{00000000-0005-0000-0000-00004A470000}"/>
    <cellStyle name="Normal 12 2 3 3 3 2 3 2 2" xfId="50289" xr:uid="{00000000-0005-0000-0000-00004B470000}"/>
    <cellStyle name="Normal 12 2 3 3 3 2 3 3" xfId="36281" xr:uid="{00000000-0005-0000-0000-00004C470000}"/>
    <cellStyle name="Normal 12 2 3 3 3 2 4" xfId="16455" xr:uid="{00000000-0005-0000-0000-00004D470000}"/>
    <cellStyle name="Normal 12 2 3 3 3 2 4 2" xfId="44989" xr:uid="{00000000-0005-0000-0000-00004E470000}"/>
    <cellStyle name="Normal 12 2 3 3 3 2 5" xfId="30981" xr:uid="{00000000-0005-0000-0000-00004F470000}"/>
    <cellStyle name="Normal 12 2 3 3 3 3" xfId="3632" xr:uid="{00000000-0005-0000-0000-000050470000}"/>
    <cellStyle name="Normal 12 2 3 3 3 3 2" xfId="8964" xr:uid="{00000000-0005-0000-0000-000051470000}"/>
    <cellStyle name="Normal 12 2 3 3 3 3 2 2" xfId="23041" xr:uid="{00000000-0005-0000-0000-000052470000}"/>
    <cellStyle name="Normal 12 2 3 3 3 3 2 2 2" xfId="51575" xr:uid="{00000000-0005-0000-0000-000053470000}"/>
    <cellStyle name="Normal 12 2 3 3 3 3 2 3" xfId="37570" xr:uid="{00000000-0005-0000-0000-000054470000}"/>
    <cellStyle name="Normal 12 2 3 3 3 3 3" xfId="17741" xr:uid="{00000000-0005-0000-0000-000055470000}"/>
    <cellStyle name="Normal 12 2 3 3 3 3 3 2" xfId="46275" xr:uid="{00000000-0005-0000-0000-000056470000}"/>
    <cellStyle name="Normal 12 2 3 3 3 3 4" xfId="32267" xr:uid="{00000000-0005-0000-0000-000057470000}"/>
    <cellStyle name="Normal 12 2 3 3 3 4" xfId="6401" xr:uid="{00000000-0005-0000-0000-000058470000}"/>
    <cellStyle name="Normal 12 2 3 3 3 4 2" xfId="20489" xr:uid="{00000000-0005-0000-0000-000059470000}"/>
    <cellStyle name="Normal 12 2 3 3 3 4 2 2" xfId="49023" xr:uid="{00000000-0005-0000-0000-00005A470000}"/>
    <cellStyle name="Normal 12 2 3 3 3 4 3" xfId="35015" xr:uid="{00000000-0005-0000-0000-00005B470000}"/>
    <cellStyle name="Normal 12 2 3 3 3 5" xfId="15189" xr:uid="{00000000-0005-0000-0000-00005C470000}"/>
    <cellStyle name="Normal 12 2 3 3 3 5 2" xfId="43723" xr:uid="{00000000-0005-0000-0000-00005D470000}"/>
    <cellStyle name="Normal 12 2 3 3 3 6" xfId="29715" xr:uid="{00000000-0005-0000-0000-00005E470000}"/>
    <cellStyle name="Normal 12 2 3 3 4" xfId="1623" xr:uid="{00000000-0005-0000-0000-00005F470000}"/>
    <cellStyle name="Normal 12 2 3 3 4 2" xfId="4279" xr:uid="{00000000-0005-0000-0000-000060470000}"/>
    <cellStyle name="Normal 12 2 3 3 4 2 2" xfId="9611" xr:uid="{00000000-0005-0000-0000-000061470000}"/>
    <cellStyle name="Normal 12 2 3 3 4 2 2 2" xfId="23688" xr:uid="{00000000-0005-0000-0000-000062470000}"/>
    <cellStyle name="Normal 12 2 3 3 4 2 2 2 2" xfId="52222" xr:uid="{00000000-0005-0000-0000-000063470000}"/>
    <cellStyle name="Normal 12 2 3 3 4 2 2 3" xfId="38217" xr:uid="{00000000-0005-0000-0000-000064470000}"/>
    <cellStyle name="Normal 12 2 3 3 4 2 3" xfId="18388" xr:uid="{00000000-0005-0000-0000-000065470000}"/>
    <cellStyle name="Normal 12 2 3 3 4 2 3 2" xfId="46922" xr:uid="{00000000-0005-0000-0000-000066470000}"/>
    <cellStyle name="Normal 12 2 3 3 4 2 4" xfId="32914" xr:uid="{00000000-0005-0000-0000-000067470000}"/>
    <cellStyle name="Normal 12 2 3 3 4 3" xfId="7048" xr:uid="{00000000-0005-0000-0000-000068470000}"/>
    <cellStyle name="Normal 12 2 3 3 4 3 2" xfId="21136" xr:uid="{00000000-0005-0000-0000-000069470000}"/>
    <cellStyle name="Normal 12 2 3 3 4 3 2 2" xfId="49670" xr:uid="{00000000-0005-0000-0000-00006A470000}"/>
    <cellStyle name="Normal 12 2 3 3 4 3 3" xfId="35662" xr:uid="{00000000-0005-0000-0000-00006B470000}"/>
    <cellStyle name="Normal 12 2 3 3 4 4" xfId="15836" xr:uid="{00000000-0005-0000-0000-00006C470000}"/>
    <cellStyle name="Normal 12 2 3 3 4 4 2" xfId="44370" xr:uid="{00000000-0005-0000-0000-00006D470000}"/>
    <cellStyle name="Normal 12 2 3 3 4 5" xfId="30362" xr:uid="{00000000-0005-0000-0000-00006E470000}"/>
    <cellStyle name="Normal 12 2 3 3 5" xfId="3011" xr:uid="{00000000-0005-0000-0000-00006F470000}"/>
    <cellStyle name="Normal 12 2 3 3 5 2" xfId="8345" xr:uid="{00000000-0005-0000-0000-000070470000}"/>
    <cellStyle name="Normal 12 2 3 3 5 2 2" xfId="22422" xr:uid="{00000000-0005-0000-0000-000071470000}"/>
    <cellStyle name="Normal 12 2 3 3 5 2 2 2" xfId="50956" xr:uid="{00000000-0005-0000-0000-000072470000}"/>
    <cellStyle name="Normal 12 2 3 3 5 2 3" xfId="36951" xr:uid="{00000000-0005-0000-0000-000073470000}"/>
    <cellStyle name="Normal 12 2 3 3 5 3" xfId="17122" xr:uid="{00000000-0005-0000-0000-000074470000}"/>
    <cellStyle name="Normal 12 2 3 3 5 3 2" xfId="45656" xr:uid="{00000000-0005-0000-0000-000075470000}"/>
    <cellStyle name="Normal 12 2 3 3 5 4" xfId="31648" xr:uid="{00000000-0005-0000-0000-000076470000}"/>
    <cellStyle name="Normal 12 2 3 3 6" xfId="5780" xr:uid="{00000000-0005-0000-0000-000077470000}"/>
    <cellStyle name="Normal 12 2 3 3 6 2" xfId="19870" xr:uid="{00000000-0005-0000-0000-000078470000}"/>
    <cellStyle name="Normal 12 2 3 3 6 2 2" xfId="48404" xr:uid="{00000000-0005-0000-0000-000079470000}"/>
    <cellStyle name="Normal 12 2 3 3 6 3" xfId="34396" xr:uid="{00000000-0005-0000-0000-00007A470000}"/>
    <cellStyle name="Normal 12 2 3 3 7" xfId="14569" xr:uid="{00000000-0005-0000-0000-00007B470000}"/>
    <cellStyle name="Normal 12 2 3 3 7 2" xfId="43104" xr:uid="{00000000-0005-0000-0000-00007C470000}"/>
    <cellStyle name="Normal 12 2 3 3 8" xfId="29084" xr:uid="{00000000-0005-0000-0000-00007D470000}"/>
    <cellStyle name="Normal 12 2 3 4" xfId="486" xr:uid="{00000000-0005-0000-0000-00007E470000}"/>
    <cellStyle name="Normal 12 2 3 4 2" xfId="1116" xr:uid="{00000000-0005-0000-0000-00007F470000}"/>
    <cellStyle name="Normal 12 2 3 4 2 2" xfId="2393" xr:uid="{00000000-0005-0000-0000-000080470000}"/>
    <cellStyle name="Normal 12 2 3 4 2 2 2" xfId="5047" xr:uid="{00000000-0005-0000-0000-000081470000}"/>
    <cellStyle name="Normal 12 2 3 4 2 2 2 2" xfId="10379" xr:uid="{00000000-0005-0000-0000-000082470000}"/>
    <cellStyle name="Normal 12 2 3 4 2 2 2 2 2" xfId="24456" xr:uid="{00000000-0005-0000-0000-000083470000}"/>
    <cellStyle name="Normal 12 2 3 4 2 2 2 2 2 2" xfId="52990" xr:uid="{00000000-0005-0000-0000-000084470000}"/>
    <cellStyle name="Normal 12 2 3 4 2 2 2 2 3" xfId="38985" xr:uid="{00000000-0005-0000-0000-000085470000}"/>
    <cellStyle name="Normal 12 2 3 4 2 2 2 3" xfId="19156" xr:uid="{00000000-0005-0000-0000-000086470000}"/>
    <cellStyle name="Normal 12 2 3 4 2 2 2 3 2" xfId="47690" xr:uid="{00000000-0005-0000-0000-000087470000}"/>
    <cellStyle name="Normal 12 2 3 4 2 2 2 4" xfId="33682" xr:uid="{00000000-0005-0000-0000-000088470000}"/>
    <cellStyle name="Normal 12 2 3 4 2 2 3" xfId="7816" xr:uid="{00000000-0005-0000-0000-000089470000}"/>
    <cellStyle name="Normal 12 2 3 4 2 2 3 2" xfId="21904" xr:uid="{00000000-0005-0000-0000-00008A470000}"/>
    <cellStyle name="Normal 12 2 3 4 2 2 3 2 2" xfId="50438" xr:uid="{00000000-0005-0000-0000-00008B470000}"/>
    <cellStyle name="Normal 12 2 3 4 2 2 3 3" xfId="36430" xr:uid="{00000000-0005-0000-0000-00008C470000}"/>
    <cellStyle name="Normal 12 2 3 4 2 2 4" xfId="16604" xr:uid="{00000000-0005-0000-0000-00008D470000}"/>
    <cellStyle name="Normal 12 2 3 4 2 2 4 2" xfId="45138" xr:uid="{00000000-0005-0000-0000-00008E470000}"/>
    <cellStyle name="Normal 12 2 3 4 2 2 5" xfId="31130" xr:uid="{00000000-0005-0000-0000-00008F470000}"/>
    <cellStyle name="Normal 12 2 3 4 2 3" xfId="3781" xr:uid="{00000000-0005-0000-0000-000090470000}"/>
    <cellStyle name="Normal 12 2 3 4 2 3 2" xfId="9113" xr:uid="{00000000-0005-0000-0000-000091470000}"/>
    <cellStyle name="Normal 12 2 3 4 2 3 2 2" xfId="23190" xr:uid="{00000000-0005-0000-0000-000092470000}"/>
    <cellStyle name="Normal 12 2 3 4 2 3 2 2 2" xfId="51724" xr:uid="{00000000-0005-0000-0000-000093470000}"/>
    <cellStyle name="Normal 12 2 3 4 2 3 2 3" xfId="37719" xr:uid="{00000000-0005-0000-0000-000094470000}"/>
    <cellStyle name="Normal 12 2 3 4 2 3 3" xfId="17890" xr:uid="{00000000-0005-0000-0000-000095470000}"/>
    <cellStyle name="Normal 12 2 3 4 2 3 3 2" xfId="46424" xr:uid="{00000000-0005-0000-0000-000096470000}"/>
    <cellStyle name="Normal 12 2 3 4 2 3 4" xfId="32416" xr:uid="{00000000-0005-0000-0000-000097470000}"/>
    <cellStyle name="Normal 12 2 3 4 2 4" xfId="6550" xr:uid="{00000000-0005-0000-0000-000098470000}"/>
    <cellStyle name="Normal 12 2 3 4 2 4 2" xfId="20638" xr:uid="{00000000-0005-0000-0000-000099470000}"/>
    <cellStyle name="Normal 12 2 3 4 2 4 2 2" xfId="49172" xr:uid="{00000000-0005-0000-0000-00009A470000}"/>
    <cellStyle name="Normal 12 2 3 4 2 4 3" xfId="35164" xr:uid="{00000000-0005-0000-0000-00009B470000}"/>
    <cellStyle name="Normal 12 2 3 4 2 5" xfId="15338" xr:uid="{00000000-0005-0000-0000-00009C470000}"/>
    <cellStyle name="Normal 12 2 3 4 2 5 2" xfId="43872" xr:uid="{00000000-0005-0000-0000-00009D470000}"/>
    <cellStyle name="Normal 12 2 3 4 2 6" xfId="29864" xr:uid="{00000000-0005-0000-0000-00009E470000}"/>
    <cellStyle name="Normal 12 2 3 4 3" xfId="1772" xr:uid="{00000000-0005-0000-0000-00009F470000}"/>
    <cellStyle name="Normal 12 2 3 4 3 2" xfId="4428" xr:uid="{00000000-0005-0000-0000-0000A0470000}"/>
    <cellStyle name="Normal 12 2 3 4 3 2 2" xfId="9760" xr:uid="{00000000-0005-0000-0000-0000A1470000}"/>
    <cellStyle name="Normal 12 2 3 4 3 2 2 2" xfId="23837" xr:uid="{00000000-0005-0000-0000-0000A2470000}"/>
    <cellStyle name="Normal 12 2 3 4 3 2 2 2 2" xfId="52371" xr:uid="{00000000-0005-0000-0000-0000A3470000}"/>
    <cellStyle name="Normal 12 2 3 4 3 2 2 3" xfId="38366" xr:uid="{00000000-0005-0000-0000-0000A4470000}"/>
    <cellStyle name="Normal 12 2 3 4 3 2 3" xfId="18537" xr:uid="{00000000-0005-0000-0000-0000A5470000}"/>
    <cellStyle name="Normal 12 2 3 4 3 2 3 2" xfId="47071" xr:uid="{00000000-0005-0000-0000-0000A6470000}"/>
    <cellStyle name="Normal 12 2 3 4 3 2 4" xfId="33063" xr:uid="{00000000-0005-0000-0000-0000A7470000}"/>
    <cellStyle name="Normal 12 2 3 4 3 3" xfId="7197" xr:uid="{00000000-0005-0000-0000-0000A8470000}"/>
    <cellStyle name="Normal 12 2 3 4 3 3 2" xfId="21285" xr:uid="{00000000-0005-0000-0000-0000A9470000}"/>
    <cellStyle name="Normal 12 2 3 4 3 3 2 2" xfId="49819" xr:uid="{00000000-0005-0000-0000-0000AA470000}"/>
    <cellStyle name="Normal 12 2 3 4 3 3 3" xfId="35811" xr:uid="{00000000-0005-0000-0000-0000AB470000}"/>
    <cellStyle name="Normal 12 2 3 4 3 4" xfId="15985" xr:uid="{00000000-0005-0000-0000-0000AC470000}"/>
    <cellStyle name="Normal 12 2 3 4 3 4 2" xfId="44519" xr:uid="{00000000-0005-0000-0000-0000AD470000}"/>
    <cellStyle name="Normal 12 2 3 4 3 5" xfId="30511" xr:uid="{00000000-0005-0000-0000-0000AE470000}"/>
    <cellStyle name="Normal 12 2 3 4 4" xfId="3160" xr:uid="{00000000-0005-0000-0000-0000AF470000}"/>
    <cellStyle name="Normal 12 2 3 4 4 2" xfId="8494" xr:uid="{00000000-0005-0000-0000-0000B0470000}"/>
    <cellStyle name="Normal 12 2 3 4 4 2 2" xfId="22571" xr:uid="{00000000-0005-0000-0000-0000B1470000}"/>
    <cellStyle name="Normal 12 2 3 4 4 2 2 2" xfId="51105" xr:uid="{00000000-0005-0000-0000-0000B2470000}"/>
    <cellStyle name="Normal 12 2 3 4 4 2 3" xfId="37100" xr:uid="{00000000-0005-0000-0000-0000B3470000}"/>
    <cellStyle name="Normal 12 2 3 4 4 3" xfId="17271" xr:uid="{00000000-0005-0000-0000-0000B4470000}"/>
    <cellStyle name="Normal 12 2 3 4 4 3 2" xfId="45805" xr:uid="{00000000-0005-0000-0000-0000B5470000}"/>
    <cellStyle name="Normal 12 2 3 4 4 4" xfId="31797" xr:uid="{00000000-0005-0000-0000-0000B6470000}"/>
    <cellStyle name="Normal 12 2 3 4 5" xfId="5929" xr:uid="{00000000-0005-0000-0000-0000B7470000}"/>
    <cellStyle name="Normal 12 2 3 4 5 2" xfId="20019" xr:uid="{00000000-0005-0000-0000-0000B8470000}"/>
    <cellStyle name="Normal 12 2 3 4 5 2 2" xfId="48553" xr:uid="{00000000-0005-0000-0000-0000B9470000}"/>
    <cellStyle name="Normal 12 2 3 4 5 3" xfId="34545" xr:uid="{00000000-0005-0000-0000-0000BA470000}"/>
    <cellStyle name="Normal 12 2 3 4 6" xfId="14718" xr:uid="{00000000-0005-0000-0000-0000BB470000}"/>
    <cellStyle name="Normal 12 2 3 4 6 2" xfId="43253" xr:uid="{00000000-0005-0000-0000-0000BC470000}"/>
    <cellStyle name="Normal 12 2 3 4 7" xfId="29233" xr:uid="{00000000-0005-0000-0000-0000BD470000}"/>
    <cellStyle name="Normal 12 2 3 5" xfId="816" xr:uid="{00000000-0005-0000-0000-0000BE470000}"/>
    <cellStyle name="Normal 12 2 3 5 2" xfId="2093" xr:uid="{00000000-0005-0000-0000-0000BF470000}"/>
    <cellStyle name="Normal 12 2 3 5 2 2" xfId="4747" xr:uid="{00000000-0005-0000-0000-0000C0470000}"/>
    <cellStyle name="Normal 12 2 3 5 2 2 2" xfId="10079" xr:uid="{00000000-0005-0000-0000-0000C1470000}"/>
    <cellStyle name="Normal 12 2 3 5 2 2 2 2" xfId="24156" xr:uid="{00000000-0005-0000-0000-0000C2470000}"/>
    <cellStyle name="Normal 12 2 3 5 2 2 2 2 2" xfId="52690" xr:uid="{00000000-0005-0000-0000-0000C3470000}"/>
    <cellStyle name="Normal 12 2 3 5 2 2 2 3" xfId="38685" xr:uid="{00000000-0005-0000-0000-0000C4470000}"/>
    <cellStyle name="Normal 12 2 3 5 2 2 3" xfId="18856" xr:uid="{00000000-0005-0000-0000-0000C5470000}"/>
    <cellStyle name="Normal 12 2 3 5 2 2 3 2" xfId="47390" xr:uid="{00000000-0005-0000-0000-0000C6470000}"/>
    <cellStyle name="Normal 12 2 3 5 2 2 4" xfId="33382" xr:uid="{00000000-0005-0000-0000-0000C7470000}"/>
    <cellStyle name="Normal 12 2 3 5 2 3" xfId="7516" xr:uid="{00000000-0005-0000-0000-0000C8470000}"/>
    <cellStyle name="Normal 12 2 3 5 2 3 2" xfId="21604" xr:uid="{00000000-0005-0000-0000-0000C9470000}"/>
    <cellStyle name="Normal 12 2 3 5 2 3 2 2" xfId="50138" xr:uid="{00000000-0005-0000-0000-0000CA470000}"/>
    <cellStyle name="Normal 12 2 3 5 2 3 3" xfId="36130" xr:uid="{00000000-0005-0000-0000-0000CB470000}"/>
    <cellStyle name="Normal 12 2 3 5 2 4" xfId="16304" xr:uid="{00000000-0005-0000-0000-0000CC470000}"/>
    <cellStyle name="Normal 12 2 3 5 2 4 2" xfId="44838" xr:uid="{00000000-0005-0000-0000-0000CD470000}"/>
    <cellStyle name="Normal 12 2 3 5 2 5" xfId="30830" xr:uid="{00000000-0005-0000-0000-0000CE470000}"/>
    <cellStyle name="Normal 12 2 3 5 3" xfId="3481" xr:uid="{00000000-0005-0000-0000-0000CF470000}"/>
    <cellStyle name="Normal 12 2 3 5 3 2" xfId="8813" xr:uid="{00000000-0005-0000-0000-0000D0470000}"/>
    <cellStyle name="Normal 12 2 3 5 3 2 2" xfId="22890" xr:uid="{00000000-0005-0000-0000-0000D1470000}"/>
    <cellStyle name="Normal 12 2 3 5 3 2 2 2" xfId="51424" xr:uid="{00000000-0005-0000-0000-0000D2470000}"/>
    <cellStyle name="Normal 12 2 3 5 3 2 3" xfId="37419" xr:uid="{00000000-0005-0000-0000-0000D3470000}"/>
    <cellStyle name="Normal 12 2 3 5 3 3" xfId="17590" xr:uid="{00000000-0005-0000-0000-0000D4470000}"/>
    <cellStyle name="Normal 12 2 3 5 3 3 2" xfId="46124" xr:uid="{00000000-0005-0000-0000-0000D5470000}"/>
    <cellStyle name="Normal 12 2 3 5 3 4" xfId="32116" xr:uid="{00000000-0005-0000-0000-0000D6470000}"/>
    <cellStyle name="Normal 12 2 3 5 4" xfId="6250" xr:uid="{00000000-0005-0000-0000-0000D7470000}"/>
    <cellStyle name="Normal 12 2 3 5 4 2" xfId="20338" xr:uid="{00000000-0005-0000-0000-0000D8470000}"/>
    <cellStyle name="Normal 12 2 3 5 4 2 2" xfId="48872" xr:uid="{00000000-0005-0000-0000-0000D9470000}"/>
    <cellStyle name="Normal 12 2 3 5 4 3" xfId="34864" xr:uid="{00000000-0005-0000-0000-0000DA470000}"/>
    <cellStyle name="Normal 12 2 3 5 5" xfId="15038" xr:uid="{00000000-0005-0000-0000-0000DB470000}"/>
    <cellStyle name="Normal 12 2 3 5 5 2" xfId="43572" xr:uid="{00000000-0005-0000-0000-0000DC470000}"/>
    <cellStyle name="Normal 12 2 3 5 6" xfId="29564" xr:uid="{00000000-0005-0000-0000-0000DD470000}"/>
    <cellStyle name="Normal 12 2 3 6" xfId="1472" xr:uid="{00000000-0005-0000-0000-0000DE470000}"/>
    <cellStyle name="Normal 12 2 3 6 2" xfId="4128" xr:uid="{00000000-0005-0000-0000-0000DF470000}"/>
    <cellStyle name="Normal 12 2 3 6 2 2" xfId="9460" xr:uid="{00000000-0005-0000-0000-0000E0470000}"/>
    <cellStyle name="Normal 12 2 3 6 2 2 2" xfId="23537" xr:uid="{00000000-0005-0000-0000-0000E1470000}"/>
    <cellStyle name="Normal 12 2 3 6 2 2 2 2" xfId="52071" xr:uid="{00000000-0005-0000-0000-0000E2470000}"/>
    <cellStyle name="Normal 12 2 3 6 2 2 3" xfId="38066" xr:uid="{00000000-0005-0000-0000-0000E3470000}"/>
    <cellStyle name="Normal 12 2 3 6 2 3" xfId="18237" xr:uid="{00000000-0005-0000-0000-0000E4470000}"/>
    <cellStyle name="Normal 12 2 3 6 2 3 2" xfId="46771" xr:uid="{00000000-0005-0000-0000-0000E5470000}"/>
    <cellStyle name="Normal 12 2 3 6 2 4" xfId="32763" xr:uid="{00000000-0005-0000-0000-0000E6470000}"/>
    <cellStyle name="Normal 12 2 3 6 3" xfId="6897" xr:uid="{00000000-0005-0000-0000-0000E7470000}"/>
    <cellStyle name="Normal 12 2 3 6 3 2" xfId="20985" xr:uid="{00000000-0005-0000-0000-0000E8470000}"/>
    <cellStyle name="Normal 12 2 3 6 3 2 2" xfId="49519" xr:uid="{00000000-0005-0000-0000-0000E9470000}"/>
    <cellStyle name="Normal 12 2 3 6 3 3" xfId="35511" xr:uid="{00000000-0005-0000-0000-0000EA470000}"/>
    <cellStyle name="Normal 12 2 3 6 4" xfId="15685" xr:uid="{00000000-0005-0000-0000-0000EB470000}"/>
    <cellStyle name="Normal 12 2 3 6 4 2" xfId="44219" xr:uid="{00000000-0005-0000-0000-0000EC470000}"/>
    <cellStyle name="Normal 12 2 3 6 5" xfId="30211" xr:uid="{00000000-0005-0000-0000-0000ED470000}"/>
    <cellStyle name="Normal 12 2 3 7" xfId="2860" xr:uid="{00000000-0005-0000-0000-0000EE470000}"/>
    <cellStyle name="Normal 12 2 3 7 2" xfId="8194" xr:uid="{00000000-0005-0000-0000-0000EF470000}"/>
    <cellStyle name="Normal 12 2 3 7 2 2" xfId="22271" xr:uid="{00000000-0005-0000-0000-0000F0470000}"/>
    <cellStyle name="Normal 12 2 3 7 2 2 2" xfId="50805" xr:uid="{00000000-0005-0000-0000-0000F1470000}"/>
    <cellStyle name="Normal 12 2 3 7 2 3" xfId="36800" xr:uid="{00000000-0005-0000-0000-0000F2470000}"/>
    <cellStyle name="Normal 12 2 3 7 3" xfId="16971" xr:uid="{00000000-0005-0000-0000-0000F3470000}"/>
    <cellStyle name="Normal 12 2 3 7 3 2" xfId="45505" xr:uid="{00000000-0005-0000-0000-0000F4470000}"/>
    <cellStyle name="Normal 12 2 3 7 4" xfId="31497" xr:uid="{00000000-0005-0000-0000-0000F5470000}"/>
    <cellStyle name="Normal 12 2 3 8" xfId="5629" xr:uid="{00000000-0005-0000-0000-0000F6470000}"/>
    <cellStyle name="Normal 12 2 3 8 2" xfId="19719" xr:uid="{00000000-0005-0000-0000-0000F7470000}"/>
    <cellStyle name="Normal 12 2 3 8 2 2" xfId="48253" xr:uid="{00000000-0005-0000-0000-0000F8470000}"/>
    <cellStyle name="Normal 12 2 3 8 3" xfId="34245" xr:uid="{00000000-0005-0000-0000-0000F9470000}"/>
    <cellStyle name="Normal 12 2 3 9" xfId="14418" xr:uid="{00000000-0005-0000-0000-0000FA470000}"/>
    <cellStyle name="Normal 12 2 3 9 2" xfId="42953" xr:uid="{00000000-0005-0000-0000-0000FB470000}"/>
    <cellStyle name="Normal 12 2 4" xfId="216" xr:uid="{00000000-0005-0000-0000-0000FC470000}"/>
    <cellStyle name="Normal 12 2 4 2" xfId="369" xr:uid="{00000000-0005-0000-0000-0000FD470000}"/>
    <cellStyle name="Normal 12 2 4 2 2" xfId="672" xr:uid="{00000000-0005-0000-0000-0000FE470000}"/>
    <cellStyle name="Normal 12 2 4 2 2 2" xfId="1301" xr:uid="{00000000-0005-0000-0000-0000FF470000}"/>
    <cellStyle name="Normal 12 2 4 2 2 2 2" xfId="2578" xr:uid="{00000000-0005-0000-0000-000000480000}"/>
    <cellStyle name="Normal 12 2 4 2 2 2 2 2" xfId="5232" xr:uid="{00000000-0005-0000-0000-000001480000}"/>
    <cellStyle name="Normal 12 2 4 2 2 2 2 2 2" xfId="10564" xr:uid="{00000000-0005-0000-0000-000002480000}"/>
    <cellStyle name="Normal 12 2 4 2 2 2 2 2 2 2" xfId="24641" xr:uid="{00000000-0005-0000-0000-000003480000}"/>
    <cellStyle name="Normal 12 2 4 2 2 2 2 2 2 2 2" xfId="53175" xr:uid="{00000000-0005-0000-0000-000004480000}"/>
    <cellStyle name="Normal 12 2 4 2 2 2 2 2 2 3" xfId="39170" xr:uid="{00000000-0005-0000-0000-000005480000}"/>
    <cellStyle name="Normal 12 2 4 2 2 2 2 2 3" xfId="19341" xr:uid="{00000000-0005-0000-0000-000006480000}"/>
    <cellStyle name="Normal 12 2 4 2 2 2 2 2 3 2" xfId="47875" xr:uid="{00000000-0005-0000-0000-000007480000}"/>
    <cellStyle name="Normal 12 2 4 2 2 2 2 2 4" xfId="33867" xr:uid="{00000000-0005-0000-0000-000008480000}"/>
    <cellStyle name="Normal 12 2 4 2 2 2 2 3" xfId="8001" xr:uid="{00000000-0005-0000-0000-000009480000}"/>
    <cellStyle name="Normal 12 2 4 2 2 2 2 3 2" xfId="22089" xr:uid="{00000000-0005-0000-0000-00000A480000}"/>
    <cellStyle name="Normal 12 2 4 2 2 2 2 3 2 2" xfId="50623" xr:uid="{00000000-0005-0000-0000-00000B480000}"/>
    <cellStyle name="Normal 12 2 4 2 2 2 2 3 3" xfId="36615" xr:uid="{00000000-0005-0000-0000-00000C480000}"/>
    <cellStyle name="Normal 12 2 4 2 2 2 2 4" xfId="16789" xr:uid="{00000000-0005-0000-0000-00000D480000}"/>
    <cellStyle name="Normal 12 2 4 2 2 2 2 4 2" xfId="45323" xr:uid="{00000000-0005-0000-0000-00000E480000}"/>
    <cellStyle name="Normal 12 2 4 2 2 2 2 5" xfId="31315" xr:uid="{00000000-0005-0000-0000-00000F480000}"/>
    <cellStyle name="Normal 12 2 4 2 2 2 3" xfId="3966" xr:uid="{00000000-0005-0000-0000-000010480000}"/>
    <cellStyle name="Normal 12 2 4 2 2 2 3 2" xfId="9298" xr:uid="{00000000-0005-0000-0000-000011480000}"/>
    <cellStyle name="Normal 12 2 4 2 2 2 3 2 2" xfId="23375" xr:uid="{00000000-0005-0000-0000-000012480000}"/>
    <cellStyle name="Normal 12 2 4 2 2 2 3 2 2 2" xfId="51909" xr:uid="{00000000-0005-0000-0000-000013480000}"/>
    <cellStyle name="Normal 12 2 4 2 2 2 3 2 3" xfId="37904" xr:uid="{00000000-0005-0000-0000-000014480000}"/>
    <cellStyle name="Normal 12 2 4 2 2 2 3 3" xfId="18075" xr:uid="{00000000-0005-0000-0000-000015480000}"/>
    <cellStyle name="Normal 12 2 4 2 2 2 3 3 2" xfId="46609" xr:uid="{00000000-0005-0000-0000-000016480000}"/>
    <cellStyle name="Normal 12 2 4 2 2 2 3 4" xfId="32601" xr:uid="{00000000-0005-0000-0000-000017480000}"/>
    <cellStyle name="Normal 12 2 4 2 2 2 4" xfId="6735" xr:uid="{00000000-0005-0000-0000-000018480000}"/>
    <cellStyle name="Normal 12 2 4 2 2 2 4 2" xfId="20823" xr:uid="{00000000-0005-0000-0000-000019480000}"/>
    <cellStyle name="Normal 12 2 4 2 2 2 4 2 2" xfId="49357" xr:uid="{00000000-0005-0000-0000-00001A480000}"/>
    <cellStyle name="Normal 12 2 4 2 2 2 4 3" xfId="35349" xr:uid="{00000000-0005-0000-0000-00001B480000}"/>
    <cellStyle name="Normal 12 2 4 2 2 2 5" xfId="15523" xr:uid="{00000000-0005-0000-0000-00001C480000}"/>
    <cellStyle name="Normal 12 2 4 2 2 2 5 2" xfId="44057" xr:uid="{00000000-0005-0000-0000-00001D480000}"/>
    <cellStyle name="Normal 12 2 4 2 2 2 6" xfId="30049" xr:uid="{00000000-0005-0000-0000-00001E480000}"/>
    <cellStyle name="Normal 12 2 4 2 2 3" xfId="1957" xr:uid="{00000000-0005-0000-0000-00001F480000}"/>
    <cellStyle name="Normal 12 2 4 2 2 3 2" xfId="4613" xr:uid="{00000000-0005-0000-0000-000020480000}"/>
    <cellStyle name="Normal 12 2 4 2 2 3 2 2" xfId="9945" xr:uid="{00000000-0005-0000-0000-000021480000}"/>
    <cellStyle name="Normal 12 2 4 2 2 3 2 2 2" xfId="24022" xr:uid="{00000000-0005-0000-0000-000022480000}"/>
    <cellStyle name="Normal 12 2 4 2 2 3 2 2 2 2" xfId="52556" xr:uid="{00000000-0005-0000-0000-000023480000}"/>
    <cellStyle name="Normal 12 2 4 2 2 3 2 2 3" xfId="38551" xr:uid="{00000000-0005-0000-0000-000024480000}"/>
    <cellStyle name="Normal 12 2 4 2 2 3 2 3" xfId="18722" xr:uid="{00000000-0005-0000-0000-000025480000}"/>
    <cellStyle name="Normal 12 2 4 2 2 3 2 3 2" xfId="47256" xr:uid="{00000000-0005-0000-0000-000026480000}"/>
    <cellStyle name="Normal 12 2 4 2 2 3 2 4" xfId="33248" xr:uid="{00000000-0005-0000-0000-000027480000}"/>
    <cellStyle name="Normal 12 2 4 2 2 3 3" xfId="7382" xr:uid="{00000000-0005-0000-0000-000028480000}"/>
    <cellStyle name="Normal 12 2 4 2 2 3 3 2" xfId="21470" xr:uid="{00000000-0005-0000-0000-000029480000}"/>
    <cellStyle name="Normal 12 2 4 2 2 3 3 2 2" xfId="50004" xr:uid="{00000000-0005-0000-0000-00002A480000}"/>
    <cellStyle name="Normal 12 2 4 2 2 3 3 3" xfId="35996" xr:uid="{00000000-0005-0000-0000-00002B480000}"/>
    <cellStyle name="Normal 12 2 4 2 2 3 4" xfId="16170" xr:uid="{00000000-0005-0000-0000-00002C480000}"/>
    <cellStyle name="Normal 12 2 4 2 2 3 4 2" xfId="44704" xr:uid="{00000000-0005-0000-0000-00002D480000}"/>
    <cellStyle name="Normal 12 2 4 2 2 3 5" xfId="30696" xr:uid="{00000000-0005-0000-0000-00002E480000}"/>
    <cellStyle name="Normal 12 2 4 2 2 4" xfId="3345" xr:uid="{00000000-0005-0000-0000-00002F480000}"/>
    <cellStyle name="Normal 12 2 4 2 2 4 2" xfId="8679" xr:uid="{00000000-0005-0000-0000-000030480000}"/>
    <cellStyle name="Normal 12 2 4 2 2 4 2 2" xfId="22756" xr:uid="{00000000-0005-0000-0000-000031480000}"/>
    <cellStyle name="Normal 12 2 4 2 2 4 2 2 2" xfId="51290" xr:uid="{00000000-0005-0000-0000-000032480000}"/>
    <cellStyle name="Normal 12 2 4 2 2 4 2 3" xfId="37285" xr:uid="{00000000-0005-0000-0000-000033480000}"/>
    <cellStyle name="Normal 12 2 4 2 2 4 3" xfId="17456" xr:uid="{00000000-0005-0000-0000-000034480000}"/>
    <cellStyle name="Normal 12 2 4 2 2 4 3 2" xfId="45990" xr:uid="{00000000-0005-0000-0000-000035480000}"/>
    <cellStyle name="Normal 12 2 4 2 2 4 4" xfId="31982" xr:uid="{00000000-0005-0000-0000-000036480000}"/>
    <cellStyle name="Normal 12 2 4 2 2 5" xfId="6114" xr:uid="{00000000-0005-0000-0000-000037480000}"/>
    <cellStyle name="Normal 12 2 4 2 2 5 2" xfId="20204" xr:uid="{00000000-0005-0000-0000-000038480000}"/>
    <cellStyle name="Normal 12 2 4 2 2 5 2 2" xfId="48738" xr:uid="{00000000-0005-0000-0000-000039480000}"/>
    <cellStyle name="Normal 12 2 4 2 2 5 3" xfId="34730" xr:uid="{00000000-0005-0000-0000-00003A480000}"/>
    <cellStyle name="Normal 12 2 4 2 2 6" xfId="14903" xr:uid="{00000000-0005-0000-0000-00003B480000}"/>
    <cellStyle name="Normal 12 2 4 2 2 6 2" xfId="43438" xr:uid="{00000000-0005-0000-0000-00003C480000}"/>
    <cellStyle name="Normal 12 2 4 2 2 7" xfId="29418" xr:uid="{00000000-0005-0000-0000-00003D480000}"/>
    <cellStyle name="Normal 12 2 4 2 3" xfId="1004" xr:uid="{00000000-0005-0000-0000-00003E480000}"/>
    <cellStyle name="Normal 12 2 4 2 3 2" xfId="2281" xr:uid="{00000000-0005-0000-0000-00003F480000}"/>
    <cellStyle name="Normal 12 2 4 2 3 2 2" xfId="4935" xr:uid="{00000000-0005-0000-0000-000040480000}"/>
    <cellStyle name="Normal 12 2 4 2 3 2 2 2" xfId="10267" xr:uid="{00000000-0005-0000-0000-000041480000}"/>
    <cellStyle name="Normal 12 2 4 2 3 2 2 2 2" xfId="24344" xr:uid="{00000000-0005-0000-0000-000042480000}"/>
    <cellStyle name="Normal 12 2 4 2 3 2 2 2 2 2" xfId="52878" xr:uid="{00000000-0005-0000-0000-000043480000}"/>
    <cellStyle name="Normal 12 2 4 2 3 2 2 2 3" xfId="38873" xr:uid="{00000000-0005-0000-0000-000044480000}"/>
    <cellStyle name="Normal 12 2 4 2 3 2 2 3" xfId="19044" xr:uid="{00000000-0005-0000-0000-000045480000}"/>
    <cellStyle name="Normal 12 2 4 2 3 2 2 3 2" xfId="47578" xr:uid="{00000000-0005-0000-0000-000046480000}"/>
    <cellStyle name="Normal 12 2 4 2 3 2 2 4" xfId="33570" xr:uid="{00000000-0005-0000-0000-000047480000}"/>
    <cellStyle name="Normal 12 2 4 2 3 2 3" xfId="7704" xr:uid="{00000000-0005-0000-0000-000048480000}"/>
    <cellStyle name="Normal 12 2 4 2 3 2 3 2" xfId="21792" xr:uid="{00000000-0005-0000-0000-000049480000}"/>
    <cellStyle name="Normal 12 2 4 2 3 2 3 2 2" xfId="50326" xr:uid="{00000000-0005-0000-0000-00004A480000}"/>
    <cellStyle name="Normal 12 2 4 2 3 2 3 3" xfId="36318" xr:uid="{00000000-0005-0000-0000-00004B480000}"/>
    <cellStyle name="Normal 12 2 4 2 3 2 4" xfId="16492" xr:uid="{00000000-0005-0000-0000-00004C480000}"/>
    <cellStyle name="Normal 12 2 4 2 3 2 4 2" xfId="45026" xr:uid="{00000000-0005-0000-0000-00004D480000}"/>
    <cellStyle name="Normal 12 2 4 2 3 2 5" xfId="31018" xr:uid="{00000000-0005-0000-0000-00004E480000}"/>
    <cellStyle name="Normal 12 2 4 2 3 3" xfId="3669" xr:uid="{00000000-0005-0000-0000-00004F480000}"/>
    <cellStyle name="Normal 12 2 4 2 3 3 2" xfId="9001" xr:uid="{00000000-0005-0000-0000-000050480000}"/>
    <cellStyle name="Normal 12 2 4 2 3 3 2 2" xfId="23078" xr:uid="{00000000-0005-0000-0000-000051480000}"/>
    <cellStyle name="Normal 12 2 4 2 3 3 2 2 2" xfId="51612" xr:uid="{00000000-0005-0000-0000-000052480000}"/>
    <cellStyle name="Normal 12 2 4 2 3 3 2 3" xfId="37607" xr:uid="{00000000-0005-0000-0000-000053480000}"/>
    <cellStyle name="Normal 12 2 4 2 3 3 3" xfId="17778" xr:uid="{00000000-0005-0000-0000-000054480000}"/>
    <cellStyle name="Normal 12 2 4 2 3 3 3 2" xfId="46312" xr:uid="{00000000-0005-0000-0000-000055480000}"/>
    <cellStyle name="Normal 12 2 4 2 3 3 4" xfId="32304" xr:uid="{00000000-0005-0000-0000-000056480000}"/>
    <cellStyle name="Normal 12 2 4 2 3 4" xfId="6438" xr:uid="{00000000-0005-0000-0000-000057480000}"/>
    <cellStyle name="Normal 12 2 4 2 3 4 2" xfId="20526" xr:uid="{00000000-0005-0000-0000-000058480000}"/>
    <cellStyle name="Normal 12 2 4 2 3 4 2 2" xfId="49060" xr:uid="{00000000-0005-0000-0000-000059480000}"/>
    <cellStyle name="Normal 12 2 4 2 3 4 3" xfId="35052" xr:uid="{00000000-0005-0000-0000-00005A480000}"/>
    <cellStyle name="Normal 12 2 4 2 3 5" xfId="15226" xr:uid="{00000000-0005-0000-0000-00005B480000}"/>
    <cellStyle name="Normal 12 2 4 2 3 5 2" xfId="43760" xr:uid="{00000000-0005-0000-0000-00005C480000}"/>
    <cellStyle name="Normal 12 2 4 2 3 6" xfId="29752" xr:uid="{00000000-0005-0000-0000-00005D480000}"/>
    <cellStyle name="Normal 12 2 4 2 4" xfId="1660" xr:uid="{00000000-0005-0000-0000-00005E480000}"/>
    <cellStyle name="Normal 12 2 4 2 4 2" xfId="4316" xr:uid="{00000000-0005-0000-0000-00005F480000}"/>
    <cellStyle name="Normal 12 2 4 2 4 2 2" xfId="9648" xr:uid="{00000000-0005-0000-0000-000060480000}"/>
    <cellStyle name="Normal 12 2 4 2 4 2 2 2" xfId="23725" xr:uid="{00000000-0005-0000-0000-000061480000}"/>
    <cellStyle name="Normal 12 2 4 2 4 2 2 2 2" xfId="52259" xr:uid="{00000000-0005-0000-0000-000062480000}"/>
    <cellStyle name="Normal 12 2 4 2 4 2 2 3" xfId="38254" xr:uid="{00000000-0005-0000-0000-000063480000}"/>
    <cellStyle name="Normal 12 2 4 2 4 2 3" xfId="18425" xr:uid="{00000000-0005-0000-0000-000064480000}"/>
    <cellStyle name="Normal 12 2 4 2 4 2 3 2" xfId="46959" xr:uid="{00000000-0005-0000-0000-000065480000}"/>
    <cellStyle name="Normal 12 2 4 2 4 2 4" xfId="32951" xr:uid="{00000000-0005-0000-0000-000066480000}"/>
    <cellStyle name="Normal 12 2 4 2 4 3" xfId="7085" xr:uid="{00000000-0005-0000-0000-000067480000}"/>
    <cellStyle name="Normal 12 2 4 2 4 3 2" xfId="21173" xr:uid="{00000000-0005-0000-0000-000068480000}"/>
    <cellStyle name="Normal 12 2 4 2 4 3 2 2" xfId="49707" xr:uid="{00000000-0005-0000-0000-000069480000}"/>
    <cellStyle name="Normal 12 2 4 2 4 3 3" xfId="35699" xr:uid="{00000000-0005-0000-0000-00006A480000}"/>
    <cellStyle name="Normal 12 2 4 2 4 4" xfId="15873" xr:uid="{00000000-0005-0000-0000-00006B480000}"/>
    <cellStyle name="Normal 12 2 4 2 4 4 2" xfId="44407" xr:uid="{00000000-0005-0000-0000-00006C480000}"/>
    <cellStyle name="Normal 12 2 4 2 4 5" xfId="30399" xr:uid="{00000000-0005-0000-0000-00006D480000}"/>
    <cellStyle name="Normal 12 2 4 2 5" xfId="3048" xr:uid="{00000000-0005-0000-0000-00006E480000}"/>
    <cellStyle name="Normal 12 2 4 2 5 2" xfId="8382" xr:uid="{00000000-0005-0000-0000-00006F480000}"/>
    <cellStyle name="Normal 12 2 4 2 5 2 2" xfId="22459" xr:uid="{00000000-0005-0000-0000-000070480000}"/>
    <cellStyle name="Normal 12 2 4 2 5 2 2 2" xfId="50993" xr:uid="{00000000-0005-0000-0000-000071480000}"/>
    <cellStyle name="Normal 12 2 4 2 5 2 3" xfId="36988" xr:uid="{00000000-0005-0000-0000-000072480000}"/>
    <cellStyle name="Normal 12 2 4 2 5 3" xfId="17159" xr:uid="{00000000-0005-0000-0000-000073480000}"/>
    <cellStyle name="Normal 12 2 4 2 5 3 2" xfId="45693" xr:uid="{00000000-0005-0000-0000-000074480000}"/>
    <cellStyle name="Normal 12 2 4 2 5 4" xfId="31685" xr:uid="{00000000-0005-0000-0000-000075480000}"/>
    <cellStyle name="Normal 12 2 4 2 6" xfId="5817" xr:uid="{00000000-0005-0000-0000-000076480000}"/>
    <cellStyle name="Normal 12 2 4 2 6 2" xfId="19907" xr:uid="{00000000-0005-0000-0000-000077480000}"/>
    <cellStyle name="Normal 12 2 4 2 6 2 2" xfId="48441" xr:uid="{00000000-0005-0000-0000-000078480000}"/>
    <cellStyle name="Normal 12 2 4 2 6 3" xfId="34433" xr:uid="{00000000-0005-0000-0000-000079480000}"/>
    <cellStyle name="Normal 12 2 4 2 7" xfId="14606" xr:uid="{00000000-0005-0000-0000-00007A480000}"/>
    <cellStyle name="Normal 12 2 4 2 7 2" xfId="43141" xr:uid="{00000000-0005-0000-0000-00007B480000}"/>
    <cellStyle name="Normal 12 2 4 2 8" xfId="29121" xr:uid="{00000000-0005-0000-0000-00007C480000}"/>
    <cellStyle name="Normal 12 2 4 3" xfId="523" xr:uid="{00000000-0005-0000-0000-00007D480000}"/>
    <cellStyle name="Normal 12 2 4 3 2" xfId="1153" xr:uid="{00000000-0005-0000-0000-00007E480000}"/>
    <cellStyle name="Normal 12 2 4 3 2 2" xfId="2430" xr:uid="{00000000-0005-0000-0000-00007F480000}"/>
    <cellStyle name="Normal 12 2 4 3 2 2 2" xfId="5084" xr:uid="{00000000-0005-0000-0000-000080480000}"/>
    <cellStyle name="Normal 12 2 4 3 2 2 2 2" xfId="10416" xr:uid="{00000000-0005-0000-0000-000081480000}"/>
    <cellStyle name="Normal 12 2 4 3 2 2 2 2 2" xfId="24493" xr:uid="{00000000-0005-0000-0000-000082480000}"/>
    <cellStyle name="Normal 12 2 4 3 2 2 2 2 2 2" xfId="53027" xr:uid="{00000000-0005-0000-0000-000083480000}"/>
    <cellStyle name="Normal 12 2 4 3 2 2 2 2 3" xfId="39022" xr:uid="{00000000-0005-0000-0000-000084480000}"/>
    <cellStyle name="Normal 12 2 4 3 2 2 2 3" xfId="19193" xr:uid="{00000000-0005-0000-0000-000085480000}"/>
    <cellStyle name="Normal 12 2 4 3 2 2 2 3 2" xfId="47727" xr:uid="{00000000-0005-0000-0000-000086480000}"/>
    <cellStyle name="Normal 12 2 4 3 2 2 2 4" xfId="33719" xr:uid="{00000000-0005-0000-0000-000087480000}"/>
    <cellStyle name="Normal 12 2 4 3 2 2 3" xfId="7853" xr:uid="{00000000-0005-0000-0000-000088480000}"/>
    <cellStyle name="Normal 12 2 4 3 2 2 3 2" xfId="21941" xr:uid="{00000000-0005-0000-0000-000089480000}"/>
    <cellStyle name="Normal 12 2 4 3 2 2 3 2 2" xfId="50475" xr:uid="{00000000-0005-0000-0000-00008A480000}"/>
    <cellStyle name="Normal 12 2 4 3 2 2 3 3" xfId="36467" xr:uid="{00000000-0005-0000-0000-00008B480000}"/>
    <cellStyle name="Normal 12 2 4 3 2 2 4" xfId="16641" xr:uid="{00000000-0005-0000-0000-00008C480000}"/>
    <cellStyle name="Normal 12 2 4 3 2 2 4 2" xfId="45175" xr:uid="{00000000-0005-0000-0000-00008D480000}"/>
    <cellStyle name="Normal 12 2 4 3 2 2 5" xfId="31167" xr:uid="{00000000-0005-0000-0000-00008E480000}"/>
    <cellStyle name="Normal 12 2 4 3 2 3" xfId="3818" xr:uid="{00000000-0005-0000-0000-00008F480000}"/>
    <cellStyle name="Normal 12 2 4 3 2 3 2" xfId="9150" xr:uid="{00000000-0005-0000-0000-000090480000}"/>
    <cellStyle name="Normal 12 2 4 3 2 3 2 2" xfId="23227" xr:uid="{00000000-0005-0000-0000-000091480000}"/>
    <cellStyle name="Normal 12 2 4 3 2 3 2 2 2" xfId="51761" xr:uid="{00000000-0005-0000-0000-000092480000}"/>
    <cellStyle name="Normal 12 2 4 3 2 3 2 3" xfId="37756" xr:uid="{00000000-0005-0000-0000-000093480000}"/>
    <cellStyle name="Normal 12 2 4 3 2 3 3" xfId="17927" xr:uid="{00000000-0005-0000-0000-000094480000}"/>
    <cellStyle name="Normal 12 2 4 3 2 3 3 2" xfId="46461" xr:uid="{00000000-0005-0000-0000-000095480000}"/>
    <cellStyle name="Normal 12 2 4 3 2 3 4" xfId="32453" xr:uid="{00000000-0005-0000-0000-000096480000}"/>
    <cellStyle name="Normal 12 2 4 3 2 4" xfId="6587" xr:uid="{00000000-0005-0000-0000-000097480000}"/>
    <cellStyle name="Normal 12 2 4 3 2 4 2" xfId="20675" xr:uid="{00000000-0005-0000-0000-000098480000}"/>
    <cellStyle name="Normal 12 2 4 3 2 4 2 2" xfId="49209" xr:uid="{00000000-0005-0000-0000-000099480000}"/>
    <cellStyle name="Normal 12 2 4 3 2 4 3" xfId="35201" xr:uid="{00000000-0005-0000-0000-00009A480000}"/>
    <cellStyle name="Normal 12 2 4 3 2 5" xfId="15375" xr:uid="{00000000-0005-0000-0000-00009B480000}"/>
    <cellStyle name="Normal 12 2 4 3 2 5 2" xfId="43909" xr:uid="{00000000-0005-0000-0000-00009C480000}"/>
    <cellStyle name="Normal 12 2 4 3 2 6" xfId="29901" xr:uid="{00000000-0005-0000-0000-00009D480000}"/>
    <cellStyle name="Normal 12 2 4 3 3" xfId="1809" xr:uid="{00000000-0005-0000-0000-00009E480000}"/>
    <cellStyle name="Normal 12 2 4 3 3 2" xfId="4465" xr:uid="{00000000-0005-0000-0000-00009F480000}"/>
    <cellStyle name="Normal 12 2 4 3 3 2 2" xfId="9797" xr:uid="{00000000-0005-0000-0000-0000A0480000}"/>
    <cellStyle name="Normal 12 2 4 3 3 2 2 2" xfId="23874" xr:uid="{00000000-0005-0000-0000-0000A1480000}"/>
    <cellStyle name="Normal 12 2 4 3 3 2 2 2 2" xfId="52408" xr:uid="{00000000-0005-0000-0000-0000A2480000}"/>
    <cellStyle name="Normal 12 2 4 3 3 2 2 3" xfId="38403" xr:uid="{00000000-0005-0000-0000-0000A3480000}"/>
    <cellStyle name="Normal 12 2 4 3 3 2 3" xfId="18574" xr:uid="{00000000-0005-0000-0000-0000A4480000}"/>
    <cellStyle name="Normal 12 2 4 3 3 2 3 2" xfId="47108" xr:uid="{00000000-0005-0000-0000-0000A5480000}"/>
    <cellStyle name="Normal 12 2 4 3 3 2 4" xfId="33100" xr:uid="{00000000-0005-0000-0000-0000A6480000}"/>
    <cellStyle name="Normal 12 2 4 3 3 3" xfId="7234" xr:uid="{00000000-0005-0000-0000-0000A7480000}"/>
    <cellStyle name="Normal 12 2 4 3 3 3 2" xfId="21322" xr:uid="{00000000-0005-0000-0000-0000A8480000}"/>
    <cellStyle name="Normal 12 2 4 3 3 3 2 2" xfId="49856" xr:uid="{00000000-0005-0000-0000-0000A9480000}"/>
    <cellStyle name="Normal 12 2 4 3 3 3 3" xfId="35848" xr:uid="{00000000-0005-0000-0000-0000AA480000}"/>
    <cellStyle name="Normal 12 2 4 3 3 4" xfId="16022" xr:uid="{00000000-0005-0000-0000-0000AB480000}"/>
    <cellStyle name="Normal 12 2 4 3 3 4 2" xfId="44556" xr:uid="{00000000-0005-0000-0000-0000AC480000}"/>
    <cellStyle name="Normal 12 2 4 3 3 5" xfId="30548" xr:uid="{00000000-0005-0000-0000-0000AD480000}"/>
    <cellStyle name="Normal 12 2 4 3 4" xfId="3197" xr:uid="{00000000-0005-0000-0000-0000AE480000}"/>
    <cellStyle name="Normal 12 2 4 3 4 2" xfId="8531" xr:uid="{00000000-0005-0000-0000-0000AF480000}"/>
    <cellStyle name="Normal 12 2 4 3 4 2 2" xfId="22608" xr:uid="{00000000-0005-0000-0000-0000B0480000}"/>
    <cellStyle name="Normal 12 2 4 3 4 2 2 2" xfId="51142" xr:uid="{00000000-0005-0000-0000-0000B1480000}"/>
    <cellStyle name="Normal 12 2 4 3 4 2 3" xfId="37137" xr:uid="{00000000-0005-0000-0000-0000B2480000}"/>
    <cellStyle name="Normal 12 2 4 3 4 3" xfId="17308" xr:uid="{00000000-0005-0000-0000-0000B3480000}"/>
    <cellStyle name="Normal 12 2 4 3 4 3 2" xfId="45842" xr:uid="{00000000-0005-0000-0000-0000B4480000}"/>
    <cellStyle name="Normal 12 2 4 3 4 4" xfId="31834" xr:uid="{00000000-0005-0000-0000-0000B5480000}"/>
    <cellStyle name="Normal 12 2 4 3 5" xfId="5966" xr:uid="{00000000-0005-0000-0000-0000B6480000}"/>
    <cellStyle name="Normal 12 2 4 3 5 2" xfId="20056" xr:uid="{00000000-0005-0000-0000-0000B7480000}"/>
    <cellStyle name="Normal 12 2 4 3 5 2 2" xfId="48590" xr:uid="{00000000-0005-0000-0000-0000B8480000}"/>
    <cellStyle name="Normal 12 2 4 3 5 3" xfId="34582" xr:uid="{00000000-0005-0000-0000-0000B9480000}"/>
    <cellStyle name="Normal 12 2 4 3 6" xfId="14755" xr:uid="{00000000-0005-0000-0000-0000BA480000}"/>
    <cellStyle name="Normal 12 2 4 3 6 2" xfId="43290" xr:uid="{00000000-0005-0000-0000-0000BB480000}"/>
    <cellStyle name="Normal 12 2 4 3 7" xfId="29270" xr:uid="{00000000-0005-0000-0000-0000BC480000}"/>
    <cellStyle name="Normal 12 2 4 4" xfId="855" xr:uid="{00000000-0005-0000-0000-0000BD480000}"/>
    <cellStyle name="Normal 12 2 4 4 2" xfId="2132" xr:uid="{00000000-0005-0000-0000-0000BE480000}"/>
    <cellStyle name="Normal 12 2 4 4 2 2" xfId="4786" xr:uid="{00000000-0005-0000-0000-0000BF480000}"/>
    <cellStyle name="Normal 12 2 4 4 2 2 2" xfId="10118" xr:uid="{00000000-0005-0000-0000-0000C0480000}"/>
    <cellStyle name="Normal 12 2 4 4 2 2 2 2" xfId="24195" xr:uid="{00000000-0005-0000-0000-0000C1480000}"/>
    <cellStyle name="Normal 12 2 4 4 2 2 2 2 2" xfId="52729" xr:uid="{00000000-0005-0000-0000-0000C2480000}"/>
    <cellStyle name="Normal 12 2 4 4 2 2 2 3" xfId="38724" xr:uid="{00000000-0005-0000-0000-0000C3480000}"/>
    <cellStyle name="Normal 12 2 4 4 2 2 3" xfId="18895" xr:uid="{00000000-0005-0000-0000-0000C4480000}"/>
    <cellStyle name="Normal 12 2 4 4 2 2 3 2" xfId="47429" xr:uid="{00000000-0005-0000-0000-0000C5480000}"/>
    <cellStyle name="Normal 12 2 4 4 2 2 4" xfId="33421" xr:uid="{00000000-0005-0000-0000-0000C6480000}"/>
    <cellStyle name="Normal 12 2 4 4 2 3" xfId="7555" xr:uid="{00000000-0005-0000-0000-0000C7480000}"/>
    <cellStyle name="Normal 12 2 4 4 2 3 2" xfId="21643" xr:uid="{00000000-0005-0000-0000-0000C8480000}"/>
    <cellStyle name="Normal 12 2 4 4 2 3 2 2" xfId="50177" xr:uid="{00000000-0005-0000-0000-0000C9480000}"/>
    <cellStyle name="Normal 12 2 4 4 2 3 3" xfId="36169" xr:uid="{00000000-0005-0000-0000-0000CA480000}"/>
    <cellStyle name="Normal 12 2 4 4 2 4" xfId="16343" xr:uid="{00000000-0005-0000-0000-0000CB480000}"/>
    <cellStyle name="Normal 12 2 4 4 2 4 2" xfId="44877" xr:uid="{00000000-0005-0000-0000-0000CC480000}"/>
    <cellStyle name="Normal 12 2 4 4 2 5" xfId="30869" xr:uid="{00000000-0005-0000-0000-0000CD480000}"/>
    <cellStyle name="Normal 12 2 4 4 3" xfId="3520" xr:uid="{00000000-0005-0000-0000-0000CE480000}"/>
    <cellStyle name="Normal 12 2 4 4 3 2" xfId="8852" xr:uid="{00000000-0005-0000-0000-0000CF480000}"/>
    <cellStyle name="Normal 12 2 4 4 3 2 2" xfId="22929" xr:uid="{00000000-0005-0000-0000-0000D0480000}"/>
    <cellStyle name="Normal 12 2 4 4 3 2 2 2" xfId="51463" xr:uid="{00000000-0005-0000-0000-0000D1480000}"/>
    <cellStyle name="Normal 12 2 4 4 3 2 3" xfId="37458" xr:uid="{00000000-0005-0000-0000-0000D2480000}"/>
    <cellStyle name="Normal 12 2 4 4 3 3" xfId="17629" xr:uid="{00000000-0005-0000-0000-0000D3480000}"/>
    <cellStyle name="Normal 12 2 4 4 3 3 2" xfId="46163" xr:uid="{00000000-0005-0000-0000-0000D4480000}"/>
    <cellStyle name="Normal 12 2 4 4 3 4" xfId="32155" xr:uid="{00000000-0005-0000-0000-0000D5480000}"/>
    <cellStyle name="Normal 12 2 4 4 4" xfId="6289" xr:uid="{00000000-0005-0000-0000-0000D6480000}"/>
    <cellStyle name="Normal 12 2 4 4 4 2" xfId="20377" xr:uid="{00000000-0005-0000-0000-0000D7480000}"/>
    <cellStyle name="Normal 12 2 4 4 4 2 2" xfId="48911" xr:uid="{00000000-0005-0000-0000-0000D8480000}"/>
    <cellStyle name="Normal 12 2 4 4 4 3" xfId="34903" xr:uid="{00000000-0005-0000-0000-0000D9480000}"/>
    <cellStyle name="Normal 12 2 4 4 5" xfId="15077" xr:uid="{00000000-0005-0000-0000-0000DA480000}"/>
    <cellStyle name="Normal 12 2 4 4 5 2" xfId="43611" xr:uid="{00000000-0005-0000-0000-0000DB480000}"/>
    <cellStyle name="Normal 12 2 4 4 6" xfId="29603" xr:uid="{00000000-0005-0000-0000-0000DC480000}"/>
    <cellStyle name="Normal 12 2 4 5" xfId="1511" xr:uid="{00000000-0005-0000-0000-0000DD480000}"/>
    <cellStyle name="Normal 12 2 4 5 2" xfId="4167" xr:uid="{00000000-0005-0000-0000-0000DE480000}"/>
    <cellStyle name="Normal 12 2 4 5 2 2" xfId="9499" xr:uid="{00000000-0005-0000-0000-0000DF480000}"/>
    <cellStyle name="Normal 12 2 4 5 2 2 2" xfId="23576" xr:uid="{00000000-0005-0000-0000-0000E0480000}"/>
    <cellStyle name="Normal 12 2 4 5 2 2 2 2" xfId="52110" xr:uid="{00000000-0005-0000-0000-0000E1480000}"/>
    <cellStyle name="Normal 12 2 4 5 2 2 3" xfId="38105" xr:uid="{00000000-0005-0000-0000-0000E2480000}"/>
    <cellStyle name="Normal 12 2 4 5 2 3" xfId="18276" xr:uid="{00000000-0005-0000-0000-0000E3480000}"/>
    <cellStyle name="Normal 12 2 4 5 2 3 2" xfId="46810" xr:uid="{00000000-0005-0000-0000-0000E4480000}"/>
    <cellStyle name="Normal 12 2 4 5 2 4" xfId="32802" xr:uid="{00000000-0005-0000-0000-0000E5480000}"/>
    <cellStyle name="Normal 12 2 4 5 3" xfId="6936" xr:uid="{00000000-0005-0000-0000-0000E6480000}"/>
    <cellStyle name="Normal 12 2 4 5 3 2" xfId="21024" xr:uid="{00000000-0005-0000-0000-0000E7480000}"/>
    <cellStyle name="Normal 12 2 4 5 3 2 2" xfId="49558" xr:uid="{00000000-0005-0000-0000-0000E8480000}"/>
    <cellStyle name="Normal 12 2 4 5 3 3" xfId="35550" xr:uid="{00000000-0005-0000-0000-0000E9480000}"/>
    <cellStyle name="Normal 12 2 4 5 4" xfId="15724" xr:uid="{00000000-0005-0000-0000-0000EA480000}"/>
    <cellStyle name="Normal 12 2 4 5 4 2" xfId="44258" xr:uid="{00000000-0005-0000-0000-0000EB480000}"/>
    <cellStyle name="Normal 12 2 4 5 5" xfId="30250" xr:uid="{00000000-0005-0000-0000-0000EC480000}"/>
    <cellStyle name="Normal 12 2 4 6" xfId="2899" xr:uid="{00000000-0005-0000-0000-0000ED480000}"/>
    <cellStyle name="Normal 12 2 4 6 2" xfId="8233" xr:uid="{00000000-0005-0000-0000-0000EE480000}"/>
    <cellStyle name="Normal 12 2 4 6 2 2" xfId="22310" xr:uid="{00000000-0005-0000-0000-0000EF480000}"/>
    <cellStyle name="Normal 12 2 4 6 2 2 2" xfId="50844" xr:uid="{00000000-0005-0000-0000-0000F0480000}"/>
    <cellStyle name="Normal 12 2 4 6 2 3" xfId="36839" xr:uid="{00000000-0005-0000-0000-0000F1480000}"/>
    <cellStyle name="Normal 12 2 4 6 3" xfId="17010" xr:uid="{00000000-0005-0000-0000-0000F2480000}"/>
    <cellStyle name="Normal 12 2 4 6 3 2" xfId="45544" xr:uid="{00000000-0005-0000-0000-0000F3480000}"/>
    <cellStyle name="Normal 12 2 4 6 4" xfId="31536" xr:uid="{00000000-0005-0000-0000-0000F4480000}"/>
    <cellStyle name="Normal 12 2 4 7" xfId="5668" xr:uid="{00000000-0005-0000-0000-0000F5480000}"/>
    <cellStyle name="Normal 12 2 4 7 2" xfId="19758" xr:uid="{00000000-0005-0000-0000-0000F6480000}"/>
    <cellStyle name="Normal 12 2 4 7 2 2" xfId="48292" xr:uid="{00000000-0005-0000-0000-0000F7480000}"/>
    <cellStyle name="Normal 12 2 4 7 3" xfId="34284" xr:uid="{00000000-0005-0000-0000-0000F8480000}"/>
    <cellStyle name="Normal 12 2 4 8" xfId="14457" xr:uid="{00000000-0005-0000-0000-0000F9480000}"/>
    <cellStyle name="Normal 12 2 4 8 2" xfId="42992" xr:uid="{00000000-0005-0000-0000-0000FA480000}"/>
    <cellStyle name="Normal 12 2 4 9" xfId="28972" xr:uid="{00000000-0005-0000-0000-0000FB480000}"/>
    <cellStyle name="Normal 12 2 5" xfId="295" xr:uid="{00000000-0005-0000-0000-0000FC480000}"/>
    <cellStyle name="Normal 12 2 5 2" xfId="598" xr:uid="{00000000-0005-0000-0000-0000FD480000}"/>
    <cellStyle name="Normal 12 2 5 2 2" xfId="1227" xr:uid="{00000000-0005-0000-0000-0000FE480000}"/>
    <cellStyle name="Normal 12 2 5 2 2 2" xfId="2504" xr:uid="{00000000-0005-0000-0000-0000FF480000}"/>
    <cellStyle name="Normal 12 2 5 2 2 2 2" xfId="5158" xr:uid="{00000000-0005-0000-0000-000000490000}"/>
    <cellStyle name="Normal 12 2 5 2 2 2 2 2" xfId="10490" xr:uid="{00000000-0005-0000-0000-000001490000}"/>
    <cellStyle name="Normal 12 2 5 2 2 2 2 2 2" xfId="24567" xr:uid="{00000000-0005-0000-0000-000002490000}"/>
    <cellStyle name="Normal 12 2 5 2 2 2 2 2 2 2" xfId="53101" xr:uid="{00000000-0005-0000-0000-000003490000}"/>
    <cellStyle name="Normal 12 2 5 2 2 2 2 2 3" xfId="39096" xr:uid="{00000000-0005-0000-0000-000004490000}"/>
    <cellStyle name="Normal 12 2 5 2 2 2 2 3" xfId="19267" xr:uid="{00000000-0005-0000-0000-000005490000}"/>
    <cellStyle name="Normal 12 2 5 2 2 2 2 3 2" xfId="47801" xr:uid="{00000000-0005-0000-0000-000006490000}"/>
    <cellStyle name="Normal 12 2 5 2 2 2 2 4" xfId="33793" xr:uid="{00000000-0005-0000-0000-000007490000}"/>
    <cellStyle name="Normal 12 2 5 2 2 2 3" xfId="7927" xr:uid="{00000000-0005-0000-0000-000008490000}"/>
    <cellStyle name="Normal 12 2 5 2 2 2 3 2" xfId="22015" xr:uid="{00000000-0005-0000-0000-000009490000}"/>
    <cellStyle name="Normal 12 2 5 2 2 2 3 2 2" xfId="50549" xr:uid="{00000000-0005-0000-0000-00000A490000}"/>
    <cellStyle name="Normal 12 2 5 2 2 2 3 3" xfId="36541" xr:uid="{00000000-0005-0000-0000-00000B490000}"/>
    <cellStyle name="Normal 12 2 5 2 2 2 4" xfId="16715" xr:uid="{00000000-0005-0000-0000-00000C490000}"/>
    <cellStyle name="Normal 12 2 5 2 2 2 4 2" xfId="45249" xr:uid="{00000000-0005-0000-0000-00000D490000}"/>
    <cellStyle name="Normal 12 2 5 2 2 2 5" xfId="31241" xr:uid="{00000000-0005-0000-0000-00000E490000}"/>
    <cellStyle name="Normal 12 2 5 2 2 3" xfId="3892" xr:uid="{00000000-0005-0000-0000-00000F490000}"/>
    <cellStyle name="Normal 12 2 5 2 2 3 2" xfId="9224" xr:uid="{00000000-0005-0000-0000-000010490000}"/>
    <cellStyle name="Normal 12 2 5 2 2 3 2 2" xfId="23301" xr:uid="{00000000-0005-0000-0000-000011490000}"/>
    <cellStyle name="Normal 12 2 5 2 2 3 2 2 2" xfId="51835" xr:uid="{00000000-0005-0000-0000-000012490000}"/>
    <cellStyle name="Normal 12 2 5 2 2 3 2 3" xfId="37830" xr:uid="{00000000-0005-0000-0000-000013490000}"/>
    <cellStyle name="Normal 12 2 5 2 2 3 3" xfId="18001" xr:uid="{00000000-0005-0000-0000-000014490000}"/>
    <cellStyle name="Normal 12 2 5 2 2 3 3 2" xfId="46535" xr:uid="{00000000-0005-0000-0000-000015490000}"/>
    <cellStyle name="Normal 12 2 5 2 2 3 4" xfId="32527" xr:uid="{00000000-0005-0000-0000-000016490000}"/>
    <cellStyle name="Normal 12 2 5 2 2 4" xfId="6661" xr:uid="{00000000-0005-0000-0000-000017490000}"/>
    <cellStyle name="Normal 12 2 5 2 2 4 2" xfId="20749" xr:uid="{00000000-0005-0000-0000-000018490000}"/>
    <cellStyle name="Normal 12 2 5 2 2 4 2 2" xfId="49283" xr:uid="{00000000-0005-0000-0000-000019490000}"/>
    <cellStyle name="Normal 12 2 5 2 2 4 3" xfId="35275" xr:uid="{00000000-0005-0000-0000-00001A490000}"/>
    <cellStyle name="Normal 12 2 5 2 2 5" xfId="15449" xr:uid="{00000000-0005-0000-0000-00001B490000}"/>
    <cellStyle name="Normal 12 2 5 2 2 5 2" xfId="43983" xr:uid="{00000000-0005-0000-0000-00001C490000}"/>
    <cellStyle name="Normal 12 2 5 2 2 6" xfId="29975" xr:uid="{00000000-0005-0000-0000-00001D490000}"/>
    <cellStyle name="Normal 12 2 5 2 3" xfId="1883" xr:uid="{00000000-0005-0000-0000-00001E490000}"/>
    <cellStyle name="Normal 12 2 5 2 3 2" xfId="4539" xr:uid="{00000000-0005-0000-0000-00001F490000}"/>
    <cellStyle name="Normal 12 2 5 2 3 2 2" xfId="9871" xr:uid="{00000000-0005-0000-0000-000020490000}"/>
    <cellStyle name="Normal 12 2 5 2 3 2 2 2" xfId="23948" xr:uid="{00000000-0005-0000-0000-000021490000}"/>
    <cellStyle name="Normal 12 2 5 2 3 2 2 2 2" xfId="52482" xr:uid="{00000000-0005-0000-0000-000022490000}"/>
    <cellStyle name="Normal 12 2 5 2 3 2 2 3" xfId="38477" xr:uid="{00000000-0005-0000-0000-000023490000}"/>
    <cellStyle name="Normal 12 2 5 2 3 2 3" xfId="18648" xr:uid="{00000000-0005-0000-0000-000024490000}"/>
    <cellStyle name="Normal 12 2 5 2 3 2 3 2" xfId="47182" xr:uid="{00000000-0005-0000-0000-000025490000}"/>
    <cellStyle name="Normal 12 2 5 2 3 2 4" xfId="33174" xr:uid="{00000000-0005-0000-0000-000026490000}"/>
    <cellStyle name="Normal 12 2 5 2 3 3" xfId="7308" xr:uid="{00000000-0005-0000-0000-000027490000}"/>
    <cellStyle name="Normal 12 2 5 2 3 3 2" xfId="21396" xr:uid="{00000000-0005-0000-0000-000028490000}"/>
    <cellStyle name="Normal 12 2 5 2 3 3 2 2" xfId="49930" xr:uid="{00000000-0005-0000-0000-000029490000}"/>
    <cellStyle name="Normal 12 2 5 2 3 3 3" xfId="35922" xr:uid="{00000000-0005-0000-0000-00002A490000}"/>
    <cellStyle name="Normal 12 2 5 2 3 4" xfId="16096" xr:uid="{00000000-0005-0000-0000-00002B490000}"/>
    <cellStyle name="Normal 12 2 5 2 3 4 2" xfId="44630" xr:uid="{00000000-0005-0000-0000-00002C490000}"/>
    <cellStyle name="Normal 12 2 5 2 3 5" xfId="30622" xr:uid="{00000000-0005-0000-0000-00002D490000}"/>
    <cellStyle name="Normal 12 2 5 2 4" xfId="3271" xr:uid="{00000000-0005-0000-0000-00002E490000}"/>
    <cellStyle name="Normal 12 2 5 2 4 2" xfId="8605" xr:uid="{00000000-0005-0000-0000-00002F490000}"/>
    <cellStyle name="Normal 12 2 5 2 4 2 2" xfId="22682" xr:uid="{00000000-0005-0000-0000-000030490000}"/>
    <cellStyle name="Normal 12 2 5 2 4 2 2 2" xfId="51216" xr:uid="{00000000-0005-0000-0000-000031490000}"/>
    <cellStyle name="Normal 12 2 5 2 4 2 3" xfId="37211" xr:uid="{00000000-0005-0000-0000-000032490000}"/>
    <cellStyle name="Normal 12 2 5 2 4 3" xfId="17382" xr:uid="{00000000-0005-0000-0000-000033490000}"/>
    <cellStyle name="Normal 12 2 5 2 4 3 2" xfId="45916" xr:uid="{00000000-0005-0000-0000-000034490000}"/>
    <cellStyle name="Normal 12 2 5 2 4 4" xfId="31908" xr:uid="{00000000-0005-0000-0000-000035490000}"/>
    <cellStyle name="Normal 12 2 5 2 5" xfId="6040" xr:uid="{00000000-0005-0000-0000-000036490000}"/>
    <cellStyle name="Normal 12 2 5 2 5 2" xfId="20130" xr:uid="{00000000-0005-0000-0000-000037490000}"/>
    <cellStyle name="Normal 12 2 5 2 5 2 2" xfId="48664" xr:uid="{00000000-0005-0000-0000-000038490000}"/>
    <cellStyle name="Normal 12 2 5 2 5 3" xfId="34656" xr:uid="{00000000-0005-0000-0000-000039490000}"/>
    <cellStyle name="Normal 12 2 5 2 6" xfId="14829" xr:uid="{00000000-0005-0000-0000-00003A490000}"/>
    <cellStyle name="Normal 12 2 5 2 6 2" xfId="43364" xr:uid="{00000000-0005-0000-0000-00003B490000}"/>
    <cellStyle name="Normal 12 2 5 2 7" xfId="29344" xr:uid="{00000000-0005-0000-0000-00003C490000}"/>
    <cellStyle name="Normal 12 2 5 3" xfId="930" xr:uid="{00000000-0005-0000-0000-00003D490000}"/>
    <cellStyle name="Normal 12 2 5 3 2" xfId="2207" xr:uid="{00000000-0005-0000-0000-00003E490000}"/>
    <cellStyle name="Normal 12 2 5 3 2 2" xfId="4861" xr:uid="{00000000-0005-0000-0000-00003F490000}"/>
    <cellStyle name="Normal 12 2 5 3 2 2 2" xfId="10193" xr:uid="{00000000-0005-0000-0000-000040490000}"/>
    <cellStyle name="Normal 12 2 5 3 2 2 2 2" xfId="24270" xr:uid="{00000000-0005-0000-0000-000041490000}"/>
    <cellStyle name="Normal 12 2 5 3 2 2 2 2 2" xfId="52804" xr:uid="{00000000-0005-0000-0000-000042490000}"/>
    <cellStyle name="Normal 12 2 5 3 2 2 2 3" xfId="38799" xr:uid="{00000000-0005-0000-0000-000043490000}"/>
    <cellStyle name="Normal 12 2 5 3 2 2 3" xfId="18970" xr:uid="{00000000-0005-0000-0000-000044490000}"/>
    <cellStyle name="Normal 12 2 5 3 2 2 3 2" xfId="47504" xr:uid="{00000000-0005-0000-0000-000045490000}"/>
    <cellStyle name="Normal 12 2 5 3 2 2 4" xfId="33496" xr:uid="{00000000-0005-0000-0000-000046490000}"/>
    <cellStyle name="Normal 12 2 5 3 2 3" xfId="7630" xr:uid="{00000000-0005-0000-0000-000047490000}"/>
    <cellStyle name="Normal 12 2 5 3 2 3 2" xfId="21718" xr:uid="{00000000-0005-0000-0000-000048490000}"/>
    <cellStyle name="Normal 12 2 5 3 2 3 2 2" xfId="50252" xr:uid="{00000000-0005-0000-0000-000049490000}"/>
    <cellStyle name="Normal 12 2 5 3 2 3 3" xfId="36244" xr:uid="{00000000-0005-0000-0000-00004A490000}"/>
    <cellStyle name="Normal 12 2 5 3 2 4" xfId="16418" xr:uid="{00000000-0005-0000-0000-00004B490000}"/>
    <cellStyle name="Normal 12 2 5 3 2 4 2" xfId="44952" xr:uid="{00000000-0005-0000-0000-00004C490000}"/>
    <cellStyle name="Normal 12 2 5 3 2 5" xfId="30944" xr:uid="{00000000-0005-0000-0000-00004D490000}"/>
    <cellStyle name="Normal 12 2 5 3 3" xfId="3595" xr:uid="{00000000-0005-0000-0000-00004E490000}"/>
    <cellStyle name="Normal 12 2 5 3 3 2" xfId="8927" xr:uid="{00000000-0005-0000-0000-00004F490000}"/>
    <cellStyle name="Normal 12 2 5 3 3 2 2" xfId="23004" xr:uid="{00000000-0005-0000-0000-000050490000}"/>
    <cellStyle name="Normal 12 2 5 3 3 2 2 2" xfId="51538" xr:uid="{00000000-0005-0000-0000-000051490000}"/>
    <cellStyle name="Normal 12 2 5 3 3 2 3" xfId="37533" xr:uid="{00000000-0005-0000-0000-000052490000}"/>
    <cellStyle name="Normal 12 2 5 3 3 3" xfId="17704" xr:uid="{00000000-0005-0000-0000-000053490000}"/>
    <cellStyle name="Normal 12 2 5 3 3 3 2" xfId="46238" xr:uid="{00000000-0005-0000-0000-000054490000}"/>
    <cellStyle name="Normal 12 2 5 3 3 4" xfId="32230" xr:uid="{00000000-0005-0000-0000-000055490000}"/>
    <cellStyle name="Normal 12 2 5 3 4" xfId="6364" xr:uid="{00000000-0005-0000-0000-000056490000}"/>
    <cellStyle name="Normal 12 2 5 3 4 2" xfId="20452" xr:uid="{00000000-0005-0000-0000-000057490000}"/>
    <cellStyle name="Normal 12 2 5 3 4 2 2" xfId="48986" xr:uid="{00000000-0005-0000-0000-000058490000}"/>
    <cellStyle name="Normal 12 2 5 3 4 3" xfId="34978" xr:uid="{00000000-0005-0000-0000-000059490000}"/>
    <cellStyle name="Normal 12 2 5 3 5" xfId="15152" xr:uid="{00000000-0005-0000-0000-00005A490000}"/>
    <cellStyle name="Normal 12 2 5 3 5 2" xfId="43686" xr:uid="{00000000-0005-0000-0000-00005B490000}"/>
    <cellStyle name="Normal 12 2 5 3 6" xfId="29678" xr:uid="{00000000-0005-0000-0000-00005C490000}"/>
    <cellStyle name="Normal 12 2 5 4" xfId="1586" xr:uid="{00000000-0005-0000-0000-00005D490000}"/>
    <cellStyle name="Normal 12 2 5 4 2" xfId="4242" xr:uid="{00000000-0005-0000-0000-00005E490000}"/>
    <cellStyle name="Normal 12 2 5 4 2 2" xfId="9574" xr:uid="{00000000-0005-0000-0000-00005F490000}"/>
    <cellStyle name="Normal 12 2 5 4 2 2 2" xfId="23651" xr:uid="{00000000-0005-0000-0000-000060490000}"/>
    <cellStyle name="Normal 12 2 5 4 2 2 2 2" xfId="52185" xr:uid="{00000000-0005-0000-0000-000061490000}"/>
    <cellStyle name="Normal 12 2 5 4 2 2 3" xfId="38180" xr:uid="{00000000-0005-0000-0000-000062490000}"/>
    <cellStyle name="Normal 12 2 5 4 2 3" xfId="18351" xr:uid="{00000000-0005-0000-0000-000063490000}"/>
    <cellStyle name="Normal 12 2 5 4 2 3 2" xfId="46885" xr:uid="{00000000-0005-0000-0000-000064490000}"/>
    <cellStyle name="Normal 12 2 5 4 2 4" xfId="32877" xr:uid="{00000000-0005-0000-0000-000065490000}"/>
    <cellStyle name="Normal 12 2 5 4 3" xfId="7011" xr:uid="{00000000-0005-0000-0000-000066490000}"/>
    <cellStyle name="Normal 12 2 5 4 3 2" xfId="21099" xr:uid="{00000000-0005-0000-0000-000067490000}"/>
    <cellStyle name="Normal 12 2 5 4 3 2 2" xfId="49633" xr:uid="{00000000-0005-0000-0000-000068490000}"/>
    <cellStyle name="Normal 12 2 5 4 3 3" xfId="35625" xr:uid="{00000000-0005-0000-0000-000069490000}"/>
    <cellStyle name="Normal 12 2 5 4 4" xfId="15799" xr:uid="{00000000-0005-0000-0000-00006A490000}"/>
    <cellStyle name="Normal 12 2 5 4 4 2" xfId="44333" xr:uid="{00000000-0005-0000-0000-00006B490000}"/>
    <cellStyle name="Normal 12 2 5 4 5" xfId="30325" xr:uid="{00000000-0005-0000-0000-00006C490000}"/>
    <cellStyle name="Normal 12 2 5 5" xfId="2974" xr:uid="{00000000-0005-0000-0000-00006D490000}"/>
    <cellStyle name="Normal 12 2 5 5 2" xfId="8308" xr:uid="{00000000-0005-0000-0000-00006E490000}"/>
    <cellStyle name="Normal 12 2 5 5 2 2" xfId="22385" xr:uid="{00000000-0005-0000-0000-00006F490000}"/>
    <cellStyle name="Normal 12 2 5 5 2 2 2" xfId="50919" xr:uid="{00000000-0005-0000-0000-000070490000}"/>
    <cellStyle name="Normal 12 2 5 5 2 3" xfId="36914" xr:uid="{00000000-0005-0000-0000-000071490000}"/>
    <cellStyle name="Normal 12 2 5 5 3" xfId="17085" xr:uid="{00000000-0005-0000-0000-000072490000}"/>
    <cellStyle name="Normal 12 2 5 5 3 2" xfId="45619" xr:uid="{00000000-0005-0000-0000-000073490000}"/>
    <cellStyle name="Normal 12 2 5 5 4" xfId="31611" xr:uid="{00000000-0005-0000-0000-000074490000}"/>
    <cellStyle name="Normal 12 2 5 6" xfId="5743" xr:uid="{00000000-0005-0000-0000-000075490000}"/>
    <cellStyle name="Normal 12 2 5 6 2" xfId="19833" xr:uid="{00000000-0005-0000-0000-000076490000}"/>
    <cellStyle name="Normal 12 2 5 6 2 2" xfId="48367" xr:uid="{00000000-0005-0000-0000-000077490000}"/>
    <cellStyle name="Normal 12 2 5 6 3" xfId="34359" xr:uid="{00000000-0005-0000-0000-000078490000}"/>
    <cellStyle name="Normal 12 2 5 7" xfId="14532" xr:uid="{00000000-0005-0000-0000-000079490000}"/>
    <cellStyle name="Normal 12 2 5 7 2" xfId="43067" xr:uid="{00000000-0005-0000-0000-00007A490000}"/>
    <cellStyle name="Normal 12 2 5 8" xfId="29047" xr:uid="{00000000-0005-0000-0000-00007B490000}"/>
    <cellStyle name="Normal 12 2 6" xfId="449" xr:uid="{00000000-0005-0000-0000-00007C490000}"/>
    <cellStyle name="Normal 12 2 6 2" xfId="1079" xr:uid="{00000000-0005-0000-0000-00007D490000}"/>
    <cellStyle name="Normal 12 2 6 2 2" xfId="2356" xr:uid="{00000000-0005-0000-0000-00007E490000}"/>
    <cellStyle name="Normal 12 2 6 2 2 2" xfId="5010" xr:uid="{00000000-0005-0000-0000-00007F490000}"/>
    <cellStyle name="Normal 12 2 6 2 2 2 2" xfId="10342" xr:uid="{00000000-0005-0000-0000-000080490000}"/>
    <cellStyle name="Normal 12 2 6 2 2 2 2 2" xfId="24419" xr:uid="{00000000-0005-0000-0000-000081490000}"/>
    <cellStyle name="Normal 12 2 6 2 2 2 2 2 2" xfId="52953" xr:uid="{00000000-0005-0000-0000-000082490000}"/>
    <cellStyle name="Normal 12 2 6 2 2 2 2 3" xfId="38948" xr:uid="{00000000-0005-0000-0000-000083490000}"/>
    <cellStyle name="Normal 12 2 6 2 2 2 3" xfId="19119" xr:uid="{00000000-0005-0000-0000-000084490000}"/>
    <cellStyle name="Normal 12 2 6 2 2 2 3 2" xfId="47653" xr:uid="{00000000-0005-0000-0000-000085490000}"/>
    <cellStyle name="Normal 12 2 6 2 2 2 4" xfId="33645" xr:uid="{00000000-0005-0000-0000-000086490000}"/>
    <cellStyle name="Normal 12 2 6 2 2 3" xfId="7779" xr:uid="{00000000-0005-0000-0000-000087490000}"/>
    <cellStyle name="Normal 12 2 6 2 2 3 2" xfId="21867" xr:uid="{00000000-0005-0000-0000-000088490000}"/>
    <cellStyle name="Normal 12 2 6 2 2 3 2 2" xfId="50401" xr:uid="{00000000-0005-0000-0000-000089490000}"/>
    <cellStyle name="Normal 12 2 6 2 2 3 3" xfId="36393" xr:uid="{00000000-0005-0000-0000-00008A490000}"/>
    <cellStyle name="Normal 12 2 6 2 2 4" xfId="16567" xr:uid="{00000000-0005-0000-0000-00008B490000}"/>
    <cellStyle name="Normal 12 2 6 2 2 4 2" xfId="45101" xr:uid="{00000000-0005-0000-0000-00008C490000}"/>
    <cellStyle name="Normal 12 2 6 2 2 5" xfId="31093" xr:uid="{00000000-0005-0000-0000-00008D490000}"/>
    <cellStyle name="Normal 12 2 6 2 3" xfId="3744" xr:uid="{00000000-0005-0000-0000-00008E490000}"/>
    <cellStyle name="Normal 12 2 6 2 3 2" xfId="9076" xr:uid="{00000000-0005-0000-0000-00008F490000}"/>
    <cellStyle name="Normal 12 2 6 2 3 2 2" xfId="23153" xr:uid="{00000000-0005-0000-0000-000090490000}"/>
    <cellStyle name="Normal 12 2 6 2 3 2 2 2" xfId="51687" xr:uid="{00000000-0005-0000-0000-000091490000}"/>
    <cellStyle name="Normal 12 2 6 2 3 2 3" xfId="37682" xr:uid="{00000000-0005-0000-0000-000092490000}"/>
    <cellStyle name="Normal 12 2 6 2 3 3" xfId="17853" xr:uid="{00000000-0005-0000-0000-000093490000}"/>
    <cellStyle name="Normal 12 2 6 2 3 3 2" xfId="46387" xr:uid="{00000000-0005-0000-0000-000094490000}"/>
    <cellStyle name="Normal 12 2 6 2 3 4" xfId="32379" xr:uid="{00000000-0005-0000-0000-000095490000}"/>
    <cellStyle name="Normal 12 2 6 2 4" xfId="6513" xr:uid="{00000000-0005-0000-0000-000096490000}"/>
    <cellStyle name="Normal 12 2 6 2 4 2" xfId="20601" xr:uid="{00000000-0005-0000-0000-000097490000}"/>
    <cellStyle name="Normal 12 2 6 2 4 2 2" xfId="49135" xr:uid="{00000000-0005-0000-0000-000098490000}"/>
    <cellStyle name="Normal 12 2 6 2 4 3" xfId="35127" xr:uid="{00000000-0005-0000-0000-000099490000}"/>
    <cellStyle name="Normal 12 2 6 2 5" xfId="15301" xr:uid="{00000000-0005-0000-0000-00009A490000}"/>
    <cellStyle name="Normal 12 2 6 2 5 2" xfId="43835" xr:uid="{00000000-0005-0000-0000-00009B490000}"/>
    <cellStyle name="Normal 12 2 6 2 6" xfId="29827" xr:uid="{00000000-0005-0000-0000-00009C490000}"/>
    <cellStyle name="Normal 12 2 6 3" xfId="1735" xr:uid="{00000000-0005-0000-0000-00009D490000}"/>
    <cellStyle name="Normal 12 2 6 3 2" xfId="4391" xr:uid="{00000000-0005-0000-0000-00009E490000}"/>
    <cellStyle name="Normal 12 2 6 3 2 2" xfId="9723" xr:uid="{00000000-0005-0000-0000-00009F490000}"/>
    <cellStyle name="Normal 12 2 6 3 2 2 2" xfId="23800" xr:uid="{00000000-0005-0000-0000-0000A0490000}"/>
    <cellStyle name="Normal 12 2 6 3 2 2 2 2" xfId="52334" xr:uid="{00000000-0005-0000-0000-0000A1490000}"/>
    <cellStyle name="Normal 12 2 6 3 2 2 3" xfId="38329" xr:uid="{00000000-0005-0000-0000-0000A2490000}"/>
    <cellStyle name="Normal 12 2 6 3 2 3" xfId="18500" xr:uid="{00000000-0005-0000-0000-0000A3490000}"/>
    <cellStyle name="Normal 12 2 6 3 2 3 2" xfId="47034" xr:uid="{00000000-0005-0000-0000-0000A4490000}"/>
    <cellStyle name="Normal 12 2 6 3 2 4" xfId="33026" xr:uid="{00000000-0005-0000-0000-0000A5490000}"/>
    <cellStyle name="Normal 12 2 6 3 3" xfId="7160" xr:uid="{00000000-0005-0000-0000-0000A6490000}"/>
    <cellStyle name="Normal 12 2 6 3 3 2" xfId="21248" xr:uid="{00000000-0005-0000-0000-0000A7490000}"/>
    <cellStyle name="Normal 12 2 6 3 3 2 2" xfId="49782" xr:uid="{00000000-0005-0000-0000-0000A8490000}"/>
    <cellStyle name="Normal 12 2 6 3 3 3" xfId="35774" xr:uid="{00000000-0005-0000-0000-0000A9490000}"/>
    <cellStyle name="Normal 12 2 6 3 4" xfId="15948" xr:uid="{00000000-0005-0000-0000-0000AA490000}"/>
    <cellStyle name="Normal 12 2 6 3 4 2" xfId="44482" xr:uid="{00000000-0005-0000-0000-0000AB490000}"/>
    <cellStyle name="Normal 12 2 6 3 5" xfId="30474" xr:uid="{00000000-0005-0000-0000-0000AC490000}"/>
    <cellStyle name="Normal 12 2 6 4" xfId="3123" xr:uid="{00000000-0005-0000-0000-0000AD490000}"/>
    <cellStyle name="Normal 12 2 6 4 2" xfId="8457" xr:uid="{00000000-0005-0000-0000-0000AE490000}"/>
    <cellStyle name="Normal 12 2 6 4 2 2" xfId="22534" xr:uid="{00000000-0005-0000-0000-0000AF490000}"/>
    <cellStyle name="Normal 12 2 6 4 2 2 2" xfId="51068" xr:uid="{00000000-0005-0000-0000-0000B0490000}"/>
    <cellStyle name="Normal 12 2 6 4 2 3" xfId="37063" xr:uid="{00000000-0005-0000-0000-0000B1490000}"/>
    <cellStyle name="Normal 12 2 6 4 3" xfId="17234" xr:uid="{00000000-0005-0000-0000-0000B2490000}"/>
    <cellStyle name="Normal 12 2 6 4 3 2" xfId="45768" xr:uid="{00000000-0005-0000-0000-0000B3490000}"/>
    <cellStyle name="Normal 12 2 6 4 4" xfId="31760" xr:uid="{00000000-0005-0000-0000-0000B4490000}"/>
    <cellStyle name="Normal 12 2 6 5" xfId="5892" xr:uid="{00000000-0005-0000-0000-0000B5490000}"/>
    <cellStyle name="Normal 12 2 6 5 2" xfId="19982" xr:uid="{00000000-0005-0000-0000-0000B6490000}"/>
    <cellStyle name="Normal 12 2 6 5 2 2" xfId="48516" xr:uid="{00000000-0005-0000-0000-0000B7490000}"/>
    <cellStyle name="Normal 12 2 6 5 3" xfId="34508" xr:uid="{00000000-0005-0000-0000-0000B8490000}"/>
    <cellStyle name="Normal 12 2 6 6" xfId="14681" xr:uid="{00000000-0005-0000-0000-0000B9490000}"/>
    <cellStyle name="Normal 12 2 6 6 2" xfId="43216" xr:uid="{00000000-0005-0000-0000-0000BA490000}"/>
    <cellStyle name="Normal 12 2 6 7" xfId="29196" xr:uid="{00000000-0005-0000-0000-0000BB490000}"/>
    <cellStyle name="Normal 12 2 7" xfId="778" xr:uid="{00000000-0005-0000-0000-0000BC490000}"/>
    <cellStyle name="Normal 12 2 7 2" xfId="2055" xr:uid="{00000000-0005-0000-0000-0000BD490000}"/>
    <cellStyle name="Normal 12 2 7 2 2" xfId="4709" xr:uid="{00000000-0005-0000-0000-0000BE490000}"/>
    <cellStyle name="Normal 12 2 7 2 2 2" xfId="10041" xr:uid="{00000000-0005-0000-0000-0000BF490000}"/>
    <cellStyle name="Normal 12 2 7 2 2 2 2" xfId="24118" xr:uid="{00000000-0005-0000-0000-0000C0490000}"/>
    <cellStyle name="Normal 12 2 7 2 2 2 2 2" xfId="52652" xr:uid="{00000000-0005-0000-0000-0000C1490000}"/>
    <cellStyle name="Normal 12 2 7 2 2 2 3" xfId="38647" xr:uid="{00000000-0005-0000-0000-0000C2490000}"/>
    <cellStyle name="Normal 12 2 7 2 2 3" xfId="18818" xr:uid="{00000000-0005-0000-0000-0000C3490000}"/>
    <cellStyle name="Normal 12 2 7 2 2 3 2" xfId="47352" xr:uid="{00000000-0005-0000-0000-0000C4490000}"/>
    <cellStyle name="Normal 12 2 7 2 2 4" xfId="33344" xr:uid="{00000000-0005-0000-0000-0000C5490000}"/>
    <cellStyle name="Normal 12 2 7 2 3" xfId="7478" xr:uid="{00000000-0005-0000-0000-0000C6490000}"/>
    <cellStyle name="Normal 12 2 7 2 3 2" xfId="21566" xr:uid="{00000000-0005-0000-0000-0000C7490000}"/>
    <cellStyle name="Normal 12 2 7 2 3 2 2" xfId="50100" xr:uid="{00000000-0005-0000-0000-0000C8490000}"/>
    <cellStyle name="Normal 12 2 7 2 3 3" xfId="36092" xr:uid="{00000000-0005-0000-0000-0000C9490000}"/>
    <cellStyle name="Normal 12 2 7 2 4" xfId="16266" xr:uid="{00000000-0005-0000-0000-0000CA490000}"/>
    <cellStyle name="Normal 12 2 7 2 4 2" xfId="44800" xr:uid="{00000000-0005-0000-0000-0000CB490000}"/>
    <cellStyle name="Normal 12 2 7 2 5" xfId="30792" xr:uid="{00000000-0005-0000-0000-0000CC490000}"/>
    <cellStyle name="Normal 12 2 7 3" xfId="3443" xr:uid="{00000000-0005-0000-0000-0000CD490000}"/>
    <cellStyle name="Normal 12 2 7 3 2" xfId="8775" xr:uid="{00000000-0005-0000-0000-0000CE490000}"/>
    <cellStyle name="Normal 12 2 7 3 2 2" xfId="22852" xr:uid="{00000000-0005-0000-0000-0000CF490000}"/>
    <cellStyle name="Normal 12 2 7 3 2 2 2" xfId="51386" xr:uid="{00000000-0005-0000-0000-0000D0490000}"/>
    <cellStyle name="Normal 12 2 7 3 2 3" xfId="37381" xr:uid="{00000000-0005-0000-0000-0000D1490000}"/>
    <cellStyle name="Normal 12 2 7 3 3" xfId="17552" xr:uid="{00000000-0005-0000-0000-0000D2490000}"/>
    <cellStyle name="Normal 12 2 7 3 3 2" xfId="46086" xr:uid="{00000000-0005-0000-0000-0000D3490000}"/>
    <cellStyle name="Normal 12 2 7 3 4" xfId="32078" xr:uid="{00000000-0005-0000-0000-0000D4490000}"/>
    <cellStyle name="Normal 12 2 7 4" xfId="6212" xr:uid="{00000000-0005-0000-0000-0000D5490000}"/>
    <cellStyle name="Normal 12 2 7 4 2" xfId="20300" xr:uid="{00000000-0005-0000-0000-0000D6490000}"/>
    <cellStyle name="Normal 12 2 7 4 2 2" xfId="48834" xr:uid="{00000000-0005-0000-0000-0000D7490000}"/>
    <cellStyle name="Normal 12 2 7 4 3" xfId="34826" xr:uid="{00000000-0005-0000-0000-0000D8490000}"/>
    <cellStyle name="Normal 12 2 7 5" xfId="15000" xr:uid="{00000000-0005-0000-0000-0000D9490000}"/>
    <cellStyle name="Normal 12 2 7 5 2" xfId="43534" xr:uid="{00000000-0005-0000-0000-0000DA490000}"/>
    <cellStyle name="Normal 12 2 7 6" xfId="29526" xr:uid="{00000000-0005-0000-0000-0000DB490000}"/>
    <cellStyle name="Normal 12 2 8" xfId="1434" xr:uid="{00000000-0005-0000-0000-0000DC490000}"/>
    <cellStyle name="Normal 12 2 8 2" xfId="4090" xr:uid="{00000000-0005-0000-0000-0000DD490000}"/>
    <cellStyle name="Normal 12 2 8 2 2" xfId="9422" xr:uid="{00000000-0005-0000-0000-0000DE490000}"/>
    <cellStyle name="Normal 12 2 8 2 2 2" xfId="23499" xr:uid="{00000000-0005-0000-0000-0000DF490000}"/>
    <cellStyle name="Normal 12 2 8 2 2 2 2" xfId="52033" xr:uid="{00000000-0005-0000-0000-0000E0490000}"/>
    <cellStyle name="Normal 12 2 8 2 2 3" xfId="38028" xr:uid="{00000000-0005-0000-0000-0000E1490000}"/>
    <cellStyle name="Normal 12 2 8 2 3" xfId="18199" xr:uid="{00000000-0005-0000-0000-0000E2490000}"/>
    <cellStyle name="Normal 12 2 8 2 3 2" xfId="46733" xr:uid="{00000000-0005-0000-0000-0000E3490000}"/>
    <cellStyle name="Normal 12 2 8 2 4" xfId="32725" xr:uid="{00000000-0005-0000-0000-0000E4490000}"/>
    <cellStyle name="Normal 12 2 8 3" xfId="6859" xr:uid="{00000000-0005-0000-0000-0000E5490000}"/>
    <cellStyle name="Normal 12 2 8 3 2" xfId="20947" xr:uid="{00000000-0005-0000-0000-0000E6490000}"/>
    <cellStyle name="Normal 12 2 8 3 2 2" xfId="49481" xr:uid="{00000000-0005-0000-0000-0000E7490000}"/>
    <cellStyle name="Normal 12 2 8 3 3" xfId="35473" xr:uid="{00000000-0005-0000-0000-0000E8490000}"/>
    <cellStyle name="Normal 12 2 8 4" xfId="15647" xr:uid="{00000000-0005-0000-0000-0000E9490000}"/>
    <cellStyle name="Normal 12 2 8 4 2" xfId="44181" xr:uid="{00000000-0005-0000-0000-0000EA490000}"/>
    <cellStyle name="Normal 12 2 8 5" xfId="30173" xr:uid="{00000000-0005-0000-0000-0000EB490000}"/>
    <cellStyle name="Normal 12 2 9" xfId="2822" xr:uid="{00000000-0005-0000-0000-0000EC490000}"/>
    <cellStyle name="Normal 12 2 9 2" xfId="8156" xr:uid="{00000000-0005-0000-0000-0000ED490000}"/>
    <cellStyle name="Normal 12 2 9 2 2" xfId="22233" xr:uid="{00000000-0005-0000-0000-0000EE490000}"/>
    <cellStyle name="Normal 12 2 9 2 2 2" xfId="50767" xr:uid="{00000000-0005-0000-0000-0000EF490000}"/>
    <cellStyle name="Normal 12 2 9 2 3" xfId="36762" xr:uid="{00000000-0005-0000-0000-0000F0490000}"/>
    <cellStyle name="Normal 12 2 9 3" xfId="16933" xr:uid="{00000000-0005-0000-0000-0000F1490000}"/>
    <cellStyle name="Normal 12 2 9 3 2" xfId="45467" xr:uid="{00000000-0005-0000-0000-0000F2490000}"/>
    <cellStyle name="Normal 12 2 9 4" xfId="31459" xr:uid="{00000000-0005-0000-0000-0000F3490000}"/>
    <cellStyle name="Normal 12 3" xfId="141" xr:uid="{00000000-0005-0000-0000-0000F4490000}"/>
    <cellStyle name="Normal 12 3 10" xfId="5529" xr:uid="{00000000-0005-0000-0000-0000F5490000}"/>
    <cellStyle name="Normal 12 3 10 2" xfId="10857" xr:uid="{00000000-0005-0000-0000-0000F6490000}"/>
    <cellStyle name="Normal 12 3 10 2 2" xfId="24923" xr:uid="{00000000-0005-0000-0000-0000F7490000}"/>
    <cellStyle name="Normal 12 3 10 2 2 2" xfId="53457" xr:uid="{00000000-0005-0000-0000-0000F8490000}"/>
    <cellStyle name="Normal 12 3 10 2 3" xfId="39455" xr:uid="{00000000-0005-0000-0000-0000F9490000}"/>
    <cellStyle name="Normal 12 3 10 3" xfId="19623" xr:uid="{00000000-0005-0000-0000-0000FA490000}"/>
    <cellStyle name="Normal 12 3 10 3 2" xfId="48157" xr:uid="{00000000-0005-0000-0000-0000FB490000}"/>
    <cellStyle name="Normal 12 3 10 4" xfId="34149" xr:uid="{00000000-0005-0000-0000-0000FC490000}"/>
    <cellStyle name="Normal 12 3 11" xfId="5601" xr:uid="{00000000-0005-0000-0000-0000FD490000}"/>
    <cellStyle name="Normal 12 3 11 2" xfId="19691" xr:uid="{00000000-0005-0000-0000-0000FE490000}"/>
    <cellStyle name="Normal 12 3 11 2 2" xfId="48225" xr:uid="{00000000-0005-0000-0000-0000FF490000}"/>
    <cellStyle name="Normal 12 3 11 3" xfId="34217" xr:uid="{00000000-0005-0000-0000-0000004A0000}"/>
    <cellStyle name="Normal 12 3 12" xfId="14390" xr:uid="{00000000-0005-0000-0000-0000014A0000}"/>
    <cellStyle name="Normal 12 3 12 2" xfId="42925" xr:uid="{00000000-0005-0000-0000-0000024A0000}"/>
    <cellStyle name="Normal 12 3 13" xfId="28521" xr:uid="{00000000-0005-0000-0000-0000034A0000}"/>
    <cellStyle name="Normal 12 3 13 2" xfId="57014" xr:uid="{00000000-0005-0000-0000-0000044A0000}"/>
    <cellStyle name="Normal 12 3 14" xfId="28905" xr:uid="{00000000-0005-0000-0000-0000054A0000}"/>
    <cellStyle name="Normal 12 3 2" xfId="182" xr:uid="{00000000-0005-0000-0000-0000064A0000}"/>
    <cellStyle name="Normal 12 3 2 10" xfId="28942" xr:uid="{00000000-0005-0000-0000-0000074A0000}"/>
    <cellStyle name="Normal 12 3 2 2" xfId="262" xr:uid="{00000000-0005-0000-0000-0000084A0000}"/>
    <cellStyle name="Normal 12 3 2 2 2" xfId="415" xr:uid="{00000000-0005-0000-0000-0000094A0000}"/>
    <cellStyle name="Normal 12 3 2 2 2 2" xfId="718" xr:uid="{00000000-0005-0000-0000-00000A4A0000}"/>
    <cellStyle name="Normal 12 3 2 2 2 2 2" xfId="1347" xr:uid="{00000000-0005-0000-0000-00000B4A0000}"/>
    <cellStyle name="Normal 12 3 2 2 2 2 2 2" xfId="2624" xr:uid="{00000000-0005-0000-0000-00000C4A0000}"/>
    <cellStyle name="Normal 12 3 2 2 2 2 2 2 2" xfId="5278" xr:uid="{00000000-0005-0000-0000-00000D4A0000}"/>
    <cellStyle name="Normal 12 3 2 2 2 2 2 2 2 2" xfId="10610" xr:uid="{00000000-0005-0000-0000-00000E4A0000}"/>
    <cellStyle name="Normal 12 3 2 2 2 2 2 2 2 2 2" xfId="24687" xr:uid="{00000000-0005-0000-0000-00000F4A0000}"/>
    <cellStyle name="Normal 12 3 2 2 2 2 2 2 2 2 2 2" xfId="53221" xr:uid="{00000000-0005-0000-0000-0000104A0000}"/>
    <cellStyle name="Normal 12 3 2 2 2 2 2 2 2 2 3" xfId="39216" xr:uid="{00000000-0005-0000-0000-0000114A0000}"/>
    <cellStyle name="Normal 12 3 2 2 2 2 2 2 2 3" xfId="19387" xr:uid="{00000000-0005-0000-0000-0000124A0000}"/>
    <cellStyle name="Normal 12 3 2 2 2 2 2 2 2 3 2" xfId="47921" xr:uid="{00000000-0005-0000-0000-0000134A0000}"/>
    <cellStyle name="Normal 12 3 2 2 2 2 2 2 2 4" xfId="33913" xr:uid="{00000000-0005-0000-0000-0000144A0000}"/>
    <cellStyle name="Normal 12 3 2 2 2 2 2 2 3" xfId="8047" xr:uid="{00000000-0005-0000-0000-0000154A0000}"/>
    <cellStyle name="Normal 12 3 2 2 2 2 2 2 3 2" xfId="22135" xr:uid="{00000000-0005-0000-0000-0000164A0000}"/>
    <cellStyle name="Normal 12 3 2 2 2 2 2 2 3 2 2" xfId="50669" xr:uid="{00000000-0005-0000-0000-0000174A0000}"/>
    <cellStyle name="Normal 12 3 2 2 2 2 2 2 3 3" xfId="36661" xr:uid="{00000000-0005-0000-0000-0000184A0000}"/>
    <cellStyle name="Normal 12 3 2 2 2 2 2 2 4" xfId="16835" xr:uid="{00000000-0005-0000-0000-0000194A0000}"/>
    <cellStyle name="Normal 12 3 2 2 2 2 2 2 4 2" xfId="45369" xr:uid="{00000000-0005-0000-0000-00001A4A0000}"/>
    <cellStyle name="Normal 12 3 2 2 2 2 2 2 5" xfId="31361" xr:uid="{00000000-0005-0000-0000-00001B4A0000}"/>
    <cellStyle name="Normal 12 3 2 2 2 2 2 3" xfId="4012" xr:uid="{00000000-0005-0000-0000-00001C4A0000}"/>
    <cellStyle name="Normal 12 3 2 2 2 2 2 3 2" xfId="9344" xr:uid="{00000000-0005-0000-0000-00001D4A0000}"/>
    <cellStyle name="Normal 12 3 2 2 2 2 2 3 2 2" xfId="23421" xr:uid="{00000000-0005-0000-0000-00001E4A0000}"/>
    <cellStyle name="Normal 12 3 2 2 2 2 2 3 2 2 2" xfId="51955" xr:uid="{00000000-0005-0000-0000-00001F4A0000}"/>
    <cellStyle name="Normal 12 3 2 2 2 2 2 3 2 3" xfId="37950" xr:uid="{00000000-0005-0000-0000-0000204A0000}"/>
    <cellStyle name="Normal 12 3 2 2 2 2 2 3 3" xfId="18121" xr:uid="{00000000-0005-0000-0000-0000214A0000}"/>
    <cellStyle name="Normal 12 3 2 2 2 2 2 3 3 2" xfId="46655" xr:uid="{00000000-0005-0000-0000-0000224A0000}"/>
    <cellStyle name="Normal 12 3 2 2 2 2 2 3 4" xfId="32647" xr:uid="{00000000-0005-0000-0000-0000234A0000}"/>
    <cellStyle name="Normal 12 3 2 2 2 2 2 4" xfId="6781" xr:uid="{00000000-0005-0000-0000-0000244A0000}"/>
    <cellStyle name="Normal 12 3 2 2 2 2 2 4 2" xfId="20869" xr:uid="{00000000-0005-0000-0000-0000254A0000}"/>
    <cellStyle name="Normal 12 3 2 2 2 2 2 4 2 2" xfId="49403" xr:uid="{00000000-0005-0000-0000-0000264A0000}"/>
    <cellStyle name="Normal 12 3 2 2 2 2 2 4 3" xfId="35395" xr:uid="{00000000-0005-0000-0000-0000274A0000}"/>
    <cellStyle name="Normal 12 3 2 2 2 2 2 5" xfId="15569" xr:uid="{00000000-0005-0000-0000-0000284A0000}"/>
    <cellStyle name="Normal 12 3 2 2 2 2 2 5 2" xfId="44103" xr:uid="{00000000-0005-0000-0000-0000294A0000}"/>
    <cellStyle name="Normal 12 3 2 2 2 2 2 6" xfId="30095" xr:uid="{00000000-0005-0000-0000-00002A4A0000}"/>
    <cellStyle name="Normal 12 3 2 2 2 2 3" xfId="2003" xr:uid="{00000000-0005-0000-0000-00002B4A0000}"/>
    <cellStyle name="Normal 12 3 2 2 2 2 3 2" xfId="4659" xr:uid="{00000000-0005-0000-0000-00002C4A0000}"/>
    <cellStyle name="Normal 12 3 2 2 2 2 3 2 2" xfId="9991" xr:uid="{00000000-0005-0000-0000-00002D4A0000}"/>
    <cellStyle name="Normal 12 3 2 2 2 2 3 2 2 2" xfId="24068" xr:uid="{00000000-0005-0000-0000-00002E4A0000}"/>
    <cellStyle name="Normal 12 3 2 2 2 2 3 2 2 2 2" xfId="52602" xr:uid="{00000000-0005-0000-0000-00002F4A0000}"/>
    <cellStyle name="Normal 12 3 2 2 2 2 3 2 2 3" xfId="38597" xr:uid="{00000000-0005-0000-0000-0000304A0000}"/>
    <cellStyle name="Normal 12 3 2 2 2 2 3 2 3" xfId="18768" xr:uid="{00000000-0005-0000-0000-0000314A0000}"/>
    <cellStyle name="Normal 12 3 2 2 2 2 3 2 3 2" xfId="47302" xr:uid="{00000000-0005-0000-0000-0000324A0000}"/>
    <cellStyle name="Normal 12 3 2 2 2 2 3 2 4" xfId="33294" xr:uid="{00000000-0005-0000-0000-0000334A0000}"/>
    <cellStyle name="Normal 12 3 2 2 2 2 3 3" xfId="7428" xr:uid="{00000000-0005-0000-0000-0000344A0000}"/>
    <cellStyle name="Normal 12 3 2 2 2 2 3 3 2" xfId="21516" xr:uid="{00000000-0005-0000-0000-0000354A0000}"/>
    <cellStyle name="Normal 12 3 2 2 2 2 3 3 2 2" xfId="50050" xr:uid="{00000000-0005-0000-0000-0000364A0000}"/>
    <cellStyle name="Normal 12 3 2 2 2 2 3 3 3" xfId="36042" xr:uid="{00000000-0005-0000-0000-0000374A0000}"/>
    <cellStyle name="Normal 12 3 2 2 2 2 3 4" xfId="16216" xr:uid="{00000000-0005-0000-0000-0000384A0000}"/>
    <cellStyle name="Normal 12 3 2 2 2 2 3 4 2" xfId="44750" xr:uid="{00000000-0005-0000-0000-0000394A0000}"/>
    <cellStyle name="Normal 12 3 2 2 2 2 3 5" xfId="30742" xr:uid="{00000000-0005-0000-0000-00003A4A0000}"/>
    <cellStyle name="Normal 12 3 2 2 2 2 4" xfId="3391" xr:uid="{00000000-0005-0000-0000-00003B4A0000}"/>
    <cellStyle name="Normal 12 3 2 2 2 2 4 2" xfId="8725" xr:uid="{00000000-0005-0000-0000-00003C4A0000}"/>
    <cellStyle name="Normal 12 3 2 2 2 2 4 2 2" xfId="22802" xr:uid="{00000000-0005-0000-0000-00003D4A0000}"/>
    <cellStyle name="Normal 12 3 2 2 2 2 4 2 2 2" xfId="51336" xr:uid="{00000000-0005-0000-0000-00003E4A0000}"/>
    <cellStyle name="Normal 12 3 2 2 2 2 4 2 3" xfId="37331" xr:uid="{00000000-0005-0000-0000-00003F4A0000}"/>
    <cellStyle name="Normal 12 3 2 2 2 2 4 3" xfId="17502" xr:uid="{00000000-0005-0000-0000-0000404A0000}"/>
    <cellStyle name="Normal 12 3 2 2 2 2 4 3 2" xfId="46036" xr:uid="{00000000-0005-0000-0000-0000414A0000}"/>
    <cellStyle name="Normal 12 3 2 2 2 2 4 4" xfId="32028" xr:uid="{00000000-0005-0000-0000-0000424A0000}"/>
    <cellStyle name="Normal 12 3 2 2 2 2 5" xfId="6160" xr:uid="{00000000-0005-0000-0000-0000434A0000}"/>
    <cellStyle name="Normal 12 3 2 2 2 2 5 2" xfId="20250" xr:uid="{00000000-0005-0000-0000-0000444A0000}"/>
    <cellStyle name="Normal 12 3 2 2 2 2 5 2 2" xfId="48784" xr:uid="{00000000-0005-0000-0000-0000454A0000}"/>
    <cellStyle name="Normal 12 3 2 2 2 2 5 3" xfId="34776" xr:uid="{00000000-0005-0000-0000-0000464A0000}"/>
    <cellStyle name="Normal 12 3 2 2 2 2 6" xfId="14949" xr:uid="{00000000-0005-0000-0000-0000474A0000}"/>
    <cellStyle name="Normal 12 3 2 2 2 2 6 2" xfId="43484" xr:uid="{00000000-0005-0000-0000-0000484A0000}"/>
    <cellStyle name="Normal 12 3 2 2 2 2 7" xfId="29464" xr:uid="{00000000-0005-0000-0000-0000494A0000}"/>
    <cellStyle name="Normal 12 3 2 2 2 3" xfId="1050" xr:uid="{00000000-0005-0000-0000-00004A4A0000}"/>
    <cellStyle name="Normal 12 3 2 2 2 3 2" xfId="2327" xr:uid="{00000000-0005-0000-0000-00004B4A0000}"/>
    <cellStyle name="Normal 12 3 2 2 2 3 2 2" xfId="4981" xr:uid="{00000000-0005-0000-0000-00004C4A0000}"/>
    <cellStyle name="Normal 12 3 2 2 2 3 2 2 2" xfId="10313" xr:uid="{00000000-0005-0000-0000-00004D4A0000}"/>
    <cellStyle name="Normal 12 3 2 2 2 3 2 2 2 2" xfId="24390" xr:uid="{00000000-0005-0000-0000-00004E4A0000}"/>
    <cellStyle name="Normal 12 3 2 2 2 3 2 2 2 2 2" xfId="52924" xr:uid="{00000000-0005-0000-0000-00004F4A0000}"/>
    <cellStyle name="Normal 12 3 2 2 2 3 2 2 2 3" xfId="38919" xr:uid="{00000000-0005-0000-0000-0000504A0000}"/>
    <cellStyle name="Normal 12 3 2 2 2 3 2 2 3" xfId="19090" xr:uid="{00000000-0005-0000-0000-0000514A0000}"/>
    <cellStyle name="Normal 12 3 2 2 2 3 2 2 3 2" xfId="47624" xr:uid="{00000000-0005-0000-0000-0000524A0000}"/>
    <cellStyle name="Normal 12 3 2 2 2 3 2 2 4" xfId="33616" xr:uid="{00000000-0005-0000-0000-0000534A0000}"/>
    <cellStyle name="Normal 12 3 2 2 2 3 2 3" xfId="7750" xr:uid="{00000000-0005-0000-0000-0000544A0000}"/>
    <cellStyle name="Normal 12 3 2 2 2 3 2 3 2" xfId="21838" xr:uid="{00000000-0005-0000-0000-0000554A0000}"/>
    <cellStyle name="Normal 12 3 2 2 2 3 2 3 2 2" xfId="50372" xr:uid="{00000000-0005-0000-0000-0000564A0000}"/>
    <cellStyle name="Normal 12 3 2 2 2 3 2 3 3" xfId="36364" xr:uid="{00000000-0005-0000-0000-0000574A0000}"/>
    <cellStyle name="Normal 12 3 2 2 2 3 2 4" xfId="16538" xr:uid="{00000000-0005-0000-0000-0000584A0000}"/>
    <cellStyle name="Normal 12 3 2 2 2 3 2 4 2" xfId="45072" xr:uid="{00000000-0005-0000-0000-0000594A0000}"/>
    <cellStyle name="Normal 12 3 2 2 2 3 2 5" xfId="31064" xr:uid="{00000000-0005-0000-0000-00005A4A0000}"/>
    <cellStyle name="Normal 12 3 2 2 2 3 3" xfId="3715" xr:uid="{00000000-0005-0000-0000-00005B4A0000}"/>
    <cellStyle name="Normal 12 3 2 2 2 3 3 2" xfId="9047" xr:uid="{00000000-0005-0000-0000-00005C4A0000}"/>
    <cellStyle name="Normal 12 3 2 2 2 3 3 2 2" xfId="23124" xr:uid="{00000000-0005-0000-0000-00005D4A0000}"/>
    <cellStyle name="Normal 12 3 2 2 2 3 3 2 2 2" xfId="51658" xr:uid="{00000000-0005-0000-0000-00005E4A0000}"/>
    <cellStyle name="Normal 12 3 2 2 2 3 3 2 3" xfId="37653" xr:uid="{00000000-0005-0000-0000-00005F4A0000}"/>
    <cellStyle name="Normal 12 3 2 2 2 3 3 3" xfId="17824" xr:uid="{00000000-0005-0000-0000-0000604A0000}"/>
    <cellStyle name="Normal 12 3 2 2 2 3 3 3 2" xfId="46358" xr:uid="{00000000-0005-0000-0000-0000614A0000}"/>
    <cellStyle name="Normal 12 3 2 2 2 3 3 4" xfId="32350" xr:uid="{00000000-0005-0000-0000-0000624A0000}"/>
    <cellStyle name="Normal 12 3 2 2 2 3 4" xfId="6484" xr:uid="{00000000-0005-0000-0000-0000634A0000}"/>
    <cellStyle name="Normal 12 3 2 2 2 3 4 2" xfId="20572" xr:uid="{00000000-0005-0000-0000-0000644A0000}"/>
    <cellStyle name="Normal 12 3 2 2 2 3 4 2 2" xfId="49106" xr:uid="{00000000-0005-0000-0000-0000654A0000}"/>
    <cellStyle name="Normal 12 3 2 2 2 3 4 3" xfId="35098" xr:uid="{00000000-0005-0000-0000-0000664A0000}"/>
    <cellStyle name="Normal 12 3 2 2 2 3 5" xfId="15272" xr:uid="{00000000-0005-0000-0000-0000674A0000}"/>
    <cellStyle name="Normal 12 3 2 2 2 3 5 2" xfId="43806" xr:uid="{00000000-0005-0000-0000-0000684A0000}"/>
    <cellStyle name="Normal 12 3 2 2 2 3 6" xfId="29798" xr:uid="{00000000-0005-0000-0000-0000694A0000}"/>
    <cellStyle name="Normal 12 3 2 2 2 4" xfId="1706" xr:uid="{00000000-0005-0000-0000-00006A4A0000}"/>
    <cellStyle name="Normal 12 3 2 2 2 4 2" xfId="4362" xr:uid="{00000000-0005-0000-0000-00006B4A0000}"/>
    <cellStyle name="Normal 12 3 2 2 2 4 2 2" xfId="9694" xr:uid="{00000000-0005-0000-0000-00006C4A0000}"/>
    <cellStyle name="Normal 12 3 2 2 2 4 2 2 2" xfId="23771" xr:uid="{00000000-0005-0000-0000-00006D4A0000}"/>
    <cellStyle name="Normal 12 3 2 2 2 4 2 2 2 2" xfId="52305" xr:uid="{00000000-0005-0000-0000-00006E4A0000}"/>
    <cellStyle name="Normal 12 3 2 2 2 4 2 2 3" xfId="38300" xr:uid="{00000000-0005-0000-0000-00006F4A0000}"/>
    <cellStyle name="Normal 12 3 2 2 2 4 2 3" xfId="18471" xr:uid="{00000000-0005-0000-0000-0000704A0000}"/>
    <cellStyle name="Normal 12 3 2 2 2 4 2 3 2" xfId="47005" xr:uid="{00000000-0005-0000-0000-0000714A0000}"/>
    <cellStyle name="Normal 12 3 2 2 2 4 2 4" xfId="32997" xr:uid="{00000000-0005-0000-0000-0000724A0000}"/>
    <cellStyle name="Normal 12 3 2 2 2 4 3" xfId="7131" xr:uid="{00000000-0005-0000-0000-0000734A0000}"/>
    <cellStyle name="Normal 12 3 2 2 2 4 3 2" xfId="21219" xr:uid="{00000000-0005-0000-0000-0000744A0000}"/>
    <cellStyle name="Normal 12 3 2 2 2 4 3 2 2" xfId="49753" xr:uid="{00000000-0005-0000-0000-0000754A0000}"/>
    <cellStyle name="Normal 12 3 2 2 2 4 3 3" xfId="35745" xr:uid="{00000000-0005-0000-0000-0000764A0000}"/>
    <cellStyle name="Normal 12 3 2 2 2 4 4" xfId="15919" xr:uid="{00000000-0005-0000-0000-0000774A0000}"/>
    <cellStyle name="Normal 12 3 2 2 2 4 4 2" xfId="44453" xr:uid="{00000000-0005-0000-0000-0000784A0000}"/>
    <cellStyle name="Normal 12 3 2 2 2 4 5" xfId="30445" xr:uid="{00000000-0005-0000-0000-0000794A0000}"/>
    <cellStyle name="Normal 12 3 2 2 2 5" xfId="3094" xr:uid="{00000000-0005-0000-0000-00007A4A0000}"/>
    <cellStyle name="Normal 12 3 2 2 2 5 2" xfId="8428" xr:uid="{00000000-0005-0000-0000-00007B4A0000}"/>
    <cellStyle name="Normal 12 3 2 2 2 5 2 2" xfId="22505" xr:uid="{00000000-0005-0000-0000-00007C4A0000}"/>
    <cellStyle name="Normal 12 3 2 2 2 5 2 2 2" xfId="51039" xr:uid="{00000000-0005-0000-0000-00007D4A0000}"/>
    <cellStyle name="Normal 12 3 2 2 2 5 2 3" xfId="37034" xr:uid="{00000000-0005-0000-0000-00007E4A0000}"/>
    <cellStyle name="Normal 12 3 2 2 2 5 3" xfId="17205" xr:uid="{00000000-0005-0000-0000-00007F4A0000}"/>
    <cellStyle name="Normal 12 3 2 2 2 5 3 2" xfId="45739" xr:uid="{00000000-0005-0000-0000-0000804A0000}"/>
    <cellStyle name="Normal 12 3 2 2 2 5 4" xfId="31731" xr:uid="{00000000-0005-0000-0000-0000814A0000}"/>
    <cellStyle name="Normal 12 3 2 2 2 6" xfId="5863" xr:uid="{00000000-0005-0000-0000-0000824A0000}"/>
    <cellStyle name="Normal 12 3 2 2 2 6 2" xfId="19953" xr:uid="{00000000-0005-0000-0000-0000834A0000}"/>
    <cellStyle name="Normal 12 3 2 2 2 6 2 2" xfId="48487" xr:uid="{00000000-0005-0000-0000-0000844A0000}"/>
    <cellStyle name="Normal 12 3 2 2 2 6 3" xfId="34479" xr:uid="{00000000-0005-0000-0000-0000854A0000}"/>
    <cellStyle name="Normal 12 3 2 2 2 7" xfId="14652" xr:uid="{00000000-0005-0000-0000-0000864A0000}"/>
    <cellStyle name="Normal 12 3 2 2 2 7 2" xfId="43187" xr:uid="{00000000-0005-0000-0000-0000874A0000}"/>
    <cellStyle name="Normal 12 3 2 2 2 8" xfId="29167" xr:uid="{00000000-0005-0000-0000-0000884A0000}"/>
    <cellStyle name="Normal 12 3 2 2 3" xfId="569" xr:uid="{00000000-0005-0000-0000-0000894A0000}"/>
    <cellStyle name="Normal 12 3 2 2 3 2" xfId="1199" xr:uid="{00000000-0005-0000-0000-00008A4A0000}"/>
    <cellStyle name="Normal 12 3 2 2 3 2 2" xfId="2476" xr:uid="{00000000-0005-0000-0000-00008B4A0000}"/>
    <cellStyle name="Normal 12 3 2 2 3 2 2 2" xfId="5130" xr:uid="{00000000-0005-0000-0000-00008C4A0000}"/>
    <cellStyle name="Normal 12 3 2 2 3 2 2 2 2" xfId="10462" xr:uid="{00000000-0005-0000-0000-00008D4A0000}"/>
    <cellStyle name="Normal 12 3 2 2 3 2 2 2 2 2" xfId="24539" xr:uid="{00000000-0005-0000-0000-00008E4A0000}"/>
    <cellStyle name="Normal 12 3 2 2 3 2 2 2 2 2 2" xfId="53073" xr:uid="{00000000-0005-0000-0000-00008F4A0000}"/>
    <cellStyle name="Normal 12 3 2 2 3 2 2 2 2 3" xfId="39068" xr:uid="{00000000-0005-0000-0000-0000904A0000}"/>
    <cellStyle name="Normal 12 3 2 2 3 2 2 2 3" xfId="19239" xr:uid="{00000000-0005-0000-0000-0000914A0000}"/>
    <cellStyle name="Normal 12 3 2 2 3 2 2 2 3 2" xfId="47773" xr:uid="{00000000-0005-0000-0000-0000924A0000}"/>
    <cellStyle name="Normal 12 3 2 2 3 2 2 2 4" xfId="33765" xr:uid="{00000000-0005-0000-0000-0000934A0000}"/>
    <cellStyle name="Normal 12 3 2 2 3 2 2 3" xfId="7899" xr:uid="{00000000-0005-0000-0000-0000944A0000}"/>
    <cellStyle name="Normal 12 3 2 2 3 2 2 3 2" xfId="21987" xr:uid="{00000000-0005-0000-0000-0000954A0000}"/>
    <cellStyle name="Normal 12 3 2 2 3 2 2 3 2 2" xfId="50521" xr:uid="{00000000-0005-0000-0000-0000964A0000}"/>
    <cellStyle name="Normal 12 3 2 2 3 2 2 3 3" xfId="36513" xr:uid="{00000000-0005-0000-0000-0000974A0000}"/>
    <cellStyle name="Normal 12 3 2 2 3 2 2 4" xfId="16687" xr:uid="{00000000-0005-0000-0000-0000984A0000}"/>
    <cellStyle name="Normal 12 3 2 2 3 2 2 4 2" xfId="45221" xr:uid="{00000000-0005-0000-0000-0000994A0000}"/>
    <cellStyle name="Normal 12 3 2 2 3 2 2 5" xfId="31213" xr:uid="{00000000-0005-0000-0000-00009A4A0000}"/>
    <cellStyle name="Normal 12 3 2 2 3 2 3" xfId="3864" xr:uid="{00000000-0005-0000-0000-00009B4A0000}"/>
    <cellStyle name="Normal 12 3 2 2 3 2 3 2" xfId="9196" xr:uid="{00000000-0005-0000-0000-00009C4A0000}"/>
    <cellStyle name="Normal 12 3 2 2 3 2 3 2 2" xfId="23273" xr:uid="{00000000-0005-0000-0000-00009D4A0000}"/>
    <cellStyle name="Normal 12 3 2 2 3 2 3 2 2 2" xfId="51807" xr:uid="{00000000-0005-0000-0000-00009E4A0000}"/>
    <cellStyle name="Normal 12 3 2 2 3 2 3 2 3" xfId="37802" xr:uid="{00000000-0005-0000-0000-00009F4A0000}"/>
    <cellStyle name="Normal 12 3 2 2 3 2 3 3" xfId="17973" xr:uid="{00000000-0005-0000-0000-0000A04A0000}"/>
    <cellStyle name="Normal 12 3 2 2 3 2 3 3 2" xfId="46507" xr:uid="{00000000-0005-0000-0000-0000A14A0000}"/>
    <cellStyle name="Normal 12 3 2 2 3 2 3 4" xfId="32499" xr:uid="{00000000-0005-0000-0000-0000A24A0000}"/>
    <cellStyle name="Normal 12 3 2 2 3 2 4" xfId="6633" xr:uid="{00000000-0005-0000-0000-0000A34A0000}"/>
    <cellStyle name="Normal 12 3 2 2 3 2 4 2" xfId="20721" xr:uid="{00000000-0005-0000-0000-0000A44A0000}"/>
    <cellStyle name="Normal 12 3 2 2 3 2 4 2 2" xfId="49255" xr:uid="{00000000-0005-0000-0000-0000A54A0000}"/>
    <cellStyle name="Normal 12 3 2 2 3 2 4 3" xfId="35247" xr:uid="{00000000-0005-0000-0000-0000A64A0000}"/>
    <cellStyle name="Normal 12 3 2 2 3 2 5" xfId="15421" xr:uid="{00000000-0005-0000-0000-0000A74A0000}"/>
    <cellStyle name="Normal 12 3 2 2 3 2 5 2" xfId="43955" xr:uid="{00000000-0005-0000-0000-0000A84A0000}"/>
    <cellStyle name="Normal 12 3 2 2 3 2 6" xfId="29947" xr:uid="{00000000-0005-0000-0000-0000A94A0000}"/>
    <cellStyle name="Normal 12 3 2 2 3 3" xfId="1855" xr:uid="{00000000-0005-0000-0000-0000AA4A0000}"/>
    <cellStyle name="Normal 12 3 2 2 3 3 2" xfId="4511" xr:uid="{00000000-0005-0000-0000-0000AB4A0000}"/>
    <cellStyle name="Normal 12 3 2 2 3 3 2 2" xfId="9843" xr:uid="{00000000-0005-0000-0000-0000AC4A0000}"/>
    <cellStyle name="Normal 12 3 2 2 3 3 2 2 2" xfId="23920" xr:uid="{00000000-0005-0000-0000-0000AD4A0000}"/>
    <cellStyle name="Normal 12 3 2 2 3 3 2 2 2 2" xfId="52454" xr:uid="{00000000-0005-0000-0000-0000AE4A0000}"/>
    <cellStyle name="Normal 12 3 2 2 3 3 2 2 3" xfId="38449" xr:uid="{00000000-0005-0000-0000-0000AF4A0000}"/>
    <cellStyle name="Normal 12 3 2 2 3 3 2 3" xfId="18620" xr:uid="{00000000-0005-0000-0000-0000B04A0000}"/>
    <cellStyle name="Normal 12 3 2 2 3 3 2 3 2" xfId="47154" xr:uid="{00000000-0005-0000-0000-0000B14A0000}"/>
    <cellStyle name="Normal 12 3 2 2 3 3 2 4" xfId="33146" xr:uid="{00000000-0005-0000-0000-0000B24A0000}"/>
    <cellStyle name="Normal 12 3 2 2 3 3 3" xfId="7280" xr:uid="{00000000-0005-0000-0000-0000B34A0000}"/>
    <cellStyle name="Normal 12 3 2 2 3 3 3 2" xfId="21368" xr:uid="{00000000-0005-0000-0000-0000B44A0000}"/>
    <cellStyle name="Normal 12 3 2 2 3 3 3 2 2" xfId="49902" xr:uid="{00000000-0005-0000-0000-0000B54A0000}"/>
    <cellStyle name="Normal 12 3 2 2 3 3 3 3" xfId="35894" xr:uid="{00000000-0005-0000-0000-0000B64A0000}"/>
    <cellStyle name="Normal 12 3 2 2 3 3 4" xfId="16068" xr:uid="{00000000-0005-0000-0000-0000B74A0000}"/>
    <cellStyle name="Normal 12 3 2 2 3 3 4 2" xfId="44602" xr:uid="{00000000-0005-0000-0000-0000B84A0000}"/>
    <cellStyle name="Normal 12 3 2 2 3 3 5" xfId="30594" xr:uid="{00000000-0005-0000-0000-0000B94A0000}"/>
    <cellStyle name="Normal 12 3 2 2 3 4" xfId="3243" xr:uid="{00000000-0005-0000-0000-0000BA4A0000}"/>
    <cellStyle name="Normal 12 3 2 2 3 4 2" xfId="8577" xr:uid="{00000000-0005-0000-0000-0000BB4A0000}"/>
    <cellStyle name="Normal 12 3 2 2 3 4 2 2" xfId="22654" xr:uid="{00000000-0005-0000-0000-0000BC4A0000}"/>
    <cellStyle name="Normal 12 3 2 2 3 4 2 2 2" xfId="51188" xr:uid="{00000000-0005-0000-0000-0000BD4A0000}"/>
    <cellStyle name="Normal 12 3 2 2 3 4 2 3" xfId="37183" xr:uid="{00000000-0005-0000-0000-0000BE4A0000}"/>
    <cellStyle name="Normal 12 3 2 2 3 4 3" xfId="17354" xr:uid="{00000000-0005-0000-0000-0000BF4A0000}"/>
    <cellStyle name="Normal 12 3 2 2 3 4 3 2" xfId="45888" xr:uid="{00000000-0005-0000-0000-0000C04A0000}"/>
    <cellStyle name="Normal 12 3 2 2 3 4 4" xfId="31880" xr:uid="{00000000-0005-0000-0000-0000C14A0000}"/>
    <cellStyle name="Normal 12 3 2 2 3 5" xfId="6012" xr:uid="{00000000-0005-0000-0000-0000C24A0000}"/>
    <cellStyle name="Normal 12 3 2 2 3 5 2" xfId="20102" xr:uid="{00000000-0005-0000-0000-0000C34A0000}"/>
    <cellStyle name="Normal 12 3 2 2 3 5 2 2" xfId="48636" xr:uid="{00000000-0005-0000-0000-0000C44A0000}"/>
    <cellStyle name="Normal 12 3 2 2 3 5 3" xfId="34628" xr:uid="{00000000-0005-0000-0000-0000C54A0000}"/>
    <cellStyle name="Normal 12 3 2 2 3 6" xfId="14801" xr:uid="{00000000-0005-0000-0000-0000C64A0000}"/>
    <cellStyle name="Normal 12 3 2 2 3 6 2" xfId="43336" xr:uid="{00000000-0005-0000-0000-0000C74A0000}"/>
    <cellStyle name="Normal 12 3 2 2 3 7" xfId="29316" xr:uid="{00000000-0005-0000-0000-0000C84A0000}"/>
    <cellStyle name="Normal 12 3 2 2 4" xfId="901" xr:uid="{00000000-0005-0000-0000-0000C94A0000}"/>
    <cellStyle name="Normal 12 3 2 2 4 2" xfId="2178" xr:uid="{00000000-0005-0000-0000-0000CA4A0000}"/>
    <cellStyle name="Normal 12 3 2 2 4 2 2" xfId="4832" xr:uid="{00000000-0005-0000-0000-0000CB4A0000}"/>
    <cellStyle name="Normal 12 3 2 2 4 2 2 2" xfId="10164" xr:uid="{00000000-0005-0000-0000-0000CC4A0000}"/>
    <cellStyle name="Normal 12 3 2 2 4 2 2 2 2" xfId="24241" xr:uid="{00000000-0005-0000-0000-0000CD4A0000}"/>
    <cellStyle name="Normal 12 3 2 2 4 2 2 2 2 2" xfId="52775" xr:uid="{00000000-0005-0000-0000-0000CE4A0000}"/>
    <cellStyle name="Normal 12 3 2 2 4 2 2 2 3" xfId="38770" xr:uid="{00000000-0005-0000-0000-0000CF4A0000}"/>
    <cellStyle name="Normal 12 3 2 2 4 2 2 3" xfId="18941" xr:uid="{00000000-0005-0000-0000-0000D04A0000}"/>
    <cellStyle name="Normal 12 3 2 2 4 2 2 3 2" xfId="47475" xr:uid="{00000000-0005-0000-0000-0000D14A0000}"/>
    <cellStyle name="Normal 12 3 2 2 4 2 2 4" xfId="33467" xr:uid="{00000000-0005-0000-0000-0000D24A0000}"/>
    <cellStyle name="Normal 12 3 2 2 4 2 3" xfId="7601" xr:uid="{00000000-0005-0000-0000-0000D34A0000}"/>
    <cellStyle name="Normal 12 3 2 2 4 2 3 2" xfId="21689" xr:uid="{00000000-0005-0000-0000-0000D44A0000}"/>
    <cellStyle name="Normal 12 3 2 2 4 2 3 2 2" xfId="50223" xr:uid="{00000000-0005-0000-0000-0000D54A0000}"/>
    <cellStyle name="Normal 12 3 2 2 4 2 3 3" xfId="36215" xr:uid="{00000000-0005-0000-0000-0000D64A0000}"/>
    <cellStyle name="Normal 12 3 2 2 4 2 4" xfId="16389" xr:uid="{00000000-0005-0000-0000-0000D74A0000}"/>
    <cellStyle name="Normal 12 3 2 2 4 2 4 2" xfId="44923" xr:uid="{00000000-0005-0000-0000-0000D84A0000}"/>
    <cellStyle name="Normal 12 3 2 2 4 2 5" xfId="30915" xr:uid="{00000000-0005-0000-0000-0000D94A0000}"/>
    <cellStyle name="Normal 12 3 2 2 4 3" xfId="3566" xr:uid="{00000000-0005-0000-0000-0000DA4A0000}"/>
    <cellStyle name="Normal 12 3 2 2 4 3 2" xfId="8898" xr:uid="{00000000-0005-0000-0000-0000DB4A0000}"/>
    <cellStyle name="Normal 12 3 2 2 4 3 2 2" xfId="22975" xr:uid="{00000000-0005-0000-0000-0000DC4A0000}"/>
    <cellStyle name="Normal 12 3 2 2 4 3 2 2 2" xfId="51509" xr:uid="{00000000-0005-0000-0000-0000DD4A0000}"/>
    <cellStyle name="Normal 12 3 2 2 4 3 2 3" xfId="37504" xr:uid="{00000000-0005-0000-0000-0000DE4A0000}"/>
    <cellStyle name="Normal 12 3 2 2 4 3 3" xfId="17675" xr:uid="{00000000-0005-0000-0000-0000DF4A0000}"/>
    <cellStyle name="Normal 12 3 2 2 4 3 3 2" xfId="46209" xr:uid="{00000000-0005-0000-0000-0000E04A0000}"/>
    <cellStyle name="Normal 12 3 2 2 4 3 4" xfId="32201" xr:uid="{00000000-0005-0000-0000-0000E14A0000}"/>
    <cellStyle name="Normal 12 3 2 2 4 4" xfId="6335" xr:uid="{00000000-0005-0000-0000-0000E24A0000}"/>
    <cellStyle name="Normal 12 3 2 2 4 4 2" xfId="20423" xr:uid="{00000000-0005-0000-0000-0000E34A0000}"/>
    <cellStyle name="Normal 12 3 2 2 4 4 2 2" xfId="48957" xr:uid="{00000000-0005-0000-0000-0000E44A0000}"/>
    <cellStyle name="Normal 12 3 2 2 4 4 3" xfId="34949" xr:uid="{00000000-0005-0000-0000-0000E54A0000}"/>
    <cellStyle name="Normal 12 3 2 2 4 5" xfId="15123" xr:uid="{00000000-0005-0000-0000-0000E64A0000}"/>
    <cellStyle name="Normal 12 3 2 2 4 5 2" xfId="43657" xr:uid="{00000000-0005-0000-0000-0000E74A0000}"/>
    <cellStyle name="Normal 12 3 2 2 4 6" xfId="29649" xr:uid="{00000000-0005-0000-0000-0000E84A0000}"/>
    <cellStyle name="Normal 12 3 2 2 5" xfId="1557" xr:uid="{00000000-0005-0000-0000-0000E94A0000}"/>
    <cellStyle name="Normal 12 3 2 2 5 2" xfId="4213" xr:uid="{00000000-0005-0000-0000-0000EA4A0000}"/>
    <cellStyle name="Normal 12 3 2 2 5 2 2" xfId="9545" xr:uid="{00000000-0005-0000-0000-0000EB4A0000}"/>
    <cellStyle name="Normal 12 3 2 2 5 2 2 2" xfId="23622" xr:uid="{00000000-0005-0000-0000-0000EC4A0000}"/>
    <cellStyle name="Normal 12 3 2 2 5 2 2 2 2" xfId="52156" xr:uid="{00000000-0005-0000-0000-0000ED4A0000}"/>
    <cellStyle name="Normal 12 3 2 2 5 2 2 3" xfId="38151" xr:uid="{00000000-0005-0000-0000-0000EE4A0000}"/>
    <cellStyle name="Normal 12 3 2 2 5 2 3" xfId="18322" xr:uid="{00000000-0005-0000-0000-0000EF4A0000}"/>
    <cellStyle name="Normal 12 3 2 2 5 2 3 2" xfId="46856" xr:uid="{00000000-0005-0000-0000-0000F04A0000}"/>
    <cellStyle name="Normal 12 3 2 2 5 2 4" xfId="32848" xr:uid="{00000000-0005-0000-0000-0000F14A0000}"/>
    <cellStyle name="Normal 12 3 2 2 5 3" xfId="6982" xr:uid="{00000000-0005-0000-0000-0000F24A0000}"/>
    <cellStyle name="Normal 12 3 2 2 5 3 2" xfId="21070" xr:uid="{00000000-0005-0000-0000-0000F34A0000}"/>
    <cellStyle name="Normal 12 3 2 2 5 3 2 2" xfId="49604" xr:uid="{00000000-0005-0000-0000-0000F44A0000}"/>
    <cellStyle name="Normal 12 3 2 2 5 3 3" xfId="35596" xr:uid="{00000000-0005-0000-0000-0000F54A0000}"/>
    <cellStyle name="Normal 12 3 2 2 5 4" xfId="15770" xr:uid="{00000000-0005-0000-0000-0000F64A0000}"/>
    <cellStyle name="Normal 12 3 2 2 5 4 2" xfId="44304" xr:uid="{00000000-0005-0000-0000-0000F74A0000}"/>
    <cellStyle name="Normal 12 3 2 2 5 5" xfId="30296" xr:uid="{00000000-0005-0000-0000-0000F84A0000}"/>
    <cellStyle name="Normal 12 3 2 2 6" xfId="2945" xr:uid="{00000000-0005-0000-0000-0000F94A0000}"/>
    <cellStyle name="Normal 12 3 2 2 6 2" xfId="8279" xr:uid="{00000000-0005-0000-0000-0000FA4A0000}"/>
    <cellStyle name="Normal 12 3 2 2 6 2 2" xfId="22356" xr:uid="{00000000-0005-0000-0000-0000FB4A0000}"/>
    <cellStyle name="Normal 12 3 2 2 6 2 2 2" xfId="50890" xr:uid="{00000000-0005-0000-0000-0000FC4A0000}"/>
    <cellStyle name="Normal 12 3 2 2 6 2 3" xfId="36885" xr:uid="{00000000-0005-0000-0000-0000FD4A0000}"/>
    <cellStyle name="Normal 12 3 2 2 6 3" xfId="17056" xr:uid="{00000000-0005-0000-0000-0000FE4A0000}"/>
    <cellStyle name="Normal 12 3 2 2 6 3 2" xfId="45590" xr:uid="{00000000-0005-0000-0000-0000FF4A0000}"/>
    <cellStyle name="Normal 12 3 2 2 6 4" xfId="31582" xr:uid="{00000000-0005-0000-0000-0000004B0000}"/>
    <cellStyle name="Normal 12 3 2 2 7" xfId="5714" xr:uid="{00000000-0005-0000-0000-0000014B0000}"/>
    <cellStyle name="Normal 12 3 2 2 7 2" xfId="19804" xr:uid="{00000000-0005-0000-0000-0000024B0000}"/>
    <cellStyle name="Normal 12 3 2 2 7 2 2" xfId="48338" xr:uid="{00000000-0005-0000-0000-0000034B0000}"/>
    <cellStyle name="Normal 12 3 2 2 7 3" xfId="34330" xr:uid="{00000000-0005-0000-0000-0000044B0000}"/>
    <cellStyle name="Normal 12 3 2 2 8" xfId="14503" xr:uid="{00000000-0005-0000-0000-0000054B0000}"/>
    <cellStyle name="Normal 12 3 2 2 8 2" xfId="43038" xr:uid="{00000000-0005-0000-0000-0000064B0000}"/>
    <cellStyle name="Normal 12 3 2 2 9" xfId="29018" xr:uid="{00000000-0005-0000-0000-0000074B0000}"/>
    <cellStyle name="Normal 12 3 2 3" xfId="341" xr:uid="{00000000-0005-0000-0000-0000084B0000}"/>
    <cellStyle name="Normal 12 3 2 3 2" xfId="644" xr:uid="{00000000-0005-0000-0000-0000094B0000}"/>
    <cellStyle name="Normal 12 3 2 3 2 2" xfId="1273" xr:uid="{00000000-0005-0000-0000-00000A4B0000}"/>
    <cellStyle name="Normal 12 3 2 3 2 2 2" xfId="2550" xr:uid="{00000000-0005-0000-0000-00000B4B0000}"/>
    <cellStyle name="Normal 12 3 2 3 2 2 2 2" xfId="5204" xr:uid="{00000000-0005-0000-0000-00000C4B0000}"/>
    <cellStyle name="Normal 12 3 2 3 2 2 2 2 2" xfId="10536" xr:uid="{00000000-0005-0000-0000-00000D4B0000}"/>
    <cellStyle name="Normal 12 3 2 3 2 2 2 2 2 2" xfId="24613" xr:uid="{00000000-0005-0000-0000-00000E4B0000}"/>
    <cellStyle name="Normal 12 3 2 3 2 2 2 2 2 2 2" xfId="53147" xr:uid="{00000000-0005-0000-0000-00000F4B0000}"/>
    <cellStyle name="Normal 12 3 2 3 2 2 2 2 2 3" xfId="39142" xr:uid="{00000000-0005-0000-0000-0000104B0000}"/>
    <cellStyle name="Normal 12 3 2 3 2 2 2 2 3" xfId="19313" xr:uid="{00000000-0005-0000-0000-0000114B0000}"/>
    <cellStyle name="Normal 12 3 2 3 2 2 2 2 3 2" xfId="47847" xr:uid="{00000000-0005-0000-0000-0000124B0000}"/>
    <cellStyle name="Normal 12 3 2 3 2 2 2 2 4" xfId="33839" xr:uid="{00000000-0005-0000-0000-0000134B0000}"/>
    <cellStyle name="Normal 12 3 2 3 2 2 2 3" xfId="7973" xr:uid="{00000000-0005-0000-0000-0000144B0000}"/>
    <cellStyle name="Normal 12 3 2 3 2 2 2 3 2" xfId="22061" xr:uid="{00000000-0005-0000-0000-0000154B0000}"/>
    <cellStyle name="Normal 12 3 2 3 2 2 2 3 2 2" xfId="50595" xr:uid="{00000000-0005-0000-0000-0000164B0000}"/>
    <cellStyle name="Normal 12 3 2 3 2 2 2 3 3" xfId="36587" xr:uid="{00000000-0005-0000-0000-0000174B0000}"/>
    <cellStyle name="Normal 12 3 2 3 2 2 2 4" xfId="16761" xr:uid="{00000000-0005-0000-0000-0000184B0000}"/>
    <cellStyle name="Normal 12 3 2 3 2 2 2 4 2" xfId="45295" xr:uid="{00000000-0005-0000-0000-0000194B0000}"/>
    <cellStyle name="Normal 12 3 2 3 2 2 2 5" xfId="31287" xr:uid="{00000000-0005-0000-0000-00001A4B0000}"/>
    <cellStyle name="Normal 12 3 2 3 2 2 3" xfId="3938" xr:uid="{00000000-0005-0000-0000-00001B4B0000}"/>
    <cellStyle name="Normal 12 3 2 3 2 2 3 2" xfId="9270" xr:uid="{00000000-0005-0000-0000-00001C4B0000}"/>
    <cellStyle name="Normal 12 3 2 3 2 2 3 2 2" xfId="23347" xr:uid="{00000000-0005-0000-0000-00001D4B0000}"/>
    <cellStyle name="Normal 12 3 2 3 2 2 3 2 2 2" xfId="51881" xr:uid="{00000000-0005-0000-0000-00001E4B0000}"/>
    <cellStyle name="Normal 12 3 2 3 2 2 3 2 3" xfId="37876" xr:uid="{00000000-0005-0000-0000-00001F4B0000}"/>
    <cellStyle name="Normal 12 3 2 3 2 2 3 3" xfId="18047" xr:uid="{00000000-0005-0000-0000-0000204B0000}"/>
    <cellStyle name="Normal 12 3 2 3 2 2 3 3 2" xfId="46581" xr:uid="{00000000-0005-0000-0000-0000214B0000}"/>
    <cellStyle name="Normal 12 3 2 3 2 2 3 4" xfId="32573" xr:uid="{00000000-0005-0000-0000-0000224B0000}"/>
    <cellStyle name="Normal 12 3 2 3 2 2 4" xfId="6707" xr:uid="{00000000-0005-0000-0000-0000234B0000}"/>
    <cellStyle name="Normal 12 3 2 3 2 2 4 2" xfId="20795" xr:uid="{00000000-0005-0000-0000-0000244B0000}"/>
    <cellStyle name="Normal 12 3 2 3 2 2 4 2 2" xfId="49329" xr:uid="{00000000-0005-0000-0000-0000254B0000}"/>
    <cellStyle name="Normal 12 3 2 3 2 2 4 3" xfId="35321" xr:uid="{00000000-0005-0000-0000-0000264B0000}"/>
    <cellStyle name="Normal 12 3 2 3 2 2 5" xfId="15495" xr:uid="{00000000-0005-0000-0000-0000274B0000}"/>
    <cellStyle name="Normal 12 3 2 3 2 2 5 2" xfId="44029" xr:uid="{00000000-0005-0000-0000-0000284B0000}"/>
    <cellStyle name="Normal 12 3 2 3 2 2 6" xfId="30021" xr:uid="{00000000-0005-0000-0000-0000294B0000}"/>
    <cellStyle name="Normal 12 3 2 3 2 3" xfId="1929" xr:uid="{00000000-0005-0000-0000-00002A4B0000}"/>
    <cellStyle name="Normal 12 3 2 3 2 3 2" xfId="4585" xr:uid="{00000000-0005-0000-0000-00002B4B0000}"/>
    <cellStyle name="Normal 12 3 2 3 2 3 2 2" xfId="9917" xr:uid="{00000000-0005-0000-0000-00002C4B0000}"/>
    <cellStyle name="Normal 12 3 2 3 2 3 2 2 2" xfId="23994" xr:uid="{00000000-0005-0000-0000-00002D4B0000}"/>
    <cellStyle name="Normal 12 3 2 3 2 3 2 2 2 2" xfId="52528" xr:uid="{00000000-0005-0000-0000-00002E4B0000}"/>
    <cellStyle name="Normal 12 3 2 3 2 3 2 2 3" xfId="38523" xr:uid="{00000000-0005-0000-0000-00002F4B0000}"/>
    <cellStyle name="Normal 12 3 2 3 2 3 2 3" xfId="18694" xr:uid="{00000000-0005-0000-0000-0000304B0000}"/>
    <cellStyle name="Normal 12 3 2 3 2 3 2 3 2" xfId="47228" xr:uid="{00000000-0005-0000-0000-0000314B0000}"/>
    <cellStyle name="Normal 12 3 2 3 2 3 2 4" xfId="33220" xr:uid="{00000000-0005-0000-0000-0000324B0000}"/>
    <cellStyle name="Normal 12 3 2 3 2 3 3" xfId="7354" xr:uid="{00000000-0005-0000-0000-0000334B0000}"/>
    <cellStyle name="Normal 12 3 2 3 2 3 3 2" xfId="21442" xr:uid="{00000000-0005-0000-0000-0000344B0000}"/>
    <cellStyle name="Normal 12 3 2 3 2 3 3 2 2" xfId="49976" xr:uid="{00000000-0005-0000-0000-0000354B0000}"/>
    <cellStyle name="Normal 12 3 2 3 2 3 3 3" xfId="35968" xr:uid="{00000000-0005-0000-0000-0000364B0000}"/>
    <cellStyle name="Normal 12 3 2 3 2 3 4" xfId="16142" xr:uid="{00000000-0005-0000-0000-0000374B0000}"/>
    <cellStyle name="Normal 12 3 2 3 2 3 4 2" xfId="44676" xr:uid="{00000000-0005-0000-0000-0000384B0000}"/>
    <cellStyle name="Normal 12 3 2 3 2 3 5" xfId="30668" xr:uid="{00000000-0005-0000-0000-0000394B0000}"/>
    <cellStyle name="Normal 12 3 2 3 2 4" xfId="3317" xr:uid="{00000000-0005-0000-0000-00003A4B0000}"/>
    <cellStyle name="Normal 12 3 2 3 2 4 2" xfId="8651" xr:uid="{00000000-0005-0000-0000-00003B4B0000}"/>
    <cellStyle name="Normal 12 3 2 3 2 4 2 2" xfId="22728" xr:uid="{00000000-0005-0000-0000-00003C4B0000}"/>
    <cellStyle name="Normal 12 3 2 3 2 4 2 2 2" xfId="51262" xr:uid="{00000000-0005-0000-0000-00003D4B0000}"/>
    <cellStyle name="Normal 12 3 2 3 2 4 2 3" xfId="37257" xr:uid="{00000000-0005-0000-0000-00003E4B0000}"/>
    <cellStyle name="Normal 12 3 2 3 2 4 3" xfId="17428" xr:uid="{00000000-0005-0000-0000-00003F4B0000}"/>
    <cellStyle name="Normal 12 3 2 3 2 4 3 2" xfId="45962" xr:uid="{00000000-0005-0000-0000-0000404B0000}"/>
    <cellStyle name="Normal 12 3 2 3 2 4 4" xfId="31954" xr:uid="{00000000-0005-0000-0000-0000414B0000}"/>
    <cellStyle name="Normal 12 3 2 3 2 5" xfId="6086" xr:uid="{00000000-0005-0000-0000-0000424B0000}"/>
    <cellStyle name="Normal 12 3 2 3 2 5 2" xfId="20176" xr:uid="{00000000-0005-0000-0000-0000434B0000}"/>
    <cellStyle name="Normal 12 3 2 3 2 5 2 2" xfId="48710" xr:uid="{00000000-0005-0000-0000-0000444B0000}"/>
    <cellStyle name="Normal 12 3 2 3 2 5 3" xfId="34702" xr:uid="{00000000-0005-0000-0000-0000454B0000}"/>
    <cellStyle name="Normal 12 3 2 3 2 6" xfId="14875" xr:uid="{00000000-0005-0000-0000-0000464B0000}"/>
    <cellStyle name="Normal 12 3 2 3 2 6 2" xfId="43410" xr:uid="{00000000-0005-0000-0000-0000474B0000}"/>
    <cellStyle name="Normal 12 3 2 3 2 7" xfId="29390" xr:uid="{00000000-0005-0000-0000-0000484B0000}"/>
    <cellStyle name="Normal 12 3 2 3 3" xfId="976" xr:uid="{00000000-0005-0000-0000-0000494B0000}"/>
    <cellStyle name="Normal 12 3 2 3 3 2" xfId="2253" xr:uid="{00000000-0005-0000-0000-00004A4B0000}"/>
    <cellStyle name="Normal 12 3 2 3 3 2 2" xfId="4907" xr:uid="{00000000-0005-0000-0000-00004B4B0000}"/>
    <cellStyle name="Normal 12 3 2 3 3 2 2 2" xfId="10239" xr:uid="{00000000-0005-0000-0000-00004C4B0000}"/>
    <cellStyle name="Normal 12 3 2 3 3 2 2 2 2" xfId="24316" xr:uid="{00000000-0005-0000-0000-00004D4B0000}"/>
    <cellStyle name="Normal 12 3 2 3 3 2 2 2 2 2" xfId="52850" xr:uid="{00000000-0005-0000-0000-00004E4B0000}"/>
    <cellStyle name="Normal 12 3 2 3 3 2 2 2 3" xfId="38845" xr:uid="{00000000-0005-0000-0000-00004F4B0000}"/>
    <cellStyle name="Normal 12 3 2 3 3 2 2 3" xfId="19016" xr:uid="{00000000-0005-0000-0000-0000504B0000}"/>
    <cellStyle name="Normal 12 3 2 3 3 2 2 3 2" xfId="47550" xr:uid="{00000000-0005-0000-0000-0000514B0000}"/>
    <cellStyle name="Normal 12 3 2 3 3 2 2 4" xfId="33542" xr:uid="{00000000-0005-0000-0000-0000524B0000}"/>
    <cellStyle name="Normal 12 3 2 3 3 2 3" xfId="7676" xr:uid="{00000000-0005-0000-0000-0000534B0000}"/>
    <cellStyle name="Normal 12 3 2 3 3 2 3 2" xfId="21764" xr:uid="{00000000-0005-0000-0000-0000544B0000}"/>
    <cellStyle name="Normal 12 3 2 3 3 2 3 2 2" xfId="50298" xr:uid="{00000000-0005-0000-0000-0000554B0000}"/>
    <cellStyle name="Normal 12 3 2 3 3 2 3 3" xfId="36290" xr:uid="{00000000-0005-0000-0000-0000564B0000}"/>
    <cellStyle name="Normal 12 3 2 3 3 2 4" xfId="16464" xr:uid="{00000000-0005-0000-0000-0000574B0000}"/>
    <cellStyle name="Normal 12 3 2 3 3 2 4 2" xfId="44998" xr:uid="{00000000-0005-0000-0000-0000584B0000}"/>
    <cellStyle name="Normal 12 3 2 3 3 2 5" xfId="30990" xr:uid="{00000000-0005-0000-0000-0000594B0000}"/>
    <cellStyle name="Normal 12 3 2 3 3 3" xfId="3641" xr:uid="{00000000-0005-0000-0000-00005A4B0000}"/>
    <cellStyle name="Normal 12 3 2 3 3 3 2" xfId="8973" xr:uid="{00000000-0005-0000-0000-00005B4B0000}"/>
    <cellStyle name="Normal 12 3 2 3 3 3 2 2" xfId="23050" xr:uid="{00000000-0005-0000-0000-00005C4B0000}"/>
    <cellStyle name="Normal 12 3 2 3 3 3 2 2 2" xfId="51584" xr:uid="{00000000-0005-0000-0000-00005D4B0000}"/>
    <cellStyle name="Normal 12 3 2 3 3 3 2 3" xfId="37579" xr:uid="{00000000-0005-0000-0000-00005E4B0000}"/>
    <cellStyle name="Normal 12 3 2 3 3 3 3" xfId="17750" xr:uid="{00000000-0005-0000-0000-00005F4B0000}"/>
    <cellStyle name="Normal 12 3 2 3 3 3 3 2" xfId="46284" xr:uid="{00000000-0005-0000-0000-0000604B0000}"/>
    <cellStyle name="Normal 12 3 2 3 3 3 4" xfId="32276" xr:uid="{00000000-0005-0000-0000-0000614B0000}"/>
    <cellStyle name="Normal 12 3 2 3 3 4" xfId="6410" xr:uid="{00000000-0005-0000-0000-0000624B0000}"/>
    <cellStyle name="Normal 12 3 2 3 3 4 2" xfId="20498" xr:uid="{00000000-0005-0000-0000-0000634B0000}"/>
    <cellStyle name="Normal 12 3 2 3 3 4 2 2" xfId="49032" xr:uid="{00000000-0005-0000-0000-0000644B0000}"/>
    <cellStyle name="Normal 12 3 2 3 3 4 3" xfId="35024" xr:uid="{00000000-0005-0000-0000-0000654B0000}"/>
    <cellStyle name="Normal 12 3 2 3 3 5" xfId="15198" xr:uid="{00000000-0005-0000-0000-0000664B0000}"/>
    <cellStyle name="Normal 12 3 2 3 3 5 2" xfId="43732" xr:uid="{00000000-0005-0000-0000-0000674B0000}"/>
    <cellStyle name="Normal 12 3 2 3 3 6" xfId="29724" xr:uid="{00000000-0005-0000-0000-0000684B0000}"/>
    <cellStyle name="Normal 12 3 2 3 4" xfId="1632" xr:uid="{00000000-0005-0000-0000-0000694B0000}"/>
    <cellStyle name="Normal 12 3 2 3 4 2" xfId="4288" xr:uid="{00000000-0005-0000-0000-00006A4B0000}"/>
    <cellStyle name="Normal 12 3 2 3 4 2 2" xfId="9620" xr:uid="{00000000-0005-0000-0000-00006B4B0000}"/>
    <cellStyle name="Normal 12 3 2 3 4 2 2 2" xfId="23697" xr:uid="{00000000-0005-0000-0000-00006C4B0000}"/>
    <cellStyle name="Normal 12 3 2 3 4 2 2 2 2" xfId="52231" xr:uid="{00000000-0005-0000-0000-00006D4B0000}"/>
    <cellStyle name="Normal 12 3 2 3 4 2 2 3" xfId="38226" xr:uid="{00000000-0005-0000-0000-00006E4B0000}"/>
    <cellStyle name="Normal 12 3 2 3 4 2 3" xfId="18397" xr:uid="{00000000-0005-0000-0000-00006F4B0000}"/>
    <cellStyle name="Normal 12 3 2 3 4 2 3 2" xfId="46931" xr:uid="{00000000-0005-0000-0000-0000704B0000}"/>
    <cellStyle name="Normal 12 3 2 3 4 2 4" xfId="32923" xr:uid="{00000000-0005-0000-0000-0000714B0000}"/>
    <cellStyle name="Normal 12 3 2 3 4 3" xfId="7057" xr:uid="{00000000-0005-0000-0000-0000724B0000}"/>
    <cellStyle name="Normal 12 3 2 3 4 3 2" xfId="21145" xr:uid="{00000000-0005-0000-0000-0000734B0000}"/>
    <cellStyle name="Normal 12 3 2 3 4 3 2 2" xfId="49679" xr:uid="{00000000-0005-0000-0000-0000744B0000}"/>
    <cellStyle name="Normal 12 3 2 3 4 3 3" xfId="35671" xr:uid="{00000000-0005-0000-0000-0000754B0000}"/>
    <cellStyle name="Normal 12 3 2 3 4 4" xfId="15845" xr:uid="{00000000-0005-0000-0000-0000764B0000}"/>
    <cellStyle name="Normal 12 3 2 3 4 4 2" xfId="44379" xr:uid="{00000000-0005-0000-0000-0000774B0000}"/>
    <cellStyle name="Normal 12 3 2 3 4 5" xfId="30371" xr:uid="{00000000-0005-0000-0000-0000784B0000}"/>
    <cellStyle name="Normal 12 3 2 3 5" xfId="3020" xr:uid="{00000000-0005-0000-0000-0000794B0000}"/>
    <cellStyle name="Normal 12 3 2 3 5 2" xfId="8354" xr:uid="{00000000-0005-0000-0000-00007A4B0000}"/>
    <cellStyle name="Normal 12 3 2 3 5 2 2" xfId="22431" xr:uid="{00000000-0005-0000-0000-00007B4B0000}"/>
    <cellStyle name="Normal 12 3 2 3 5 2 2 2" xfId="50965" xr:uid="{00000000-0005-0000-0000-00007C4B0000}"/>
    <cellStyle name="Normal 12 3 2 3 5 2 3" xfId="36960" xr:uid="{00000000-0005-0000-0000-00007D4B0000}"/>
    <cellStyle name="Normal 12 3 2 3 5 3" xfId="17131" xr:uid="{00000000-0005-0000-0000-00007E4B0000}"/>
    <cellStyle name="Normal 12 3 2 3 5 3 2" xfId="45665" xr:uid="{00000000-0005-0000-0000-00007F4B0000}"/>
    <cellStyle name="Normal 12 3 2 3 5 4" xfId="31657" xr:uid="{00000000-0005-0000-0000-0000804B0000}"/>
    <cellStyle name="Normal 12 3 2 3 6" xfId="5789" xr:uid="{00000000-0005-0000-0000-0000814B0000}"/>
    <cellStyle name="Normal 12 3 2 3 6 2" xfId="19879" xr:uid="{00000000-0005-0000-0000-0000824B0000}"/>
    <cellStyle name="Normal 12 3 2 3 6 2 2" xfId="48413" xr:uid="{00000000-0005-0000-0000-0000834B0000}"/>
    <cellStyle name="Normal 12 3 2 3 6 3" xfId="34405" xr:uid="{00000000-0005-0000-0000-0000844B0000}"/>
    <cellStyle name="Normal 12 3 2 3 7" xfId="14578" xr:uid="{00000000-0005-0000-0000-0000854B0000}"/>
    <cellStyle name="Normal 12 3 2 3 7 2" xfId="43113" xr:uid="{00000000-0005-0000-0000-0000864B0000}"/>
    <cellStyle name="Normal 12 3 2 3 8" xfId="29093" xr:uid="{00000000-0005-0000-0000-0000874B0000}"/>
    <cellStyle name="Normal 12 3 2 4" xfId="495" xr:uid="{00000000-0005-0000-0000-0000884B0000}"/>
    <cellStyle name="Normal 12 3 2 4 2" xfId="1125" xr:uid="{00000000-0005-0000-0000-0000894B0000}"/>
    <cellStyle name="Normal 12 3 2 4 2 2" xfId="2402" xr:uid="{00000000-0005-0000-0000-00008A4B0000}"/>
    <cellStyle name="Normal 12 3 2 4 2 2 2" xfId="5056" xr:uid="{00000000-0005-0000-0000-00008B4B0000}"/>
    <cellStyle name="Normal 12 3 2 4 2 2 2 2" xfId="10388" xr:uid="{00000000-0005-0000-0000-00008C4B0000}"/>
    <cellStyle name="Normal 12 3 2 4 2 2 2 2 2" xfId="24465" xr:uid="{00000000-0005-0000-0000-00008D4B0000}"/>
    <cellStyle name="Normal 12 3 2 4 2 2 2 2 2 2" xfId="52999" xr:uid="{00000000-0005-0000-0000-00008E4B0000}"/>
    <cellStyle name="Normal 12 3 2 4 2 2 2 2 3" xfId="38994" xr:uid="{00000000-0005-0000-0000-00008F4B0000}"/>
    <cellStyle name="Normal 12 3 2 4 2 2 2 3" xfId="19165" xr:uid="{00000000-0005-0000-0000-0000904B0000}"/>
    <cellStyle name="Normal 12 3 2 4 2 2 2 3 2" xfId="47699" xr:uid="{00000000-0005-0000-0000-0000914B0000}"/>
    <cellStyle name="Normal 12 3 2 4 2 2 2 4" xfId="33691" xr:uid="{00000000-0005-0000-0000-0000924B0000}"/>
    <cellStyle name="Normal 12 3 2 4 2 2 3" xfId="7825" xr:uid="{00000000-0005-0000-0000-0000934B0000}"/>
    <cellStyle name="Normal 12 3 2 4 2 2 3 2" xfId="21913" xr:uid="{00000000-0005-0000-0000-0000944B0000}"/>
    <cellStyle name="Normal 12 3 2 4 2 2 3 2 2" xfId="50447" xr:uid="{00000000-0005-0000-0000-0000954B0000}"/>
    <cellStyle name="Normal 12 3 2 4 2 2 3 3" xfId="36439" xr:uid="{00000000-0005-0000-0000-0000964B0000}"/>
    <cellStyle name="Normal 12 3 2 4 2 2 4" xfId="16613" xr:uid="{00000000-0005-0000-0000-0000974B0000}"/>
    <cellStyle name="Normal 12 3 2 4 2 2 4 2" xfId="45147" xr:uid="{00000000-0005-0000-0000-0000984B0000}"/>
    <cellStyle name="Normal 12 3 2 4 2 2 5" xfId="31139" xr:uid="{00000000-0005-0000-0000-0000994B0000}"/>
    <cellStyle name="Normal 12 3 2 4 2 3" xfId="3790" xr:uid="{00000000-0005-0000-0000-00009A4B0000}"/>
    <cellStyle name="Normal 12 3 2 4 2 3 2" xfId="9122" xr:uid="{00000000-0005-0000-0000-00009B4B0000}"/>
    <cellStyle name="Normal 12 3 2 4 2 3 2 2" xfId="23199" xr:uid="{00000000-0005-0000-0000-00009C4B0000}"/>
    <cellStyle name="Normal 12 3 2 4 2 3 2 2 2" xfId="51733" xr:uid="{00000000-0005-0000-0000-00009D4B0000}"/>
    <cellStyle name="Normal 12 3 2 4 2 3 2 3" xfId="37728" xr:uid="{00000000-0005-0000-0000-00009E4B0000}"/>
    <cellStyle name="Normal 12 3 2 4 2 3 3" xfId="17899" xr:uid="{00000000-0005-0000-0000-00009F4B0000}"/>
    <cellStyle name="Normal 12 3 2 4 2 3 3 2" xfId="46433" xr:uid="{00000000-0005-0000-0000-0000A04B0000}"/>
    <cellStyle name="Normal 12 3 2 4 2 3 4" xfId="32425" xr:uid="{00000000-0005-0000-0000-0000A14B0000}"/>
    <cellStyle name="Normal 12 3 2 4 2 4" xfId="6559" xr:uid="{00000000-0005-0000-0000-0000A24B0000}"/>
    <cellStyle name="Normal 12 3 2 4 2 4 2" xfId="20647" xr:uid="{00000000-0005-0000-0000-0000A34B0000}"/>
    <cellStyle name="Normal 12 3 2 4 2 4 2 2" xfId="49181" xr:uid="{00000000-0005-0000-0000-0000A44B0000}"/>
    <cellStyle name="Normal 12 3 2 4 2 4 3" xfId="35173" xr:uid="{00000000-0005-0000-0000-0000A54B0000}"/>
    <cellStyle name="Normal 12 3 2 4 2 5" xfId="15347" xr:uid="{00000000-0005-0000-0000-0000A64B0000}"/>
    <cellStyle name="Normal 12 3 2 4 2 5 2" xfId="43881" xr:uid="{00000000-0005-0000-0000-0000A74B0000}"/>
    <cellStyle name="Normal 12 3 2 4 2 6" xfId="29873" xr:uid="{00000000-0005-0000-0000-0000A84B0000}"/>
    <cellStyle name="Normal 12 3 2 4 3" xfId="1781" xr:uid="{00000000-0005-0000-0000-0000A94B0000}"/>
    <cellStyle name="Normal 12 3 2 4 3 2" xfId="4437" xr:uid="{00000000-0005-0000-0000-0000AA4B0000}"/>
    <cellStyle name="Normal 12 3 2 4 3 2 2" xfId="9769" xr:uid="{00000000-0005-0000-0000-0000AB4B0000}"/>
    <cellStyle name="Normal 12 3 2 4 3 2 2 2" xfId="23846" xr:uid="{00000000-0005-0000-0000-0000AC4B0000}"/>
    <cellStyle name="Normal 12 3 2 4 3 2 2 2 2" xfId="52380" xr:uid="{00000000-0005-0000-0000-0000AD4B0000}"/>
    <cellStyle name="Normal 12 3 2 4 3 2 2 3" xfId="38375" xr:uid="{00000000-0005-0000-0000-0000AE4B0000}"/>
    <cellStyle name="Normal 12 3 2 4 3 2 3" xfId="18546" xr:uid="{00000000-0005-0000-0000-0000AF4B0000}"/>
    <cellStyle name="Normal 12 3 2 4 3 2 3 2" xfId="47080" xr:uid="{00000000-0005-0000-0000-0000B04B0000}"/>
    <cellStyle name="Normal 12 3 2 4 3 2 4" xfId="33072" xr:uid="{00000000-0005-0000-0000-0000B14B0000}"/>
    <cellStyle name="Normal 12 3 2 4 3 3" xfId="7206" xr:uid="{00000000-0005-0000-0000-0000B24B0000}"/>
    <cellStyle name="Normal 12 3 2 4 3 3 2" xfId="21294" xr:uid="{00000000-0005-0000-0000-0000B34B0000}"/>
    <cellStyle name="Normal 12 3 2 4 3 3 2 2" xfId="49828" xr:uid="{00000000-0005-0000-0000-0000B44B0000}"/>
    <cellStyle name="Normal 12 3 2 4 3 3 3" xfId="35820" xr:uid="{00000000-0005-0000-0000-0000B54B0000}"/>
    <cellStyle name="Normal 12 3 2 4 3 4" xfId="15994" xr:uid="{00000000-0005-0000-0000-0000B64B0000}"/>
    <cellStyle name="Normal 12 3 2 4 3 4 2" xfId="44528" xr:uid="{00000000-0005-0000-0000-0000B74B0000}"/>
    <cellStyle name="Normal 12 3 2 4 3 5" xfId="30520" xr:uid="{00000000-0005-0000-0000-0000B84B0000}"/>
    <cellStyle name="Normal 12 3 2 4 4" xfId="3169" xr:uid="{00000000-0005-0000-0000-0000B94B0000}"/>
    <cellStyle name="Normal 12 3 2 4 4 2" xfId="8503" xr:uid="{00000000-0005-0000-0000-0000BA4B0000}"/>
    <cellStyle name="Normal 12 3 2 4 4 2 2" xfId="22580" xr:uid="{00000000-0005-0000-0000-0000BB4B0000}"/>
    <cellStyle name="Normal 12 3 2 4 4 2 2 2" xfId="51114" xr:uid="{00000000-0005-0000-0000-0000BC4B0000}"/>
    <cellStyle name="Normal 12 3 2 4 4 2 3" xfId="37109" xr:uid="{00000000-0005-0000-0000-0000BD4B0000}"/>
    <cellStyle name="Normal 12 3 2 4 4 3" xfId="17280" xr:uid="{00000000-0005-0000-0000-0000BE4B0000}"/>
    <cellStyle name="Normal 12 3 2 4 4 3 2" xfId="45814" xr:uid="{00000000-0005-0000-0000-0000BF4B0000}"/>
    <cellStyle name="Normal 12 3 2 4 4 4" xfId="31806" xr:uid="{00000000-0005-0000-0000-0000C04B0000}"/>
    <cellStyle name="Normal 12 3 2 4 5" xfId="5938" xr:uid="{00000000-0005-0000-0000-0000C14B0000}"/>
    <cellStyle name="Normal 12 3 2 4 5 2" xfId="20028" xr:uid="{00000000-0005-0000-0000-0000C24B0000}"/>
    <cellStyle name="Normal 12 3 2 4 5 2 2" xfId="48562" xr:uid="{00000000-0005-0000-0000-0000C34B0000}"/>
    <cellStyle name="Normal 12 3 2 4 5 3" xfId="34554" xr:uid="{00000000-0005-0000-0000-0000C44B0000}"/>
    <cellStyle name="Normal 12 3 2 4 6" xfId="14727" xr:uid="{00000000-0005-0000-0000-0000C54B0000}"/>
    <cellStyle name="Normal 12 3 2 4 6 2" xfId="43262" xr:uid="{00000000-0005-0000-0000-0000C64B0000}"/>
    <cellStyle name="Normal 12 3 2 4 7" xfId="29242" xr:uid="{00000000-0005-0000-0000-0000C74B0000}"/>
    <cellStyle name="Normal 12 3 2 5" xfId="825" xr:uid="{00000000-0005-0000-0000-0000C84B0000}"/>
    <cellStyle name="Normal 12 3 2 5 2" xfId="2102" xr:uid="{00000000-0005-0000-0000-0000C94B0000}"/>
    <cellStyle name="Normal 12 3 2 5 2 2" xfId="4756" xr:uid="{00000000-0005-0000-0000-0000CA4B0000}"/>
    <cellStyle name="Normal 12 3 2 5 2 2 2" xfId="10088" xr:uid="{00000000-0005-0000-0000-0000CB4B0000}"/>
    <cellStyle name="Normal 12 3 2 5 2 2 2 2" xfId="24165" xr:uid="{00000000-0005-0000-0000-0000CC4B0000}"/>
    <cellStyle name="Normal 12 3 2 5 2 2 2 2 2" xfId="52699" xr:uid="{00000000-0005-0000-0000-0000CD4B0000}"/>
    <cellStyle name="Normal 12 3 2 5 2 2 2 3" xfId="38694" xr:uid="{00000000-0005-0000-0000-0000CE4B0000}"/>
    <cellStyle name="Normal 12 3 2 5 2 2 3" xfId="18865" xr:uid="{00000000-0005-0000-0000-0000CF4B0000}"/>
    <cellStyle name="Normal 12 3 2 5 2 2 3 2" xfId="47399" xr:uid="{00000000-0005-0000-0000-0000D04B0000}"/>
    <cellStyle name="Normal 12 3 2 5 2 2 4" xfId="33391" xr:uid="{00000000-0005-0000-0000-0000D14B0000}"/>
    <cellStyle name="Normal 12 3 2 5 2 3" xfId="7525" xr:uid="{00000000-0005-0000-0000-0000D24B0000}"/>
    <cellStyle name="Normal 12 3 2 5 2 3 2" xfId="21613" xr:uid="{00000000-0005-0000-0000-0000D34B0000}"/>
    <cellStyle name="Normal 12 3 2 5 2 3 2 2" xfId="50147" xr:uid="{00000000-0005-0000-0000-0000D44B0000}"/>
    <cellStyle name="Normal 12 3 2 5 2 3 3" xfId="36139" xr:uid="{00000000-0005-0000-0000-0000D54B0000}"/>
    <cellStyle name="Normal 12 3 2 5 2 4" xfId="16313" xr:uid="{00000000-0005-0000-0000-0000D64B0000}"/>
    <cellStyle name="Normal 12 3 2 5 2 4 2" xfId="44847" xr:uid="{00000000-0005-0000-0000-0000D74B0000}"/>
    <cellStyle name="Normal 12 3 2 5 2 5" xfId="30839" xr:uid="{00000000-0005-0000-0000-0000D84B0000}"/>
    <cellStyle name="Normal 12 3 2 5 3" xfId="3490" xr:uid="{00000000-0005-0000-0000-0000D94B0000}"/>
    <cellStyle name="Normal 12 3 2 5 3 2" xfId="8822" xr:uid="{00000000-0005-0000-0000-0000DA4B0000}"/>
    <cellStyle name="Normal 12 3 2 5 3 2 2" xfId="22899" xr:uid="{00000000-0005-0000-0000-0000DB4B0000}"/>
    <cellStyle name="Normal 12 3 2 5 3 2 2 2" xfId="51433" xr:uid="{00000000-0005-0000-0000-0000DC4B0000}"/>
    <cellStyle name="Normal 12 3 2 5 3 2 3" xfId="37428" xr:uid="{00000000-0005-0000-0000-0000DD4B0000}"/>
    <cellStyle name="Normal 12 3 2 5 3 3" xfId="17599" xr:uid="{00000000-0005-0000-0000-0000DE4B0000}"/>
    <cellStyle name="Normal 12 3 2 5 3 3 2" xfId="46133" xr:uid="{00000000-0005-0000-0000-0000DF4B0000}"/>
    <cellStyle name="Normal 12 3 2 5 3 4" xfId="32125" xr:uid="{00000000-0005-0000-0000-0000E04B0000}"/>
    <cellStyle name="Normal 12 3 2 5 4" xfId="6259" xr:uid="{00000000-0005-0000-0000-0000E14B0000}"/>
    <cellStyle name="Normal 12 3 2 5 4 2" xfId="20347" xr:uid="{00000000-0005-0000-0000-0000E24B0000}"/>
    <cellStyle name="Normal 12 3 2 5 4 2 2" xfId="48881" xr:uid="{00000000-0005-0000-0000-0000E34B0000}"/>
    <cellStyle name="Normal 12 3 2 5 4 3" xfId="34873" xr:uid="{00000000-0005-0000-0000-0000E44B0000}"/>
    <cellStyle name="Normal 12 3 2 5 5" xfId="15047" xr:uid="{00000000-0005-0000-0000-0000E54B0000}"/>
    <cellStyle name="Normal 12 3 2 5 5 2" xfId="43581" xr:uid="{00000000-0005-0000-0000-0000E64B0000}"/>
    <cellStyle name="Normal 12 3 2 5 6" xfId="29573" xr:uid="{00000000-0005-0000-0000-0000E74B0000}"/>
    <cellStyle name="Normal 12 3 2 6" xfId="1481" xr:uid="{00000000-0005-0000-0000-0000E84B0000}"/>
    <cellStyle name="Normal 12 3 2 6 2" xfId="4137" xr:uid="{00000000-0005-0000-0000-0000E94B0000}"/>
    <cellStyle name="Normal 12 3 2 6 2 2" xfId="9469" xr:uid="{00000000-0005-0000-0000-0000EA4B0000}"/>
    <cellStyle name="Normal 12 3 2 6 2 2 2" xfId="23546" xr:uid="{00000000-0005-0000-0000-0000EB4B0000}"/>
    <cellStyle name="Normal 12 3 2 6 2 2 2 2" xfId="52080" xr:uid="{00000000-0005-0000-0000-0000EC4B0000}"/>
    <cellStyle name="Normal 12 3 2 6 2 2 3" xfId="38075" xr:uid="{00000000-0005-0000-0000-0000ED4B0000}"/>
    <cellStyle name="Normal 12 3 2 6 2 3" xfId="18246" xr:uid="{00000000-0005-0000-0000-0000EE4B0000}"/>
    <cellStyle name="Normal 12 3 2 6 2 3 2" xfId="46780" xr:uid="{00000000-0005-0000-0000-0000EF4B0000}"/>
    <cellStyle name="Normal 12 3 2 6 2 4" xfId="32772" xr:uid="{00000000-0005-0000-0000-0000F04B0000}"/>
    <cellStyle name="Normal 12 3 2 6 3" xfId="6906" xr:uid="{00000000-0005-0000-0000-0000F14B0000}"/>
    <cellStyle name="Normal 12 3 2 6 3 2" xfId="20994" xr:uid="{00000000-0005-0000-0000-0000F24B0000}"/>
    <cellStyle name="Normal 12 3 2 6 3 2 2" xfId="49528" xr:uid="{00000000-0005-0000-0000-0000F34B0000}"/>
    <cellStyle name="Normal 12 3 2 6 3 3" xfId="35520" xr:uid="{00000000-0005-0000-0000-0000F44B0000}"/>
    <cellStyle name="Normal 12 3 2 6 4" xfId="15694" xr:uid="{00000000-0005-0000-0000-0000F54B0000}"/>
    <cellStyle name="Normal 12 3 2 6 4 2" xfId="44228" xr:uid="{00000000-0005-0000-0000-0000F64B0000}"/>
    <cellStyle name="Normal 12 3 2 6 5" xfId="30220" xr:uid="{00000000-0005-0000-0000-0000F74B0000}"/>
    <cellStyle name="Normal 12 3 2 7" xfId="2869" xr:uid="{00000000-0005-0000-0000-0000F84B0000}"/>
    <cellStyle name="Normal 12 3 2 7 2" xfId="8203" xr:uid="{00000000-0005-0000-0000-0000F94B0000}"/>
    <cellStyle name="Normal 12 3 2 7 2 2" xfId="22280" xr:uid="{00000000-0005-0000-0000-0000FA4B0000}"/>
    <cellStyle name="Normal 12 3 2 7 2 2 2" xfId="50814" xr:uid="{00000000-0005-0000-0000-0000FB4B0000}"/>
    <cellStyle name="Normal 12 3 2 7 2 3" xfId="36809" xr:uid="{00000000-0005-0000-0000-0000FC4B0000}"/>
    <cellStyle name="Normal 12 3 2 7 3" xfId="16980" xr:uid="{00000000-0005-0000-0000-0000FD4B0000}"/>
    <cellStyle name="Normal 12 3 2 7 3 2" xfId="45514" xr:uid="{00000000-0005-0000-0000-0000FE4B0000}"/>
    <cellStyle name="Normal 12 3 2 7 4" xfId="31506" xr:uid="{00000000-0005-0000-0000-0000FF4B0000}"/>
    <cellStyle name="Normal 12 3 2 8" xfId="5638" xr:uid="{00000000-0005-0000-0000-0000004C0000}"/>
    <cellStyle name="Normal 12 3 2 8 2" xfId="19728" xr:uid="{00000000-0005-0000-0000-0000014C0000}"/>
    <cellStyle name="Normal 12 3 2 8 2 2" xfId="48262" xr:uid="{00000000-0005-0000-0000-0000024C0000}"/>
    <cellStyle name="Normal 12 3 2 8 3" xfId="34254" xr:uid="{00000000-0005-0000-0000-0000034C0000}"/>
    <cellStyle name="Normal 12 3 2 9" xfId="14427" xr:uid="{00000000-0005-0000-0000-0000044C0000}"/>
    <cellStyle name="Normal 12 3 2 9 2" xfId="42962" xr:uid="{00000000-0005-0000-0000-0000054C0000}"/>
    <cellStyle name="Normal 12 3 3" xfId="225" xr:uid="{00000000-0005-0000-0000-0000064C0000}"/>
    <cellStyle name="Normal 12 3 3 2" xfId="378" xr:uid="{00000000-0005-0000-0000-0000074C0000}"/>
    <cellStyle name="Normal 12 3 3 2 2" xfId="681" xr:uid="{00000000-0005-0000-0000-0000084C0000}"/>
    <cellStyle name="Normal 12 3 3 2 2 2" xfId="1310" xr:uid="{00000000-0005-0000-0000-0000094C0000}"/>
    <cellStyle name="Normal 12 3 3 2 2 2 2" xfId="2587" xr:uid="{00000000-0005-0000-0000-00000A4C0000}"/>
    <cellStyle name="Normal 12 3 3 2 2 2 2 2" xfId="5241" xr:uid="{00000000-0005-0000-0000-00000B4C0000}"/>
    <cellStyle name="Normal 12 3 3 2 2 2 2 2 2" xfId="10573" xr:uid="{00000000-0005-0000-0000-00000C4C0000}"/>
    <cellStyle name="Normal 12 3 3 2 2 2 2 2 2 2" xfId="24650" xr:uid="{00000000-0005-0000-0000-00000D4C0000}"/>
    <cellStyle name="Normal 12 3 3 2 2 2 2 2 2 2 2" xfId="53184" xr:uid="{00000000-0005-0000-0000-00000E4C0000}"/>
    <cellStyle name="Normal 12 3 3 2 2 2 2 2 2 3" xfId="39179" xr:uid="{00000000-0005-0000-0000-00000F4C0000}"/>
    <cellStyle name="Normal 12 3 3 2 2 2 2 2 3" xfId="19350" xr:uid="{00000000-0005-0000-0000-0000104C0000}"/>
    <cellStyle name="Normal 12 3 3 2 2 2 2 2 3 2" xfId="47884" xr:uid="{00000000-0005-0000-0000-0000114C0000}"/>
    <cellStyle name="Normal 12 3 3 2 2 2 2 2 4" xfId="33876" xr:uid="{00000000-0005-0000-0000-0000124C0000}"/>
    <cellStyle name="Normal 12 3 3 2 2 2 2 3" xfId="8010" xr:uid="{00000000-0005-0000-0000-0000134C0000}"/>
    <cellStyle name="Normal 12 3 3 2 2 2 2 3 2" xfId="22098" xr:uid="{00000000-0005-0000-0000-0000144C0000}"/>
    <cellStyle name="Normal 12 3 3 2 2 2 2 3 2 2" xfId="50632" xr:uid="{00000000-0005-0000-0000-0000154C0000}"/>
    <cellStyle name="Normal 12 3 3 2 2 2 2 3 3" xfId="36624" xr:uid="{00000000-0005-0000-0000-0000164C0000}"/>
    <cellStyle name="Normal 12 3 3 2 2 2 2 4" xfId="16798" xr:uid="{00000000-0005-0000-0000-0000174C0000}"/>
    <cellStyle name="Normal 12 3 3 2 2 2 2 4 2" xfId="45332" xr:uid="{00000000-0005-0000-0000-0000184C0000}"/>
    <cellStyle name="Normal 12 3 3 2 2 2 2 5" xfId="31324" xr:uid="{00000000-0005-0000-0000-0000194C0000}"/>
    <cellStyle name="Normal 12 3 3 2 2 2 3" xfId="3975" xr:uid="{00000000-0005-0000-0000-00001A4C0000}"/>
    <cellStyle name="Normal 12 3 3 2 2 2 3 2" xfId="9307" xr:uid="{00000000-0005-0000-0000-00001B4C0000}"/>
    <cellStyle name="Normal 12 3 3 2 2 2 3 2 2" xfId="23384" xr:uid="{00000000-0005-0000-0000-00001C4C0000}"/>
    <cellStyle name="Normal 12 3 3 2 2 2 3 2 2 2" xfId="51918" xr:uid="{00000000-0005-0000-0000-00001D4C0000}"/>
    <cellStyle name="Normal 12 3 3 2 2 2 3 2 3" xfId="37913" xr:uid="{00000000-0005-0000-0000-00001E4C0000}"/>
    <cellStyle name="Normal 12 3 3 2 2 2 3 3" xfId="18084" xr:uid="{00000000-0005-0000-0000-00001F4C0000}"/>
    <cellStyle name="Normal 12 3 3 2 2 2 3 3 2" xfId="46618" xr:uid="{00000000-0005-0000-0000-0000204C0000}"/>
    <cellStyle name="Normal 12 3 3 2 2 2 3 4" xfId="32610" xr:uid="{00000000-0005-0000-0000-0000214C0000}"/>
    <cellStyle name="Normal 12 3 3 2 2 2 4" xfId="6744" xr:uid="{00000000-0005-0000-0000-0000224C0000}"/>
    <cellStyle name="Normal 12 3 3 2 2 2 4 2" xfId="20832" xr:uid="{00000000-0005-0000-0000-0000234C0000}"/>
    <cellStyle name="Normal 12 3 3 2 2 2 4 2 2" xfId="49366" xr:uid="{00000000-0005-0000-0000-0000244C0000}"/>
    <cellStyle name="Normal 12 3 3 2 2 2 4 3" xfId="35358" xr:uid="{00000000-0005-0000-0000-0000254C0000}"/>
    <cellStyle name="Normal 12 3 3 2 2 2 5" xfId="15532" xr:uid="{00000000-0005-0000-0000-0000264C0000}"/>
    <cellStyle name="Normal 12 3 3 2 2 2 5 2" xfId="44066" xr:uid="{00000000-0005-0000-0000-0000274C0000}"/>
    <cellStyle name="Normal 12 3 3 2 2 2 6" xfId="30058" xr:uid="{00000000-0005-0000-0000-0000284C0000}"/>
    <cellStyle name="Normal 12 3 3 2 2 3" xfId="1966" xr:uid="{00000000-0005-0000-0000-0000294C0000}"/>
    <cellStyle name="Normal 12 3 3 2 2 3 2" xfId="4622" xr:uid="{00000000-0005-0000-0000-00002A4C0000}"/>
    <cellStyle name="Normal 12 3 3 2 2 3 2 2" xfId="9954" xr:uid="{00000000-0005-0000-0000-00002B4C0000}"/>
    <cellStyle name="Normal 12 3 3 2 2 3 2 2 2" xfId="24031" xr:uid="{00000000-0005-0000-0000-00002C4C0000}"/>
    <cellStyle name="Normal 12 3 3 2 2 3 2 2 2 2" xfId="52565" xr:uid="{00000000-0005-0000-0000-00002D4C0000}"/>
    <cellStyle name="Normal 12 3 3 2 2 3 2 2 3" xfId="38560" xr:uid="{00000000-0005-0000-0000-00002E4C0000}"/>
    <cellStyle name="Normal 12 3 3 2 2 3 2 3" xfId="18731" xr:uid="{00000000-0005-0000-0000-00002F4C0000}"/>
    <cellStyle name="Normal 12 3 3 2 2 3 2 3 2" xfId="47265" xr:uid="{00000000-0005-0000-0000-0000304C0000}"/>
    <cellStyle name="Normal 12 3 3 2 2 3 2 4" xfId="33257" xr:uid="{00000000-0005-0000-0000-0000314C0000}"/>
    <cellStyle name="Normal 12 3 3 2 2 3 3" xfId="7391" xr:uid="{00000000-0005-0000-0000-0000324C0000}"/>
    <cellStyle name="Normal 12 3 3 2 2 3 3 2" xfId="21479" xr:uid="{00000000-0005-0000-0000-0000334C0000}"/>
    <cellStyle name="Normal 12 3 3 2 2 3 3 2 2" xfId="50013" xr:uid="{00000000-0005-0000-0000-0000344C0000}"/>
    <cellStyle name="Normal 12 3 3 2 2 3 3 3" xfId="36005" xr:uid="{00000000-0005-0000-0000-0000354C0000}"/>
    <cellStyle name="Normal 12 3 3 2 2 3 4" xfId="16179" xr:uid="{00000000-0005-0000-0000-0000364C0000}"/>
    <cellStyle name="Normal 12 3 3 2 2 3 4 2" xfId="44713" xr:uid="{00000000-0005-0000-0000-0000374C0000}"/>
    <cellStyle name="Normal 12 3 3 2 2 3 5" xfId="30705" xr:uid="{00000000-0005-0000-0000-0000384C0000}"/>
    <cellStyle name="Normal 12 3 3 2 2 4" xfId="3354" xr:uid="{00000000-0005-0000-0000-0000394C0000}"/>
    <cellStyle name="Normal 12 3 3 2 2 4 2" xfId="8688" xr:uid="{00000000-0005-0000-0000-00003A4C0000}"/>
    <cellStyle name="Normal 12 3 3 2 2 4 2 2" xfId="22765" xr:uid="{00000000-0005-0000-0000-00003B4C0000}"/>
    <cellStyle name="Normal 12 3 3 2 2 4 2 2 2" xfId="51299" xr:uid="{00000000-0005-0000-0000-00003C4C0000}"/>
    <cellStyle name="Normal 12 3 3 2 2 4 2 3" xfId="37294" xr:uid="{00000000-0005-0000-0000-00003D4C0000}"/>
    <cellStyle name="Normal 12 3 3 2 2 4 3" xfId="17465" xr:uid="{00000000-0005-0000-0000-00003E4C0000}"/>
    <cellStyle name="Normal 12 3 3 2 2 4 3 2" xfId="45999" xr:uid="{00000000-0005-0000-0000-00003F4C0000}"/>
    <cellStyle name="Normal 12 3 3 2 2 4 4" xfId="31991" xr:uid="{00000000-0005-0000-0000-0000404C0000}"/>
    <cellStyle name="Normal 12 3 3 2 2 5" xfId="6123" xr:uid="{00000000-0005-0000-0000-0000414C0000}"/>
    <cellStyle name="Normal 12 3 3 2 2 5 2" xfId="20213" xr:uid="{00000000-0005-0000-0000-0000424C0000}"/>
    <cellStyle name="Normal 12 3 3 2 2 5 2 2" xfId="48747" xr:uid="{00000000-0005-0000-0000-0000434C0000}"/>
    <cellStyle name="Normal 12 3 3 2 2 5 3" xfId="34739" xr:uid="{00000000-0005-0000-0000-0000444C0000}"/>
    <cellStyle name="Normal 12 3 3 2 2 6" xfId="14912" xr:uid="{00000000-0005-0000-0000-0000454C0000}"/>
    <cellStyle name="Normal 12 3 3 2 2 6 2" xfId="43447" xr:uid="{00000000-0005-0000-0000-0000464C0000}"/>
    <cellStyle name="Normal 12 3 3 2 2 7" xfId="29427" xr:uid="{00000000-0005-0000-0000-0000474C0000}"/>
    <cellStyle name="Normal 12 3 3 2 3" xfId="1013" xr:uid="{00000000-0005-0000-0000-0000484C0000}"/>
    <cellStyle name="Normal 12 3 3 2 3 2" xfId="2290" xr:uid="{00000000-0005-0000-0000-0000494C0000}"/>
    <cellStyle name="Normal 12 3 3 2 3 2 2" xfId="4944" xr:uid="{00000000-0005-0000-0000-00004A4C0000}"/>
    <cellStyle name="Normal 12 3 3 2 3 2 2 2" xfId="10276" xr:uid="{00000000-0005-0000-0000-00004B4C0000}"/>
    <cellStyle name="Normal 12 3 3 2 3 2 2 2 2" xfId="24353" xr:uid="{00000000-0005-0000-0000-00004C4C0000}"/>
    <cellStyle name="Normal 12 3 3 2 3 2 2 2 2 2" xfId="52887" xr:uid="{00000000-0005-0000-0000-00004D4C0000}"/>
    <cellStyle name="Normal 12 3 3 2 3 2 2 2 3" xfId="38882" xr:uid="{00000000-0005-0000-0000-00004E4C0000}"/>
    <cellStyle name="Normal 12 3 3 2 3 2 2 3" xfId="19053" xr:uid="{00000000-0005-0000-0000-00004F4C0000}"/>
    <cellStyle name="Normal 12 3 3 2 3 2 2 3 2" xfId="47587" xr:uid="{00000000-0005-0000-0000-0000504C0000}"/>
    <cellStyle name="Normal 12 3 3 2 3 2 2 4" xfId="33579" xr:uid="{00000000-0005-0000-0000-0000514C0000}"/>
    <cellStyle name="Normal 12 3 3 2 3 2 3" xfId="7713" xr:uid="{00000000-0005-0000-0000-0000524C0000}"/>
    <cellStyle name="Normal 12 3 3 2 3 2 3 2" xfId="21801" xr:uid="{00000000-0005-0000-0000-0000534C0000}"/>
    <cellStyle name="Normal 12 3 3 2 3 2 3 2 2" xfId="50335" xr:uid="{00000000-0005-0000-0000-0000544C0000}"/>
    <cellStyle name="Normal 12 3 3 2 3 2 3 3" xfId="36327" xr:uid="{00000000-0005-0000-0000-0000554C0000}"/>
    <cellStyle name="Normal 12 3 3 2 3 2 4" xfId="16501" xr:uid="{00000000-0005-0000-0000-0000564C0000}"/>
    <cellStyle name="Normal 12 3 3 2 3 2 4 2" xfId="45035" xr:uid="{00000000-0005-0000-0000-0000574C0000}"/>
    <cellStyle name="Normal 12 3 3 2 3 2 5" xfId="31027" xr:uid="{00000000-0005-0000-0000-0000584C0000}"/>
    <cellStyle name="Normal 12 3 3 2 3 3" xfId="3678" xr:uid="{00000000-0005-0000-0000-0000594C0000}"/>
    <cellStyle name="Normal 12 3 3 2 3 3 2" xfId="9010" xr:uid="{00000000-0005-0000-0000-00005A4C0000}"/>
    <cellStyle name="Normal 12 3 3 2 3 3 2 2" xfId="23087" xr:uid="{00000000-0005-0000-0000-00005B4C0000}"/>
    <cellStyle name="Normal 12 3 3 2 3 3 2 2 2" xfId="51621" xr:uid="{00000000-0005-0000-0000-00005C4C0000}"/>
    <cellStyle name="Normal 12 3 3 2 3 3 2 3" xfId="37616" xr:uid="{00000000-0005-0000-0000-00005D4C0000}"/>
    <cellStyle name="Normal 12 3 3 2 3 3 3" xfId="17787" xr:uid="{00000000-0005-0000-0000-00005E4C0000}"/>
    <cellStyle name="Normal 12 3 3 2 3 3 3 2" xfId="46321" xr:uid="{00000000-0005-0000-0000-00005F4C0000}"/>
    <cellStyle name="Normal 12 3 3 2 3 3 4" xfId="32313" xr:uid="{00000000-0005-0000-0000-0000604C0000}"/>
    <cellStyle name="Normal 12 3 3 2 3 4" xfId="6447" xr:uid="{00000000-0005-0000-0000-0000614C0000}"/>
    <cellStyle name="Normal 12 3 3 2 3 4 2" xfId="20535" xr:uid="{00000000-0005-0000-0000-0000624C0000}"/>
    <cellStyle name="Normal 12 3 3 2 3 4 2 2" xfId="49069" xr:uid="{00000000-0005-0000-0000-0000634C0000}"/>
    <cellStyle name="Normal 12 3 3 2 3 4 3" xfId="35061" xr:uid="{00000000-0005-0000-0000-0000644C0000}"/>
    <cellStyle name="Normal 12 3 3 2 3 5" xfId="15235" xr:uid="{00000000-0005-0000-0000-0000654C0000}"/>
    <cellStyle name="Normal 12 3 3 2 3 5 2" xfId="43769" xr:uid="{00000000-0005-0000-0000-0000664C0000}"/>
    <cellStyle name="Normal 12 3 3 2 3 6" xfId="29761" xr:uid="{00000000-0005-0000-0000-0000674C0000}"/>
    <cellStyle name="Normal 12 3 3 2 4" xfId="1669" xr:uid="{00000000-0005-0000-0000-0000684C0000}"/>
    <cellStyle name="Normal 12 3 3 2 4 2" xfId="4325" xr:uid="{00000000-0005-0000-0000-0000694C0000}"/>
    <cellStyle name="Normal 12 3 3 2 4 2 2" xfId="9657" xr:uid="{00000000-0005-0000-0000-00006A4C0000}"/>
    <cellStyle name="Normal 12 3 3 2 4 2 2 2" xfId="23734" xr:uid="{00000000-0005-0000-0000-00006B4C0000}"/>
    <cellStyle name="Normal 12 3 3 2 4 2 2 2 2" xfId="52268" xr:uid="{00000000-0005-0000-0000-00006C4C0000}"/>
    <cellStyle name="Normal 12 3 3 2 4 2 2 3" xfId="38263" xr:uid="{00000000-0005-0000-0000-00006D4C0000}"/>
    <cellStyle name="Normal 12 3 3 2 4 2 3" xfId="18434" xr:uid="{00000000-0005-0000-0000-00006E4C0000}"/>
    <cellStyle name="Normal 12 3 3 2 4 2 3 2" xfId="46968" xr:uid="{00000000-0005-0000-0000-00006F4C0000}"/>
    <cellStyle name="Normal 12 3 3 2 4 2 4" xfId="32960" xr:uid="{00000000-0005-0000-0000-0000704C0000}"/>
    <cellStyle name="Normal 12 3 3 2 4 3" xfId="7094" xr:uid="{00000000-0005-0000-0000-0000714C0000}"/>
    <cellStyle name="Normal 12 3 3 2 4 3 2" xfId="21182" xr:uid="{00000000-0005-0000-0000-0000724C0000}"/>
    <cellStyle name="Normal 12 3 3 2 4 3 2 2" xfId="49716" xr:uid="{00000000-0005-0000-0000-0000734C0000}"/>
    <cellStyle name="Normal 12 3 3 2 4 3 3" xfId="35708" xr:uid="{00000000-0005-0000-0000-0000744C0000}"/>
    <cellStyle name="Normal 12 3 3 2 4 4" xfId="15882" xr:uid="{00000000-0005-0000-0000-0000754C0000}"/>
    <cellStyle name="Normal 12 3 3 2 4 4 2" xfId="44416" xr:uid="{00000000-0005-0000-0000-0000764C0000}"/>
    <cellStyle name="Normal 12 3 3 2 4 5" xfId="30408" xr:uid="{00000000-0005-0000-0000-0000774C0000}"/>
    <cellStyle name="Normal 12 3 3 2 5" xfId="3057" xr:uid="{00000000-0005-0000-0000-0000784C0000}"/>
    <cellStyle name="Normal 12 3 3 2 5 2" xfId="8391" xr:uid="{00000000-0005-0000-0000-0000794C0000}"/>
    <cellStyle name="Normal 12 3 3 2 5 2 2" xfId="22468" xr:uid="{00000000-0005-0000-0000-00007A4C0000}"/>
    <cellStyle name="Normal 12 3 3 2 5 2 2 2" xfId="51002" xr:uid="{00000000-0005-0000-0000-00007B4C0000}"/>
    <cellStyle name="Normal 12 3 3 2 5 2 3" xfId="36997" xr:uid="{00000000-0005-0000-0000-00007C4C0000}"/>
    <cellStyle name="Normal 12 3 3 2 5 3" xfId="17168" xr:uid="{00000000-0005-0000-0000-00007D4C0000}"/>
    <cellStyle name="Normal 12 3 3 2 5 3 2" xfId="45702" xr:uid="{00000000-0005-0000-0000-00007E4C0000}"/>
    <cellStyle name="Normal 12 3 3 2 5 4" xfId="31694" xr:uid="{00000000-0005-0000-0000-00007F4C0000}"/>
    <cellStyle name="Normal 12 3 3 2 6" xfId="5826" xr:uid="{00000000-0005-0000-0000-0000804C0000}"/>
    <cellStyle name="Normal 12 3 3 2 6 2" xfId="19916" xr:uid="{00000000-0005-0000-0000-0000814C0000}"/>
    <cellStyle name="Normal 12 3 3 2 6 2 2" xfId="48450" xr:uid="{00000000-0005-0000-0000-0000824C0000}"/>
    <cellStyle name="Normal 12 3 3 2 6 3" xfId="34442" xr:uid="{00000000-0005-0000-0000-0000834C0000}"/>
    <cellStyle name="Normal 12 3 3 2 7" xfId="14615" xr:uid="{00000000-0005-0000-0000-0000844C0000}"/>
    <cellStyle name="Normal 12 3 3 2 7 2" xfId="43150" xr:uid="{00000000-0005-0000-0000-0000854C0000}"/>
    <cellStyle name="Normal 12 3 3 2 8" xfId="29130" xr:uid="{00000000-0005-0000-0000-0000864C0000}"/>
    <cellStyle name="Normal 12 3 3 3" xfId="532" xr:uid="{00000000-0005-0000-0000-0000874C0000}"/>
    <cellStyle name="Normal 12 3 3 3 2" xfId="1162" xr:uid="{00000000-0005-0000-0000-0000884C0000}"/>
    <cellStyle name="Normal 12 3 3 3 2 2" xfId="2439" xr:uid="{00000000-0005-0000-0000-0000894C0000}"/>
    <cellStyle name="Normal 12 3 3 3 2 2 2" xfId="5093" xr:uid="{00000000-0005-0000-0000-00008A4C0000}"/>
    <cellStyle name="Normal 12 3 3 3 2 2 2 2" xfId="10425" xr:uid="{00000000-0005-0000-0000-00008B4C0000}"/>
    <cellStyle name="Normal 12 3 3 3 2 2 2 2 2" xfId="24502" xr:uid="{00000000-0005-0000-0000-00008C4C0000}"/>
    <cellStyle name="Normal 12 3 3 3 2 2 2 2 2 2" xfId="53036" xr:uid="{00000000-0005-0000-0000-00008D4C0000}"/>
    <cellStyle name="Normal 12 3 3 3 2 2 2 2 3" xfId="39031" xr:uid="{00000000-0005-0000-0000-00008E4C0000}"/>
    <cellStyle name="Normal 12 3 3 3 2 2 2 3" xfId="19202" xr:uid="{00000000-0005-0000-0000-00008F4C0000}"/>
    <cellStyle name="Normal 12 3 3 3 2 2 2 3 2" xfId="47736" xr:uid="{00000000-0005-0000-0000-0000904C0000}"/>
    <cellStyle name="Normal 12 3 3 3 2 2 2 4" xfId="33728" xr:uid="{00000000-0005-0000-0000-0000914C0000}"/>
    <cellStyle name="Normal 12 3 3 3 2 2 3" xfId="7862" xr:uid="{00000000-0005-0000-0000-0000924C0000}"/>
    <cellStyle name="Normal 12 3 3 3 2 2 3 2" xfId="21950" xr:uid="{00000000-0005-0000-0000-0000934C0000}"/>
    <cellStyle name="Normal 12 3 3 3 2 2 3 2 2" xfId="50484" xr:uid="{00000000-0005-0000-0000-0000944C0000}"/>
    <cellStyle name="Normal 12 3 3 3 2 2 3 3" xfId="36476" xr:uid="{00000000-0005-0000-0000-0000954C0000}"/>
    <cellStyle name="Normal 12 3 3 3 2 2 4" xfId="16650" xr:uid="{00000000-0005-0000-0000-0000964C0000}"/>
    <cellStyle name="Normal 12 3 3 3 2 2 4 2" xfId="45184" xr:uid="{00000000-0005-0000-0000-0000974C0000}"/>
    <cellStyle name="Normal 12 3 3 3 2 2 5" xfId="31176" xr:uid="{00000000-0005-0000-0000-0000984C0000}"/>
    <cellStyle name="Normal 12 3 3 3 2 3" xfId="3827" xr:uid="{00000000-0005-0000-0000-0000994C0000}"/>
    <cellStyle name="Normal 12 3 3 3 2 3 2" xfId="9159" xr:uid="{00000000-0005-0000-0000-00009A4C0000}"/>
    <cellStyle name="Normal 12 3 3 3 2 3 2 2" xfId="23236" xr:uid="{00000000-0005-0000-0000-00009B4C0000}"/>
    <cellStyle name="Normal 12 3 3 3 2 3 2 2 2" xfId="51770" xr:uid="{00000000-0005-0000-0000-00009C4C0000}"/>
    <cellStyle name="Normal 12 3 3 3 2 3 2 3" xfId="37765" xr:uid="{00000000-0005-0000-0000-00009D4C0000}"/>
    <cellStyle name="Normal 12 3 3 3 2 3 3" xfId="17936" xr:uid="{00000000-0005-0000-0000-00009E4C0000}"/>
    <cellStyle name="Normal 12 3 3 3 2 3 3 2" xfId="46470" xr:uid="{00000000-0005-0000-0000-00009F4C0000}"/>
    <cellStyle name="Normal 12 3 3 3 2 3 4" xfId="32462" xr:uid="{00000000-0005-0000-0000-0000A04C0000}"/>
    <cellStyle name="Normal 12 3 3 3 2 4" xfId="6596" xr:uid="{00000000-0005-0000-0000-0000A14C0000}"/>
    <cellStyle name="Normal 12 3 3 3 2 4 2" xfId="20684" xr:uid="{00000000-0005-0000-0000-0000A24C0000}"/>
    <cellStyle name="Normal 12 3 3 3 2 4 2 2" xfId="49218" xr:uid="{00000000-0005-0000-0000-0000A34C0000}"/>
    <cellStyle name="Normal 12 3 3 3 2 4 3" xfId="35210" xr:uid="{00000000-0005-0000-0000-0000A44C0000}"/>
    <cellStyle name="Normal 12 3 3 3 2 5" xfId="15384" xr:uid="{00000000-0005-0000-0000-0000A54C0000}"/>
    <cellStyle name="Normal 12 3 3 3 2 5 2" xfId="43918" xr:uid="{00000000-0005-0000-0000-0000A64C0000}"/>
    <cellStyle name="Normal 12 3 3 3 2 6" xfId="29910" xr:uid="{00000000-0005-0000-0000-0000A74C0000}"/>
    <cellStyle name="Normal 12 3 3 3 3" xfId="1818" xr:uid="{00000000-0005-0000-0000-0000A84C0000}"/>
    <cellStyle name="Normal 12 3 3 3 3 2" xfId="4474" xr:uid="{00000000-0005-0000-0000-0000A94C0000}"/>
    <cellStyle name="Normal 12 3 3 3 3 2 2" xfId="9806" xr:uid="{00000000-0005-0000-0000-0000AA4C0000}"/>
    <cellStyle name="Normal 12 3 3 3 3 2 2 2" xfId="23883" xr:uid="{00000000-0005-0000-0000-0000AB4C0000}"/>
    <cellStyle name="Normal 12 3 3 3 3 2 2 2 2" xfId="52417" xr:uid="{00000000-0005-0000-0000-0000AC4C0000}"/>
    <cellStyle name="Normal 12 3 3 3 3 2 2 3" xfId="38412" xr:uid="{00000000-0005-0000-0000-0000AD4C0000}"/>
    <cellStyle name="Normal 12 3 3 3 3 2 3" xfId="18583" xr:uid="{00000000-0005-0000-0000-0000AE4C0000}"/>
    <cellStyle name="Normal 12 3 3 3 3 2 3 2" xfId="47117" xr:uid="{00000000-0005-0000-0000-0000AF4C0000}"/>
    <cellStyle name="Normal 12 3 3 3 3 2 4" xfId="33109" xr:uid="{00000000-0005-0000-0000-0000B04C0000}"/>
    <cellStyle name="Normal 12 3 3 3 3 3" xfId="7243" xr:uid="{00000000-0005-0000-0000-0000B14C0000}"/>
    <cellStyle name="Normal 12 3 3 3 3 3 2" xfId="21331" xr:uid="{00000000-0005-0000-0000-0000B24C0000}"/>
    <cellStyle name="Normal 12 3 3 3 3 3 2 2" xfId="49865" xr:uid="{00000000-0005-0000-0000-0000B34C0000}"/>
    <cellStyle name="Normal 12 3 3 3 3 3 3" xfId="35857" xr:uid="{00000000-0005-0000-0000-0000B44C0000}"/>
    <cellStyle name="Normal 12 3 3 3 3 4" xfId="16031" xr:uid="{00000000-0005-0000-0000-0000B54C0000}"/>
    <cellStyle name="Normal 12 3 3 3 3 4 2" xfId="44565" xr:uid="{00000000-0005-0000-0000-0000B64C0000}"/>
    <cellStyle name="Normal 12 3 3 3 3 5" xfId="30557" xr:uid="{00000000-0005-0000-0000-0000B74C0000}"/>
    <cellStyle name="Normal 12 3 3 3 4" xfId="3206" xr:uid="{00000000-0005-0000-0000-0000B84C0000}"/>
    <cellStyle name="Normal 12 3 3 3 4 2" xfId="8540" xr:uid="{00000000-0005-0000-0000-0000B94C0000}"/>
    <cellStyle name="Normal 12 3 3 3 4 2 2" xfId="22617" xr:uid="{00000000-0005-0000-0000-0000BA4C0000}"/>
    <cellStyle name="Normal 12 3 3 3 4 2 2 2" xfId="51151" xr:uid="{00000000-0005-0000-0000-0000BB4C0000}"/>
    <cellStyle name="Normal 12 3 3 3 4 2 3" xfId="37146" xr:uid="{00000000-0005-0000-0000-0000BC4C0000}"/>
    <cellStyle name="Normal 12 3 3 3 4 3" xfId="17317" xr:uid="{00000000-0005-0000-0000-0000BD4C0000}"/>
    <cellStyle name="Normal 12 3 3 3 4 3 2" xfId="45851" xr:uid="{00000000-0005-0000-0000-0000BE4C0000}"/>
    <cellStyle name="Normal 12 3 3 3 4 4" xfId="31843" xr:uid="{00000000-0005-0000-0000-0000BF4C0000}"/>
    <cellStyle name="Normal 12 3 3 3 5" xfId="5975" xr:uid="{00000000-0005-0000-0000-0000C04C0000}"/>
    <cellStyle name="Normal 12 3 3 3 5 2" xfId="20065" xr:uid="{00000000-0005-0000-0000-0000C14C0000}"/>
    <cellStyle name="Normal 12 3 3 3 5 2 2" xfId="48599" xr:uid="{00000000-0005-0000-0000-0000C24C0000}"/>
    <cellStyle name="Normal 12 3 3 3 5 3" xfId="34591" xr:uid="{00000000-0005-0000-0000-0000C34C0000}"/>
    <cellStyle name="Normal 12 3 3 3 6" xfId="14764" xr:uid="{00000000-0005-0000-0000-0000C44C0000}"/>
    <cellStyle name="Normal 12 3 3 3 6 2" xfId="43299" xr:uid="{00000000-0005-0000-0000-0000C54C0000}"/>
    <cellStyle name="Normal 12 3 3 3 7" xfId="29279" xr:uid="{00000000-0005-0000-0000-0000C64C0000}"/>
    <cellStyle name="Normal 12 3 3 4" xfId="864" xr:uid="{00000000-0005-0000-0000-0000C74C0000}"/>
    <cellStyle name="Normal 12 3 3 4 2" xfId="2141" xr:uid="{00000000-0005-0000-0000-0000C84C0000}"/>
    <cellStyle name="Normal 12 3 3 4 2 2" xfId="4795" xr:uid="{00000000-0005-0000-0000-0000C94C0000}"/>
    <cellStyle name="Normal 12 3 3 4 2 2 2" xfId="10127" xr:uid="{00000000-0005-0000-0000-0000CA4C0000}"/>
    <cellStyle name="Normal 12 3 3 4 2 2 2 2" xfId="24204" xr:uid="{00000000-0005-0000-0000-0000CB4C0000}"/>
    <cellStyle name="Normal 12 3 3 4 2 2 2 2 2" xfId="52738" xr:uid="{00000000-0005-0000-0000-0000CC4C0000}"/>
    <cellStyle name="Normal 12 3 3 4 2 2 2 3" xfId="38733" xr:uid="{00000000-0005-0000-0000-0000CD4C0000}"/>
    <cellStyle name="Normal 12 3 3 4 2 2 3" xfId="18904" xr:uid="{00000000-0005-0000-0000-0000CE4C0000}"/>
    <cellStyle name="Normal 12 3 3 4 2 2 3 2" xfId="47438" xr:uid="{00000000-0005-0000-0000-0000CF4C0000}"/>
    <cellStyle name="Normal 12 3 3 4 2 2 4" xfId="33430" xr:uid="{00000000-0005-0000-0000-0000D04C0000}"/>
    <cellStyle name="Normal 12 3 3 4 2 3" xfId="7564" xr:uid="{00000000-0005-0000-0000-0000D14C0000}"/>
    <cellStyle name="Normal 12 3 3 4 2 3 2" xfId="21652" xr:uid="{00000000-0005-0000-0000-0000D24C0000}"/>
    <cellStyle name="Normal 12 3 3 4 2 3 2 2" xfId="50186" xr:uid="{00000000-0005-0000-0000-0000D34C0000}"/>
    <cellStyle name="Normal 12 3 3 4 2 3 3" xfId="36178" xr:uid="{00000000-0005-0000-0000-0000D44C0000}"/>
    <cellStyle name="Normal 12 3 3 4 2 4" xfId="16352" xr:uid="{00000000-0005-0000-0000-0000D54C0000}"/>
    <cellStyle name="Normal 12 3 3 4 2 4 2" xfId="44886" xr:uid="{00000000-0005-0000-0000-0000D64C0000}"/>
    <cellStyle name="Normal 12 3 3 4 2 5" xfId="30878" xr:uid="{00000000-0005-0000-0000-0000D74C0000}"/>
    <cellStyle name="Normal 12 3 3 4 3" xfId="3529" xr:uid="{00000000-0005-0000-0000-0000D84C0000}"/>
    <cellStyle name="Normal 12 3 3 4 3 2" xfId="8861" xr:uid="{00000000-0005-0000-0000-0000D94C0000}"/>
    <cellStyle name="Normal 12 3 3 4 3 2 2" xfId="22938" xr:uid="{00000000-0005-0000-0000-0000DA4C0000}"/>
    <cellStyle name="Normal 12 3 3 4 3 2 2 2" xfId="51472" xr:uid="{00000000-0005-0000-0000-0000DB4C0000}"/>
    <cellStyle name="Normal 12 3 3 4 3 2 3" xfId="37467" xr:uid="{00000000-0005-0000-0000-0000DC4C0000}"/>
    <cellStyle name="Normal 12 3 3 4 3 3" xfId="17638" xr:uid="{00000000-0005-0000-0000-0000DD4C0000}"/>
    <cellStyle name="Normal 12 3 3 4 3 3 2" xfId="46172" xr:uid="{00000000-0005-0000-0000-0000DE4C0000}"/>
    <cellStyle name="Normal 12 3 3 4 3 4" xfId="32164" xr:uid="{00000000-0005-0000-0000-0000DF4C0000}"/>
    <cellStyle name="Normal 12 3 3 4 4" xfId="6298" xr:uid="{00000000-0005-0000-0000-0000E04C0000}"/>
    <cellStyle name="Normal 12 3 3 4 4 2" xfId="20386" xr:uid="{00000000-0005-0000-0000-0000E14C0000}"/>
    <cellStyle name="Normal 12 3 3 4 4 2 2" xfId="48920" xr:uid="{00000000-0005-0000-0000-0000E24C0000}"/>
    <cellStyle name="Normal 12 3 3 4 4 3" xfId="34912" xr:uid="{00000000-0005-0000-0000-0000E34C0000}"/>
    <cellStyle name="Normal 12 3 3 4 5" xfId="15086" xr:uid="{00000000-0005-0000-0000-0000E44C0000}"/>
    <cellStyle name="Normal 12 3 3 4 5 2" xfId="43620" xr:uid="{00000000-0005-0000-0000-0000E54C0000}"/>
    <cellStyle name="Normal 12 3 3 4 6" xfId="29612" xr:uid="{00000000-0005-0000-0000-0000E64C0000}"/>
    <cellStyle name="Normal 12 3 3 5" xfId="1520" xr:uid="{00000000-0005-0000-0000-0000E74C0000}"/>
    <cellStyle name="Normal 12 3 3 5 2" xfId="4176" xr:uid="{00000000-0005-0000-0000-0000E84C0000}"/>
    <cellStyle name="Normal 12 3 3 5 2 2" xfId="9508" xr:uid="{00000000-0005-0000-0000-0000E94C0000}"/>
    <cellStyle name="Normal 12 3 3 5 2 2 2" xfId="23585" xr:uid="{00000000-0005-0000-0000-0000EA4C0000}"/>
    <cellStyle name="Normal 12 3 3 5 2 2 2 2" xfId="52119" xr:uid="{00000000-0005-0000-0000-0000EB4C0000}"/>
    <cellStyle name="Normal 12 3 3 5 2 2 3" xfId="38114" xr:uid="{00000000-0005-0000-0000-0000EC4C0000}"/>
    <cellStyle name="Normal 12 3 3 5 2 3" xfId="18285" xr:uid="{00000000-0005-0000-0000-0000ED4C0000}"/>
    <cellStyle name="Normal 12 3 3 5 2 3 2" xfId="46819" xr:uid="{00000000-0005-0000-0000-0000EE4C0000}"/>
    <cellStyle name="Normal 12 3 3 5 2 4" xfId="32811" xr:uid="{00000000-0005-0000-0000-0000EF4C0000}"/>
    <cellStyle name="Normal 12 3 3 5 3" xfId="6945" xr:uid="{00000000-0005-0000-0000-0000F04C0000}"/>
    <cellStyle name="Normal 12 3 3 5 3 2" xfId="21033" xr:uid="{00000000-0005-0000-0000-0000F14C0000}"/>
    <cellStyle name="Normal 12 3 3 5 3 2 2" xfId="49567" xr:uid="{00000000-0005-0000-0000-0000F24C0000}"/>
    <cellStyle name="Normal 12 3 3 5 3 3" xfId="35559" xr:uid="{00000000-0005-0000-0000-0000F34C0000}"/>
    <cellStyle name="Normal 12 3 3 5 4" xfId="15733" xr:uid="{00000000-0005-0000-0000-0000F44C0000}"/>
    <cellStyle name="Normal 12 3 3 5 4 2" xfId="44267" xr:uid="{00000000-0005-0000-0000-0000F54C0000}"/>
    <cellStyle name="Normal 12 3 3 5 5" xfId="30259" xr:uid="{00000000-0005-0000-0000-0000F64C0000}"/>
    <cellStyle name="Normal 12 3 3 6" xfId="2908" xr:uid="{00000000-0005-0000-0000-0000F74C0000}"/>
    <cellStyle name="Normal 12 3 3 6 2" xfId="8242" xr:uid="{00000000-0005-0000-0000-0000F84C0000}"/>
    <cellStyle name="Normal 12 3 3 6 2 2" xfId="22319" xr:uid="{00000000-0005-0000-0000-0000F94C0000}"/>
    <cellStyle name="Normal 12 3 3 6 2 2 2" xfId="50853" xr:uid="{00000000-0005-0000-0000-0000FA4C0000}"/>
    <cellStyle name="Normal 12 3 3 6 2 3" xfId="36848" xr:uid="{00000000-0005-0000-0000-0000FB4C0000}"/>
    <cellStyle name="Normal 12 3 3 6 3" xfId="17019" xr:uid="{00000000-0005-0000-0000-0000FC4C0000}"/>
    <cellStyle name="Normal 12 3 3 6 3 2" xfId="45553" xr:uid="{00000000-0005-0000-0000-0000FD4C0000}"/>
    <cellStyle name="Normal 12 3 3 6 4" xfId="31545" xr:uid="{00000000-0005-0000-0000-0000FE4C0000}"/>
    <cellStyle name="Normal 12 3 3 7" xfId="5677" xr:uid="{00000000-0005-0000-0000-0000FF4C0000}"/>
    <cellStyle name="Normal 12 3 3 7 2" xfId="19767" xr:uid="{00000000-0005-0000-0000-0000004D0000}"/>
    <cellStyle name="Normal 12 3 3 7 2 2" xfId="48301" xr:uid="{00000000-0005-0000-0000-0000014D0000}"/>
    <cellStyle name="Normal 12 3 3 7 3" xfId="34293" xr:uid="{00000000-0005-0000-0000-0000024D0000}"/>
    <cellStyle name="Normal 12 3 3 8" xfId="14466" xr:uid="{00000000-0005-0000-0000-0000034D0000}"/>
    <cellStyle name="Normal 12 3 3 8 2" xfId="43001" xr:uid="{00000000-0005-0000-0000-0000044D0000}"/>
    <cellStyle name="Normal 12 3 3 9" xfId="28981" xr:uid="{00000000-0005-0000-0000-0000054D0000}"/>
    <cellStyle name="Normal 12 3 4" xfId="304" xr:uid="{00000000-0005-0000-0000-0000064D0000}"/>
    <cellStyle name="Normal 12 3 4 2" xfId="607" xr:uid="{00000000-0005-0000-0000-0000074D0000}"/>
    <cellStyle name="Normal 12 3 4 2 2" xfId="1236" xr:uid="{00000000-0005-0000-0000-0000084D0000}"/>
    <cellStyle name="Normal 12 3 4 2 2 2" xfId="2513" xr:uid="{00000000-0005-0000-0000-0000094D0000}"/>
    <cellStyle name="Normal 12 3 4 2 2 2 2" xfId="5167" xr:uid="{00000000-0005-0000-0000-00000A4D0000}"/>
    <cellStyle name="Normal 12 3 4 2 2 2 2 2" xfId="10499" xr:uid="{00000000-0005-0000-0000-00000B4D0000}"/>
    <cellStyle name="Normal 12 3 4 2 2 2 2 2 2" xfId="24576" xr:uid="{00000000-0005-0000-0000-00000C4D0000}"/>
    <cellStyle name="Normal 12 3 4 2 2 2 2 2 2 2" xfId="53110" xr:uid="{00000000-0005-0000-0000-00000D4D0000}"/>
    <cellStyle name="Normal 12 3 4 2 2 2 2 2 3" xfId="39105" xr:uid="{00000000-0005-0000-0000-00000E4D0000}"/>
    <cellStyle name="Normal 12 3 4 2 2 2 2 3" xfId="19276" xr:uid="{00000000-0005-0000-0000-00000F4D0000}"/>
    <cellStyle name="Normal 12 3 4 2 2 2 2 3 2" xfId="47810" xr:uid="{00000000-0005-0000-0000-0000104D0000}"/>
    <cellStyle name="Normal 12 3 4 2 2 2 2 4" xfId="33802" xr:uid="{00000000-0005-0000-0000-0000114D0000}"/>
    <cellStyle name="Normal 12 3 4 2 2 2 3" xfId="7936" xr:uid="{00000000-0005-0000-0000-0000124D0000}"/>
    <cellStyle name="Normal 12 3 4 2 2 2 3 2" xfId="22024" xr:uid="{00000000-0005-0000-0000-0000134D0000}"/>
    <cellStyle name="Normal 12 3 4 2 2 2 3 2 2" xfId="50558" xr:uid="{00000000-0005-0000-0000-0000144D0000}"/>
    <cellStyle name="Normal 12 3 4 2 2 2 3 3" xfId="36550" xr:uid="{00000000-0005-0000-0000-0000154D0000}"/>
    <cellStyle name="Normal 12 3 4 2 2 2 4" xfId="16724" xr:uid="{00000000-0005-0000-0000-0000164D0000}"/>
    <cellStyle name="Normal 12 3 4 2 2 2 4 2" xfId="45258" xr:uid="{00000000-0005-0000-0000-0000174D0000}"/>
    <cellStyle name="Normal 12 3 4 2 2 2 5" xfId="31250" xr:uid="{00000000-0005-0000-0000-0000184D0000}"/>
    <cellStyle name="Normal 12 3 4 2 2 3" xfId="3901" xr:uid="{00000000-0005-0000-0000-0000194D0000}"/>
    <cellStyle name="Normal 12 3 4 2 2 3 2" xfId="9233" xr:uid="{00000000-0005-0000-0000-00001A4D0000}"/>
    <cellStyle name="Normal 12 3 4 2 2 3 2 2" xfId="23310" xr:uid="{00000000-0005-0000-0000-00001B4D0000}"/>
    <cellStyle name="Normal 12 3 4 2 2 3 2 2 2" xfId="51844" xr:uid="{00000000-0005-0000-0000-00001C4D0000}"/>
    <cellStyle name="Normal 12 3 4 2 2 3 2 3" xfId="37839" xr:uid="{00000000-0005-0000-0000-00001D4D0000}"/>
    <cellStyle name="Normal 12 3 4 2 2 3 3" xfId="18010" xr:uid="{00000000-0005-0000-0000-00001E4D0000}"/>
    <cellStyle name="Normal 12 3 4 2 2 3 3 2" xfId="46544" xr:uid="{00000000-0005-0000-0000-00001F4D0000}"/>
    <cellStyle name="Normal 12 3 4 2 2 3 4" xfId="32536" xr:uid="{00000000-0005-0000-0000-0000204D0000}"/>
    <cellStyle name="Normal 12 3 4 2 2 4" xfId="6670" xr:uid="{00000000-0005-0000-0000-0000214D0000}"/>
    <cellStyle name="Normal 12 3 4 2 2 4 2" xfId="20758" xr:uid="{00000000-0005-0000-0000-0000224D0000}"/>
    <cellStyle name="Normal 12 3 4 2 2 4 2 2" xfId="49292" xr:uid="{00000000-0005-0000-0000-0000234D0000}"/>
    <cellStyle name="Normal 12 3 4 2 2 4 3" xfId="35284" xr:uid="{00000000-0005-0000-0000-0000244D0000}"/>
    <cellStyle name="Normal 12 3 4 2 2 5" xfId="15458" xr:uid="{00000000-0005-0000-0000-0000254D0000}"/>
    <cellStyle name="Normal 12 3 4 2 2 5 2" xfId="43992" xr:uid="{00000000-0005-0000-0000-0000264D0000}"/>
    <cellStyle name="Normal 12 3 4 2 2 6" xfId="29984" xr:uid="{00000000-0005-0000-0000-0000274D0000}"/>
    <cellStyle name="Normal 12 3 4 2 3" xfId="1892" xr:uid="{00000000-0005-0000-0000-0000284D0000}"/>
    <cellStyle name="Normal 12 3 4 2 3 2" xfId="4548" xr:uid="{00000000-0005-0000-0000-0000294D0000}"/>
    <cellStyle name="Normal 12 3 4 2 3 2 2" xfId="9880" xr:uid="{00000000-0005-0000-0000-00002A4D0000}"/>
    <cellStyle name="Normal 12 3 4 2 3 2 2 2" xfId="23957" xr:uid="{00000000-0005-0000-0000-00002B4D0000}"/>
    <cellStyle name="Normal 12 3 4 2 3 2 2 2 2" xfId="52491" xr:uid="{00000000-0005-0000-0000-00002C4D0000}"/>
    <cellStyle name="Normal 12 3 4 2 3 2 2 3" xfId="38486" xr:uid="{00000000-0005-0000-0000-00002D4D0000}"/>
    <cellStyle name="Normal 12 3 4 2 3 2 3" xfId="18657" xr:uid="{00000000-0005-0000-0000-00002E4D0000}"/>
    <cellStyle name="Normal 12 3 4 2 3 2 3 2" xfId="47191" xr:uid="{00000000-0005-0000-0000-00002F4D0000}"/>
    <cellStyle name="Normal 12 3 4 2 3 2 4" xfId="33183" xr:uid="{00000000-0005-0000-0000-0000304D0000}"/>
    <cellStyle name="Normal 12 3 4 2 3 3" xfId="7317" xr:uid="{00000000-0005-0000-0000-0000314D0000}"/>
    <cellStyle name="Normal 12 3 4 2 3 3 2" xfId="21405" xr:uid="{00000000-0005-0000-0000-0000324D0000}"/>
    <cellStyle name="Normal 12 3 4 2 3 3 2 2" xfId="49939" xr:uid="{00000000-0005-0000-0000-0000334D0000}"/>
    <cellStyle name="Normal 12 3 4 2 3 3 3" xfId="35931" xr:uid="{00000000-0005-0000-0000-0000344D0000}"/>
    <cellStyle name="Normal 12 3 4 2 3 4" xfId="16105" xr:uid="{00000000-0005-0000-0000-0000354D0000}"/>
    <cellStyle name="Normal 12 3 4 2 3 4 2" xfId="44639" xr:uid="{00000000-0005-0000-0000-0000364D0000}"/>
    <cellStyle name="Normal 12 3 4 2 3 5" xfId="30631" xr:uid="{00000000-0005-0000-0000-0000374D0000}"/>
    <cellStyle name="Normal 12 3 4 2 4" xfId="3280" xr:uid="{00000000-0005-0000-0000-0000384D0000}"/>
    <cellStyle name="Normal 12 3 4 2 4 2" xfId="8614" xr:uid="{00000000-0005-0000-0000-0000394D0000}"/>
    <cellStyle name="Normal 12 3 4 2 4 2 2" xfId="22691" xr:uid="{00000000-0005-0000-0000-00003A4D0000}"/>
    <cellStyle name="Normal 12 3 4 2 4 2 2 2" xfId="51225" xr:uid="{00000000-0005-0000-0000-00003B4D0000}"/>
    <cellStyle name="Normal 12 3 4 2 4 2 3" xfId="37220" xr:uid="{00000000-0005-0000-0000-00003C4D0000}"/>
    <cellStyle name="Normal 12 3 4 2 4 3" xfId="17391" xr:uid="{00000000-0005-0000-0000-00003D4D0000}"/>
    <cellStyle name="Normal 12 3 4 2 4 3 2" xfId="45925" xr:uid="{00000000-0005-0000-0000-00003E4D0000}"/>
    <cellStyle name="Normal 12 3 4 2 4 4" xfId="31917" xr:uid="{00000000-0005-0000-0000-00003F4D0000}"/>
    <cellStyle name="Normal 12 3 4 2 5" xfId="6049" xr:uid="{00000000-0005-0000-0000-0000404D0000}"/>
    <cellStyle name="Normal 12 3 4 2 5 2" xfId="20139" xr:uid="{00000000-0005-0000-0000-0000414D0000}"/>
    <cellStyle name="Normal 12 3 4 2 5 2 2" xfId="48673" xr:uid="{00000000-0005-0000-0000-0000424D0000}"/>
    <cellStyle name="Normal 12 3 4 2 5 3" xfId="34665" xr:uid="{00000000-0005-0000-0000-0000434D0000}"/>
    <cellStyle name="Normal 12 3 4 2 6" xfId="14838" xr:uid="{00000000-0005-0000-0000-0000444D0000}"/>
    <cellStyle name="Normal 12 3 4 2 6 2" xfId="43373" xr:uid="{00000000-0005-0000-0000-0000454D0000}"/>
    <cellStyle name="Normal 12 3 4 2 7" xfId="29353" xr:uid="{00000000-0005-0000-0000-0000464D0000}"/>
    <cellStyle name="Normal 12 3 4 3" xfId="939" xr:uid="{00000000-0005-0000-0000-0000474D0000}"/>
    <cellStyle name="Normal 12 3 4 3 2" xfId="2216" xr:uid="{00000000-0005-0000-0000-0000484D0000}"/>
    <cellStyle name="Normal 12 3 4 3 2 2" xfId="4870" xr:uid="{00000000-0005-0000-0000-0000494D0000}"/>
    <cellStyle name="Normal 12 3 4 3 2 2 2" xfId="10202" xr:uid="{00000000-0005-0000-0000-00004A4D0000}"/>
    <cellStyle name="Normal 12 3 4 3 2 2 2 2" xfId="24279" xr:uid="{00000000-0005-0000-0000-00004B4D0000}"/>
    <cellStyle name="Normal 12 3 4 3 2 2 2 2 2" xfId="52813" xr:uid="{00000000-0005-0000-0000-00004C4D0000}"/>
    <cellStyle name="Normal 12 3 4 3 2 2 2 3" xfId="38808" xr:uid="{00000000-0005-0000-0000-00004D4D0000}"/>
    <cellStyle name="Normal 12 3 4 3 2 2 3" xfId="18979" xr:uid="{00000000-0005-0000-0000-00004E4D0000}"/>
    <cellStyle name="Normal 12 3 4 3 2 2 3 2" xfId="47513" xr:uid="{00000000-0005-0000-0000-00004F4D0000}"/>
    <cellStyle name="Normal 12 3 4 3 2 2 4" xfId="33505" xr:uid="{00000000-0005-0000-0000-0000504D0000}"/>
    <cellStyle name="Normal 12 3 4 3 2 3" xfId="7639" xr:uid="{00000000-0005-0000-0000-0000514D0000}"/>
    <cellStyle name="Normal 12 3 4 3 2 3 2" xfId="21727" xr:uid="{00000000-0005-0000-0000-0000524D0000}"/>
    <cellStyle name="Normal 12 3 4 3 2 3 2 2" xfId="50261" xr:uid="{00000000-0005-0000-0000-0000534D0000}"/>
    <cellStyle name="Normal 12 3 4 3 2 3 3" xfId="36253" xr:uid="{00000000-0005-0000-0000-0000544D0000}"/>
    <cellStyle name="Normal 12 3 4 3 2 4" xfId="16427" xr:uid="{00000000-0005-0000-0000-0000554D0000}"/>
    <cellStyle name="Normal 12 3 4 3 2 4 2" xfId="44961" xr:uid="{00000000-0005-0000-0000-0000564D0000}"/>
    <cellStyle name="Normal 12 3 4 3 2 5" xfId="30953" xr:uid="{00000000-0005-0000-0000-0000574D0000}"/>
    <cellStyle name="Normal 12 3 4 3 3" xfId="3604" xr:uid="{00000000-0005-0000-0000-0000584D0000}"/>
    <cellStyle name="Normal 12 3 4 3 3 2" xfId="8936" xr:uid="{00000000-0005-0000-0000-0000594D0000}"/>
    <cellStyle name="Normal 12 3 4 3 3 2 2" xfId="23013" xr:uid="{00000000-0005-0000-0000-00005A4D0000}"/>
    <cellStyle name="Normal 12 3 4 3 3 2 2 2" xfId="51547" xr:uid="{00000000-0005-0000-0000-00005B4D0000}"/>
    <cellStyle name="Normal 12 3 4 3 3 2 3" xfId="37542" xr:uid="{00000000-0005-0000-0000-00005C4D0000}"/>
    <cellStyle name="Normal 12 3 4 3 3 3" xfId="17713" xr:uid="{00000000-0005-0000-0000-00005D4D0000}"/>
    <cellStyle name="Normal 12 3 4 3 3 3 2" xfId="46247" xr:uid="{00000000-0005-0000-0000-00005E4D0000}"/>
    <cellStyle name="Normal 12 3 4 3 3 4" xfId="32239" xr:uid="{00000000-0005-0000-0000-00005F4D0000}"/>
    <cellStyle name="Normal 12 3 4 3 4" xfId="6373" xr:uid="{00000000-0005-0000-0000-0000604D0000}"/>
    <cellStyle name="Normal 12 3 4 3 4 2" xfId="20461" xr:uid="{00000000-0005-0000-0000-0000614D0000}"/>
    <cellStyle name="Normal 12 3 4 3 4 2 2" xfId="48995" xr:uid="{00000000-0005-0000-0000-0000624D0000}"/>
    <cellStyle name="Normal 12 3 4 3 4 3" xfId="34987" xr:uid="{00000000-0005-0000-0000-0000634D0000}"/>
    <cellStyle name="Normal 12 3 4 3 5" xfId="15161" xr:uid="{00000000-0005-0000-0000-0000644D0000}"/>
    <cellStyle name="Normal 12 3 4 3 5 2" xfId="43695" xr:uid="{00000000-0005-0000-0000-0000654D0000}"/>
    <cellStyle name="Normal 12 3 4 3 6" xfId="29687" xr:uid="{00000000-0005-0000-0000-0000664D0000}"/>
    <cellStyle name="Normal 12 3 4 4" xfId="1595" xr:uid="{00000000-0005-0000-0000-0000674D0000}"/>
    <cellStyle name="Normal 12 3 4 4 2" xfId="4251" xr:uid="{00000000-0005-0000-0000-0000684D0000}"/>
    <cellStyle name="Normal 12 3 4 4 2 2" xfId="9583" xr:uid="{00000000-0005-0000-0000-0000694D0000}"/>
    <cellStyle name="Normal 12 3 4 4 2 2 2" xfId="23660" xr:uid="{00000000-0005-0000-0000-00006A4D0000}"/>
    <cellStyle name="Normal 12 3 4 4 2 2 2 2" xfId="52194" xr:uid="{00000000-0005-0000-0000-00006B4D0000}"/>
    <cellStyle name="Normal 12 3 4 4 2 2 3" xfId="38189" xr:uid="{00000000-0005-0000-0000-00006C4D0000}"/>
    <cellStyle name="Normal 12 3 4 4 2 3" xfId="18360" xr:uid="{00000000-0005-0000-0000-00006D4D0000}"/>
    <cellStyle name="Normal 12 3 4 4 2 3 2" xfId="46894" xr:uid="{00000000-0005-0000-0000-00006E4D0000}"/>
    <cellStyle name="Normal 12 3 4 4 2 4" xfId="32886" xr:uid="{00000000-0005-0000-0000-00006F4D0000}"/>
    <cellStyle name="Normal 12 3 4 4 3" xfId="7020" xr:uid="{00000000-0005-0000-0000-0000704D0000}"/>
    <cellStyle name="Normal 12 3 4 4 3 2" xfId="21108" xr:uid="{00000000-0005-0000-0000-0000714D0000}"/>
    <cellStyle name="Normal 12 3 4 4 3 2 2" xfId="49642" xr:uid="{00000000-0005-0000-0000-0000724D0000}"/>
    <cellStyle name="Normal 12 3 4 4 3 3" xfId="35634" xr:uid="{00000000-0005-0000-0000-0000734D0000}"/>
    <cellStyle name="Normal 12 3 4 4 4" xfId="15808" xr:uid="{00000000-0005-0000-0000-0000744D0000}"/>
    <cellStyle name="Normal 12 3 4 4 4 2" xfId="44342" xr:uid="{00000000-0005-0000-0000-0000754D0000}"/>
    <cellStyle name="Normal 12 3 4 4 5" xfId="30334" xr:uid="{00000000-0005-0000-0000-0000764D0000}"/>
    <cellStyle name="Normal 12 3 4 5" xfId="2983" xr:uid="{00000000-0005-0000-0000-0000774D0000}"/>
    <cellStyle name="Normal 12 3 4 5 2" xfId="8317" xr:uid="{00000000-0005-0000-0000-0000784D0000}"/>
    <cellStyle name="Normal 12 3 4 5 2 2" xfId="22394" xr:uid="{00000000-0005-0000-0000-0000794D0000}"/>
    <cellStyle name="Normal 12 3 4 5 2 2 2" xfId="50928" xr:uid="{00000000-0005-0000-0000-00007A4D0000}"/>
    <cellStyle name="Normal 12 3 4 5 2 3" xfId="36923" xr:uid="{00000000-0005-0000-0000-00007B4D0000}"/>
    <cellStyle name="Normal 12 3 4 5 3" xfId="17094" xr:uid="{00000000-0005-0000-0000-00007C4D0000}"/>
    <cellStyle name="Normal 12 3 4 5 3 2" xfId="45628" xr:uid="{00000000-0005-0000-0000-00007D4D0000}"/>
    <cellStyle name="Normal 12 3 4 5 4" xfId="31620" xr:uid="{00000000-0005-0000-0000-00007E4D0000}"/>
    <cellStyle name="Normal 12 3 4 6" xfId="5752" xr:uid="{00000000-0005-0000-0000-00007F4D0000}"/>
    <cellStyle name="Normal 12 3 4 6 2" xfId="19842" xr:uid="{00000000-0005-0000-0000-0000804D0000}"/>
    <cellStyle name="Normal 12 3 4 6 2 2" xfId="48376" xr:uid="{00000000-0005-0000-0000-0000814D0000}"/>
    <cellStyle name="Normal 12 3 4 6 3" xfId="34368" xr:uid="{00000000-0005-0000-0000-0000824D0000}"/>
    <cellStyle name="Normal 12 3 4 7" xfId="14541" xr:uid="{00000000-0005-0000-0000-0000834D0000}"/>
    <cellStyle name="Normal 12 3 4 7 2" xfId="43076" xr:uid="{00000000-0005-0000-0000-0000844D0000}"/>
    <cellStyle name="Normal 12 3 4 8" xfId="29056" xr:uid="{00000000-0005-0000-0000-0000854D0000}"/>
    <cellStyle name="Normal 12 3 5" xfId="458" xr:uid="{00000000-0005-0000-0000-0000864D0000}"/>
    <cellStyle name="Normal 12 3 5 2" xfId="1088" xr:uid="{00000000-0005-0000-0000-0000874D0000}"/>
    <cellStyle name="Normal 12 3 5 2 2" xfId="2365" xr:uid="{00000000-0005-0000-0000-0000884D0000}"/>
    <cellStyle name="Normal 12 3 5 2 2 2" xfId="5019" xr:uid="{00000000-0005-0000-0000-0000894D0000}"/>
    <cellStyle name="Normal 12 3 5 2 2 2 2" xfId="10351" xr:uid="{00000000-0005-0000-0000-00008A4D0000}"/>
    <cellStyle name="Normal 12 3 5 2 2 2 2 2" xfId="24428" xr:uid="{00000000-0005-0000-0000-00008B4D0000}"/>
    <cellStyle name="Normal 12 3 5 2 2 2 2 2 2" xfId="52962" xr:uid="{00000000-0005-0000-0000-00008C4D0000}"/>
    <cellStyle name="Normal 12 3 5 2 2 2 2 3" xfId="38957" xr:uid="{00000000-0005-0000-0000-00008D4D0000}"/>
    <cellStyle name="Normal 12 3 5 2 2 2 3" xfId="19128" xr:uid="{00000000-0005-0000-0000-00008E4D0000}"/>
    <cellStyle name="Normal 12 3 5 2 2 2 3 2" xfId="47662" xr:uid="{00000000-0005-0000-0000-00008F4D0000}"/>
    <cellStyle name="Normal 12 3 5 2 2 2 4" xfId="33654" xr:uid="{00000000-0005-0000-0000-0000904D0000}"/>
    <cellStyle name="Normal 12 3 5 2 2 3" xfId="7788" xr:uid="{00000000-0005-0000-0000-0000914D0000}"/>
    <cellStyle name="Normal 12 3 5 2 2 3 2" xfId="21876" xr:uid="{00000000-0005-0000-0000-0000924D0000}"/>
    <cellStyle name="Normal 12 3 5 2 2 3 2 2" xfId="50410" xr:uid="{00000000-0005-0000-0000-0000934D0000}"/>
    <cellStyle name="Normal 12 3 5 2 2 3 3" xfId="36402" xr:uid="{00000000-0005-0000-0000-0000944D0000}"/>
    <cellStyle name="Normal 12 3 5 2 2 4" xfId="16576" xr:uid="{00000000-0005-0000-0000-0000954D0000}"/>
    <cellStyle name="Normal 12 3 5 2 2 4 2" xfId="45110" xr:uid="{00000000-0005-0000-0000-0000964D0000}"/>
    <cellStyle name="Normal 12 3 5 2 2 5" xfId="31102" xr:uid="{00000000-0005-0000-0000-0000974D0000}"/>
    <cellStyle name="Normal 12 3 5 2 3" xfId="3753" xr:uid="{00000000-0005-0000-0000-0000984D0000}"/>
    <cellStyle name="Normal 12 3 5 2 3 2" xfId="9085" xr:uid="{00000000-0005-0000-0000-0000994D0000}"/>
    <cellStyle name="Normal 12 3 5 2 3 2 2" xfId="23162" xr:uid="{00000000-0005-0000-0000-00009A4D0000}"/>
    <cellStyle name="Normal 12 3 5 2 3 2 2 2" xfId="51696" xr:uid="{00000000-0005-0000-0000-00009B4D0000}"/>
    <cellStyle name="Normal 12 3 5 2 3 2 3" xfId="37691" xr:uid="{00000000-0005-0000-0000-00009C4D0000}"/>
    <cellStyle name="Normal 12 3 5 2 3 3" xfId="17862" xr:uid="{00000000-0005-0000-0000-00009D4D0000}"/>
    <cellStyle name="Normal 12 3 5 2 3 3 2" xfId="46396" xr:uid="{00000000-0005-0000-0000-00009E4D0000}"/>
    <cellStyle name="Normal 12 3 5 2 3 4" xfId="32388" xr:uid="{00000000-0005-0000-0000-00009F4D0000}"/>
    <cellStyle name="Normal 12 3 5 2 4" xfId="6522" xr:uid="{00000000-0005-0000-0000-0000A04D0000}"/>
    <cellStyle name="Normal 12 3 5 2 4 2" xfId="20610" xr:uid="{00000000-0005-0000-0000-0000A14D0000}"/>
    <cellStyle name="Normal 12 3 5 2 4 2 2" xfId="49144" xr:uid="{00000000-0005-0000-0000-0000A24D0000}"/>
    <cellStyle name="Normal 12 3 5 2 4 3" xfId="35136" xr:uid="{00000000-0005-0000-0000-0000A34D0000}"/>
    <cellStyle name="Normal 12 3 5 2 5" xfId="15310" xr:uid="{00000000-0005-0000-0000-0000A44D0000}"/>
    <cellStyle name="Normal 12 3 5 2 5 2" xfId="43844" xr:uid="{00000000-0005-0000-0000-0000A54D0000}"/>
    <cellStyle name="Normal 12 3 5 2 6" xfId="29836" xr:uid="{00000000-0005-0000-0000-0000A64D0000}"/>
    <cellStyle name="Normal 12 3 5 3" xfId="1744" xr:uid="{00000000-0005-0000-0000-0000A74D0000}"/>
    <cellStyle name="Normal 12 3 5 3 2" xfId="4400" xr:uid="{00000000-0005-0000-0000-0000A84D0000}"/>
    <cellStyle name="Normal 12 3 5 3 2 2" xfId="9732" xr:uid="{00000000-0005-0000-0000-0000A94D0000}"/>
    <cellStyle name="Normal 12 3 5 3 2 2 2" xfId="23809" xr:uid="{00000000-0005-0000-0000-0000AA4D0000}"/>
    <cellStyle name="Normal 12 3 5 3 2 2 2 2" xfId="52343" xr:uid="{00000000-0005-0000-0000-0000AB4D0000}"/>
    <cellStyle name="Normal 12 3 5 3 2 2 3" xfId="38338" xr:uid="{00000000-0005-0000-0000-0000AC4D0000}"/>
    <cellStyle name="Normal 12 3 5 3 2 3" xfId="18509" xr:uid="{00000000-0005-0000-0000-0000AD4D0000}"/>
    <cellStyle name="Normal 12 3 5 3 2 3 2" xfId="47043" xr:uid="{00000000-0005-0000-0000-0000AE4D0000}"/>
    <cellStyle name="Normal 12 3 5 3 2 4" xfId="33035" xr:uid="{00000000-0005-0000-0000-0000AF4D0000}"/>
    <cellStyle name="Normal 12 3 5 3 3" xfId="7169" xr:uid="{00000000-0005-0000-0000-0000B04D0000}"/>
    <cellStyle name="Normal 12 3 5 3 3 2" xfId="21257" xr:uid="{00000000-0005-0000-0000-0000B14D0000}"/>
    <cellStyle name="Normal 12 3 5 3 3 2 2" xfId="49791" xr:uid="{00000000-0005-0000-0000-0000B24D0000}"/>
    <cellStyle name="Normal 12 3 5 3 3 3" xfId="35783" xr:uid="{00000000-0005-0000-0000-0000B34D0000}"/>
    <cellStyle name="Normal 12 3 5 3 4" xfId="15957" xr:uid="{00000000-0005-0000-0000-0000B44D0000}"/>
    <cellStyle name="Normal 12 3 5 3 4 2" xfId="44491" xr:uid="{00000000-0005-0000-0000-0000B54D0000}"/>
    <cellStyle name="Normal 12 3 5 3 5" xfId="30483" xr:uid="{00000000-0005-0000-0000-0000B64D0000}"/>
    <cellStyle name="Normal 12 3 5 4" xfId="3132" xr:uid="{00000000-0005-0000-0000-0000B74D0000}"/>
    <cellStyle name="Normal 12 3 5 4 2" xfId="8466" xr:uid="{00000000-0005-0000-0000-0000B84D0000}"/>
    <cellStyle name="Normal 12 3 5 4 2 2" xfId="22543" xr:uid="{00000000-0005-0000-0000-0000B94D0000}"/>
    <cellStyle name="Normal 12 3 5 4 2 2 2" xfId="51077" xr:uid="{00000000-0005-0000-0000-0000BA4D0000}"/>
    <cellStyle name="Normal 12 3 5 4 2 3" xfId="37072" xr:uid="{00000000-0005-0000-0000-0000BB4D0000}"/>
    <cellStyle name="Normal 12 3 5 4 3" xfId="17243" xr:uid="{00000000-0005-0000-0000-0000BC4D0000}"/>
    <cellStyle name="Normal 12 3 5 4 3 2" xfId="45777" xr:uid="{00000000-0005-0000-0000-0000BD4D0000}"/>
    <cellStyle name="Normal 12 3 5 4 4" xfId="31769" xr:uid="{00000000-0005-0000-0000-0000BE4D0000}"/>
    <cellStyle name="Normal 12 3 5 5" xfId="5901" xr:uid="{00000000-0005-0000-0000-0000BF4D0000}"/>
    <cellStyle name="Normal 12 3 5 5 2" xfId="19991" xr:uid="{00000000-0005-0000-0000-0000C04D0000}"/>
    <cellStyle name="Normal 12 3 5 5 2 2" xfId="48525" xr:uid="{00000000-0005-0000-0000-0000C14D0000}"/>
    <cellStyle name="Normal 12 3 5 5 3" xfId="34517" xr:uid="{00000000-0005-0000-0000-0000C24D0000}"/>
    <cellStyle name="Normal 12 3 5 6" xfId="14690" xr:uid="{00000000-0005-0000-0000-0000C34D0000}"/>
    <cellStyle name="Normal 12 3 5 6 2" xfId="43225" xr:uid="{00000000-0005-0000-0000-0000C44D0000}"/>
    <cellStyle name="Normal 12 3 5 7" xfId="29205" xr:uid="{00000000-0005-0000-0000-0000C54D0000}"/>
    <cellStyle name="Normal 12 3 6" xfId="788" xr:uid="{00000000-0005-0000-0000-0000C64D0000}"/>
    <cellStyle name="Normal 12 3 6 2" xfId="2065" xr:uid="{00000000-0005-0000-0000-0000C74D0000}"/>
    <cellStyle name="Normal 12 3 6 2 2" xfId="4719" xr:uid="{00000000-0005-0000-0000-0000C84D0000}"/>
    <cellStyle name="Normal 12 3 6 2 2 2" xfId="10051" xr:uid="{00000000-0005-0000-0000-0000C94D0000}"/>
    <cellStyle name="Normal 12 3 6 2 2 2 2" xfId="24128" xr:uid="{00000000-0005-0000-0000-0000CA4D0000}"/>
    <cellStyle name="Normal 12 3 6 2 2 2 2 2" xfId="52662" xr:uid="{00000000-0005-0000-0000-0000CB4D0000}"/>
    <cellStyle name="Normal 12 3 6 2 2 2 3" xfId="38657" xr:uid="{00000000-0005-0000-0000-0000CC4D0000}"/>
    <cellStyle name="Normal 12 3 6 2 2 3" xfId="18828" xr:uid="{00000000-0005-0000-0000-0000CD4D0000}"/>
    <cellStyle name="Normal 12 3 6 2 2 3 2" xfId="47362" xr:uid="{00000000-0005-0000-0000-0000CE4D0000}"/>
    <cellStyle name="Normal 12 3 6 2 2 4" xfId="33354" xr:uid="{00000000-0005-0000-0000-0000CF4D0000}"/>
    <cellStyle name="Normal 12 3 6 2 3" xfId="7488" xr:uid="{00000000-0005-0000-0000-0000D04D0000}"/>
    <cellStyle name="Normal 12 3 6 2 3 2" xfId="21576" xr:uid="{00000000-0005-0000-0000-0000D14D0000}"/>
    <cellStyle name="Normal 12 3 6 2 3 2 2" xfId="50110" xr:uid="{00000000-0005-0000-0000-0000D24D0000}"/>
    <cellStyle name="Normal 12 3 6 2 3 3" xfId="36102" xr:uid="{00000000-0005-0000-0000-0000D34D0000}"/>
    <cellStyle name="Normal 12 3 6 2 4" xfId="16276" xr:uid="{00000000-0005-0000-0000-0000D44D0000}"/>
    <cellStyle name="Normal 12 3 6 2 4 2" xfId="44810" xr:uid="{00000000-0005-0000-0000-0000D54D0000}"/>
    <cellStyle name="Normal 12 3 6 2 5" xfId="30802" xr:uid="{00000000-0005-0000-0000-0000D64D0000}"/>
    <cellStyle name="Normal 12 3 6 3" xfId="3453" xr:uid="{00000000-0005-0000-0000-0000D74D0000}"/>
    <cellStyle name="Normal 12 3 6 3 2" xfId="8785" xr:uid="{00000000-0005-0000-0000-0000D84D0000}"/>
    <cellStyle name="Normal 12 3 6 3 2 2" xfId="22862" xr:uid="{00000000-0005-0000-0000-0000D94D0000}"/>
    <cellStyle name="Normal 12 3 6 3 2 2 2" xfId="51396" xr:uid="{00000000-0005-0000-0000-0000DA4D0000}"/>
    <cellStyle name="Normal 12 3 6 3 2 3" xfId="37391" xr:uid="{00000000-0005-0000-0000-0000DB4D0000}"/>
    <cellStyle name="Normal 12 3 6 3 3" xfId="17562" xr:uid="{00000000-0005-0000-0000-0000DC4D0000}"/>
    <cellStyle name="Normal 12 3 6 3 3 2" xfId="46096" xr:uid="{00000000-0005-0000-0000-0000DD4D0000}"/>
    <cellStyle name="Normal 12 3 6 3 4" xfId="32088" xr:uid="{00000000-0005-0000-0000-0000DE4D0000}"/>
    <cellStyle name="Normal 12 3 6 4" xfId="6222" xr:uid="{00000000-0005-0000-0000-0000DF4D0000}"/>
    <cellStyle name="Normal 12 3 6 4 2" xfId="20310" xr:uid="{00000000-0005-0000-0000-0000E04D0000}"/>
    <cellStyle name="Normal 12 3 6 4 2 2" xfId="48844" xr:uid="{00000000-0005-0000-0000-0000E14D0000}"/>
    <cellStyle name="Normal 12 3 6 4 3" xfId="34836" xr:uid="{00000000-0005-0000-0000-0000E24D0000}"/>
    <cellStyle name="Normal 12 3 6 5" xfId="15010" xr:uid="{00000000-0005-0000-0000-0000E34D0000}"/>
    <cellStyle name="Normal 12 3 6 5 2" xfId="43544" xr:uid="{00000000-0005-0000-0000-0000E44D0000}"/>
    <cellStyle name="Normal 12 3 6 6" xfId="29536" xr:uid="{00000000-0005-0000-0000-0000E54D0000}"/>
    <cellStyle name="Normal 12 3 7" xfId="1444" xr:uid="{00000000-0005-0000-0000-0000E64D0000}"/>
    <cellStyle name="Normal 12 3 7 2" xfId="4100" xr:uid="{00000000-0005-0000-0000-0000E74D0000}"/>
    <cellStyle name="Normal 12 3 7 2 2" xfId="9432" xr:uid="{00000000-0005-0000-0000-0000E84D0000}"/>
    <cellStyle name="Normal 12 3 7 2 2 2" xfId="23509" xr:uid="{00000000-0005-0000-0000-0000E94D0000}"/>
    <cellStyle name="Normal 12 3 7 2 2 2 2" xfId="52043" xr:uid="{00000000-0005-0000-0000-0000EA4D0000}"/>
    <cellStyle name="Normal 12 3 7 2 2 3" xfId="38038" xr:uid="{00000000-0005-0000-0000-0000EB4D0000}"/>
    <cellStyle name="Normal 12 3 7 2 3" xfId="18209" xr:uid="{00000000-0005-0000-0000-0000EC4D0000}"/>
    <cellStyle name="Normal 12 3 7 2 3 2" xfId="46743" xr:uid="{00000000-0005-0000-0000-0000ED4D0000}"/>
    <cellStyle name="Normal 12 3 7 2 4" xfId="32735" xr:uid="{00000000-0005-0000-0000-0000EE4D0000}"/>
    <cellStyle name="Normal 12 3 7 3" xfId="6869" xr:uid="{00000000-0005-0000-0000-0000EF4D0000}"/>
    <cellStyle name="Normal 12 3 7 3 2" xfId="20957" xr:uid="{00000000-0005-0000-0000-0000F04D0000}"/>
    <cellStyle name="Normal 12 3 7 3 2 2" xfId="49491" xr:uid="{00000000-0005-0000-0000-0000F14D0000}"/>
    <cellStyle name="Normal 12 3 7 3 3" xfId="35483" xr:uid="{00000000-0005-0000-0000-0000F24D0000}"/>
    <cellStyle name="Normal 12 3 7 4" xfId="15657" xr:uid="{00000000-0005-0000-0000-0000F34D0000}"/>
    <cellStyle name="Normal 12 3 7 4 2" xfId="44191" xr:uid="{00000000-0005-0000-0000-0000F44D0000}"/>
    <cellStyle name="Normal 12 3 7 5" xfId="30183" xr:uid="{00000000-0005-0000-0000-0000F54D0000}"/>
    <cellStyle name="Normal 12 3 8" xfId="2832" xr:uid="{00000000-0005-0000-0000-0000F64D0000}"/>
    <cellStyle name="Normal 12 3 8 2" xfId="8166" xr:uid="{00000000-0005-0000-0000-0000F74D0000}"/>
    <cellStyle name="Normal 12 3 8 2 2" xfId="22243" xr:uid="{00000000-0005-0000-0000-0000F84D0000}"/>
    <cellStyle name="Normal 12 3 8 2 2 2" xfId="50777" xr:uid="{00000000-0005-0000-0000-0000F94D0000}"/>
    <cellStyle name="Normal 12 3 8 2 3" xfId="36772" xr:uid="{00000000-0005-0000-0000-0000FA4D0000}"/>
    <cellStyle name="Normal 12 3 8 3" xfId="16943" xr:uid="{00000000-0005-0000-0000-0000FB4D0000}"/>
    <cellStyle name="Normal 12 3 8 3 2" xfId="45477" xr:uid="{00000000-0005-0000-0000-0000FC4D0000}"/>
    <cellStyle name="Normal 12 3 8 4" xfId="31469" xr:uid="{00000000-0005-0000-0000-0000FD4D0000}"/>
    <cellStyle name="Normal 12 3 9" xfId="5407" xr:uid="{00000000-0005-0000-0000-0000FE4D0000}"/>
    <cellStyle name="Normal 12 3 9 2" xfId="10738" xr:uid="{00000000-0005-0000-0000-0000FF4D0000}"/>
    <cellStyle name="Normal 12 3 9 2 2" xfId="24804" xr:uid="{00000000-0005-0000-0000-0000004E0000}"/>
    <cellStyle name="Normal 12 3 9 2 2 2" xfId="53338" xr:uid="{00000000-0005-0000-0000-0000014E0000}"/>
    <cellStyle name="Normal 12 3 9 2 3" xfId="39336" xr:uid="{00000000-0005-0000-0000-0000024E0000}"/>
    <cellStyle name="Normal 12 3 9 3" xfId="19504" xr:uid="{00000000-0005-0000-0000-0000034E0000}"/>
    <cellStyle name="Normal 12 3 9 3 2" xfId="48038" xr:uid="{00000000-0005-0000-0000-0000044E0000}"/>
    <cellStyle name="Normal 12 3 9 4" xfId="34030" xr:uid="{00000000-0005-0000-0000-0000054E0000}"/>
    <cellStyle name="Normal 12 4" xfId="164" xr:uid="{00000000-0005-0000-0000-0000064E0000}"/>
    <cellStyle name="Normal 12 4 10" xfId="28924" xr:uid="{00000000-0005-0000-0000-0000074E0000}"/>
    <cellStyle name="Normal 12 4 2" xfId="244" xr:uid="{00000000-0005-0000-0000-0000084E0000}"/>
    <cellStyle name="Normal 12 4 2 2" xfId="397" xr:uid="{00000000-0005-0000-0000-0000094E0000}"/>
    <cellStyle name="Normal 12 4 2 2 2" xfId="700" xr:uid="{00000000-0005-0000-0000-00000A4E0000}"/>
    <cellStyle name="Normal 12 4 2 2 2 2" xfId="1329" xr:uid="{00000000-0005-0000-0000-00000B4E0000}"/>
    <cellStyle name="Normal 12 4 2 2 2 2 2" xfId="2606" xr:uid="{00000000-0005-0000-0000-00000C4E0000}"/>
    <cellStyle name="Normal 12 4 2 2 2 2 2 2" xfId="5260" xr:uid="{00000000-0005-0000-0000-00000D4E0000}"/>
    <cellStyle name="Normal 12 4 2 2 2 2 2 2 2" xfId="10592" xr:uid="{00000000-0005-0000-0000-00000E4E0000}"/>
    <cellStyle name="Normal 12 4 2 2 2 2 2 2 2 2" xfId="24669" xr:uid="{00000000-0005-0000-0000-00000F4E0000}"/>
    <cellStyle name="Normal 12 4 2 2 2 2 2 2 2 2 2" xfId="53203" xr:uid="{00000000-0005-0000-0000-0000104E0000}"/>
    <cellStyle name="Normal 12 4 2 2 2 2 2 2 2 3" xfId="39198" xr:uid="{00000000-0005-0000-0000-0000114E0000}"/>
    <cellStyle name="Normal 12 4 2 2 2 2 2 2 3" xfId="19369" xr:uid="{00000000-0005-0000-0000-0000124E0000}"/>
    <cellStyle name="Normal 12 4 2 2 2 2 2 2 3 2" xfId="47903" xr:uid="{00000000-0005-0000-0000-0000134E0000}"/>
    <cellStyle name="Normal 12 4 2 2 2 2 2 2 4" xfId="33895" xr:uid="{00000000-0005-0000-0000-0000144E0000}"/>
    <cellStyle name="Normal 12 4 2 2 2 2 2 3" xfId="8029" xr:uid="{00000000-0005-0000-0000-0000154E0000}"/>
    <cellStyle name="Normal 12 4 2 2 2 2 2 3 2" xfId="22117" xr:uid="{00000000-0005-0000-0000-0000164E0000}"/>
    <cellStyle name="Normal 12 4 2 2 2 2 2 3 2 2" xfId="50651" xr:uid="{00000000-0005-0000-0000-0000174E0000}"/>
    <cellStyle name="Normal 12 4 2 2 2 2 2 3 3" xfId="36643" xr:uid="{00000000-0005-0000-0000-0000184E0000}"/>
    <cellStyle name="Normal 12 4 2 2 2 2 2 4" xfId="16817" xr:uid="{00000000-0005-0000-0000-0000194E0000}"/>
    <cellStyle name="Normal 12 4 2 2 2 2 2 4 2" xfId="45351" xr:uid="{00000000-0005-0000-0000-00001A4E0000}"/>
    <cellStyle name="Normal 12 4 2 2 2 2 2 5" xfId="31343" xr:uid="{00000000-0005-0000-0000-00001B4E0000}"/>
    <cellStyle name="Normal 12 4 2 2 2 2 3" xfId="3994" xr:uid="{00000000-0005-0000-0000-00001C4E0000}"/>
    <cellStyle name="Normal 12 4 2 2 2 2 3 2" xfId="9326" xr:uid="{00000000-0005-0000-0000-00001D4E0000}"/>
    <cellStyle name="Normal 12 4 2 2 2 2 3 2 2" xfId="23403" xr:uid="{00000000-0005-0000-0000-00001E4E0000}"/>
    <cellStyle name="Normal 12 4 2 2 2 2 3 2 2 2" xfId="51937" xr:uid="{00000000-0005-0000-0000-00001F4E0000}"/>
    <cellStyle name="Normal 12 4 2 2 2 2 3 2 3" xfId="37932" xr:uid="{00000000-0005-0000-0000-0000204E0000}"/>
    <cellStyle name="Normal 12 4 2 2 2 2 3 3" xfId="18103" xr:uid="{00000000-0005-0000-0000-0000214E0000}"/>
    <cellStyle name="Normal 12 4 2 2 2 2 3 3 2" xfId="46637" xr:uid="{00000000-0005-0000-0000-0000224E0000}"/>
    <cellStyle name="Normal 12 4 2 2 2 2 3 4" xfId="32629" xr:uid="{00000000-0005-0000-0000-0000234E0000}"/>
    <cellStyle name="Normal 12 4 2 2 2 2 4" xfId="6763" xr:uid="{00000000-0005-0000-0000-0000244E0000}"/>
    <cellStyle name="Normal 12 4 2 2 2 2 4 2" xfId="20851" xr:uid="{00000000-0005-0000-0000-0000254E0000}"/>
    <cellStyle name="Normal 12 4 2 2 2 2 4 2 2" xfId="49385" xr:uid="{00000000-0005-0000-0000-0000264E0000}"/>
    <cellStyle name="Normal 12 4 2 2 2 2 4 3" xfId="35377" xr:uid="{00000000-0005-0000-0000-0000274E0000}"/>
    <cellStyle name="Normal 12 4 2 2 2 2 5" xfId="15551" xr:uid="{00000000-0005-0000-0000-0000284E0000}"/>
    <cellStyle name="Normal 12 4 2 2 2 2 5 2" xfId="44085" xr:uid="{00000000-0005-0000-0000-0000294E0000}"/>
    <cellStyle name="Normal 12 4 2 2 2 2 6" xfId="30077" xr:uid="{00000000-0005-0000-0000-00002A4E0000}"/>
    <cellStyle name="Normal 12 4 2 2 2 3" xfId="1985" xr:uid="{00000000-0005-0000-0000-00002B4E0000}"/>
    <cellStyle name="Normal 12 4 2 2 2 3 2" xfId="4641" xr:uid="{00000000-0005-0000-0000-00002C4E0000}"/>
    <cellStyle name="Normal 12 4 2 2 2 3 2 2" xfId="9973" xr:uid="{00000000-0005-0000-0000-00002D4E0000}"/>
    <cellStyle name="Normal 12 4 2 2 2 3 2 2 2" xfId="24050" xr:uid="{00000000-0005-0000-0000-00002E4E0000}"/>
    <cellStyle name="Normal 12 4 2 2 2 3 2 2 2 2" xfId="52584" xr:uid="{00000000-0005-0000-0000-00002F4E0000}"/>
    <cellStyle name="Normal 12 4 2 2 2 3 2 2 3" xfId="38579" xr:uid="{00000000-0005-0000-0000-0000304E0000}"/>
    <cellStyle name="Normal 12 4 2 2 2 3 2 3" xfId="18750" xr:uid="{00000000-0005-0000-0000-0000314E0000}"/>
    <cellStyle name="Normal 12 4 2 2 2 3 2 3 2" xfId="47284" xr:uid="{00000000-0005-0000-0000-0000324E0000}"/>
    <cellStyle name="Normal 12 4 2 2 2 3 2 4" xfId="33276" xr:uid="{00000000-0005-0000-0000-0000334E0000}"/>
    <cellStyle name="Normal 12 4 2 2 2 3 3" xfId="7410" xr:uid="{00000000-0005-0000-0000-0000344E0000}"/>
    <cellStyle name="Normal 12 4 2 2 2 3 3 2" xfId="21498" xr:uid="{00000000-0005-0000-0000-0000354E0000}"/>
    <cellStyle name="Normal 12 4 2 2 2 3 3 2 2" xfId="50032" xr:uid="{00000000-0005-0000-0000-0000364E0000}"/>
    <cellStyle name="Normal 12 4 2 2 2 3 3 3" xfId="36024" xr:uid="{00000000-0005-0000-0000-0000374E0000}"/>
    <cellStyle name="Normal 12 4 2 2 2 3 4" xfId="16198" xr:uid="{00000000-0005-0000-0000-0000384E0000}"/>
    <cellStyle name="Normal 12 4 2 2 2 3 4 2" xfId="44732" xr:uid="{00000000-0005-0000-0000-0000394E0000}"/>
    <cellStyle name="Normal 12 4 2 2 2 3 5" xfId="30724" xr:uid="{00000000-0005-0000-0000-00003A4E0000}"/>
    <cellStyle name="Normal 12 4 2 2 2 4" xfId="3373" xr:uid="{00000000-0005-0000-0000-00003B4E0000}"/>
    <cellStyle name="Normal 12 4 2 2 2 4 2" xfId="8707" xr:uid="{00000000-0005-0000-0000-00003C4E0000}"/>
    <cellStyle name="Normal 12 4 2 2 2 4 2 2" xfId="22784" xr:uid="{00000000-0005-0000-0000-00003D4E0000}"/>
    <cellStyle name="Normal 12 4 2 2 2 4 2 2 2" xfId="51318" xr:uid="{00000000-0005-0000-0000-00003E4E0000}"/>
    <cellStyle name="Normal 12 4 2 2 2 4 2 3" xfId="37313" xr:uid="{00000000-0005-0000-0000-00003F4E0000}"/>
    <cellStyle name="Normal 12 4 2 2 2 4 3" xfId="17484" xr:uid="{00000000-0005-0000-0000-0000404E0000}"/>
    <cellStyle name="Normal 12 4 2 2 2 4 3 2" xfId="46018" xr:uid="{00000000-0005-0000-0000-0000414E0000}"/>
    <cellStyle name="Normal 12 4 2 2 2 4 4" xfId="32010" xr:uid="{00000000-0005-0000-0000-0000424E0000}"/>
    <cellStyle name="Normal 12 4 2 2 2 5" xfId="6142" xr:uid="{00000000-0005-0000-0000-0000434E0000}"/>
    <cellStyle name="Normal 12 4 2 2 2 5 2" xfId="20232" xr:uid="{00000000-0005-0000-0000-0000444E0000}"/>
    <cellStyle name="Normal 12 4 2 2 2 5 2 2" xfId="48766" xr:uid="{00000000-0005-0000-0000-0000454E0000}"/>
    <cellStyle name="Normal 12 4 2 2 2 5 3" xfId="34758" xr:uid="{00000000-0005-0000-0000-0000464E0000}"/>
    <cellStyle name="Normal 12 4 2 2 2 6" xfId="14931" xr:uid="{00000000-0005-0000-0000-0000474E0000}"/>
    <cellStyle name="Normal 12 4 2 2 2 6 2" xfId="43466" xr:uid="{00000000-0005-0000-0000-0000484E0000}"/>
    <cellStyle name="Normal 12 4 2 2 2 7" xfId="29446" xr:uid="{00000000-0005-0000-0000-0000494E0000}"/>
    <cellStyle name="Normal 12 4 2 2 3" xfId="1032" xr:uid="{00000000-0005-0000-0000-00004A4E0000}"/>
    <cellStyle name="Normal 12 4 2 2 3 2" xfId="2309" xr:uid="{00000000-0005-0000-0000-00004B4E0000}"/>
    <cellStyle name="Normal 12 4 2 2 3 2 2" xfId="4963" xr:uid="{00000000-0005-0000-0000-00004C4E0000}"/>
    <cellStyle name="Normal 12 4 2 2 3 2 2 2" xfId="10295" xr:uid="{00000000-0005-0000-0000-00004D4E0000}"/>
    <cellStyle name="Normal 12 4 2 2 3 2 2 2 2" xfId="24372" xr:uid="{00000000-0005-0000-0000-00004E4E0000}"/>
    <cellStyle name="Normal 12 4 2 2 3 2 2 2 2 2" xfId="52906" xr:uid="{00000000-0005-0000-0000-00004F4E0000}"/>
    <cellStyle name="Normal 12 4 2 2 3 2 2 2 3" xfId="38901" xr:uid="{00000000-0005-0000-0000-0000504E0000}"/>
    <cellStyle name="Normal 12 4 2 2 3 2 2 3" xfId="19072" xr:uid="{00000000-0005-0000-0000-0000514E0000}"/>
    <cellStyle name="Normal 12 4 2 2 3 2 2 3 2" xfId="47606" xr:uid="{00000000-0005-0000-0000-0000524E0000}"/>
    <cellStyle name="Normal 12 4 2 2 3 2 2 4" xfId="33598" xr:uid="{00000000-0005-0000-0000-0000534E0000}"/>
    <cellStyle name="Normal 12 4 2 2 3 2 3" xfId="7732" xr:uid="{00000000-0005-0000-0000-0000544E0000}"/>
    <cellStyle name="Normal 12 4 2 2 3 2 3 2" xfId="21820" xr:uid="{00000000-0005-0000-0000-0000554E0000}"/>
    <cellStyle name="Normal 12 4 2 2 3 2 3 2 2" xfId="50354" xr:uid="{00000000-0005-0000-0000-0000564E0000}"/>
    <cellStyle name="Normal 12 4 2 2 3 2 3 3" xfId="36346" xr:uid="{00000000-0005-0000-0000-0000574E0000}"/>
    <cellStyle name="Normal 12 4 2 2 3 2 4" xfId="16520" xr:uid="{00000000-0005-0000-0000-0000584E0000}"/>
    <cellStyle name="Normal 12 4 2 2 3 2 4 2" xfId="45054" xr:uid="{00000000-0005-0000-0000-0000594E0000}"/>
    <cellStyle name="Normal 12 4 2 2 3 2 5" xfId="31046" xr:uid="{00000000-0005-0000-0000-00005A4E0000}"/>
    <cellStyle name="Normal 12 4 2 2 3 3" xfId="3697" xr:uid="{00000000-0005-0000-0000-00005B4E0000}"/>
    <cellStyle name="Normal 12 4 2 2 3 3 2" xfId="9029" xr:uid="{00000000-0005-0000-0000-00005C4E0000}"/>
    <cellStyle name="Normal 12 4 2 2 3 3 2 2" xfId="23106" xr:uid="{00000000-0005-0000-0000-00005D4E0000}"/>
    <cellStyle name="Normal 12 4 2 2 3 3 2 2 2" xfId="51640" xr:uid="{00000000-0005-0000-0000-00005E4E0000}"/>
    <cellStyle name="Normal 12 4 2 2 3 3 2 3" xfId="37635" xr:uid="{00000000-0005-0000-0000-00005F4E0000}"/>
    <cellStyle name="Normal 12 4 2 2 3 3 3" xfId="17806" xr:uid="{00000000-0005-0000-0000-0000604E0000}"/>
    <cellStyle name="Normal 12 4 2 2 3 3 3 2" xfId="46340" xr:uid="{00000000-0005-0000-0000-0000614E0000}"/>
    <cellStyle name="Normal 12 4 2 2 3 3 4" xfId="32332" xr:uid="{00000000-0005-0000-0000-0000624E0000}"/>
    <cellStyle name="Normal 12 4 2 2 3 4" xfId="6466" xr:uid="{00000000-0005-0000-0000-0000634E0000}"/>
    <cellStyle name="Normal 12 4 2 2 3 4 2" xfId="20554" xr:uid="{00000000-0005-0000-0000-0000644E0000}"/>
    <cellStyle name="Normal 12 4 2 2 3 4 2 2" xfId="49088" xr:uid="{00000000-0005-0000-0000-0000654E0000}"/>
    <cellStyle name="Normal 12 4 2 2 3 4 3" xfId="35080" xr:uid="{00000000-0005-0000-0000-0000664E0000}"/>
    <cellStyle name="Normal 12 4 2 2 3 5" xfId="15254" xr:uid="{00000000-0005-0000-0000-0000674E0000}"/>
    <cellStyle name="Normal 12 4 2 2 3 5 2" xfId="43788" xr:uid="{00000000-0005-0000-0000-0000684E0000}"/>
    <cellStyle name="Normal 12 4 2 2 3 6" xfId="29780" xr:uid="{00000000-0005-0000-0000-0000694E0000}"/>
    <cellStyle name="Normal 12 4 2 2 4" xfId="1688" xr:uid="{00000000-0005-0000-0000-00006A4E0000}"/>
    <cellStyle name="Normal 12 4 2 2 4 2" xfId="4344" xr:uid="{00000000-0005-0000-0000-00006B4E0000}"/>
    <cellStyle name="Normal 12 4 2 2 4 2 2" xfId="9676" xr:uid="{00000000-0005-0000-0000-00006C4E0000}"/>
    <cellStyle name="Normal 12 4 2 2 4 2 2 2" xfId="23753" xr:uid="{00000000-0005-0000-0000-00006D4E0000}"/>
    <cellStyle name="Normal 12 4 2 2 4 2 2 2 2" xfId="52287" xr:uid="{00000000-0005-0000-0000-00006E4E0000}"/>
    <cellStyle name="Normal 12 4 2 2 4 2 2 3" xfId="38282" xr:uid="{00000000-0005-0000-0000-00006F4E0000}"/>
    <cellStyle name="Normal 12 4 2 2 4 2 3" xfId="18453" xr:uid="{00000000-0005-0000-0000-0000704E0000}"/>
    <cellStyle name="Normal 12 4 2 2 4 2 3 2" xfId="46987" xr:uid="{00000000-0005-0000-0000-0000714E0000}"/>
    <cellStyle name="Normal 12 4 2 2 4 2 4" xfId="32979" xr:uid="{00000000-0005-0000-0000-0000724E0000}"/>
    <cellStyle name="Normal 12 4 2 2 4 3" xfId="7113" xr:uid="{00000000-0005-0000-0000-0000734E0000}"/>
    <cellStyle name="Normal 12 4 2 2 4 3 2" xfId="21201" xr:uid="{00000000-0005-0000-0000-0000744E0000}"/>
    <cellStyle name="Normal 12 4 2 2 4 3 2 2" xfId="49735" xr:uid="{00000000-0005-0000-0000-0000754E0000}"/>
    <cellStyle name="Normal 12 4 2 2 4 3 3" xfId="35727" xr:uid="{00000000-0005-0000-0000-0000764E0000}"/>
    <cellStyle name="Normal 12 4 2 2 4 4" xfId="15901" xr:uid="{00000000-0005-0000-0000-0000774E0000}"/>
    <cellStyle name="Normal 12 4 2 2 4 4 2" xfId="44435" xr:uid="{00000000-0005-0000-0000-0000784E0000}"/>
    <cellStyle name="Normal 12 4 2 2 4 5" xfId="30427" xr:uid="{00000000-0005-0000-0000-0000794E0000}"/>
    <cellStyle name="Normal 12 4 2 2 5" xfId="3076" xr:uid="{00000000-0005-0000-0000-00007A4E0000}"/>
    <cellStyle name="Normal 12 4 2 2 5 2" xfId="8410" xr:uid="{00000000-0005-0000-0000-00007B4E0000}"/>
    <cellStyle name="Normal 12 4 2 2 5 2 2" xfId="22487" xr:uid="{00000000-0005-0000-0000-00007C4E0000}"/>
    <cellStyle name="Normal 12 4 2 2 5 2 2 2" xfId="51021" xr:uid="{00000000-0005-0000-0000-00007D4E0000}"/>
    <cellStyle name="Normal 12 4 2 2 5 2 3" xfId="37016" xr:uid="{00000000-0005-0000-0000-00007E4E0000}"/>
    <cellStyle name="Normal 12 4 2 2 5 3" xfId="17187" xr:uid="{00000000-0005-0000-0000-00007F4E0000}"/>
    <cellStyle name="Normal 12 4 2 2 5 3 2" xfId="45721" xr:uid="{00000000-0005-0000-0000-0000804E0000}"/>
    <cellStyle name="Normal 12 4 2 2 5 4" xfId="31713" xr:uid="{00000000-0005-0000-0000-0000814E0000}"/>
    <cellStyle name="Normal 12 4 2 2 6" xfId="5845" xr:uid="{00000000-0005-0000-0000-0000824E0000}"/>
    <cellStyle name="Normal 12 4 2 2 6 2" xfId="19935" xr:uid="{00000000-0005-0000-0000-0000834E0000}"/>
    <cellStyle name="Normal 12 4 2 2 6 2 2" xfId="48469" xr:uid="{00000000-0005-0000-0000-0000844E0000}"/>
    <cellStyle name="Normal 12 4 2 2 6 3" xfId="34461" xr:uid="{00000000-0005-0000-0000-0000854E0000}"/>
    <cellStyle name="Normal 12 4 2 2 7" xfId="14634" xr:uid="{00000000-0005-0000-0000-0000864E0000}"/>
    <cellStyle name="Normal 12 4 2 2 7 2" xfId="43169" xr:uid="{00000000-0005-0000-0000-0000874E0000}"/>
    <cellStyle name="Normal 12 4 2 2 8" xfId="29149" xr:uid="{00000000-0005-0000-0000-0000884E0000}"/>
    <cellStyle name="Normal 12 4 2 3" xfId="551" xr:uid="{00000000-0005-0000-0000-0000894E0000}"/>
    <cellStyle name="Normal 12 4 2 3 2" xfId="1181" xr:uid="{00000000-0005-0000-0000-00008A4E0000}"/>
    <cellStyle name="Normal 12 4 2 3 2 2" xfId="2458" xr:uid="{00000000-0005-0000-0000-00008B4E0000}"/>
    <cellStyle name="Normal 12 4 2 3 2 2 2" xfId="5112" xr:uid="{00000000-0005-0000-0000-00008C4E0000}"/>
    <cellStyle name="Normal 12 4 2 3 2 2 2 2" xfId="10444" xr:uid="{00000000-0005-0000-0000-00008D4E0000}"/>
    <cellStyle name="Normal 12 4 2 3 2 2 2 2 2" xfId="24521" xr:uid="{00000000-0005-0000-0000-00008E4E0000}"/>
    <cellStyle name="Normal 12 4 2 3 2 2 2 2 2 2" xfId="53055" xr:uid="{00000000-0005-0000-0000-00008F4E0000}"/>
    <cellStyle name="Normal 12 4 2 3 2 2 2 2 3" xfId="39050" xr:uid="{00000000-0005-0000-0000-0000904E0000}"/>
    <cellStyle name="Normal 12 4 2 3 2 2 2 3" xfId="19221" xr:uid="{00000000-0005-0000-0000-0000914E0000}"/>
    <cellStyle name="Normal 12 4 2 3 2 2 2 3 2" xfId="47755" xr:uid="{00000000-0005-0000-0000-0000924E0000}"/>
    <cellStyle name="Normal 12 4 2 3 2 2 2 4" xfId="33747" xr:uid="{00000000-0005-0000-0000-0000934E0000}"/>
    <cellStyle name="Normal 12 4 2 3 2 2 3" xfId="7881" xr:uid="{00000000-0005-0000-0000-0000944E0000}"/>
    <cellStyle name="Normal 12 4 2 3 2 2 3 2" xfId="21969" xr:uid="{00000000-0005-0000-0000-0000954E0000}"/>
    <cellStyle name="Normal 12 4 2 3 2 2 3 2 2" xfId="50503" xr:uid="{00000000-0005-0000-0000-0000964E0000}"/>
    <cellStyle name="Normal 12 4 2 3 2 2 3 3" xfId="36495" xr:uid="{00000000-0005-0000-0000-0000974E0000}"/>
    <cellStyle name="Normal 12 4 2 3 2 2 4" xfId="16669" xr:uid="{00000000-0005-0000-0000-0000984E0000}"/>
    <cellStyle name="Normal 12 4 2 3 2 2 4 2" xfId="45203" xr:uid="{00000000-0005-0000-0000-0000994E0000}"/>
    <cellStyle name="Normal 12 4 2 3 2 2 5" xfId="31195" xr:uid="{00000000-0005-0000-0000-00009A4E0000}"/>
    <cellStyle name="Normal 12 4 2 3 2 3" xfId="3846" xr:uid="{00000000-0005-0000-0000-00009B4E0000}"/>
    <cellStyle name="Normal 12 4 2 3 2 3 2" xfId="9178" xr:uid="{00000000-0005-0000-0000-00009C4E0000}"/>
    <cellStyle name="Normal 12 4 2 3 2 3 2 2" xfId="23255" xr:uid="{00000000-0005-0000-0000-00009D4E0000}"/>
    <cellStyle name="Normal 12 4 2 3 2 3 2 2 2" xfId="51789" xr:uid="{00000000-0005-0000-0000-00009E4E0000}"/>
    <cellStyle name="Normal 12 4 2 3 2 3 2 3" xfId="37784" xr:uid="{00000000-0005-0000-0000-00009F4E0000}"/>
    <cellStyle name="Normal 12 4 2 3 2 3 3" xfId="17955" xr:uid="{00000000-0005-0000-0000-0000A04E0000}"/>
    <cellStyle name="Normal 12 4 2 3 2 3 3 2" xfId="46489" xr:uid="{00000000-0005-0000-0000-0000A14E0000}"/>
    <cellStyle name="Normal 12 4 2 3 2 3 4" xfId="32481" xr:uid="{00000000-0005-0000-0000-0000A24E0000}"/>
    <cellStyle name="Normal 12 4 2 3 2 4" xfId="6615" xr:uid="{00000000-0005-0000-0000-0000A34E0000}"/>
    <cellStyle name="Normal 12 4 2 3 2 4 2" xfId="20703" xr:uid="{00000000-0005-0000-0000-0000A44E0000}"/>
    <cellStyle name="Normal 12 4 2 3 2 4 2 2" xfId="49237" xr:uid="{00000000-0005-0000-0000-0000A54E0000}"/>
    <cellStyle name="Normal 12 4 2 3 2 4 3" xfId="35229" xr:uid="{00000000-0005-0000-0000-0000A64E0000}"/>
    <cellStyle name="Normal 12 4 2 3 2 5" xfId="15403" xr:uid="{00000000-0005-0000-0000-0000A74E0000}"/>
    <cellStyle name="Normal 12 4 2 3 2 5 2" xfId="43937" xr:uid="{00000000-0005-0000-0000-0000A84E0000}"/>
    <cellStyle name="Normal 12 4 2 3 2 6" xfId="29929" xr:uid="{00000000-0005-0000-0000-0000A94E0000}"/>
    <cellStyle name="Normal 12 4 2 3 3" xfId="1837" xr:uid="{00000000-0005-0000-0000-0000AA4E0000}"/>
    <cellStyle name="Normal 12 4 2 3 3 2" xfId="4493" xr:uid="{00000000-0005-0000-0000-0000AB4E0000}"/>
    <cellStyle name="Normal 12 4 2 3 3 2 2" xfId="9825" xr:uid="{00000000-0005-0000-0000-0000AC4E0000}"/>
    <cellStyle name="Normal 12 4 2 3 3 2 2 2" xfId="23902" xr:uid="{00000000-0005-0000-0000-0000AD4E0000}"/>
    <cellStyle name="Normal 12 4 2 3 3 2 2 2 2" xfId="52436" xr:uid="{00000000-0005-0000-0000-0000AE4E0000}"/>
    <cellStyle name="Normal 12 4 2 3 3 2 2 3" xfId="38431" xr:uid="{00000000-0005-0000-0000-0000AF4E0000}"/>
    <cellStyle name="Normal 12 4 2 3 3 2 3" xfId="18602" xr:uid="{00000000-0005-0000-0000-0000B04E0000}"/>
    <cellStyle name="Normal 12 4 2 3 3 2 3 2" xfId="47136" xr:uid="{00000000-0005-0000-0000-0000B14E0000}"/>
    <cellStyle name="Normal 12 4 2 3 3 2 4" xfId="33128" xr:uid="{00000000-0005-0000-0000-0000B24E0000}"/>
    <cellStyle name="Normal 12 4 2 3 3 3" xfId="7262" xr:uid="{00000000-0005-0000-0000-0000B34E0000}"/>
    <cellStyle name="Normal 12 4 2 3 3 3 2" xfId="21350" xr:uid="{00000000-0005-0000-0000-0000B44E0000}"/>
    <cellStyle name="Normal 12 4 2 3 3 3 2 2" xfId="49884" xr:uid="{00000000-0005-0000-0000-0000B54E0000}"/>
    <cellStyle name="Normal 12 4 2 3 3 3 3" xfId="35876" xr:uid="{00000000-0005-0000-0000-0000B64E0000}"/>
    <cellStyle name="Normal 12 4 2 3 3 4" xfId="16050" xr:uid="{00000000-0005-0000-0000-0000B74E0000}"/>
    <cellStyle name="Normal 12 4 2 3 3 4 2" xfId="44584" xr:uid="{00000000-0005-0000-0000-0000B84E0000}"/>
    <cellStyle name="Normal 12 4 2 3 3 5" xfId="30576" xr:uid="{00000000-0005-0000-0000-0000B94E0000}"/>
    <cellStyle name="Normal 12 4 2 3 4" xfId="3225" xr:uid="{00000000-0005-0000-0000-0000BA4E0000}"/>
    <cellStyle name="Normal 12 4 2 3 4 2" xfId="8559" xr:uid="{00000000-0005-0000-0000-0000BB4E0000}"/>
    <cellStyle name="Normal 12 4 2 3 4 2 2" xfId="22636" xr:uid="{00000000-0005-0000-0000-0000BC4E0000}"/>
    <cellStyle name="Normal 12 4 2 3 4 2 2 2" xfId="51170" xr:uid="{00000000-0005-0000-0000-0000BD4E0000}"/>
    <cellStyle name="Normal 12 4 2 3 4 2 3" xfId="37165" xr:uid="{00000000-0005-0000-0000-0000BE4E0000}"/>
    <cellStyle name="Normal 12 4 2 3 4 3" xfId="17336" xr:uid="{00000000-0005-0000-0000-0000BF4E0000}"/>
    <cellStyle name="Normal 12 4 2 3 4 3 2" xfId="45870" xr:uid="{00000000-0005-0000-0000-0000C04E0000}"/>
    <cellStyle name="Normal 12 4 2 3 4 4" xfId="31862" xr:uid="{00000000-0005-0000-0000-0000C14E0000}"/>
    <cellStyle name="Normal 12 4 2 3 5" xfId="5994" xr:uid="{00000000-0005-0000-0000-0000C24E0000}"/>
    <cellStyle name="Normal 12 4 2 3 5 2" xfId="20084" xr:uid="{00000000-0005-0000-0000-0000C34E0000}"/>
    <cellStyle name="Normal 12 4 2 3 5 2 2" xfId="48618" xr:uid="{00000000-0005-0000-0000-0000C44E0000}"/>
    <cellStyle name="Normal 12 4 2 3 5 3" xfId="34610" xr:uid="{00000000-0005-0000-0000-0000C54E0000}"/>
    <cellStyle name="Normal 12 4 2 3 6" xfId="14783" xr:uid="{00000000-0005-0000-0000-0000C64E0000}"/>
    <cellStyle name="Normal 12 4 2 3 6 2" xfId="43318" xr:uid="{00000000-0005-0000-0000-0000C74E0000}"/>
    <cellStyle name="Normal 12 4 2 3 7" xfId="29298" xr:uid="{00000000-0005-0000-0000-0000C84E0000}"/>
    <cellStyle name="Normal 12 4 2 4" xfId="883" xr:uid="{00000000-0005-0000-0000-0000C94E0000}"/>
    <cellStyle name="Normal 12 4 2 4 2" xfId="2160" xr:uid="{00000000-0005-0000-0000-0000CA4E0000}"/>
    <cellStyle name="Normal 12 4 2 4 2 2" xfId="4814" xr:uid="{00000000-0005-0000-0000-0000CB4E0000}"/>
    <cellStyle name="Normal 12 4 2 4 2 2 2" xfId="10146" xr:uid="{00000000-0005-0000-0000-0000CC4E0000}"/>
    <cellStyle name="Normal 12 4 2 4 2 2 2 2" xfId="24223" xr:uid="{00000000-0005-0000-0000-0000CD4E0000}"/>
    <cellStyle name="Normal 12 4 2 4 2 2 2 2 2" xfId="52757" xr:uid="{00000000-0005-0000-0000-0000CE4E0000}"/>
    <cellStyle name="Normal 12 4 2 4 2 2 2 3" xfId="38752" xr:uid="{00000000-0005-0000-0000-0000CF4E0000}"/>
    <cellStyle name="Normal 12 4 2 4 2 2 3" xfId="18923" xr:uid="{00000000-0005-0000-0000-0000D04E0000}"/>
    <cellStyle name="Normal 12 4 2 4 2 2 3 2" xfId="47457" xr:uid="{00000000-0005-0000-0000-0000D14E0000}"/>
    <cellStyle name="Normal 12 4 2 4 2 2 4" xfId="33449" xr:uid="{00000000-0005-0000-0000-0000D24E0000}"/>
    <cellStyle name="Normal 12 4 2 4 2 3" xfId="7583" xr:uid="{00000000-0005-0000-0000-0000D34E0000}"/>
    <cellStyle name="Normal 12 4 2 4 2 3 2" xfId="21671" xr:uid="{00000000-0005-0000-0000-0000D44E0000}"/>
    <cellStyle name="Normal 12 4 2 4 2 3 2 2" xfId="50205" xr:uid="{00000000-0005-0000-0000-0000D54E0000}"/>
    <cellStyle name="Normal 12 4 2 4 2 3 3" xfId="36197" xr:uid="{00000000-0005-0000-0000-0000D64E0000}"/>
    <cellStyle name="Normal 12 4 2 4 2 4" xfId="16371" xr:uid="{00000000-0005-0000-0000-0000D74E0000}"/>
    <cellStyle name="Normal 12 4 2 4 2 4 2" xfId="44905" xr:uid="{00000000-0005-0000-0000-0000D84E0000}"/>
    <cellStyle name="Normal 12 4 2 4 2 5" xfId="30897" xr:uid="{00000000-0005-0000-0000-0000D94E0000}"/>
    <cellStyle name="Normal 12 4 2 4 3" xfId="3548" xr:uid="{00000000-0005-0000-0000-0000DA4E0000}"/>
    <cellStyle name="Normal 12 4 2 4 3 2" xfId="8880" xr:uid="{00000000-0005-0000-0000-0000DB4E0000}"/>
    <cellStyle name="Normal 12 4 2 4 3 2 2" xfId="22957" xr:uid="{00000000-0005-0000-0000-0000DC4E0000}"/>
    <cellStyle name="Normal 12 4 2 4 3 2 2 2" xfId="51491" xr:uid="{00000000-0005-0000-0000-0000DD4E0000}"/>
    <cellStyle name="Normal 12 4 2 4 3 2 3" xfId="37486" xr:uid="{00000000-0005-0000-0000-0000DE4E0000}"/>
    <cellStyle name="Normal 12 4 2 4 3 3" xfId="17657" xr:uid="{00000000-0005-0000-0000-0000DF4E0000}"/>
    <cellStyle name="Normal 12 4 2 4 3 3 2" xfId="46191" xr:uid="{00000000-0005-0000-0000-0000E04E0000}"/>
    <cellStyle name="Normal 12 4 2 4 3 4" xfId="32183" xr:uid="{00000000-0005-0000-0000-0000E14E0000}"/>
    <cellStyle name="Normal 12 4 2 4 4" xfId="6317" xr:uid="{00000000-0005-0000-0000-0000E24E0000}"/>
    <cellStyle name="Normal 12 4 2 4 4 2" xfId="20405" xr:uid="{00000000-0005-0000-0000-0000E34E0000}"/>
    <cellStyle name="Normal 12 4 2 4 4 2 2" xfId="48939" xr:uid="{00000000-0005-0000-0000-0000E44E0000}"/>
    <cellStyle name="Normal 12 4 2 4 4 3" xfId="34931" xr:uid="{00000000-0005-0000-0000-0000E54E0000}"/>
    <cellStyle name="Normal 12 4 2 4 5" xfId="15105" xr:uid="{00000000-0005-0000-0000-0000E64E0000}"/>
    <cellStyle name="Normal 12 4 2 4 5 2" xfId="43639" xr:uid="{00000000-0005-0000-0000-0000E74E0000}"/>
    <cellStyle name="Normal 12 4 2 4 6" xfId="29631" xr:uid="{00000000-0005-0000-0000-0000E84E0000}"/>
    <cellStyle name="Normal 12 4 2 5" xfId="1539" xr:uid="{00000000-0005-0000-0000-0000E94E0000}"/>
    <cellStyle name="Normal 12 4 2 5 2" xfId="4195" xr:uid="{00000000-0005-0000-0000-0000EA4E0000}"/>
    <cellStyle name="Normal 12 4 2 5 2 2" xfId="9527" xr:uid="{00000000-0005-0000-0000-0000EB4E0000}"/>
    <cellStyle name="Normal 12 4 2 5 2 2 2" xfId="23604" xr:uid="{00000000-0005-0000-0000-0000EC4E0000}"/>
    <cellStyle name="Normal 12 4 2 5 2 2 2 2" xfId="52138" xr:uid="{00000000-0005-0000-0000-0000ED4E0000}"/>
    <cellStyle name="Normal 12 4 2 5 2 2 3" xfId="38133" xr:uid="{00000000-0005-0000-0000-0000EE4E0000}"/>
    <cellStyle name="Normal 12 4 2 5 2 3" xfId="18304" xr:uid="{00000000-0005-0000-0000-0000EF4E0000}"/>
    <cellStyle name="Normal 12 4 2 5 2 3 2" xfId="46838" xr:uid="{00000000-0005-0000-0000-0000F04E0000}"/>
    <cellStyle name="Normal 12 4 2 5 2 4" xfId="32830" xr:uid="{00000000-0005-0000-0000-0000F14E0000}"/>
    <cellStyle name="Normal 12 4 2 5 3" xfId="6964" xr:uid="{00000000-0005-0000-0000-0000F24E0000}"/>
    <cellStyle name="Normal 12 4 2 5 3 2" xfId="21052" xr:uid="{00000000-0005-0000-0000-0000F34E0000}"/>
    <cellStyle name="Normal 12 4 2 5 3 2 2" xfId="49586" xr:uid="{00000000-0005-0000-0000-0000F44E0000}"/>
    <cellStyle name="Normal 12 4 2 5 3 3" xfId="35578" xr:uid="{00000000-0005-0000-0000-0000F54E0000}"/>
    <cellStyle name="Normal 12 4 2 5 4" xfId="15752" xr:uid="{00000000-0005-0000-0000-0000F64E0000}"/>
    <cellStyle name="Normal 12 4 2 5 4 2" xfId="44286" xr:uid="{00000000-0005-0000-0000-0000F74E0000}"/>
    <cellStyle name="Normal 12 4 2 5 5" xfId="30278" xr:uid="{00000000-0005-0000-0000-0000F84E0000}"/>
    <cellStyle name="Normal 12 4 2 6" xfId="2927" xr:uid="{00000000-0005-0000-0000-0000F94E0000}"/>
    <cellStyle name="Normal 12 4 2 6 2" xfId="8261" xr:uid="{00000000-0005-0000-0000-0000FA4E0000}"/>
    <cellStyle name="Normal 12 4 2 6 2 2" xfId="22338" xr:uid="{00000000-0005-0000-0000-0000FB4E0000}"/>
    <cellStyle name="Normal 12 4 2 6 2 2 2" xfId="50872" xr:uid="{00000000-0005-0000-0000-0000FC4E0000}"/>
    <cellStyle name="Normal 12 4 2 6 2 3" xfId="36867" xr:uid="{00000000-0005-0000-0000-0000FD4E0000}"/>
    <cellStyle name="Normal 12 4 2 6 3" xfId="17038" xr:uid="{00000000-0005-0000-0000-0000FE4E0000}"/>
    <cellStyle name="Normal 12 4 2 6 3 2" xfId="45572" xr:uid="{00000000-0005-0000-0000-0000FF4E0000}"/>
    <cellStyle name="Normal 12 4 2 6 4" xfId="31564" xr:uid="{00000000-0005-0000-0000-0000004F0000}"/>
    <cellStyle name="Normal 12 4 2 7" xfId="5696" xr:uid="{00000000-0005-0000-0000-0000014F0000}"/>
    <cellStyle name="Normal 12 4 2 7 2" xfId="19786" xr:uid="{00000000-0005-0000-0000-0000024F0000}"/>
    <cellStyle name="Normal 12 4 2 7 2 2" xfId="48320" xr:uid="{00000000-0005-0000-0000-0000034F0000}"/>
    <cellStyle name="Normal 12 4 2 7 3" xfId="34312" xr:uid="{00000000-0005-0000-0000-0000044F0000}"/>
    <cellStyle name="Normal 12 4 2 8" xfId="14485" xr:uid="{00000000-0005-0000-0000-0000054F0000}"/>
    <cellStyle name="Normal 12 4 2 8 2" xfId="43020" xr:uid="{00000000-0005-0000-0000-0000064F0000}"/>
    <cellStyle name="Normal 12 4 2 9" xfId="29000" xr:uid="{00000000-0005-0000-0000-0000074F0000}"/>
    <cellStyle name="Normal 12 4 3" xfId="323" xr:uid="{00000000-0005-0000-0000-0000084F0000}"/>
    <cellStyle name="Normal 12 4 3 2" xfId="626" xr:uid="{00000000-0005-0000-0000-0000094F0000}"/>
    <cellStyle name="Normal 12 4 3 2 2" xfId="1255" xr:uid="{00000000-0005-0000-0000-00000A4F0000}"/>
    <cellStyle name="Normal 12 4 3 2 2 2" xfId="2532" xr:uid="{00000000-0005-0000-0000-00000B4F0000}"/>
    <cellStyle name="Normal 12 4 3 2 2 2 2" xfId="5186" xr:uid="{00000000-0005-0000-0000-00000C4F0000}"/>
    <cellStyle name="Normal 12 4 3 2 2 2 2 2" xfId="10518" xr:uid="{00000000-0005-0000-0000-00000D4F0000}"/>
    <cellStyle name="Normal 12 4 3 2 2 2 2 2 2" xfId="24595" xr:uid="{00000000-0005-0000-0000-00000E4F0000}"/>
    <cellStyle name="Normal 12 4 3 2 2 2 2 2 2 2" xfId="53129" xr:uid="{00000000-0005-0000-0000-00000F4F0000}"/>
    <cellStyle name="Normal 12 4 3 2 2 2 2 2 3" xfId="39124" xr:uid="{00000000-0005-0000-0000-0000104F0000}"/>
    <cellStyle name="Normal 12 4 3 2 2 2 2 3" xfId="19295" xr:uid="{00000000-0005-0000-0000-0000114F0000}"/>
    <cellStyle name="Normal 12 4 3 2 2 2 2 3 2" xfId="47829" xr:uid="{00000000-0005-0000-0000-0000124F0000}"/>
    <cellStyle name="Normal 12 4 3 2 2 2 2 4" xfId="33821" xr:uid="{00000000-0005-0000-0000-0000134F0000}"/>
    <cellStyle name="Normal 12 4 3 2 2 2 3" xfId="7955" xr:uid="{00000000-0005-0000-0000-0000144F0000}"/>
    <cellStyle name="Normal 12 4 3 2 2 2 3 2" xfId="22043" xr:uid="{00000000-0005-0000-0000-0000154F0000}"/>
    <cellStyle name="Normal 12 4 3 2 2 2 3 2 2" xfId="50577" xr:uid="{00000000-0005-0000-0000-0000164F0000}"/>
    <cellStyle name="Normal 12 4 3 2 2 2 3 3" xfId="36569" xr:uid="{00000000-0005-0000-0000-0000174F0000}"/>
    <cellStyle name="Normal 12 4 3 2 2 2 4" xfId="16743" xr:uid="{00000000-0005-0000-0000-0000184F0000}"/>
    <cellStyle name="Normal 12 4 3 2 2 2 4 2" xfId="45277" xr:uid="{00000000-0005-0000-0000-0000194F0000}"/>
    <cellStyle name="Normal 12 4 3 2 2 2 5" xfId="31269" xr:uid="{00000000-0005-0000-0000-00001A4F0000}"/>
    <cellStyle name="Normal 12 4 3 2 2 3" xfId="3920" xr:uid="{00000000-0005-0000-0000-00001B4F0000}"/>
    <cellStyle name="Normal 12 4 3 2 2 3 2" xfId="9252" xr:uid="{00000000-0005-0000-0000-00001C4F0000}"/>
    <cellStyle name="Normal 12 4 3 2 2 3 2 2" xfId="23329" xr:uid="{00000000-0005-0000-0000-00001D4F0000}"/>
    <cellStyle name="Normal 12 4 3 2 2 3 2 2 2" xfId="51863" xr:uid="{00000000-0005-0000-0000-00001E4F0000}"/>
    <cellStyle name="Normal 12 4 3 2 2 3 2 3" xfId="37858" xr:uid="{00000000-0005-0000-0000-00001F4F0000}"/>
    <cellStyle name="Normal 12 4 3 2 2 3 3" xfId="18029" xr:uid="{00000000-0005-0000-0000-0000204F0000}"/>
    <cellStyle name="Normal 12 4 3 2 2 3 3 2" xfId="46563" xr:uid="{00000000-0005-0000-0000-0000214F0000}"/>
    <cellStyle name="Normal 12 4 3 2 2 3 4" xfId="32555" xr:uid="{00000000-0005-0000-0000-0000224F0000}"/>
    <cellStyle name="Normal 12 4 3 2 2 4" xfId="6689" xr:uid="{00000000-0005-0000-0000-0000234F0000}"/>
    <cellStyle name="Normal 12 4 3 2 2 4 2" xfId="20777" xr:uid="{00000000-0005-0000-0000-0000244F0000}"/>
    <cellStyle name="Normal 12 4 3 2 2 4 2 2" xfId="49311" xr:uid="{00000000-0005-0000-0000-0000254F0000}"/>
    <cellStyle name="Normal 12 4 3 2 2 4 3" xfId="35303" xr:uid="{00000000-0005-0000-0000-0000264F0000}"/>
    <cellStyle name="Normal 12 4 3 2 2 5" xfId="15477" xr:uid="{00000000-0005-0000-0000-0000274F0000}"/>
    <cellStyle name="Normal 12 4 3 2 2 5 2" xfId="44011" xr:uid="{00000000-0005-0000-0000-0000284F0000}"/>
    <cellStyle name="Normal 12 4 3 2 2 6" xfId="30003" xr:uid="{00000000-0005-0000-0000-0000294F0000}"/>
    <cellStyle name="Normal 12 4 3 2 3" xfId="1911" xr:uid="{00000000-0005-0000-0000-00002A4F0000}"/>
    <cellStyle name="Normal 12 4 3 2 3 2" xfId="4567" xr:uid="{00000000-0005-0000-0000-00002B4F0000}"/>
    <cellStyle name="Normal 12 4 3 2 3 2 2" xfId="9899" xr:uid="{00000000-0005-0000-0000-00002C4F0000}"/>
    <cellStyle name="Normal 12 4 3 2 3 2 2 2" xfId="23976" xr:uid="{00000000-0005-0000-0000-00002D4F0000}"/>
    <cellStyle name="Normal 12 4 3 2 3 2 2 2 2" xfId="52510" xr:uid="{00000000-0005-0000-0000-00002E4F0000}"/>
    <cellStyle name="Normal 12 4 3 2 3 2 2 3" xfId="38505" xr:uid="{00000000-0005-0000-0000-00002F4F0000}"/>
    <cellStyle name="Normal 12 4 3 2 3 2 3" xfId="18676" xr:uid="{00000000-0005-0000-0000-0000304F0000}"/>
    <cellStyle name="Normal 12 4 3 2 3 2 3 2" xfId="47210" xr:uid="{00000000-0005-0000-0000-0000314F0000}"/>
    <cellStyle name="Normal 12 4 3 2 3 2 4" xfId="33202" xr:uid="{00000000-0005-0000-0000-0000324F0000}"/>
    <cellStyle name="Normal 12 4 3 2 3 3" xfId="7336" xr:uid="{00000000-0005-0000-0000-0000334F0000}"/>
    <cellStyle name="Normal 12 4 3 2 3 3 2" xfId="21424" xr:uid="{00000000-0005-0000-0000-0000344F0000}"/>
    <cellStyle name="Normal 12 4 3 2 3 3 2 2" xfId="49958" xr:uid="{00000000-0005-0000-0000-0000354F0000}"/>
    <cellStyle name="Normal 12 4 3 2 3 3 3" xfId="35950" xr:uid="{00000000-0005-0000-0000-0000364F0000}"/>
    <cellStyle name="Normal 12 4 3 2 3 4" xfId="16124" xr:uid="{00000000-0005-0000-0000-0000374F0000}"/>
    <cellStyle name="Normal 12 4 3 2 3 4 2" xfId="44658" xr:uid="{00000000-0005-0000-0000-0000384F0000}"/>
    <cellStyle name="Normal 12 4 3 2 3 5" xfId="30650" xr:uid="{00000000-0005-0000-0000-0000394F0000}"/>
    <cellStyle name="Normal 12 4 3 2 4" xfId="3299" xr:uid="{00000000-0005-0000-0000-00003A4F0000}"/>
    <cellStyle name="Normal 12 4 3 2 4 2" xfId="8633" xr:uid="{00000000-0005-0000-0000-00003B4F0000}"/>
    <cellStyle name="Normal 12 4 3 2 4 2 2" xfId="22710" xr:uid="{00000000-0005-0000-0000-00003C4F0000}"/>
    <cellStyle name="Normal 12 4 3 2 4 2 2 2" xfId="51244" xr:uid="{00000000-0005-0000-0000-00003D4F0000}"/>
    <cellStyle name="Normal 12 4 3 2 4 2 3" xfId="37239" xr:uid="{00000000-0005-0000-0000-00003E4F0000}"/>
    <cellStyle name="Normal 12 4 3 2 4 3" xfId="17410" xr:uid="{00000000-0005-0000-0000-00003F4F0000}"/>
    <cellStyle name="Normal 12 4 3 2 4 3 2" xfId="45944" xr:uid="{00000000-0005-0000-0000-0000404F0000}"/>
    <cellStyle name="Normal 12 4 3 2 4 4" xfId="31936" xr:uid="{00000000-0005-0000-0000-0000414F0000}"/>
    <cellStyle name="Normal 12 4 3 2 5" xfId="6068" xr:uid="{00000000-0005-0000-0000-0000424F0000}"/>
    <cellStyle name="Normal 12 4 3 2 5 2" xfId="20158" xr:uid="{00000000-0005-0000-0000-0000434F0000}"/>
    <cellStyle name="Normal 12 4 3 2 5 2 2" xfId="48692" xr:uid="{00000000-0005-0000-0000-0000444F0000}"/>
    <cellStyle name="Normal 12 4 3 2 5 3" xfId="34684" xr:uid="{00000000-0005-0000-0000-0000454F0000}"/>
    <cellStyle name="Normal 12 4 3 2 6" xfId="14857" xr:uid="{00000000-0005-0000-0000-0000464F0000}"/>
    <cellStyle name="Normal 12 4 3 2 6 2" xfId="43392" xr:uid="{00000000-0005-0000-0000-0000474F0000}"/>
    <cellStyle name="Normal 12 4 3 2 7" xfId="29372" xr:uid="{00000000-0005-0000-0000-0000484F0000}"/>
    <cellStyle name="Normal 12 4 3 3" xfId="958" xr:uid="{00000000-0005-0000-0000-0000494F0000}"/>
    <cellStyle name="Normal 12 4 3 3 2" xfId="2235" xr:uid="{00000000-0005-0000-0000-00004A4F0000}"/>
    <cellStyle name="Normal 12 4 3 3 2 2" xfId="4889" xr:uid="{00000000-0005-0000-0000-00004B4F0000}"/>
    <cellStyle name="Normal 12 4 3 3 2 2 2" xfId="10221" xr:uid="{00000000-0005-0000-0000-00004C4F0000}"/>
    <cellStyle name="Normal 12 4 3 3 2 2 2 2" xfId="24298" xr:uid="{00000000-0005-0000-0000-00004D4F0000}"/>
    <cellStyle name="Normal 12 4 3 3 2 2 2 2 2" xfId="52832" xr:uid="{00000000-0005-0000-0000-00004E4F0000}"/>
    <cellStyle name="Normal 12 4 3 3 2 2 2 3" xfId="38827" xr:uid="{00000000-0005-0000-0000-00004F4F0000}"/>
    <cellStyle name="Normal 12 4 3 3 2 2 3" xfId="18998" xr:uid="{00000000-0005-0000-0000-0000504F0000}"/>
    <cellStyle name="Normal 12 4 3 3 2 2 3 2" xfId="47532" xr:uid="{00000000-0005-0000-0000-0000514F0000}"/>
    <cellStyle name="Normal 12 4 3 3 2 2 4" xfId="33524" xr:uid="{00000000-0005-0000-0000-0000524F0000}"/>
    <cellStyle name="Normal 12 4 3 3 2 3" xfId="7658" xr:uid="{00000000-0005-0000-0000-0000534F0000}"/>
    <cellStyle name="Normal 12 4 3 3 2 3 2" xfId="21746" xr:uid="{00000000-0005-0000-0000-0000544F0000}"/>
    <cellStyle name="Normal 12 4 3 3 2 3 2 2" xfId="50280" xr:uid="{00000000-0005-0000-0000-0000554F0000}"/>
    <cellStyle name="Normal 12 4 3 3 2 3 3" xfId="36272" xr:uid="{00000000-0005-0000-0000-0000564F0000}"/>
    <cellStyle name="Normal 12 4 3 3 2 4" xfId="16446" xr:uid="{00000000-0005-0000-0000-0000574F0000}"/>
    <cellStyle name="Normal 12 4 3 3 2 4 2" xfId="44980" xr:uid="{00000000-0005-0000-0000-0000584F0000}"/>
    <cellStyle name="Normal 12 4 3 3 2 5" xfId="30972" xr:uid="{00000000-0005-0000-0000-0000594F0000}"/>
    <cellStyle name="Normal 12 4 3 3 3" xfId="3623" xr:uid="{00000000-0005-0000-0000-00005A4F0000}"/>
    <cellStyle name="Normal 12 4 3 3 3 2" xfId="8955" xr:uid="{00000000-0005-0000-0000-00005B4F0000}"/>
    <cellStyle name="Normal 12 4 3 3 3 2 2" xfId="23032" xr:uid="{00000000-0005-0000-0000-00005C4F0000}"/>
    <cellStyle name="Normal 12 4 3 3 3 2 2 2" xfId="51566" xr:uid="{00000000-0005-0000-0000-00005D4F0000}"/>
    <cellStyle name="Normal 12 4 3 3 3 2 3" xfId="37561" xr:uid="{00000000-0005-0000-0000-00005E4F0000}"/>
    <cellStyle name="Normal 12 4 3 3 3 3" xfId="17732" xr:uid="{00000000-0005-0000-0000-00005F4F0000}"/>
    <cellStyle name="Normal 12 4 3 3 3 3 2" xfId="46266" xr:uid="{00000000-0005-0000-0000-0000604F0000}"/>
    <cellStyle name="Normal 12 4 3 3 3 4" xfId="32258" xr:uid="{00000000-0005-0000-0000-0000614F0000}"/>
    <cellStyle name="Normal 12 4 3 3 4" xfId="6392" xr:uid="{00000000-0005-0000-0000-0000624F0000}"/>
    <cellStyle name="Normal 12 4 3 3 4 2" xfId="20480" xr:uid="{00000000-0005-0000-0000-0000634F0000}"/>
    <cellStyle name="Normal 12 4 3 3 4 2 2" xfId="49014" xr:uid="{00000000-0005-0000-0000-0000644F0000}"/>
    <cellStyle name="Normal 12 4 3 3 4 3" xfId="35006" xr:uid="{00000000-0005-0000-0000-0000654F0000}"/>
    <cellStyle name="Normal 12 4 3 3 5" xfId="15180" xr:uid="{00000000-0005-0000-0000-0000664F0000}"/>
    <cellStyle name="Normal 12 4 3 3 5 2" xfId="43714" xr:uid="{00000000-0005-0000-0000-0000674F0000}"/>
    <cellStyle name="Normal 12 4 3 3 6" xfId="29706" xr:uid="{00000000-0005-0000-0000-0000684F0000}"/>
    <cellStyle name="Normal 12 4 3 4" xfId="1614" xr:uid="{00000000-0005-0000-0000-0000694F0000}"/>
    <cellStyle name="Normal 12 4 3 4 2" xfId="4270" xr:uid="{00000000-0005-0000-0000-00006A4F0000}"/>
    <cellStyle name="Normal 12 4 3 4 2 2" xfId="9602" xr:uid="{00000000-0005-0000-0000-00006B4F0000}"/>
    <cellStyle name="Normal 12 4 3 4 2 2 2" xfId="23679" xr:uid="{00000000-0005-0000-0000-00006C4F0000}"/>
    <cellStyle name="Normal 12 4 3 4 2 2 2 2" xfId="52213" xr:uid="{00000000-0005-0000-0000-00006D4F0000}"/>
    <cellStyle name="Normal 12 4 3 4 2 2 3" xfId="38208" xr:uid="{00000000-0005-0000-0000-00006E4F0000}"/>
    <cellStyle name="Normal 12 4 3 4 2 3" xfId="18379" xr:uid="{00000000-0005-0000-0000-00006F4F0000}"/>
    <cellStyle name="Normal 12 4 3 4 2 3 2" xfId="46913" xr:uid="{00000000-0005-0000-0000-0000704F0000}"/>
    <cellStyle name="Normal 12 4 3 4 2 4" xfId="32905" xr:uid="{00000000-0005-0000-0000-0000714F0000}"/>
    <cellStyle name="Normal 12 4 3 4 3" xfId="7039" xr:uid="{00000000-0005-0000-0000-0000724F0000}"/>
    <cellStyle name="Normal 12 4 3 4 3 2" xfId="21127" xr:uid="{00000000-0005-0000-0000-0000734F0000}"/>
    <cellStyle name="Normal 12 4 3 4 3 2 2" xfId="49661" xr:uid="{00000000-0005-0000-0000-0000744F0000}"/>
    <cellStyle name="Normal 12 4 3 4 3 3" xfId="35653" xr:uid="{00000000-0005-0000-0000-0000754F0000}"/>
    <cellStyle name="Normal 12 4 3 4 4" xfId="15827" xr:uid="{00000000-0005-0000-0000-0000764F0000}"/>
    <cellStyle name="Normal 12 4 3 4 4 2" xfId="44361" xr:uid="{00000000-0005-0000-0000-0000774F0000}"/>
    <cellStyle name="Normal 12 4 3 4 5" xfId="30353" xr:uid="{00000000-0005-0000-0000-0000784F0000}"/>
    <cellStyle name="Normal 12 4 3 5" xfId="3002" xr:uid="{00000000-0005-0000-0000-0000794F0000}"/>
    <cellStyle name="Normal 12 4 3 5 2" xfId="8336" xr:uid="{00000000-0005-0000-0000-00007A4F0000}"/>
    <cellStyle name="Normal 12 4 3 5 2 2" xfId="22413" xr:uid="{00000000-0005-0000-0000-00007B4F0000}"/>
    <cellStyle name="Normal 12 4 3 5 2 2 2" xfId="50947" xr:uid="{00000000-0005-0000-0000-00007C4F0000}"/>
    <cellStyle name="Normal 12 4 3 5 2 3" xfId="36942" xr:uid="{00000000-0005-0000-0000-00007D4F0000}"/>
    <cellStyle name="Normal 12 4 3 5 3" xfId="17113" xr:uid="{00000000-0005-0000-0000-00007E4F0000}"/>
    <cellStyle name="Normal 12 4 3 5 3 2" xfId="45647" xr:uid="{00000000-0005-0000-0000-00007F4F0000}"/>
    <cellStyle name="Normal 12 4 3 5 4" xfId="31639" xr:uid="{00000000-0005-0000-0000-0000804F0000}"/>
    <cellStyle name="Normal 12 4 3 6" xfId="5771" xr:uid="{00000000-0005-0000-0000-0000814F0000}"/>
    <cellStyle name="Normal 12 4 3 6 2" xfId="19861" xr:uid="{00000000-0005-0000-0000-0000824F0000}"/>
    <cellStyle name="Normal 12 4 3 6 2 2" xfId="48395" xr:uid="{00000000-0005-0000-0000-0000834F0000}"/>
    <cellStyle name="Normal 12 4 3 6 3" xfId="34387" xr:uid="{00000000-0005-0000-0000-0000844F0000}"/>
    <cellStyle name="Normal 12 4 3 7" xfId="14560" xr:uid="{00000000-0005-0000-0000-0000854F0000}"/>
    <cellStyle name="Normal 12 4 3 7 2" xfId="43095" xr:uid="{00000000-0005-0000-0000-0000864F0000}"/>
    <cellStyle name="Normal 12 4 3 8" xfId="29075" xr:uid="{00000000-0005-0000-0000-0000874F0000}"/>
    <cellStyle name="Normal 12 4 4" xfId="477" xr:uid="{00000000-0005-0000-0000-0000884F0000}"/>
    <cellStyle name="Normal 12 4 4 2" xfId="1107" xr:uid="{00000000-0005-0000-0000-0000894F0000}"/>
    <cellStyle name="Normal 12 4 4 2 2" xfId="2384" xr:uid="{00000000-0005-0000-0000-00008A4F0000}"/>
    <cellStyle name="Normal 12 4 4 2 2 2" xfId="5038" xr:uid="{00000000-0005-0000-0000-00008B4F0000}"/>
    <cellStyle name="Normal 12 4 4 2 2 2 2" xfId="10370" xr:uid="{00000000-0005-0000-0000-00008C4F0000}"/>
    <cellStyle name="Normal 12 4 4 2 2 2 2 2" xfId="24447" xr:uid="{00000000-0005-0000-0000-00008D4F0000}"/>
    <cellStyle name="Normal 12 4 4 2 2 2 2 2 2" xfId="52981" xr:uid="{00000000-0005-0000-0000-00008E4F0000}"/>
    <cellStyle name="Normal 12 4 4 2 2 2 2 3" xfId="38976" xr:uid="{00000000-0005-0000-0000-00008F4F0000}"/>
    <cellStyle name="Normal 12 4 4 2 2 2 3" xfId="19147" xr:uid="{00000000-0005-0000-0000-0000904F0000}"/>
    <cellStyle name="Normal 12 4 4 2 2 2 3 2" xfId="47681" xr:uid="{00000000-0005-0000-0000-0000914F0000}"/>
    <cellStyle name="Normal 12 4 4 2 2 2 4" xfId="33673" xr:uid="{00000000-0005-0000-0000-0000924F0000}"/>
    <cellStyle name="Normal 12 4 4 2 2 3" xfId="7807" xr:uid="{00000000-0005-0000-0000-0000934F0000}"/>
    <cellStyle name="Normal 12 4 4 2 2 3 2" xfId="21895" xr:uid="{00000000-0005-0000-0000-0000944F0000}"/>
    <cellStyle name="Normal 12 4 4 2 2 3 2 2" xfId="50429" xr:uid="{00000000-0005-0000-0000-0000954F0000}"/>
    <cellStyle name="Normal 12 4 4 2 2 3 3" xfId="36421" xr:uid="{00000000-0005-0000-0000-0000964F0000}"/>
    <cellStyle name="Normal 12 4 4 2 2 4" xfId="16595" xr:uid="{00000000-0005-0000-0000-0000974F0000}"/>
    <cellStyle name="Normal 12 4 4 2 2 4 2" xfId="45129" xr:uid="{00000000-0005-0000-0000-0000984F0000}"/>
    <cellStyle name="Normal 12 4 4 2 2 5" xfId="31121" xr:uid="{00000000-0005-0000-0000-0000994F0000}"/>
    <cellStyle name="Normal 12 4 4 2 3" xfId="3772" xr:uid="{00000000-0005-0000-0000-00009A4F0000}"/>
    <cellStyle name="Normal 12 4 4 2 3 2" xfId="9104" xr:uid="{00000000-0005-0000-0000-00009B4F0000}"/>
    <cellStyle name="Normal 12 4 4 2 3 2 2" xfId="23181" xr:uid="{00000000-0005-0000-0000-00009C4F0000}"/>
    <cellStyle name="Normal 12 4 4 2 3 2 2 2" xfId="51715" xr:uid="{00000000-0005-0000-0000-00009D4F0000}"/>
    <cellStyle name="Normal 12 4 4 2 3 2 3" xfId="37710" xr:uid="{00000000-0005-0000-0000-00009E4F0000}"/>
    <cellStyle name="Normal 12 4 4 2 3 3" xfId="17881" xr:uid="{00000000-0005-0000-0000-00009F4F0000}"/>
    <cellStyle name="Normal 12 4 4 2 3 3 2" xfId="46415" xr:uid="{00000000-0005-0000-0000-0000A04F0000}"/>
    <cellStyle name="Normal 12 4 4 2 3 4" xfId="32407" xr:uid="{00000000-0005-0000-0000-0000A14F0000}"/>
    <cellStyle name="Normal 12 4 4 2 4" xfId="6541" xr:uid="{00000000-0005-0000-0000-0000A24F0000}"/>
    <cellStyle name="Normal 12 4 4 2 4 2" xfId="20629" xr:uid="{00000000-0005-0000-0000-0000A34F0000}"/>
    <cellStyle name="Normal 12 4 4 2 4 2 2" xfId="49163" xr:uid="{00000000-0005-0000-0000-0000A44F0000}"/>
    <cellStyle name="Normal 12 4 4 2 4 3" xfId="35155" xr:uid="{00000000-0005-0000-0000-0000A54F0000}"/>
    <cellStyle name="Normal 12 4 4 2 5" xfId="15329" xr:uid="{00000000-0005-0000-0000-0000A64F0000}"/>
    <cellStyle name="Normal 12 4 4 2 5 2" xfId="43863" xr:uid="{00000000-0005-0000-0000-0000A74F0000}"/>
    <cellStyle name="Normal 12 4 4 2 6" xfId="29855" xr:uid="{00000000-0005-0000-0000-0000A84F0000}"/>
    <cellStyle name="Normal 12 4 4 3" xfId="1763" xr:uid="{00000000-0005-0000-0000-0000A94F0000}"/>
    <cellStyle name="Normal 12 4 4 3 2" xfId="4419" xr:uid="{00000000-0005-0000-0000-0000AA4F0000}"/>
    <cellStyle name="Normal 12 4 4 3 2 2" xfId="9751" xr:uid="{00000000-0005-0000-0000-0000AB4F0000}"/>
    <cellStyle name="Normal 12 4 4 3 2 2 2" xfId="23828" xr:uid="{00000000-0005-0000-0000-0000AC4F0000}"/>
    <cellStyle name="Normal 12 4 4 3 2 2 2 2" xfId="52362" xr:uid="{00000000-0005-0000-0000-0000AD4F0000}"/>
    <cellStyle name="Normal 12 4 4 3 2 2 3" xfId="38357" xr:uid="{00000000-0005-0000-0000-0000AE4F0000}"/>
    <cellStyle name="Normal 12 4 4 3 2 3" xfId="18528" xr:uid="{00000000-0005-0000-0000-0000AF4F0000}"/>
    <cellStyle name="Normal 12 4 4 3 2 3 2" xfId="47062" xr:uid="{00000000-0005-0000-0000-0000B04F0000}"/>
    <cellStyle name="Normal 12 4 4 3 2 4" xfId="33054" xr:uid="{00000000-0005-0000-0000-0000B14F0000}"/>
    <cellStyle name="Normal 12 4 4 3 3" xfId="7188" xr:uid="{00000000-0005-0000-0000-0000B24F0000}"/>
    <cellStyle name="Normal 12 4 4 3 3 2" xfId="21276" xr:uid="{00000000-0005-0000-0000-0000B34F0000}"/>
    <cellStyle name="Normal 12 4 4 3 3 2 2" xfId="49810" xr:uid="{00000000-0005-0000-0000-0000B44F0000}"/>
    <cellStyle name="Normal 12 4 4 3 3 3" xfId="35802" xr:uid="{00000000-0005-0000-0000-0000B54F0000}"/>
    <cellStyle name="Normal 12 4 4 3 4" xfId="15976" xr:uid="{00000000-0005-0000-0000-0000B64F0000}"/>
    <cellStyle name="Normal 12 4 4 3 4 2" xfId="44510" xr:uid="{00000000-0005-0000-0000-0000B74F0000}"/>
    <cellStyle name="Normal 12 4 4 3 5" xfId="30502" xr:uid="{00000000-0005-0000-0000-0000B84F0000}"/>
    <cellStyle name="Normal 12 4 4 4" xfId="3151" xr:uid="{00000000-0005-0000-0000-0000B94F0000}"/>
    <cellStyle name="Normal 12 4 4 4 2" xfId="8485" xr:uid="{00000000-0005-0000-0000-0000BA4F0000}"/>
    <cellStyle name="Normal 12 4 4 4 2 2" xfId="22562" xr:uid="{00000000-0005-0000-0000-0000BB4F0000}"/>
    <cellStyle name="Normal 12 4 4 4 2 2 2" xfId="51096" xr:uid="{00000000-0005-0000-0000-0000BC4F0000}"/>
    <cellStyle name="Normal 12 4 4 4 2 3" xfId="37091" xr:uid="{00000000-0005-0000-0000-0000BD4F0000}"/>
    <cellStyle name="Normal 12 4 4 4 3" xfId="17262" xr:uid="{00000000-0005-0000-0000-0000BE4F0000}"/>
    <cellStyle name="Normal 12 4 4 4 3 2" xfId="45796" xr:uid="{00000000-0005-0000-0000-0000BF4F0000}"/>
    <cellStyle name="Normal 12 4 4 4 4" xfId="31788" xr:uid="{00000000-0005-0000-0000-0000C04F0000}"/>
    <cellStyle name="Normal 12 4 4 5" xfId="5920" xr:uid="{00000000-0005-0000-0000-0000C14F0000}"/>
    <cellStyle name="Normal 12 4 4 5 2" xfId="20010" xr:uid="{00000000-0005-0000-0000-0000C24F0000}"/>
    <cellStyle name="Normal 12 4 4 5 2 2" xfId="48544" xr:uid="{00000000-0005-0000-0000-0000C34F0000}"/>
    <cellStyle name="Normal 12 4 4 5 3" xfId="34536" xr:uid="{00000000-0005-0000-0000-0000C44F0000}"/>
    <cellStyle name="Normal 12 4 4 6" xfId="14709" xr:uid="{00000000-0005-0000-0000-0000C54F0000}"/>
    <cellStyle name="Normal 12 4 4 6 2" xfId="43244" xr:uid="{00000000-0005-0000-0000-0000C64F0000}"/>
    <cellStyle name="Normal 12 4 4 7" xfId="29224" xr:uid="{00000000-0005-0000-0000-0000C74F0000}"/>
    <cellStyle name="Normal 12 4 5" xfId="807" xr:uid="{00000000-0005-0000-0000-0000C84F0000}"/>
    <cellStyle name="Normal 12 4 5 2" xfId="2084" xr:uid="{00000000-0005-0000-0000-0000C94F0000}"/>
    <cellStyle name="Normal 12 4 5 2 2" xfId="4738" xr:uid="{00000000-0005-0000-0000-0000CA4F0000}"/>
    <cellStyle name="Normal 12 4 5 2 2 2" xfId="10070" xr:uid="{00000000-0005-0000-0000-0000CB4F0000}"/>
    <cellStyle name="Normal 12 4 5 2 2 2 2" xfId="24147" xr:uid="{00000000-0005-0000-0000-0000CC4F0000}"/>
    <cellStyle name="Normal 12 4 5 2 2 2 2 2" xfId="52681" xr:uid="{00000000-0005-0000-0000-0000CD4F0000}"/>
    <cellStyle name="Normal 12 4 5 2 2 2 3" xfId="38676" xr:uid="{00000000-0005-0000-0000-0000CE4F0000}"/>
    <cellStyle name="Normal 12 4 5 2 2 3" xfId="18847" xr:uid="{00000000-0005-0000-0000-0000CF4F0000}"/>
    <cellStyle name="Normal 12 4 5 2 2 3 2" xfId="47381" xr:uid="{00000000-0005-0000-0000-0000D04F0000}"/>
    <cellStyle name="Normal 12 4 5 2 2 4" xfId="33373" xr:uid="{00000000-0005-0000-0000-0000D14F0000}"/>
    <cellStyle name="Normal 12 4 5 2 3" xfId="7507" xr:uid="{00000000-0005-0000-0000-0000D24F0000}"/>
    <cellStyle name="Normal 12 4 5 2 3 2" xfId="21595" xr:uid="{00000000-0005-0000-0000-0000D34F0000}"/>
    <cellStyle name="Normal 12 4 5 2 3 2 2" xfId="50129" xr:uid="{00000000-0005-0000-0000-0000D44F0000}"/>
    <cellStyle name="Normal 12 4 5 2 3 3" xfId="36121" xr:uid="{00000000-0005-0000-0000-0000D54F0000}"/>
    <cellStyle name="Normal 12 4 5 2 4" xfId="16295" xr:uid="{00000000-0005-0000-0000-0000D64F0000}"/>
    <cellStyle name="Normal 12 4 5 2 4 2" xfId="44829" xr:uid="{00000000-0005-0000-0000-0000D74F0000}"/>
    <cellStyle name="Normal 12 4 5 2 5" xfId="30821" xr:uid="{00000000-0005-0000-0000-0000D84F0000}"/>
    <cellStyle name="Normal 12 4 5 3" xfId="3472" xr:uid="{00000000-0005-0000-0000-0000D94F0000}"/>
    <cellStyle name="Normal 12 4 5 3 2" xfId="8804" xr:uid="{00000000-0005-0000-0000-0000DA4F0000}"/>
    <cellStyle name="Normal 12 4 5 3 2 2" xfId="22881" xr:uid="{00000000-0005-0000-0000-0000DB4F0000}"/>
    <cellStyle name="Normal 12 4 5 3 2 2 2" xfId="51415" xr:uid="{00000000-0005-0000-0000-0000DC4F0000}"/>
    <cellStyle name="Normal 12 4 5 3 2 3" xfId="37410" xr:uid="{00000000-0005-0000-0000-0000DD4F0000}"/>
    <cellStyle name="Normal 12 4 5 3 3" xfId="17581" xr:uid="{00000000-0005-0000-0000-0000DE4F0000}"/>
    <cellStyle name="Normal 12 4 5 3 3 2" xfId="46115" xr:uid="{00000000-0005-0000-0000-0000DF4F0000}"/>
    <cellStyle name="Normal 12 4 5 3 4" xfId="32107" xr:uid="{00000000-0005-0000-0000-0000E04F0000}"/>
    <cellStyle name="Normal 12 4 5 4" xfId="6241" xr:uid="{00000000-0005-0000-0000-0000E14F0000}"/>
    <cellStyle name="Normal 12 4 5 4 2" xfId="20329" xr:uid="{00000000-0005-0000-0000-0000E24F0000}"/>
    <cellStyle name="Normal 12 4 5 4 2 2" xfId="48863" xr:uid="{00000000-0005-0000-0000-0000E34F0000}"/>
    <cellStyle name="Normal 12 4 5 4 3" xfId="34855" xr:uid="{00000000-0005-0000-0000-0000E44F0000}"/>
    <cellStyle name="Normal 12 4 5 5" xfId="15029" xr:uid="{00000000-0005-0000-0000-0000E54F0000}"/>
    <cellStyle name="Normal 12 4 5 5 2" xfId="43563" xr:uid="{00000000-0005-0000-0000-0000E64F0000}"/>
    <cellStyle name="Normal 12 4 5 6" xfId="29555" xr:uid="{00000000-0005-0000-0000-0000E74F0000}"/>
    <cellStyle name="Normal 12 4 6" xfId="1463" xr:uid="{00000000-0005-0000-0000-0000E84F0000}"/>
    <cellStyle name="Normal 12 4 6 2" xfId="4119" xr:uid="{00000000-0005-0000-0000-0000E94F0000}"/>
    <cellStyle name="Normal 12 4 6 2 2" xfId="9451" xr:uid="{00000000-0005-0000-0000-0000EA4F0000}"/>
    <cellStyle name="Normal 12 4 6 2 2 2" xfId="23528" xr:uid="{00000000-0005-0000-0000-0000EB4F0000}"/>
    <cellStyle name="Normal 12 4 6 2 2 2 2" xfId="52062" xr:uid="{00000000-0005-0000-0000-0000EC4F0000}"/>
    <cellStyle name="Normal 12 4 6 2 2 3" xfId="38057" xr:uid="{00000000-0005-0000-0000-0000ED4F0000}"/>
    <cellStyle name="Normal 12 4 6 2 3" xfId="18228" xr:uid="{00000000-0005-0000-0000-0000EE4F0000}"/>
    <cellStyle name="Normal 12 4 6 2 3 2" xfId="46762" xr:uid="{00000000-0005-0000-0000-0000EF4F0000}"/>
    <cellStyle name="Normal 12 4 6 2 4" xfId="32754" xr:uid="{00000000-0005-0000-0000-0000F04F0000}"/>
    <cellStyle name="Normal 12 4 6 3" xfId="6888" xr:uid="{00000000-0005-0000-0000-0000F14F0000}"/>
    <cellStyle name="Normal 12 4 6 3 2" xfId="20976" xr:uid="{00000000-0005-0000-0000-0000F24F0000}"/>
    <cellStyle name="Normal 12 4 6 3 2 2" xfId="49510" xr:uid="{00000000-0005-0000-0000-0000F34F0000}"/>
    <cellStyle name="Normal 12 4 6 3 3" xfId="35502" xr:uid="{00000000-0005-0000-0000-0000F44F0000}"/>
    <cellStyle name="Normal 12 4 6 4" xfId="15676" xr:uid="{00000000-0005-0000-0000-0000F54F0000}"/>
    <cellStyle name="Normal 12 4 6 4 2" xfId="44210" xr:uid="{00000000-0005-0000-0000-0000F64F0000}"/>
    <cellStyle name="Normal 12 4 6 5" xfId="30202" xr:uid="{00000000-0005-0000-0000-0000F74F0000}"/>
    <cellStyle name="Normal 12 4 7" xfId="2851" xr:uid="{00000000-0005-0000-0000-0000F84F0000}"/>
    <cellStyle name="Normal 12 4 7 2" xfId="8185" xr:uid="{00000000-0005-0000-0000-0000F94F0000}"/>
    <cellStyle name="Normal 12 4 7 2 2" xfId="22262" xr:uid="{00000000-0005-0000-0000-0000FA4F0000}"/>
    <cellStyle name="Normal 12 4 7 2 2 2" xfId="50796" xr:uid="{00000000-0005-0000-0000-0000FB4F0000}"/>
    <cellStyle name="Normal 12 4 7 2 3" xfId="36791" xr:uid="{00000000-0005-0000-0000-0000FC4F0000}"/>
    <cellStyle name="Normal 12 4 7 3" xfId="16962" xr:uid="{00000000-0005-0000-0000-0000FD4F0000}"/>
    <cellStyle name="Normal 12 4 7 3 2" xfId="45496" xr:uid="{00000000-0005-0000-0000-0000FE4F0000}"/>
    <cellStyle name="Normal 12 4 7 4" xfId="31488" xr:uid="{00000000-0005-0000-0000-0000FF4F0000}"/>
    <cellStyle name="Normal 12 4 8" xfId="5620" xr:uid="{00000000-0005-0000-0000-000000500000}"/>
    <cellStyle name="Normal 12 4 8 2" xfId="19710" xr:uid="{00000000-0005-0000-0000-000001500000}"/>
    <cellStyle name="Normal 12 4 8 2 2" xfId="48244" xr:uid="{00000000-0005-0000-0000-000002500000}"/>
    <cellStyle name="Normal 12 4 8 3" xfId="34236" xr:uid="{00000000-0005-0000-0000-000003500000}"/>
    <cellStyle name="Normal 12 4 9" xfId="14409" xr:uid="{00000000-0005-0000-0000-000004500000}"/>
    <cellStyle name="Normal 12 4 9 2" xfId="42944" xr:uid="{00000000-0005-0000-0000-000005500000}"/>
    <cellStyle name="Normal 12 5" xfId="207" xr:uid="{00000000-0005-0000-0000-000006500000}"/>
    <cellStyle name="Normal 12 5 2" xfId="360" xr:uid="{00000000-0005-0000-0000-000007500000}"/>
    <cellStyle name="Normal 12 5 2 2" xfId="663" xr:uid="{00000000-0005-0000-0000-000008500000}"/>
    <cellStyle name="Normal 12 5 2 2 2" xfId="1292" xr:uid="{00000000-0005-0000-0000-000009500000}"/>
    <cellStyle name="Normal 12 5 2 2 2 2" xfId="2569" xr:uid="{00000000-0005-0000-0000-00000A500000}"/>
    <cellStyle name="Normal 12 5 2 2 2 2 2" xfId="5223" xr:uid="{00000000-0005-0000-0000-00000B500000}"/>
    <cellStyle name="Normal 12 5 2 2 2 2 2 2" xfId="10555" xr:uid="{00000000-0005-0000-0000-00000C500000}"/>
    <cellStyle name="Normal 12 5 2 2 2 2 2 2 2" xfId="24632" xr:uid="{00000000-0005-0000-0000-00000D500000}"/>
    <cellStyle name="Normal 12 5 2 2 2 2 2 2 2 2" xfId="53166" xr:uid="{00000000-0005-0000-0000-00000E500000}"/>
    <cellStyle name="Normal 12 5 2 2 2 2 2 2 3" xfId="39161" xr:uid="{00000000-0005-0000-0000-00000F500000}"/>
    <cellStyle name="Normal 12 5 2 2 2 2 2 3" xfId="19332" xr:uid="{00000000-0005-0000-0000-000010500000}"/>
    <cellStyle name="Normal 12 5 2 2 2 2 2 3 2" xfId="47866" xr:uid="{00000000-0005-0000-0000-000011500000}"/>
    <cellStyle name="Normal 12 5 2 2 2 2 2 4" xfId="33858" xr:uid="{00000000-0005-0000-0000-000012500000}"/>
    <cellStyle name="Normal 12 5 2 2 2 2 3" xfId="7992" xr:uid="{00000000-0005-0000-0000-000013500000}"/>
    <cellStyle name="Normal 12 5 2 2 2 2 3 2" xfId="22080" xr:uid="{00000000-0005-0000-0000-000014500000}"/>
    <cellStyle name="Normal 12 5 2 2 2 2 3 2 2" xfId="50614" xr:uid="{00000000-0005-0000-0000-000015500000}"/>
    <cellStyle name="Normal 12 5 2 2 2 2 3 3" xfId="36606" xr:uid="{00000000-0005-0000-0000-000016500000}"/>
    <cellStyle name="Normal 12 5 2 2 2 2 4" xfId="16780" xr:uid="{00000000-0005-0000-0000-000017500000}"/>
    <cellStyle name="Normal 12 5 2 2 2 2 4 2" xfId="45314" xr:uid="{00000000-0005-0000-0000-000018500000}"/>
    <cellStyle name="Normal 12 5 2 2 2 2 5" xfId="31306" xr:uid="{00000000-0005-0000-0000-000019500000}"/>
    <cellStyle name="Normal 12 5 2 2 2 3" xfId="3957" xr:uid="{00000000-0005-0000-0000-00001A500000}"/>
    <cellStyle name="Normal 12 5 2 2 2 3 2" xfId="9289" xr:uid="{00000000-0005-0000-0000-00001B500000}"/>
    <cellStyle name="Normal 12 5 2 2 2 3 2 2" xfId="23366" xr:uid="{00000000-0005-0000-0000-00001C500000}"/>
    <cellStyle name="Normal 12 5 2 2 2 3 2 2 2" xfId="51900" xr:uid="{00000000-0005-0000-0000-00001D500000}"/>
    <cellStyle name="Normal 12 5 2 2 2 3 2 3" xfId="37895" xr:uid="{00000000-0005-0000-0000-00001E500000}"/>
    <cellStyle name="Normal 12 5 2 2 2 3 3" xfId="18066" xr:uid="{00000000-0005-0000-0000-00001F500000}"/>
    <cellStyle name="Normal 12 5 2 2 2 3 3 2" xfId="46600" xr:uid="{00000000-0005-0000-0000-000020500000}"/>
    <cellStyle name="Normal 12 5 2 2 2 3 4" xfId="32592" xr:uid="{00000000-0005-0000-0000-000021500000}"/>
    <cellStyle name="Normal 12 5 2 2 2 4" xfId="6726" xr:uid="{00000000-0005-0000-0000-000022500000}"/>
    <cellStyle name="Normal 12 5 2 2 2 4 2" xfId="20814" xr:uid="{00000000-0005-0000-0000-000023500000}"/>
    <cellStyle name="Normal 12 5 2 2 2 4 2 2" xfId="49348" xr:uid="{00000000-0005-0000-0000-000024500000}"/>
    <cellStyle name="Normal 12 5 2 2 2 4 3" xfId="35340" xr:uid="{00000000-0005-0000-0000-000025500000}"/>
    <cellStyle name="Normal 12 5 2 2 2 5" xfId="15514" xr:uid="{00000000-0005-0000-0000-000026500000}"/>
    <cellStyle name="Normal 12 5 2 2 2 5 2" xfId="44048" xr:uid="{00000000-0005-0000-0000-000027500000}"/>
    <cellStyle name="Normal 12 5 2 2 2 6" xfId="30040" xr:uid="{00000000-0005-0000-0000-000028500000}"/>
    <cellStyle name="Normal 12 5 2 2 3" xfId="1948" xr:uid="{00000000-0005-0000-0000-000029500000}"/>
    <cellStyle name="Normal 12 5 2 2 3 2" xfId="4604" xr:uid="{00000000-0005-0000-0000-00002A500000}"/>
    <cellStyle name="Normal 12 5 2 2 3 2 2" xfId="9936" xr:uid="{00000000-0005-0000-0000-00002B500000}"/>
    <cellStyle name="Normal 12 5 2 2 3 2 2 2" xfId="24013" xr:uid="{00000000-0005-0000-0000-00002C500000}"/>
    <cellStyle name="Normal 12 5 2 2 3 2 2 2 2" xfId="52547" xr:uid="{00000000-0005-0000-0000-00002D500000}"/>
    <cellStyle name="Normal 12 5 2 2 3 2 2 3" xfId="38542" xr:uid="{00000000-0005-0000-0000-00002E500000}"/>
    <cellStyle name="Normal 12 5 2 2 3 2 3" xfId="18713" xr:uid="{00000000-0005-0000-0000-00002F500000}"/>
    <cellStyle name="Normal 12 5 2 2 3 2 3 2" xfId="47247" xr:uid="{00000000-0005-0000-0000-000030500000}"/>
    <cellStyle name="Normal 12 5 2 2 3 2 4" xfId="33239" xr:uid="{00000000-0005-0000-0000-000031500000}"/>
    <cellStyle name="Normal 12 5 2 2 3 3" xfId="7373" xr:uid="{00000000-0005-0000-0000-000032500000}"/>
    <cellStyle name="Normal 12 5 2 2 3 3 2" xfId="21461" xr:uid="{00000000-0005-0000-0000-000033500000}"/>
    <cellStyle name="Normal 12 5 2 2 3 3 2 2" xfId="49995" xr:uid="{00000000-0005-0000-0000-000034500000}"/>
    <cellStyle name="Normal 12 5 2 2 3 3 3" xfId="35987" xr:uid="{00000000-0005-0000-0000-000035500000}"/>
    <cellStyle name="Normal 12 5 2 2 3 4" xfId="16161" xr:uid="{00000000-0005-0000-0000-000036500000}"/>
    <cellStyle name="Normal 12 5 2 2 3 4 2" xfId="44695" xr:uid="{00000000-0005-0000-0000-000037500000}"/>
    <cellStyle name="Normal 12 5 2 2 3 5" xfId="30687" xr:uid="{00000000-0005-0000-0000-000038500000}"/>
    <cellStyle name="Normal 12 5 2 2 4" xfId="3336" xr:uid="{00000000-0005-0000-0000-000039500000}"/>
    <cellStyle name="Normal 12 5 2 2 4 2" xfId="8670" xr:uid="{00000000-0005-0000-0000-00003A500000}"/>
    <cellStyle name="Normal 12 5 2 2 4 2 2" xfId="22747" xr:uid="{00000000-0005-0000-0000-00003B500000}"/>
    <cellStyle name="Normal 12 5 2 2 4 2 2 2" xfId="51281" xr:uid="{00000000-0005-0000-0000-00003C500000}"/>
    <cellStyle name="Normal 12 5 2 2 4 2 3" xfId="37276" xr:uid="{00000000-0005-0000-0000-00003D500000}"/>
    <cellStyle name="Normal 12 5 2 2 4 3" xfId="17447" xr:uid="{00000000-0005-0000-0000-00003E500000}"/>
    <cellStyle name="Normal 12 5 2 2 4 3 2" xfId="45981" xr:uid="{00000000-0005-0000-0000-00003F500000}"/>
    <cellStyle name="Normal 12 5 2 2 4 4" xfId="31973" xr:uid="{00000000-0005-0000-0000-000040500000}"/>
    <cellStyle name="Normal 12 5 2 2 5" xfId="6105" xr:uid="{00000000-0005-0000-0000-000041500000}"/>
    <cellStyle name="Normal 12 5 2 2 5 2" xfId="20195" xr:uid="{00000000-0005-0000-0000-000042500000}"/>
    <cellStyle name="Normal 12 5 2 2 5 2 2" xfId="48729" xr:uid="{00000000-0005-0000-0000-000043500000}"/>
    <cellStyle name="Normal 12 5 2 2 5 3" xfId="34721" xr:uid="{00000000-0005-0000-0000-000044500000}"/>
    <cellStyle name="Normal 12 5 2 2 6" xfId="14894" xr:uid="{00000000-0005-0000-0000-000045500000}"/>
    <cellStyle name="Normal 12 5 2 2 6 2" xfId="43429" xr:uid="{00000000-0005-0000-0000-000046500000}"/>
    <cellStyle name="Normal 12 5 2 2 7" xfId="29409" xr:uid="{00000000-0005-0000-0000-000047500000}"/>
    <cellStyle name="Normal 12 5 2 3" xfId="995" xr:uid="{00000000-0005-0000-0000-000048500000}"/>
    <cellStyle name="Normal 12 5 2 3 2" xfId="2272" xr:uid="{00000000-0005-0000-0000-000049500000}"/>
    <cellStyle name="Normal 12 5 2 3 2 2" xfId="4926" xr:uid="{00000000-0005-0000-0000-00004A500000}"/>
    <cellStyle name="Normal 12 5 2 3 2 2 2" xfId="10258" xr:uid="{00000000-0005-0000-0000-00004B500000}"/>
    <cellStyle name="Normal 12 5 2 3 2 2 2 2" xfId="24335" xr:uid="{00000000-0005-0000-0000-00004C500000}"/>
    <cellStyle name="Normal 12 5 2 3 2 2 2 2 2" xfId="52869" xr:uid="{00000000-0005-0000-0000-00004D500000}"/>
    <cellStyle name="Normal 12 5 2 3 2 2 2 3" xfId="38864" xr:uid="{00000000-0005-0000-0000-00004E500000}"/>
    <cellStyle name="Normal 12 5 2 3 2 2 3" xfId="19035" xr:uid="{00000000-0005-0000-0000-00004F500000}"/>
    <cellStyle name="Normal 12 5 2 3 2 2 3 2" xfId="47569" xr:uid="{00000000-0005-0000-0000-000050500000}"/>
    <cellStyle name="Normal 12 5 2 3 2 2 4" xfId="33561" xr:uid="{00000000-0005-0000-0000-000051500000}"/>
    <cellStyle name="Normal 12 5 2 3 2 3" xfId="7695" xr:uid="{00000000-0005-0000-0000-000052500000}"/>
    <cellStyle name="Normal 12 5 2 3 2 3 2" xfId="21783" xr:uid="{00000000-0005-0000-0000-000053500000}"/>
    <cellStyle name="Normal 12 5 2 3 2 3 2 2" xfId="50317" xr:uid="{00000000-0005-0000-0000-000054500000}"/>
    <cellStyle name="Normal 12 5 2 3 2 3 3" xfId="36309" xr:uid="{00000000-0005-0000-0000-000055500000}"/>
    <cellStyle name="Normal 12 5 2 3 2 4" xfId="16483" xr:uid="{00000000-0005-0000-0000-000056500000}"/>
    <cellStyle name="Normal 12 5 2 3 2 4 2" xfId="45017" xr:uid="{00000000-0005-0000-0000-000057500000}"/>
    <cellStyle name="Normal 12 5 2 3 2 5" xfId="31009" xr:uid="{00000000-0005-0000-0000-000058500000}"/>
    <cellStyle name="Normal 12 5 2 3 3" xfId="3660" xr:uid="{00000000-0005-0000-0000-000059500000}"/>
    <cellStyle name="Normal 12 5 2 3 3 2" xfId="8992" xr:uid="{00000000-0005-0000-0000-00005A500000}"/>
    <cellStyle name="Normal 12 5 2 3 3 2 2" xfId="23069" xr:uid="{00000000-0005-0000-0000-00005B500000}"/>
    <cellStyle name="Normal 12 5 2 3 3 2 2 2" xfId="51603" xr:uid="{00000000-0005-0000-0000-00005C500000}"/>
    <cellStyle name="Normal 12 5 2 3 3 2 3" xfId="37598" xr:uid="{00000000-0005-0000-0000-00005D500000}"/>
    <cellStyle name="Normal 12 5 2 3 3 3" xfId="17769" xr:uid="{00000000-0005-0000-0000-00005E500000}"/>
    <cellStyle name="Normal 12 5 2 3 3 3 2" xfId="46303" xr:uid="{00000000-0005-0000-0000-00005F500000}"/>
    <cellStyle name="Normal 12 5 2 3 3 4" xfId="32295" xr:uid="{00000000-0005-0000-0000-000060500000}"/>
    <cellStyle name="Normal 12 5 2 3 4" xfId="6429" xr:uid="{00000000-0005-0000-0000-000061500000}"/>
    <cellStyle name="Normal 12 5 2 3 4 2" xfId="20517" xr:uid="{00000000-0005-0000-0000-000062500000}"/>
    <cellStyle name="Normal 12 5 2 3 4 2 2" xfId="49051" xr:uid="{00000000-0005-0000-0000-000063500000}"/>
    <cellStyle name="Normal 12 5 2 3 4 3" xfId="35043" xr:uid="{00000000-0005-0000-0000-000064500000}"/>
    <cellStyle name="Normal 12 5 2 3 5" xfId="15217" xr:uid="{00000000-0005-0000-0000-000065500000}"/>
    <cellStyle name="Normal 12 5 2 3 5 2" xfId="43751" xr:uid="{00000000-0005-0000-0000-000066500000}"/>
    <cellStyle name="Normal 12 5 2 3 6" xfId="29743" xr:uid="{00000000-0005-0000-0000-000067500000}"/>
    <cellStyle name="Normal 12 5 2 4" xfId="1651" xr:uid="{00000000-0005-0000-0000-000068500000}"/>
    <cellStyle name="Normal 12 5 2 4 2" xfId="4307" xr:uid="{00000000-0005-0000-0000-000069500000}"/>
    <cellStyle name="Normal 12 5 2 4 2 2" xfId="9639" xr:uid="{00000000-0005-0000-0000-00006A500000}"/>
    <cellStyle name="Normal 12 5 2 4 2 2 2" xfId="23716" xr:uid="{00000000-0005-0000-0000-00006B500000}"/>
    <cellStyle name="Normal 12 5 2 4 2 2 2 2" xfId="52250" xr:uid="{00000000-0005-0000-0000-00006C500000}"/>
    <cellStyle name="Normal 12 5 2 4 2 2 3" xfId="38245" xr:uid="{00000000-0005-0000-0000-00006D500000}"/>
    <cellStyle name="Normal 12 5 2 4 2 3" xfId="18416" xr:uid="{00000000-0005-0000-0000-00006E500000}"/>
    <cellStyle name="Normal 12 5 2 4 2 3 2" xfId="46950" xr:uid="{00000000-0005-0000-0000-00006F500000}"/>
    <cellStyle name="Normal 12 5 2 4 2 4" xfId="32942" xr:uid="{00000000-0005-0000-0000-000070500000}"/>
    <cellStyle name="Normal 12 5 2 4 3" xfId="7076" xr:uid="{00000000-0005-0000-0000-000071500000}"/>
    <cellStyle name="Normal 12 5 2 4 3 2" xfId="21164" xr:uid="{00000000-0005-0000-0000-000072500000}"/>
    <cellStyle name="Normal 12 5 2 4 3 2 2" xfId="49698" xr:uid="{00000000-0005-0000-0000-000073500000}"/>
    <cellStyle name="Normal 12 5 2 4 3 3" xfId="35690" xr:uid="{00000000-0005-0000-0000-000074500000}"/>
    <cellStyle name="Normal 12 5 2 4 4" xfId="15864" xr:uid="{00000000-0005-0000-0000-000075500000}"/>
    <cellStyle name="Normal 12 5 2 4 4 2" xfId="44398" xr:uid="{00000000-0005-0000-0000-000076500000}"/>
    <cellStyle name="Normal 12 5 2 4 5" xfId="30390" xr:uid="{00000000-0005-0000-0000-000077500000}"/>
    <cellStyle name="Normal 12 5 2 5" xfId="3039" xr:uid="{00000000-0005-0000-0000-000078500000}"/>
    <cellStyle name="Normal 12 5 2 5 2" xfId="8373" xr:uid="{00000000-0005-0000-0000-000079500000}"/>
    <cellStyle name="Normal 12 5 2 5 2 2" xfId="22450" xr:uid="{00000000-0005-0000-0000-00007A500000}"/>
    <cellStyle name="Normal 12 5 2 5 2 2 2" xfId="50984" xr:uid="{00000000-0005-0000-0000-00007B500000}"/>
    <cellStyle name="Normal 12 5 2 5 2 3" xfId="36979" xr:uid="{00000000-0005-0000-0000-00007C500000}"/>
    <cellStyle name="Normal 12 5 2 5 3" xfId="17150" xr:uid="{00000000-0005-0000-0000-00007D500000}"/>
    <cellStyle name="Normal 12 5 2 5 3 2" xfId="45684" xr:uid="{00000000-0005-0000-0000-00007E500000}"/>
    <cellStyle name="Normal 12 5 2 5 4" xfId="31676" xr:uid="{00000000-0005-0000-0000-00007F500000}"/>
    <cellStyle name="Normal 12 5 2 6" xfId="5808" xr:uid="{00000000-0005-0000-0000-000080500000}"/>
    <cellStyle name="Normal 12 5 2 6 2" xfId="19898" xr:uid="{00000000-0005-0000-0000-000081500000}"/>
    <cellStyle name="Normal 12 5 2 6 2 2" xfId="48432" xr:uid="{00000000-0005-0000-0000-000082500000}"/>
    <cellStyle name="Normal 12 5 2 6 3" xfId="34424" xr:uid="{00000000-0005-0000-0000-000083500000}"/>
    <cellStyle name="Normal 12 5 2 7" xfId="14597" xr:uid="{00000000-0005-0000-0000-000084500000}"/>
    <cellStyle name="Normal 12 5 2 7 2" xfId="43132" xr:uid="{00000000-0005-0000-0000-000085500000}"/>
    <cellStyle name="Normal 12 5 2 8" xfId="29112" xr:uid="{00000000-0005-0000-0000-000086500000}"/>
    <cellStyle name="Normal 12 5 3" xfId="514" xr:uid="{00000000-0005-0000-0000-000087500000}"/>
    <cellStyle name="Normal 12 5 3 2" xfId="1144" xr:uid="{00000000-0005-0000-0000-000088500000}"/>
    <cellStyle name="Normal 12 5 3 2 2" xfId="2421" xr:uid="{00000000-0005-0000-0000-000089500000}"/>
    <cellStyle name="Normal 12 5 3 2 2 2" xfId="5075" xr:uid="{00000000-0005-0000-0000-00008A500000}"/>
    <cellStyle name="Normal 12 5 3 2 2 2 2" xfId="10407" xr:uid="{00000000-0005-0000-0000-00008B500000}"/>
    <cellStyle name="Normal 12 5 3 2 2 2 2 2" xfId="24484" xr:uid="{00000000-0005-0000-0000-00008C500000}"/>
    <cellStyle name="Normal 12 5 3 2 2 2 2 2 2" xfId="53018" xr:uid="{00000000-0005-0000-0000-00008D500000}"/>
    <cellStyle name="Normal 12 5 3 2 2 2 2 3" xfId="39013" xr:uid="{00000000-0005-0000-0000-00008E500000}"/>
    <cellStyle name="Normal 12 5 3 2 2 2 3" xfId="19184" xr:uid="{00000000-0005-0000-0000-00008F500000}"/>
    <cellStyle name="Normal 12 5 3 2 2 2 3 2" xfId="47718" xr:uid="{00000000-0005-0000-0000-000090500000}"/>
    <cellStyle name="Normal 12 5 3 2 2 2 4" xfId="33710" xr:uid="{00000000-0005-0000-0000-000091500000}"/>
    <cellStyle name="Normal 12 5 3 2 2 3" xfId="7844" xr:uid="{00000000-0005-0000-0000-000092500000}"/>
    <cellStyle name="Normal 12 5 3 2 2 3 2" xfId="21932" xr:uid="{00000000-0005-0000-0000-000093500000}"/>
    <cellStyle name="Normal 12 5 3 2 2 3 2 2" xfId="50466" xr:uid="{00000000-0005-0000-0000-000094500000}"/>
    <cellStyle name="Normal 12 5 3 2 2 3 3" xfId="36458" xr:uid="{00000000-0005-0000-0000-000095500000}"/>
    <cellStyle name="Normal 12 5 3 2 2 4" xfId="16632" xr:uid="{00000000-0005-0000-0000-000096500000}"/>
    <cellStyle name="Normal 12 5 3 2 2 4 2" xfId="45166" xr:uid="{00000000-0005-0000-0000-000097500000}"/>
    <cellStyle name="Normal 12 5 3 2 2 5" xfId="31158" xr:uid="{00000000-0005-0000-0000-000098500000}"/>
    <cellStyle name="Normal 12 5 3 2 3" xfId="3809" xr:uid="{00000000-0005-0000-0000-000099500000}"/>
    <cellStyle name="Normal 12 5 3 2 3 2" xfId="9141" xr:uid="{00000000-0005-0000-0000-00009A500000}"/>
    <cellStyle name="Normal 12 5 3 2 3 2 2" xfId="23218" xr:uid="{00000000-0005-0000-0000-00009B500000}"/>
    <cellStyle name="Normal 12 5 3 2 3 2 2 2" xfId="51752" xr:uid="{00000000-0005-0000-0000-00009C500000}"/>
    <cellStyle name="Normal 12 5 3 2 3 2 3" xfId="37747" xr:uid="{00000000-0005-0000-0000-00009D500000}"/>
    <cellStyle name="Normal 12 5 3 2 3 3" xfId="17918" xr:uid="{00000000-0005-0000-0000-00009E500000}"/>
    <cellStyle name="Normal 12 5 3 2 3 3 2" xfId="46452" xr:uid="{00000000-0005-0000-0000-00009F500000}"/>
    <cellStyle name="Normal 12 5 3 2 3 4" xfId="32444" xr:uid="{00000000-0005-0000-0000-0000A0500000}"/>
    <cellStyle name="Normal 12 5 3 2 4" xfId="6578" xr:uid="{00000000-0005-0000-0000-0000A1500000}"/>
    <cellStyle name="Normal 12 5 3 2 4 2" xfId="20666" xr:uid="{00000000-0005-0000-0000-0000A2500000}"/>
    <cellStyle name="Normal 12 5 3 2 4 2 2" xfId="49200" xr:uid="{00000000-0005-0000-0000-0000A3500000}"/>
    <cellStyle name="Normal 12 5 3 2 4 3" xfId="35192" xr:uid="{00000000-0005-0000-0000-0000A4500000}"/>
    <cellStyle name="Normal 12 5 3 2 5" xfId="15366" xr:uid="{00000000-0005-0000-0000-0000A5500000}"/>
    <cellStyle name="Normal 12 5 3 2 5 2" xfId="43900" xr:uid="{00000000-0005-0000-0000-0000A6500000}"/>
    <cellStyle name="Normal 12 5 3 2 6" xfId="29892" xr:uid="{00000000-0005-0000-0000-0000A7500000}"/>
    <cellStyle name="Normal 12 5 3 3" xfId="1800" xr:uid="{00000000-0005-0000-0000-0000A8500000}"/>
    <cellStyle name="Normal 12 5 3 3 2" xfId="4456" xr:uid="{00000000-0005-0000-0000-0000A9500000}"/>
    <cellStyle name="Normal 12 5 3 3 2 2" xfId="9788" xr:uid="{00000000-0005-0000-0000-0000AA500000}"/>
    <cellStyle name="Normal 12 5 3 3 2 2 2" xfId="23865" xr:uid="{00000000-0005-0000-0000-0000AB500000}"/>
    <cellStyle name="Normal 12 5 3 3 2 2 2 2" xfId="52399" xr:uid="{00000000-0005-0000-0000-0000AC500000}"/>
    <cellStyle name="Normal 12 5 3 3 2 2 3" xfId="38394" xr:uid="{00000000-0005-0000-0000-0000AD500000}"/>
    <cellStyle name="Normal 12 5 3 3 2 3" xfId="18565" xr:uid="{00000000-0005-0000-0000-0000AE500000}"/>
    <cellStyle name="Normal 12 5 3 3 2 3 2" xfId="47099" xr:uid="{00000000-0005-0000-0000-0000AF500000}"/>
    <cellStyle name="Normal 12 5 3 3 2 4" xfId="33091" xr:uid="{00000000-0005-0000-0000-0000B0500000}"/>
    <cellStyle name="Normal 12 5 3 3 3" xfId="7225" xr:uid="{00000000-0005-0000-0000-0000B1500000}"/>
    <cellStyle name="Normal 12 5 3 3 3 2" xfId="21313" xr:uid="{00000000-0005-0000-0000-0000B2500000}"/>
    <cellStyle name="Normal 12 5 3 3 3 2 2" xfId="49847" xr:uid="{00000000-0005-0000-0000-0000B3500000}"/>
    <cellStyle name="Normal 12 5 3 3 3 3" xfId="35839" xr:uid="{00000000-0005-0000-0000-0000B4500000}"/>
    <cellStyle name="Normal 12 5 3 3 4" xfId="16013" xr:uid="{00000000-0005-0000-0000-0000B5500000}"/>
    <cellStyle name="Normal 12 5 3 3 4 2" xfId="44547" xr:uid="{00000000-0005-0000-0000-0000B6500000}"/>
    <cellStyle name="Normal 12 5 3 3 5" xfId="30539" xr:uid="{00000000-0005-0000-0000-0000B7500000}"/>
    <cellStyle name="Normal 12 5 3 4" xfId="3188" xr:uid="{00000000-0005-0000-0000-0000B8500000}"/>
    <cellStyle name="Normal 12 5 3 4 2" xfId="8522" xr:uid="{00000000-0005-0000-0000-0000B9500000}"/>
    <cellStyle name="Normal 12 5 3 4 2 2" xfId="22599" xr:uid="{00000000-0005-0000-0000-0000BA500000}"/>
    <cellStyle name="Normal 12 5 3 4 2 2 2" xfId="51133" xr:uid="{00000000-0005-0000-0000-0000BB500000}"/>
    <cellStyle name="Normal 12 5 3 4 2 3" xfId="37128" xr:uid="{00000000-0005-0000-0000-0000BC500000}"/>
    <cellStyle name="Normal 12 5 3 4 3" xfId="17299" xr:uid="{00000000-0005-0000-0000-0000BD500000}"/>
    <cellStyle name="Normal 12 5 3 4 3 2" xfId="45833" xr:uid="{00000000-0005-0000-0000-0000BE500000}"/>
    <cellStyle name="Normal 12 5 3 4 4" xfId="31825" xr:uid="{00000000-0005-0000-0000-0000BF500000}"/>
    <cellStyle name="Normal 12 5 3 5" xfId="5957" xr:uid="{00000000-0005-0000-0000-0000C0500000}"/>
    <cellStyle name="Normal 12 5 3 5 2" xfId="20047" xr:uid="{00000000-0005-0000-0000-0000C1500000}"/>
    <cellStyle name="Normal 12 5 3 5 2 2" xfId="48581" xr:uid="{00000000-0005-0000-0000-0000C2500000}"/>
    <cellStyle name="Normal 12 5 3 5 3" xfId="34573" xr:uid="{00000000-0005-0000-0000-0000C3500000}"/>
    <cellStyle name="Normal 12 5 3 6" xfId="14746" xr:uid="{00000000-0005-0000-0000-0000C4500000}"/>
    <cellStyle name="Normal 12 5 3 6 2" xfId="43281" xr:uid="{00000000-0005-0000-0000-0000C5500000}"/>
    <cellStyle name="Normal 12 5 3 7" xfId="29261" xr:uid="{00000000-0005-0000-0000-0000C6500000}"/>
    <cellStyle name="Normal 12 5 4" xfId="846" xr:uid="{00000000-0005-0000-0000-0000C7500000}"/>
    <cellStyle name="Normal 12 5 4 2" xfId="2123" xr:uid="{00000000-0005-0000-0000-0000C8500000}"/>
    <cellStyle name="Normal 12 5 4 2 2" xfId="4777" xr:uid="{00000000-0005-0000-0000-0000C9500000}"/>
    <cellStyle name="Normal 12 5 4 2 2 2" xfId="10109" xr:uid="{00000000-0005-0000-0000-0000CA500000}"/>
    <cellStyle name="Normal 12 5 4 2 2 2 2" xfId="24186" xr:uid="{00000000-0005-0000-0000-0000CB500000}"/>
    <cellStyle name="Normal 12 5 4 2 2 2 2 2" xfId="52720" xr:uid="{00000000-0005-0000-0000-0000CC500000}"/>
    <cellStyle name="Normal 12 5 4 2 2 2 3" xfId="38715" xr:uid="{00000000-0005-0000-0000-0000CD500000}"/>
    <cellStyle name="Normal 12 5 4 2 2 3" xfId="18886" xr:uid="{00000000-0005-0000-0000-0000CE500000}"/>
    <cellStyle name="Normal 12 5 4 2 2 3 2" xfId="47420" xr:uid="{00000000-0005-0000-0000-0000CF500000}"/>
    <cellStyle name="Normal 12 5 4 2 2 4" xfId="33412" xr:uid="{00000000-0005-0000-0000-0000D0500000}"/>
    <cellStyle name="Normal 12 5 4 2 3" xfId="7546" xr:uid="{00000000-0005-0000-0000-0000D1500000}"/>
    <cellStyle name="Normal 12 5 4 2 3 2" xfId="21634" xr:uid="{00000000-0005-0000-0000-0000D2500000}"/>
    <cellStyle name="Normal 12 5 4 2 3 2 2" xfId="50168" xr:uid="{00000000-0005-0000-0000-0000D3500000}"/>
    <cellStyle name="Normal 12 5 4 2 3 3" xfId="36160" xr:uid="{00000000-0005-0000-0000-0000D4500000}"/>
    <cellStyle name="Normal 12 5 4 2 4" xfId="16334" xr:uid="{00000000-0005-0000-0000-0000D5500000}"/>
    <cellStyle name="Normal 12 5 4 2 4 2" xfId="44868" xr:uid="{00000000-0005-0000-0000-0000D6500000}"/>
    <cellStyle name="Normal 12 5 4 2 5" xfId="30860" xr:uid="{00000000-0005-0000-0000-0000D7500000}"/>
    <cellStyle name="Normal 12 5 4 3" xfId="3511" xr:uid="{00000000-0005-0000-0000-0000D8500000}"/>
    <cellStyle name="Normal 12 5 4 3 2" xfId="8843" xr:uid="{00000000-0005-0000-0000-0000D9500000}"/>
    <cellStyle name="Normal 12 5 4 3 2 2" xfId="22920" xr:uid="{00000000-0005-0000-0000-0000DA500000}"/>
    <cellStyle name="Normal 12 5 4 3 2 2 2" xfId="51454" xr:uid="{00000000-0005-0000-0000-0000DB500000}"/>
    <cellStyle name="Normal 12 5 4 3 2 3" xfId="37449" xr:uid="{00000000-0005-0000-0000-0000DC500000}"/>
    <cellStyle name="Normal 12 5 4 3 3" xfId="17620" xr:uid="{00000000-0005-0000-0000-0000DD500000}"/>
    <cellStyle name="Normal 12 5 4 3 3 2" xfId="46154" xr:uid="{00000000-0005-0000-0000-0000DE500000}"/>
    <cellStyle name="Normal 12 5 4 3 4" xfId="32146" xr:uid="{00000000-0005-0000-0000-0000DF500000}"/>
    <cellStyle name="Normal 12 5 4 4" xfId="6280" xr:uid="{00000000-0005-0000-0000-0000E0500000}"/>
    <cellStyle name="Normal 12 5 4 4 2" xfId="20368" xr:uid="{00000000-0005-0000-0000-0000E1500000}"/>
    <cellStyle name="Normal 12 5 4 4 2 2" xfId="48902" xr:uid="{00000000-0005-0000-0000-0000E2500000}"/>
    <cellStyle name="Normal 12 5 4 4 3" xfId="34894" xr:uid="{00000000-0005-0000-0000-0000E3500000}"/>
    <cellStyle name="Normal 12 5 4 5" xfId="15068" xr:uid="{00000000-0005-0000-0000-0000E4500000}"/>
    <cellStyle name="Normal 12 5 4 5 2" xfId="43602" xr:uid="{00000000-0005-0000-0000-0000E5500000}"/>
    <cellStyle name="Normal 12 5 4 6" xfId="29594" xr:uid="{00000000-0005-0000-0000-0000E6500000}"/>
    <cellStyle name="Normal 12 5 5" xfId="1502" xr:uid="{00000000-0005-0000-0000-0000E7500000}"/>
    <cellStyle name="Normal 12 5 5 2" xfId="4158" xr:uid="{00000000-0005-0000-0000-0000E8500000}"/>
    <cellStyle name="Normal 12 5 5 2 2" xfId="9490" xr:uid="{00000000-0005-0000-0000-0000E9500000}"/>
    <cellStyle name="Normal 12 5 5 2 2 2" xfId="23567" xr:uid="{00000000-0005-0000-0000-0000EA500000}"/>
    <cellStyle name="Normal 12 5 5 2 2 2 2" xfId="52101" xr:uid="{00000000-0005-0000-0000-0000EB500000}"/>
    <cellStyle name="Normal 12 5 5 2 2 3" xfId="38096" xr:uid="{00000000-0005-0000-0000-0000EC500000}"/>
    <cellStyle name="Normal 12 5 5 2 3" xfId="18267" xr:uid="{00000000-0005-0000-0000-0000ED500000}"/>
    <cellStyle name="Normal 12 5 5 2 3 2" xfId="46801" xr:uid="{00000000-0005-0000-0000-0000EE500000}"/>
    <cellStyle name="Normal 12 5 5 2 4" xfId="32793" xr:uid="{00000000-0005-0000-0000-0000EF500000}"/>
    <cellStyle name="Normal 12 5 5 3" xfId="6927" xr:uid="{00000000-0005-0000-0000-0000F0500000}"/>
    <cellStyle name="Normal 12 5 5 3 2" xfId="21015" xr:uid="{00000000-0005-0000-0000-0000F1500000}"/>
    <cellStyle name="Normal 12 5 5 3 2 2" xfId="49549" xr:uid="{00000000-0005-0000-0000-0000F2500000}"/>
    <cellStyle name="Normal 12 5 5 3 3" xfId="35541" xr:uid="{00000000-0005-0000-0000-0000F3500000}"/>
    <cellStyle name="Normal 12 5 5 4" xfId="15715" xr:uid="{00000000-0005-0000-0000-0000F4500000}"/>
    <cellStyle name="Normal 12 5 5 4 2" xfId="44249" xr:uid="{00000000-0005-0000-0000-0000F5500000}"/>
    <cellStyle name="Normal 12 5 5 5" xfId="30241" xr:uid="{00000000-0005-0000-0000-0000F6500000}"/>
    <cellStyle name="Normal 12 5 6" xfId="2890" xr:uid="{00000000-0005-0000-0000-0000F7500000}"/>
    <cellStyle name="Normal 12 5 6 2" xfId="8224" xr:uid="{00000000-0005-0000-0000-0000F8500000}"/>
    <cellStyle name="Normal 12 5 6 2 2" xfId="22301" xr:uid="{00000000-0005-0000-0000-0000F9500000}"/>
    <cellStyle name="Normal 12 5 6 2 2 2" xfId="50835" xr:uid="{00000000-0005-0000-0000-0000FA500000}"/>
    <cellStyle name="Normal 12 5 6 2 3" xfId="36830" xr:uid="{00000000-0005-0000-0000-0000FB500000}"/>
    <cellStyle name="Normal 12 5 6 3" xfId="17001" xr:uid="{00000000-0005-0000-0000-0000FC500000}"/>
    <cellStyle name="Normal 12 5 6 3 2" xfId="45535" xr:uid="{00000000-0005-0000-0000-0000FD500000}"/>
    <cellStyle name="Normal 12 5 6 4" xfId="31527" xr:uid="{00000000-0005-0000-0000-0000FE500000}"/>
    <cellStyle name="Normal 12 5 7" xfId="5659" xr:uid="{00000000-0005-0000-0000-0000FF500000}"/>
    <cellStyle name="Normal 12 5 7 2" xfId="19749" xr:uid="{00000000-0005-0000-0000-000000510000}"/>
    <cellStyle name="Normal 12 5 7 2 2" xfId="48283" xr:uid="{00000000-0005-0000-0000-000001510000}"/>
    <cellStyle name="Normal 12 5 7 3" xfId="34275" xr:uid="{00000000-0005-0000-0000-000002510000}"/>
    <cellStyle name="Normal 12 5 8" xfId="14448" xr:uid="{00000000-0005-0000-0000-000003510000}"/>
    <cellStyle name="Normal 12 5 8 2" xfId="42983" xr:uid="{00000000-0005-0000-0000-000004510000}"/>
    <cellStyle name="Normal 12 5 9" xfId="28963" xr:uid="{00000000-0005-0000-0000-000005510000}"/>
    <cellStyle name="Normal 12 6" xfId="286" xr:uid="{00000000-0005-0000-0000-000006510000}"/>
    <cellStyle name="Normal 12 6 2" xfId="589" xr:uid="{00000000-0005-0000-0000-000007510000}"/>
    <cellStyle name="Normal 12 6 2 2" xfId="1218" xr:uid="{00000000-0005-0000-0000-000008510000}"/>
    <cellStyle name="Normal 12 6 2 2 2" xfId="2495" xr:uid="{00000000-0005-0000-0000-000009510000}"/>
    <cellStyle name="Normal 12 6 2 2 2 2" xfId="5149" xr:uid="{00000000-0005-0000-0000-00000A510000}"/>
    <cellStyle name="Normal 12 6 2 2 2 2 2" xfId="10481" xr:uid="{00000000-0005-0000-0000-00000B510000}"/>
    <cellStyle name="Normal 12 6 2 2 2 2 2 2" xfId="24558" xr:uid="{00000000-0005-0000-0000-00000C510000}"/>
    <cellStyle name="Normal 12 6 2 2 2 2 2 2 2" xfId="53092" xr:uid="{00000000-0005-0000-0000-00000D510000}"/>
    <cellStyle name="Normal 12 6 2 2 2 2 2 3" xfId="39087" xr:uid="{00000000-0005-0000-0000-00000E510000}"/>
    <cellStyle name="Normal 12 6 2 2 2 2 3" xfId="19258" xr:uid="{00000000-0005-0000-0000-00000F510000}"/>
    <cellStyle name="Normal 12 6 2 2 2 2 3 2" xfId="47792" xr:uid="{00000000-0005-0000-0000-000010510000}"/>
    <cellStyle name="Normal 12 6 2 2 2 2 4" xfId="33784" xr:uid="{00000000-0005-0000-0000-000011510000}"/>
    <cellStyle name="Normal 12 6 2 2 2 3" xfId="7918" xr:uid="{00000000-0005-0000-0000-000012510000}"/>
    <cellStyle name="Normal 12 6 2 2 2 3 2" xfId="22006" xr:uid="{00000000-0005-0000-0000-000013510000}"/>
    <cellStyle name="Normal 12 6 2 2 2 3 2 2" xfId="50540" xr:uid="{00000000-0005-0000-0000-000014510000}"/>
    <cellStyle name="Normal 12 6 2 2 2 3 3" xfId="36532" xr:uid="{00000000-0005-0000-0000-000015510000}"/>
    <cellStyle name="Normal 12 6 2 2 2 4" xfId="16706" xr:uid="{00000000-0005-0000-0000-000016510000}"/>
    <cellStyle name="Normal 12 6 2 2 2 4 2" xfId="45240" xr:uid="{00000000-0005-0000-0000-000017510000}"/>
    <cellStyle name="Normal 12 6 2 2 2 5" xfId="31232" xr:uid="{00000000-0005-0000-0000-000018510000}"/>
    <cellStyle name="Normal 12 6 2 2 3" xfId="3883" xr:uid="{00000000-0005-0000-0000-000019510000}"/>
    <cellStyle name="Normal 12 6 2 2 3 2" xfId="9215" xr:uid="{00000000-0005-0000-0000-00001A510000}"/>
    <cellStyle name="Normal 12 6 2 2 3 2 2" xfId="23292" xr:uid="{00000000-0005-0000-0000-00001B510000}"/>
    <cellStyle name="Normal 12 6 2 2 3 2 2 2" xfId="51826" xr:uid="{00000000-0005-0000-0000-00001C510000}"/>
    <cellStyle name="Normal 12 6 2 2 3 2 3" xfId="37821" xr:uid="{00000000-0005-0000-0000-00001D510000}"/>
    <cellStyle name="Normal 12 6 2 2 3 3" xfId="17992" xr:uid="{00000000-0005-0000-0000-00001E510000}"/>
    <cellStyle name="Normal 12 6 2 2 3 3 2" xfId="46526" xr:uid="{00000000-0005-0000-0000-00001F510000}"/>
    <cellStyle name="Normal 12 6 2 2 3 4" xfId="32518" xr:uid="{00000000-0005-0000-0000-000020510000}"/>
    <cellStyle name="Normal 12 6 2 2 4" xfId="6652" xr:uid="{00000000-0005-0000-0000-000021510000}"/>
    <cellStyle name="Normal 12 6 2 2 4 2" xfId="20740" xr:uid="{00000000-0005-0000-0000-000022510000}"/>
    <cellStyle name="Normal 12 6 2 2 4 2 2" xfId="49274" xr:uid="{00000000-0005-0000-0000-000023510000}"/>
    <cellStyle name="Normal 12 6 2 2 4 3" xfId="35266" xr:uid="{00000000-0005-0000-0000-000024510000}"/>
    <cellStyle name="Normal 12 6 2 2 5" xfId="15440" xr:uid="{00000000-0005-0000-0000-000025510000}"/>
    <cellStyle name="Normal 12 6 2 2 5 2" xfId="43974" xr:uid="{00000000-0005-0000-0000-000026510000}"/>
    <cellStyle name="Normal 12 6 2 2 6" xfId="29966" xr:uid="{00000000-0005-0000-0000-000027510000}"/>
    <cellStyle name="Normal 12 6 2 3" xfId="1874" xr:uid="{00000000-0005-0000-0000-000028510000}"/>
    <cellStyle name="Normal 12 6 2 3 2" xfId="4530" xr:uid="{00000000-0005-0000-0000-000029510000}"/>
    <cellStyle name="Normal 12 6 2 3 2 2" xfId="9862" xr:uid="{00000000-0005-0000-0000-00002A510000}"/>
    <cellStyle name="Normal 12 6 2 3 2 2 2" xfId="23939" xr:uid="{00000000-0005-0000-0000-00002B510000}"/>
    <cellStyle name="Normal 12 6 2 3 2 2 2 2" xfId="52473" xr:uid="{00000000-0005-0000-0000-00002C510000}"/>
    <cellStyle name="Normal 12 6 2 3 2 2 3" xfId="38468" xr:uid="{00000000-0005-0000-0000-00002D510000}"/>
    <cellStyle name="Normal 12 6 2 3 2 3" xfId="18639" xr:uid="{00000000-0005-0000-0000-00002E510000}"/>
    <cellStyle name="Normal 12 6 2 3 2 3 2" xfId="47173" xr:uid="{00000000-0005-0000-0000-00002F510000}"/>
    <cellStyle name="Normal 12 6 2 3 2 4" xfId="33165" xr:uid="{00000000-0005-0000-0000-000030510000}"/>
    <cellStyle name="Normal 12 6 2 3 3" xfId="7299" xr:uid="{00000000-0005-0000-0000-000031510000}"/>
    <cellStyle name="Normal 12 6 2 3 3 2" xfId="21387" xr:uid="{00000000-0005-0000-0000-000032510000}"/>
    <cellStyle name="Normal 12 6 2 3 3 2 2" xfId="49921" xr:uid="{00000000-0005-0000-0000-000033510000}"/>
    <cellStyle name="Normal 12 6 2 3 3 3" xfId="35913" xr:uid="{00000000-0005-0000-0000-000034510000}"/>
    <cellStyle name="Normal 12 6 2 3 4" xfId="16087" xr:uid="{00000000-0005-0000-0000-000035510000}"/>
    <cellStyle name="Normal 12 6 2 3 4 2" xfId="44621" xr:uid="{00000000-0005-0000-0000-000036510000}"/>
    <cellStyle name="Normal 12 6 2 3 5" xfId="30613" xr:uid="{00000000-0005-0000-0000-000037510000}"/>
    <cellStyle name="Normal 12 6 2 4" xfId="3262" xr:uid="{00000000-0005-0000-0000-000038510000}"/>
    <cellStyle name="Normal 12 6 2 4 2" xfId="8596" xr:uid="{00000000-0005-0000-0000-000039510000}"/>
    <cellStyle name="Normal 12 6 2 4 2 2" xfId="22673" xr:uid="{00000000-0005-0000-0000-00003A510000}"/>
    <cellStyle name="Normal 12 6 2 4 2 2 2" xfId="51207" xr:uid="{00000000-0005-0000-0000-00003B510000}"/>
    <cellStyle name="Normal 12 6 2 4 2 3" xfId="37202" xr:uid="{00000000-0005-0000-0000-00003C510000}"/>
    <cellStyle name="Normal 12 6 2 4 3" xfId="17373" xr:uid="{00000000-0005-0000-0000-00003D510000}"/>
    <cellStyle name="Normal 12 6 2 4 3 2" xfId="45907" xr:uid="{00000000-0005-0000-0000-00003E510000}"/>
    <cellStyle name="Normal 12 6 2 4 4" xfId="31899" xr:uid="{00000000-0005-0000-0000-00003F510000}"/>
    <cellStyle name="Normal 12 6 2 5" xfId="6031" xr:uid="{00000000-0005-0000-0000-000040510000}"/>
    <cellStyle name="Normal 12 6 2 5 2" xfId="20121" xr:uid="{00000000-0005-0000-0000-000041510000}"/>
    <cellStyle name="Normal 12 6 2 5 2 2" xfId="48655" xr:uid="{00000000-0005-0000-0000-000042510000}"/>
    <cellStyle name="Normal 12 6 2 5 3" xfId="34647" xr:uid="{00000000-0005-0000-0000-000043510000}"/>
    <cellStyle name="Normal 12 6 2 6" xfId="14820" xr:uid="{00000000-0005-0000-0000-000044510000}"/>
    <cellStyle name="Normal 12 6 2 6 2" xfId="43355" xr:uid="{00000000-0005-0000-0000-000045510000}"/>
    <cellStyle name="Normal 12 6 2 7" xfId="29335" xr:uid="{00000000-0005-0000-0000-000046510000}"/>
    <cellStyle name="Normal 12 6 3" xfId="921" xr:uid="{00000000-0005-0000-0000-000047510000}"/>
    <cellStyle name="Normal 12 6 3 2" xfId="2198" xr:uid="{00000000-0005-0000-0000-000048510000}"/>
    <cellStyle name="Normal 12 6 3 2 2" xfId="4852" xr:uid="{00000000-0005-0000-0000-000049510000}"/>
    <cellStyle name="Normal 12 6 3 2 2 2" xfId="10184" xr:uid="{00000000-0005-0000-0000-00004A510000}"/>
    <cellStyle name="Normal 12 6 3 2 2 2 2" xfId="24261" xr:uid="{00000000-0005-0000-0000-00004B510000}"/>
    <cellStyle name="Normal 12 6 3 2 2 2 2 2" xfId="52795" xr:uid="{00000000-0005-0000-0000-00004C510000}"/>
    <cellStyle name="Normal 12 6 3 2 2 2 3" xfId="38790" xr:uid="{00000000-0005-0000-0000-00004D510000}"/>
    <cellStyle name="Normal 12 6 3 2 2 3" xfId="18961" xr:uid="{00000000-0005-0000-0000-00004E510000}"/>
    <cellStyle name="Normal 12 6 3 2 2 3 2" xfId="47495" xr:uid="{00000000-0005-0000-0000-00004F510000}"/>
    <cellStyle name="Normal 12 6 3 2 2 4" xfId="33487" xr:uid="{00000000-0005-0000-0000-000050510000}"/>
    <cellStyle name="Normal 12 6 3 2 3" xfId="7621" xr:uid="{00000000-0005-0000-0000-000051510000}"/>
    <cellStyle name="Normal 12 6 3 2 3 2" xfId="21709" xr:uid="{00000000-0005-0000-0000-000052510000}"/>
    <cellStyle name="Normal 12 6 3 2 3 2 2" xfId="50243" xr:uid="{00000000-0005-0000-0000-000053510000}"/>
    <cellStyle name="Normal 12 6 3 2 3 3" xfId="36235" xr:uid="{00000000-0005-0000-0000-000054510000}"/>
    <cellStyle name="Normal 12 6 3 2 4" xfId="16409" xr:uid="{00000000-0005-0000-0000-000055510000}"/>
    <cellStyle name="Normal 12 6 3 2 4 2" xfId="44943" xr:uid="{00000000-0005-0000-0000-000056510000}"/>
    <cellStyle name="Normal 12 6 3 2 5" xfId="30935" xr:uid="{00000000-0005-0000-0000-000057510000}"/>
    <cellStyle name="Normal 12 6 3 3" xfId="3586" xr:uid="{00000000-0005-0000-0000-000058510000}"/>
    <cellStyle name="Normal 12 6 3 3 2" xfId="8918" xr:uid="{00000000-0005-0000-0000-000059510000}"/>
    <cellStyle name="Normal 12 6 3 3 2 2" xfId="22995" xr:uid="{00000000-0005-0000-0000-00005A510000}"/>
    <cellStyle name="Normal 12 6 3 3 2 2 2" xfId="51529" xr:uid="{00000000-0005-0000-0000-00005B510000}"/>
    <cellStyle name="Normal 12 6 3 3 2 3" xfId="37524" xr:uid="{00000000-0005-0000-0000-00005C510000}"/>
    <cellStyle name="Normal 12 6 3 3 3" xfId="17695" xr:uid="{00000000-0005-0000-0000-00005D510000}"/>
    <cellStyle name="Normal 12 6 3 3 3 2" xfId="46229" xr:uid="{00000000-0005-0000-0000-00005E510000}"/>
    <cellStyle name="Normal 12 6 3 3 4" xfId="32221" xr:uid="{00000000-0005-0000-0000-00005F510000}"/>
    <cellStyle name="Normal 12 6 3 4" xfId="6355" xr:uid="{00000000-0005-0000-0000-000060510000}"/>
    <cellStyle name="Normal 12 6 3 4 2" xfId="20443" xr:uid="{00000000-0005-0000-0000-000061510000}"/>
    <cellStyle name="Normal 12 6 3 4 2 2" xfId="48977" xr:uid="{00000000-0005-0000-0000-000062510000}"/>
    <cellStyle name="Normal 12 6 3 4 3" xfId="34969" xr:uid="{00000000-0005-0000-0000-000063510000}"/>
    <cellStyle name="Normal 12 6 3 5" xfId="15143" xr:uid="{00000000-0005-0000-0000-000064510000}"/>
    <cellStyle name="Normal 12 6 3 5 2" xfId="43677" xr:uid="{00000000-0005-0000-0000-000065510000}"/>
    <cellStyle name="Normal 12 6 3 6" xfId="29669" xr:uid="{00000000-0005-0000-0000-000066510000}"/>
    <cellStyle name="Normal 12 6 4" xfId="1577" xr:uid="{00000000-0005-0000-0000-000067510000}"/>
    <cellStyle name="Normal 12 6 4 2" xfId="4233" xr:uid="{00000000-0005-0000-0000-000068510000}"/>
    <cellStyle name="Normal 12 6 4 2 2" xfId="9565" xr:uid="{00000000-0005-0000-0000-000069510000}"/>
    <cellStyle name="Normal 12 6 4 2 2 2" xfId="23642" xr:uid="{00000000-0005-0000-0000-00006A510000}"/>
    <cellStyle name="Normal 12 6 4 2 2 2 2" xfId="52176" xr:uid="{00000000-0005-0000-0000-00006B510000}"/>
    <cellStyle name="Normal 12 6 4 2 2 3" xfId="38171" xr:uid="{00000000-0005-0000-0000-00006C510000}"/>
    <cellStyle name="Normal 12 6 4 2 3" xfId="18342" xr:uid="{00000000-0005-0000-0000-00006D510000}"/>
    <cellStyle name="Normal 12 6 4 2 3 2" xfId="46876" xr:uid="{00000000-0005-0000-0000-00006E510000}"/>
    <cellStyle name="Normal 12 6 4 2 4" xfId="32868" xr:uid="{00000000-0005-0000-0000-00006F510000}"/>
    <cellStyle name="Normal 12 6 4 3" xfId="7002" xr:uid="{00000000-0005-0000-0000-000070510000}"/>
    <cellStyle name="Normal 12 6 4 3 2" xfId="21090" xr:uid="{00000000-0005-0000-0000-000071510000}"/>
    <cellStyle name="Normal 12 6 4 3 2 2" xfId="49624" xr:uid="{00000000-0005-0000-0000-000072510000}"/>
    <cellStyle name="Normal 12 6 4 3 3" xfId="35616" xr:uid="{00000000-0005-0000-0000-000073510000}"/>
    <cellStyle name="Normal 12 6 4 4" xfId="15790" xr:uid="{00000000-0005-0000-0000-000074510000}"/>
    <cellStyle name="Normal 12 6 4 4 2" xfId="44324" xr:uid="{00000000-0005-0000-0000-000075510000}"/>
    <cellStyle name="Normal 12 6 4 5" xfId="30316" xr:uid="{00000000-0005-0000-0000-000076510000}"/>
    <cellStyle name="Normal 12 6 5" xfId="2965" xr:uid="{00000000-0005-0000-0000-000077510000}"/>
    <cellStyle name="Normal 12 6 5 2" xfId="8299" xr:uid="{00000000-0005-0000-0000-000078510000}"/>
    <cellStyle name="Normal 12 6 5 2 2" xfId="22376" xr:uid="{00000000-0005-0000-0000-000079510000}"/>
    <cellStyle name="Normal 12 6 5 2 2 2" xfId="50910" xr:uid="{00000000-0005-0000-0000-00007A510000}"/>
    <cellStyle name="Normal 12 6 5 2 3" xfId="36905" xr:uid="{00000000-0005-0000-0000-00007B510000}"/>
    <cellStyle name="Normal 12 6 5 3" xfId="17076" xr:uid="{00000000-0005-0000-0000-00007C510000}"/>
    <cellStyle name="Normal 12 6 5 3 2" xfId="45610" xr:uid="{00000000-0005-0000-0000-00007D510000}"/>
    <cellStyle name="Normal 12 6 5 4" xfId="31602" xr:uid="{00000000-0005-0000-0000-00007E510000}"/>
    <cellStyle name="Normal 12 6 6" xfId="5734" xr:uid="{00000000-0005-0000-0000-00007F510000}"/>
    <cellStyle name="Normal 12 6 6 2" xfId="19824" xr:uid="{00000000-0005-0000-0000-000080510000}"/>
    <cellStyle name="Normal 12 6 6 2 2" xfId="48358" xr:uid="{00000000-0005-0000-0000-000081510000}"/>
    <cellStyle name="Normal 12 6 6 3" xfId="34350" xr:uid="{00000000-0005-0000-0000-000082510000}"/>
    <cellStyle name="Normal 12 6 7" xfId="14523" xr:uid="{00000000-0005-0000-0000-000083510000}"/>
    <cellStyle name="Normal 12 6 7 2" xfId="43058" xr:uid="{00000000-0005-0000-0000-000084510000}"/>
    <cellStyle name="Normal 12 6 8" xfId="29038" xr:uid="{00000000-0005-0000-0000-000085510000}"/>
    <cellStyle name="Normal 12 7" xfId="440" xr:uid="{00000000-0005-0000-0000-000086510000}"/>
    <cellStyle name="Normal 12 7 2" xfId="1070" xr:uid="{00000000-0005-0000-0000-000087510000}"/>
    <cellStyle name="Normal 12 7 2 2" xfId="2347" xr:uid="{00000000-0005-0000-0000-000088510000}"/>
    <cellStyle name="Normal 12 7 2 2 2" xfId="5001" xr:uid="{00000000-0005-0000-0000-000089510000}"/>
    <cellStyle name="Normal 12 7 2 2 2 2" xfId="10333" xr:uid="{00000000-0005-0000-0000-00008A510000}"/>
    <cellStyle name="Normal 12 7 2 2 2 2 2" xfId="24410" xr:uid="{00000000-0005-0000-0000-00008B510000}"/>
    <cellStyle name="Normal 12 7 2 2 2 2 2 2" xfId="52944" xr:uid="{00000000-0005-0000-0000-00008C510000}"/>
    <cellStyle name="Normal 12 7 2 2 2 2 3" xfId="38939" xr:uid="{00000000-0005-0000-0000-00008D510000}"/>
    <cellStyle name="Normal 12 7 2 2 2 3" xfId="19110" xr:uid="{00000000-0005-0000-0000-00008E510000}"/>
    <cellStyle name="Normal 12 7 2 2 2 3 2" xfId="47644" xr:uid="{00000000-0005-0000-0000-00008F510000}"/>
    <cellStyle name="Normal 12 7 2 2 2 4" xfId="33636" xr:uid="{00000000-0005-0000-0000-000090510000}"/>
    <cellStyle name="Normal 12 7 2 2 3" xfId="7770" xr:uid="{00000000-0005-0000-0000-000091510000}"/>
    <cellStyle name="Normal 12 7 2 2 3 2" xfId="21858" xr:uid="{00000000-0005-0000-0000-000092510000}"/>
    <cellStyle name="Normal 12 7 2 2 3 2 2" xfId="50392" xr:uid="{00000000-0005-0000-0000-000093510000}"/>
    <cellStyle name="Normal 12 7 2 2 3 3" xfId="36384" xr:uid="{00000000-0005-0000-0000-000094510000}"/>
    <cellStyle name="Normal 12 7 2 2 4" xfId="16558" xr:uid="{00000000-0005-0000-0000-000095510000}"/>
    <cellStyle name="Normal 12 7 2 2 4 2" xfId="45092" xr:uid="{00000000-0005-0000-0000-000096510000}"/>
    <cellStyle name="Normal 12 7 2 2 5" xfId="31084" xr:uid="{00000000-0005-0000-0000-000097510000}"/>
    <cellStyle name="Normal 12 7 2 3" xfId="3735" xr:uid="{00000000-0005-0000-0000-000098510000}"/>
    <cellStyle name="Normal 12 7 2 3 2" xfId="9067" xr:uid="{00000000-0005-0000-0000-000099510000}"/>
    <cellStyle name="Normal 12 7 2 3 2 2" xfId="23144" xr:uid="{00000000-0005-0000-0000-00009A510000}"/>
    <cellStyle name="Normal 12 7 2 3 2 2 2" xfId="51678" xr:uid="{00000000-0005-0000-0000-00009B510000}"/>
    <cellStyle name="Normal 12 7 2 3 2 3" xfId="37673" xr:uid="{00000000-0005-0000-0000-00009C510000}"/>
    <cellStyle name="Normal 12 7 2 3 3" xfId="17844" xr:uid="{00000000-0005-0000-0000-00009D510000}"/>
    <cellStyle name="Normal 12 7 2 3 3 2" xfId="46378" xr:uid="{00000000-0005-0000-0000-00009E510000}"/>
    <cellStyle name="Normal 12 7 2 3 4" xfId="32370" xr:uid="{00000000-0005-0000-0000-00009F510000}"/>
    <cellStyle name="Normal 12 7 2 4" xfId="6504" xr:uid="{00000000-0005-0000-0000-0000A0510000}"/>
    <cellStyle name="Normal 12 7 2 4 2" xfId="20592" xr:uid="{00000000-0005-0000-0000-0000A1510000}"/>
    <cellStyle name="Normal 12 7 2 4 2 2" xfId="49126" xr:uid="{00000000-0005-0000-0000-0000A2510000}"/>
    <cellStyle name="Normal 12 7 2 4 3" xfId="35118" xr:uid="{00000000-0005-0000-0000-0000A3510000}"/>
    <cellStyle name="Normal 12 7 2 5" xfId="15292" xr:uid="{00000000-0005-0000-0000-0000A4510000}"/>
    <cellStyle name="Normal 12 7 2 5 2" xfId="43826" xr:uid="{00000000-0005-0000-0000-0000A5510000}"/>
    <cellStyle name="Normal 12 7 2 6" xfId="29818" xr:uid="{00000000-0005-0000-0000-0000A6510000}"/>
    <cellStyle name="Normal 12 7 3" xfId="1726" xr:uid="{00000000-0005-0000-0000-0000A7510000}"/>
    <cellStyle name="Normal 12 7 3 2" xfId="4382" xr:uid="{00000000-0005-0000-0000-0000A8510000}"/>
    <cellStyle name="Normal 12 7 3 2 2" xfId="9714" xr:uid="{00000000-0005-0000-0000-0000A9510000}"/>
    <cellStyle name="Normal 12 7 3 2 2 2" xfId="23791" xr:uid="{00000000-0005-0000-0000-0000AA510000}"/>
    <cellStyle name="Normal 12 7 3 2 2 2 2" xfId="52325" xr:uid="{00000000-0005-0000-0000-0000AB510000}"/>
    <cellStyle name="Normal 12 7 3 2 2 3" xfId="38320" xr:uid="{00000000-0005-0000-0000-0000AC510000}"/>
    <cellStyle name="Normal 12 7 3 2 3" xfId="18491" xr:uid="{00000000-0005-0000-0000-0000AD510000}"/>
    <cellStyle name="Normal 12 7 3 2 3 2" xfId="47025" xr:uid="{00000000-0005-0000-0000-0000AE510000}"/>
    <cellStyle name="Normal 12 7 3 2 4" xfId="33017" xr:uid="{00000000-0005-0000-0000-0000AF510000}"/>
    <cellStyle name="Normal 12 7 3 3" xfId="7151" xr:uid="{00000000-0005-0000-0000-0000B0510000}"/>
    <cellStyle name="Normal 12 7 3 3 2" xfId="21239" xr:uid="{00000000-0005-0000-0000-0000B1510000}"/>
    <cellStyle name="Normal 12 7 3 3 2 2" xfId="49773" xr:uid="{00000000-0005-0000-0000-0000B2510000}"/>
    <cellStyle name="Normal 12 7 3 3 3" xfId="35765" xr:uid="{00000000-0005-0000-0000-0000B3510000}"/>
    <cellStyle name="Normal 12 7 3 4" xfId="15939" xr:uid="{00000000-0005-0000-0000-0000B4510000}"/>
    <cellStyle name="Normal 12 7 3 4 2" xfId="44473" xr:uid="{00000000-0005-0000-0000-0000B5510000}"/>
    <cellStyle name="Normal 12 7 3 5" xfId="30465" xr:uid="{00000000-0005-0000-0000-0000B6510000}"/>
    <cellStyle name="Normal 12 7 4" xfId="3114" xr:uid="{00000000-0005-0000-0000-0000B7510000}"/>
    <cellStyle name="Normal 12 7 4 2" xfId="8448" xr:uid="{00000000-0005-0000-0000-0000B8510000}"/>
    <cellStyle name="Normal 12 7 4 2 2" xfId="22525" xr:uid="{00000000-0005-0000-0000-0000B9510000}"/>
    <cellStyle name="Normal 12 7 4 2 2 2" xfId="51059" xr:uid="{00000000-0005-0000-0000-0000BA510000}"/>
    <cellStyle name="Normal 12 7 4 2 3" xfId="37054" xr:uid="{00000000-0005-0000-0000-0000BB510000}"/>
    <cellStyle name="Normal 12 7 4 3" xfId="17225" xr:uid="{00000000-0005-0000-0000-0000BC510000}"/>
    <cellStyle name="Normal 12 7 4 3 2" xfId="45759" xr:uid="{00000000-0005-0000-0000-0000BD510000}"/>
    <cellStyle name="Normal 12 7 4 4" xfId="31751" xr:uid="{00000000-0005-0000-0000-0000BE510000}"/>
    <cellStyle name="Normal 12 7 5" xfId="5883" xr:uid="{00000000-0005-0000-0000-0000BF510000}"/>
    <cellStyle name="Normal 12 7 5 2" xfId="19973" xr:uid="{00000000-0005-0000-0000-0000C0510000}"/>
    <cellStyle name="Normal 12 7 5 2 2" xfId="48507" xr:uid="{00000000-0005-0000-0000-0000C1510000}"/>
    <cellStyle name="Normal 12 7 5 3" xfId="34499" xr:uid="{00000000-0005-0000-0000-0000C2510000}"/>
    <cellStyle name="Normal 12 7 6" xfId="14672" xr:uid="{00000000-0005-0000-0000-0000C3510000}"/>
    <cellStyle name="Normal 12 7 6 2" xfId="43207" xr:uid="{00000000-0005-0000-0000-0000C4510000}"/>
    <cellStyle name="Normal 12 7 7" xfId="29187" xr:uid="{00000000-0005-0000-0000-0000C5510000}"/>
    <cellStyle name="Normal 12 8" xfId="766" xr:uid="{00000000-0005-0000-0000-0000C6510000}"/>
    <cellStyle name="Normal 12 8 2" xfId="2043" xr:uid="{00000000-0005-0000-0000-0000C7510000}"/>
    <cellStyle name="Normal 12 8 2 2" xfId="4697" xr:uid="{00000000-0005-0000-0000-0000C8510000}"/>
    <cellStyle name="Normal 12 8 2 2 2" xfId="10029" xr:uid="{00000000-0005-0000-0000-0000C9510000}"/>
    <cellStyle name="Normal 12 8 2 2 2 2" xfId="24106" xr:uid="{00000000-0005-0000-0000-0000CA510000}"/>
    <cellStyle name="Normal 12 8 2 2 2 2 2" xfId="52640" xr:uid="{00000000-0005-0000-0000-0000CB510000}"/>
    <cellStyle name="Normal 12 8 2 2 2 3" xfId="38635" xr:uid="{00000000-0005-0000-0000-0000CC510000}"/>
    <cellStyle name="Normal 12 8 2 2 3" xfId="18806" xr:uid="{00000000-0005-0000-0000-0000CD510000}"/>
    <cellStyle name="Normal 12 8 2 2 3 2" xfId="47340" xr:uid="{00000000-0005-0000-0000-0000CE510000}"/>
    <cellStyle name="Normal 12 8 2 2 4" xfId="33332" xr:uid="{00000000-0005-0000-0000-0000CF510000}"/>
    <cellStyle name="Normal 12 8 2 3" xfId="7466" xr:uid="{00000000-0005-0000-0000-0000D0510000}"/>
    <cellStyle name="Normal 12 8 2 3 2" xfId="21554" xr:uid="{00000000-0005-0000-0000-0000D1510000}"/>
    <cellStyle name="Normal 12 8 2 3 2 2" xfId="50088" xr:uid="{00000000-0005-0000-0000-0000D2510000}"/>
    <cellStyle name="Normal 12 8 2 3 3" xfId="36080" xr:uid="{00000000-0005-0000-0000-0000D3510000}"/>
    <cellStyle name="Normal 12 8 2 4" xfId="16254" xr:uid="{00000000-0005-0000-0000-0000D4510000}"/>
    <cellStyle name="Normal 12 8 2 4 2" xfId="44788" xr:uid="{00000000-0005-0000-0000-0000D5510000}"/>
    <cellStyle name="Normal 12 8 2 5" xfId="30780" xr:uid="{00000000-0005-0000-0000-0000D6510000}"/>
    <cellStyle name="Normal 12 8 3" xfId="3431" xr:uid="{00000000-0005-0000-0000-0000D7510000}"/>
    <cellStyle name="Normal 12 8 3 2" xfId="8763" xr:uid="{00000000-0005-0000-0000-0000D8510000}"/>
    <cellStyle name="Normal 12 8 3 2 2" xfId="22840" xr:uid="{00000000-0005-0000-0000-0000D9510000}"/>
    <cellStyle name="Normal 12 8 3 2 2 2" xfId="51374" xr:uid="{00000000-0005-0000-0000-0000DA510000}"/>
    <cellStyle name="Normal 12 8 3 2 3" xfId="37369" xr:uid="{00000000-0005-0000-0000-0000DB510000}"/>
    <cellStyle name="Normal 12 8 3 3" xfId="17540" xr:uid="{00000000-0005-0000-0000-0000DC510000}"/>
    <cellStyle name="Normal 12 8 3 3 2" xfId="46074" xr:uid="{00000000-0005-0000-0000-0000DD510000}"/>
    <cellStyle name="Normal 12 8 3 4" xfId="32066" xr:uid="{00000000-0005-0000-0000-0000DE510000}"/>
    <cellStyle name="Normal 12 8 4" xfId="6200" xr:uid="{00000000-0005-0000-0000-0000DF510000}"/>
    <cellStyle name="Normal 12 8 4 2" xfId="20288" xr:uid="{00000000-0005-0000-0000-0000E0510000}"/>
    <cellStyle name="Normal 12 8 4 2 2" xfId="48822" xr:uid="{00000000-0005-0000-0000-0000E1510000}"/>
    <cellStyle name="Normal 12 8 4 3" xfId="34814" xr:uid="{00000000-0005-0000-0000-0000E2510000}"/>
    <cellStyle name="Normal 12 8 5" xfId="14988" xr:uid="{00000000-0005-0000-0000-0000E3510000}"/>
    <cellStyle name="Normal 12 8 5 2" xfId="43522" xr:uid="{00000000-0005-0000-0000-0000E4510000}"/>
    <cellStyle name="Normal 12 8 6" xfId="29514" xr:uid="{00000000-0005-0000-0000-0000E5510000}"/>
    <cellStyle name="Normal 12 9" xfId="1422" xr:uid="{00000000-0005-0000-0000-0000E6510000}"/>
    <cellStyle name="Normal 12 9 2" xfId="4078" xr:uid="{00000000-0005-0000-0000-0000E7510000}"/>
    <cellStyle name="Normal 12 9 2 2" xfId="9410" xr:uid="{00000000-0005-0000-0000-0000E8510000}"/>
    <cellStyle name="Normal 12 9 2 2 2" xfId="23487" xr:uid="{00000000-0005-0000-0000-0000E9510000}"/>
    <cellStyle name="Normal 12 9 2 2 2 2" xfId="52021" xr:uid="{00000000-0005-0000-0000-0000EA510000}"/>
    <cellStyle name="Normal 12 9 2 2 3" xfId="38016" xr:uid="{00000000-0005-0000-0000-0000EB510000}"/>
    <cellStyle name="Normal 12 9 2 3" xfId="18187" xr:uid="{00000000-0005-0000-0000-0000EC510000}"/>
    <cellStyle name="Normal 12 9 2 3 2" xfId="46721" xr:uid="{00000000-0005-0000-0000-0000ED510000}"/>
    <cellStyle name="Normal 12 9 2 4" xfId="32713" xr:uid="{00000000-0005-0000-0000-0000EE510000}"/>
    <cellStyle name="Normal 12 9 3" xfId="6847" xr:uid="{00000000-0005-0000-0000-0000EF510000}"/>
    <cellStyle name="Normal 12 9 3 2" xfId="20935" xr:uid="{00000000-0005-0000-0000-0000F0510000}"/>
    <cellStyle name="Normal 12 9 3 2 2" xfId="49469" xr:uid="{00000000-0005-0000-0000-0000F1510000}"/>
    <cellStyle name="Normal 12 9 3 3" xfId="35461" xr:uid="{00000000-0005-0000-0000-0000F2510000}"/>
    <cellStyle name="Normal 12 9 4" xfId="15635" xr:uid="{00000000-0005-0000-0000-0000F3510000}"/>
    <cellStyle name="Normal 12 9 4 2" xfId="44169" xr:uid="{00000000-0005-0000-0000-0000F4510000}"/>
    <cellStyle name="Normal 12 9 5" xfId="30161" xr:uid="{00000000-0005-0000-0000-0000F5510000}"/>
    <cellStyle name="Normal 13" xfId="113" xr:uid="{00000000-0005-0000-0000-0000F6510000}"/>
    <cellStyle name="Normal 13 2" xfId="12638" xr:uid="{00000000-0005-0000-0000-0000F7510000}"/>
    <cellStyle name="Normal 13 2 2" xfId="14308" xr:uid="{00000000-0005-0000-0000-0000F8510000}"/>
    <cellStyle name="Normal 13 2 2 2" xfId="28316" xr:uid="{00000000-0005-0000-0000-0000F9510000}"/>
    <cellStyle name="Normal 13 2 2 2 2" xfId="56849" xr:uid="{00000000-0005-0000-0000-0000FA510000}"/>
    <cellStyle name="Normal 13 2 2 3" xfId="42853" xr:uid="{00000000-0005-0000-0000-0000FB510000}"/>
    <cellStyle name="Normal 13 2 3" xfId="26648" xr:uid="{00000000-0005-0000-0000-0000FC510000}"/>
    <cellStyle name="Normal 13 2 3 2" xfId="55181" xr:uid="{00000000-0005-0000-0000-0000FD510000}"/>
    <cellStyle name="Normal 13 2 4" xfId="28730" xr:uid="{00000000-0005-0000-0000-0000FE510000}"/>
    <cellStyle name="Normal 13 2 5" xfId="41185" xr:uid="{00000000-0005-0000-0000-0000FF510000}"/>
    <cellStyle name="Normal 13 3" xfId="13474" xr:uid="{00000000-0005-0000-0000-000000520000}"/>
    <cellStyle name="Normal 13 3 2" xfId="27482" xr:uid="{00000000-0005-0000-0000-000001520000}"/>
    <cellStyle name="Normal 13 3 2 2" xfId="56015" xr:uid="{00000000-0005-0000-0000-000002520000}"/>
    <cellStyle name="Normal 13 3 3" xfId="42019" xr:uid="{00000000-0005-0000-0000-000003520000}"/>
    <cellStyle name="Normal 13 4" xfId="11793" xr:uid="{00000000-0005-0000-0000-000004520000}"/>
    <cellStyle name="Normal 13 4 2" xfId="25814" xr:uid="{00000000-0005-0000-0000-000005520000}"/>
    <cellStyle name="Normal 13 4 2 2" xfId="54347" xr:uid="{00000000-0005-0000-0000-000006520000}"/>
    <cellStyle name="Normal 13 4 3" xfId="40351" xr:uid="{00000000-0005-0000-0000-000007520000}"/>
    <cellStyle name="Normal 13 5" xfId="28666" xr:uid="{00000000-0005-0000-0000-000008520000}"/>
    <cellStyle name="Normal 13 8" xfId="28716" xr:uid="{00000000-0005-0000-0000-000009520000}"/>
    <cellStyle name="Normal 14" xfId="117" xr:uid="{00000000-0005-0000-0000-00000A520000}"/>
    <cellStyle name="Normal 14 10" xfId="2816" xr:uid="{00000000-0005-0000-0000-00000B520000}"/>
    <cellStyle name="Normal 14 10 2" xfId="8150" xr:uid="{00000000-0005-0000-0000-00000C520000}"/>
    <cellStyle name="Normal 14 10 2 2" xfId="22227" xr:uid="{00000000-0005-0000-0000-00000D520000}"/>
    <cellStyle name="Normal 14 10 2 2 2" xfId="50761" xr:uid="{00000000-0005-0000-0000-00000E520000}"/>
    <cellStyle name="Normal 14 10 2 3" xfId="36756" xr:uid="{00000000-0005-0000-0000-00000F520000}"/>
    <cellStyle name="Normal 14 10 3" xfId="16927" xr:uid="{00000000-0005-0000-0000-000010520000}"/>
    <cellStyle name="Normal 14 10 3 2" xfId="45461" xr:uid="{00000000-0005-0000-0000-000011520000}"/>
    <cellStyle name="Normal 14 10 4" xfId="31453" xr:uid="{00000000-0005-0000-0000-000012520000}"/>
    <cellStyle name="Normal 14 11" xfId="5389" xr:uid="{00000000-0005-0000-0000-000013520000}"/>
    <cellStyle name="Normal 14 11 2" xfId="10720" xr:uid="{00000000-0005-0000-0000-000014520000}"/>
    <cellStyle name="Normal 14 11 2 2" xfId="24786" xr:uid="{00000000-0005-0000-0000-000015520000}"/>
    <cellStyle name="Normal 14 11 2 2 2" xfId="53320" xr:uid="{00000000-0005-0000-0000-000016520000}"/>
    <cellStyle name="Normal 14 11 2 3" xfId="39318" xr:uid="{00000000-0005-0000-0000-000017520000}"/>
    <cellStyle name="Normal 14 11 3" xfId="19486" xr:uid="{00000000-0005-0000-0000-000018520000}"/>
    <cellStyle name="Normal 14 11 3 2" xfId="48020" xr:uid="{00000000-0005-0000-0000-000019520000}"/>
    <cellStyle name="Normal 14 11 4" xfId="34012" xr:uid="{00000000-0005-0000-0000-00001A520000}"/>
    <cellStyle name="Normal 14 12" xfId="5513" xr:uid="{00000000-0005-0000-0000-00001B520000}"/>
    <cellStyle name="Normal 14 12 2" xfId="10841" xr:uid="{00000000-0005-0000-0000-00001C520000}"/>
    <cellStyle name="Normal 14 12 2 2" xfId="24907" xr:uid="{00000000-0005-0000-0000-00001D520000}"/>
    <cellStyle name="Normal 14 12 2 2 2" xfId="53441" xr:uid="{00000000-0005-0000-0000-00001E520000}"/>
    <cellStyle name="Normal 14 12 2 3" xfId="39439" xr:uid="{00000000-0005-0000-0000-00001F520000}"/>
    <cellStyle name="Normal 14 12 3" xfId="19607" xr:uid="{00000000-0005-0000-0000-000020520000}"/>
    <cellStyle name="Normal 14 12 3 2" xfId="48141" xr:uid="{00000000-0005-0000-0000-000021520000}"/>
    <cellStyle name="Normal 14 12 4" xfId="34133" xr:uid="{00000000-0005-0000-0000-000022520000}"/>
    <cellStyle name="Normal 14 13" xfId="5585" xr:uid="{00000000-0005-0000-0000-000023520000}"/>
    <cellStyle name="Normal 14 13 2" xfId="19675" xr:uid="{00000000-0005-0000-0000-000024520000}"/>
    <cellStyle name="Normal 14 13 2 2" xfId="48209" xr:uid="{00000000-0005-0000-0000-000025520000}"/>
    <cellStyle name="Normal 14 13 3" xfId="34201" xr:uid="{00000000-0005-0000-0000-000026520000}"/>
    <cellStyle name="Normal 14 14" xfId="11811" xr:uid="{00000000-0005-0000-0000-000027520000}"/>
    <cellStyle name="Normal 14 15" xfId="14374" xr:uid="{00000000-0005-0000-0000-000028520000}"/>
    <cellStyle name="Normal 14 15 2" xfId="42909" xr:uid="{00000000-0005-0000-0000-000029520000}"/>
    <cellStyle name="Normal 14 16" xfId="28420" xr:uid="{00000000-0005-0000-0000-00002A520000}"/>
    <cellStyle name="Normal 14 17" xfId="28505" xr:uid="{00000000-0005-0000-0000-00002B520000}"/>
    <cellStyle name="Normal 14 17 2" xfId="56998" xr:uid="{00000000-0005-0000-0000-00002C520000}"/>
    <cellStyle name="Normal 14 18" xfId="28682" xr:uid="{00000000-0005-0000-0000-00002D520000}"/>
    <cellStyle name="Normal 14 19" xfId="28889" xr:uid="{00000000-0005-0000-0000-00002E520000}"/>
    <cellStyle name="Normal 14 2" xfId="131" xr:uid="{00000000-0005-0000-0000-00002F520000}"/>
    <cellStyle name="Normal 14 2 10" xfId="5400" xr:uid="{00000000-0005-0000-0000-000030520000}"/>
    <cellStyle name="Normal 14 2 10 2" xfId="10731" xr:uid="{00000000-0005-0000-0000-000031520000}"/>
    <cellStyle name="Normal 14 2 10 2 2" xfId="24797" xr:uid="{00000000-0005-0000-0000-000032520000}"/>
    <cellStyle name="Normal 14 2 10 2 2 2" xfId="53331" xr:uid="{00000000-0005-0000-0000-000033520000}"/>
    <cellStyle name="Normal 14 2 10 2 3" xfId="39329" xr:uid="{00000000-0005-0000-0000-000034520000}"/>
    <cellStyle name="Normal 14 2 10 3" xfId="19497" xr:uid="{00000000-0005-0000-0000-000035520000}"/>
    <cellStyle name="Normal 14 2 10 3 2" xfId="48031" xr:uid="{00000000-0005-0000-0000-000036520000}"/>
    <cellStyle name="Normal 14 2 10 4" xfId="34023" xr:uid="{00000000-0005-0000-0000-000037520000}"/>
    <cellStyle name="Normal 14 2 11" xfId="5523" xr:uid="{00000000-0005-0000-0000-000038520000}"/>
    <cellStyle name="Normal 14 2 11 2" xfId="10851" xr:uid="{00000000-0005-0000-0000-000039520000}"/>
    <cellStyle name="Normal 14 2 11 2 2" xfId="24917" xr:uid="{00000000-0005-0000-0000-00003A520000}"/>
    <cellStyle name="Normal 14 2 11 2 2 2" xfId="53451" xr:uid="{00000000-0005-0000-0000-00003B520000}"/>
    <cellStyle name="Normal 14 2 11 2 3" xfId="39449" xr:uid="{00000000-0005-0000-0000-00003C520000}"/>
    <cellStyle name="Normal 14 2 11 3" xfId="19617" xr:uid="{00000000-0005-0000-0000-00003D520000}"/>
    <cellStyle name="Normal 14 2 11 3 2" xfId="48151" xr:uid="{00000000-0005-0000-0000-00003E520000}"/>
    <cellStyle name="Normal 14 2 11 4" xfId="34143" xr:uid="{00000000-0005-0000-0000-00003F520000}"/>
    <cellStyle name="Normal 14 2 12" xfId="5595" xr:uid="{00000000-0005-0000-0000-000040520000}"/>
    <cellStyle name="Normal 14 2 12 2" xfId="19685" xr:uid="{00000000-0005-0000-0000-000041520000}"/>
    <cellStyle name="Normal 14 2 12 2 2" xfId="48219" xr:uid="{00000000-0005-0000-0000-000042520000}"/>
    <cellStyle name="Normal 14 2 12 3" xfId="34211" xr:uid="{00000000-0005-0000-0000-000043520000}"/>
    <cellStyle name="Normal 14 2 13" xfId="14384" xr:uid="{00000000-0005-0000-0000-000044520000}"/>
    <cellStyle name="Normal 14 2 13 2" xfId="42919" xr:uid="{00000000-0005-0000-0000-000045520000}"/>
    <cellStyle name="Normal 14 2 14" xfId="28515" xr:uid="{00000000-0005-0000-0000-000046520000}"/>
    <cellStyle name="Normal 14 2 14 2" xfId="57008" xr:uid="{00000000-0005-0000-0000-000047520000}"/>
    <cellStyle name="Normal 14 2 15" xfId="28693" xr:uid="{00000000-0005-0000-0000-000048520000}"/>
    <cellStyle name="Normal 14 2 16" xfId="28899" xr:uid="{00000000-0005-0000-0000-000049520000}"/>
    <cellStyle name="Normal 14 2 2" xfId="154" xr:uid="{00000000-0005-0000-0000-00004A520000}"/>
    <cellStyle name="Normal 14 2 2 10" xfId="5542" xr:uid="{00000000-0005-0000-0000-00004B520000}"/>
    <cellStyle name="Normal 14 2 2 10 2" xfId="10870" xr:uid="{00000000-0005-0000-0000-00004C520000}"/>
    <cellStyle name="Normal 14 2 2 10 2 2" xfId="24936" xr:uid="{00000000-0005-0000-0000-00004D520000}"/>
    <cellStyle name="Normal 14 2 2 10 2 2 2" xfId="53470" xr:uid="{00000000-0005-0000-0000-00004E520000}"/>
    <cellStyle name="Normal 14 2 2 10 2 3" xfId="39468" xr:uid="{00000000-0005-0000-0000-00004F520000}"/>
    <cellStyle name="Normal 14 2 2 10 3" xfId="19636" xr:uid="{00000000-0005-0000-0000-000050520000}"/>
    <cellStyle name="Normal 14 2 2 10 3 2" xfId="48170" xr:uid="{00000000-0005-0000-0000-000051520000}"/>
    <cellStyle name="Normal 14 2 2 10 4" xfId="34162" xr:uid="{00000000-0005-0000-0000-000052520000}"/>
    <cellStyle name="Normal 14 2 2 11" xfId="5614" xr:uid="{00000000-0005-0000-0000-000053520000}"/>
    <cellStyle name="Normal 14 2 2 11 2" xfId="19704" xr:uid="{00000000-0005-0000-0000-000054520000}"/>
    <cellStyle name="Normal 14 2 2 11 2 2" xfId="48238" xr:uid="{00000000-0005-0000-0000-000055520000}"/>
    <cellStyle name="Normal 14 2 2 11 3" xfId="34230" xr:uid="{00000000-0005-0000-0000-000056520000}"/>
    <cellStyle name="Normal 14 2 2 12" xfId="14403" xr:uid="{00000000-0005-0000-0000-000057520000}"/>
    <cellStyle name="Normal 14 2 2 12 2" xfId="42938" xr:uid="{00000000-0005-0000-0000-000058520000}"/>
    <cellStyle name="Normal 14 2 2 13" xfId="28534" xr:uid="{00000000-0005-0000-0000-000059520000}"/>
    <cellStyle name="Normal 14 2 2 13 2" xfId="57027" xr:uid="{00000000-0005-0000-0000-00005A520000}"/>
    <cellStyle name="Normal 14 2 2 14" xfId="28918" xr:uid="{00000000-0005-0000-0000-00005B520000}"/>
    <cellStyle name="Normal 14 2 2 2" xfId="195" xr:uid="{00000000-0005-0000-0000-00005C520000}"/>
    <cellStyle name="Normal 14 2 2 2 10" xfId="28955" xr:uid="{00000000-0005-0000-0000-00005D520000}"/>
    <cellStyle name="Normal 14 2 2 2 2" xfId="275" xr:uid="{00000000-0005-0000-0000-00005E520000}"/>
    <cellStyle name="Normal 14 2 2 2 2 2" xfId="428" xr:uid="{00000000-0005-0000-0000-00005F520000}"/>
    <cellStyle name="Normal 14 2 2 2 2 2 2" xfId="730" xr:uid="{00000000-0005-0000-0000-000060520000}"/>
    <cellStyle name="Normal 14 2 2 2 2 2 2 2" xfId="1359" xr:uid="{00000000-0005-0000-0000-000061520000}"/>
    <cellStyle name="Normal 14 2 2 2 2 2 2 2 2" xfId="2636" xr:uid="{00000000-0005-0000-0000-000062520000}"/>
    <cellStyle name="Normal 14 2 2 2 2 2 2 2 2 2" xfId="5290" xr:uid="{00000000-0005-0000-0000-000063520000}"/>
    <cellStyle name="Normal 14 2 2 2 2 2 2 2 2 2 2" xfId="10622" xr:uid="{00000000-0005-0000-0000-000064520000}"/>
    <cellStyle name="Normal 14 2 2 2 2 2 2 2 2 2 2 2" xfId="24699" xr:uid="{00000000-0005-0000-0000-000065520000}"/>
    <cellStyle name="Normal 14 2 2 2 2 2 2 2 2 2 2 2 2" xfId="53233" xr:uid="{00000000-0005-0000-0000-000066520000}"/>
    <cellStyle name="Normal 14 2 2 2 2 2 2 2 2 2 2 3" xfId="39228" xr:uid="{00000000-0005-0000-0000-000067520000}"/>
    <cellStyle name="Normal 14 2 2 2 2 2 2 2 2 2 3" xfId="19399" xr:uid="{00000000-0005-0000-0000-000068520000}"/>
    <cellStyle name="Normal 14 2 2 2 2 2 2 2 2 2 3 2" xfId="47933" xr:uid="{00000000-0005-0000-0000-000069520000}"/>
    <cellStyle name="Normal 14 2 2 2 2 2 2 2 2 2 4" xfId="33925" xr:uid="{00000000-0005-0000-0000-00006A520000}"/>
    <cellStyle name="Normal 14 2 2 2 2 2 2 2 2 3" xfId="8059" xr:uid="{00000000-0005-0000-0000-00006B520000}"/>
    <cellStyle name="Normal 14 2 2 2 2 2 2 2 2 3 2" xfId="22147" xr:uid="{00000000-0005-0000-0000-00006C520000}"/>
    <cellStyle name="Normal 14 2 2 2 2 2 2 2 2 3 2 2" xfId="50681" xr:uid="{00000000-0005-0000-0000-00006D520000}"/>
    <cellStyle name="Normal 14 2 2 2 2 2 2 2 2 3 3" xfId="36673" xr:uid="{00000000-0005-0000-0000-00006E520000}"/>
    <cellStyle name="Normal 14 2 2 2 2 2 2 2 2 4" xfId="16847" xr:uid="{00000000-0005-0000-0000-00006F520000}"/>
    <cellStyle name="Normal 14 2 2 2 2 2 2 2 2 4 2" xfId="45381" xr:uid="{00000000-0005-0000-0000-000070520000}"/>
    <cellStyle name="Normal 14 2 2 2 2 2 2 2 2 5" xfId="31373" xr:uid="{00000000-0005-0000-0000-000071520000}"/>
    <cellStyle name="Normal 14 2 2 2 2 2 2 2 3" xfId="4024" xr:uid="{00000000-0005-0000-0000-000072520000}"/>
    <cellStyle name="Normal 14 2 2 2 2 2 2 2 3 2" xfId="9356" xr:uid="{00000000-0005-0000-0000-000073520000}"/>
    <cellStyle name="Normal 14 2 2 2 2 2 2 2 3 2 2" xfId="23433" xr:uid="{00000000-0005-0000-0000-000074520000}"/>
    <cellStyle name="Normal 14 2 2 2 2 2 2 2 3 2 2 2" xfId="51967" xr:uid="{00000000-0005-0000-0000-000075520000}"/>
    <cellStyle name="Normal 14 2 2 2 2 2 2 2 3 2 3" xfId="37962" xr:uid="{00000000-0005-0000-0000-000076520000}"/>
    <cellStyle name="Normal 14 2 2 2 2 2 2 2 3 3" xfId="18133" xr:uid="{00000000-0005-0000-0000-000077520000}"/>
    <cellStyle name="Normal 14 2 2 2 2 2 2 2 3 3 2" xfId="46667" xr:uid="{00000000-0005-0000-0000-000078520000}"/>
    <cellStyle name="Normal 14 2 2 2 2 2 2 2 3 4" xfId="32659" xr:uid="{00000000-0005-0000-0000-000079520000}"/>
    <cellStyle name="Normal 14 2 2 2 2 2 2 2 4" xfId="6793" xr:uid="{00000000-0005-0000-0000-00007A520000}"/>
    <cellStyle name="Normal 14 2 2 2 2 2 2 2 4 2" xfId="20881" xr:uid="{00000000-0005-0000-0000-00007B520000}"/>
    <cellStyle name="Normal 14 2 2 2 2 2 2 2 4 2 2" xfId="49415" xr:uid="{00000000-0005-0000-0000-00007C520000}"/>
    <cellStyle name="Normal 14 2 2 2 2 2 2 2 4 3" xfId="35407" xr:uid="{00000000-0005-0000-0000-00007D520000}"/>
    <cellStyle name="Normal 14 2 2 2 2 2 2 2 5" xfId="15581" xr:uid="{00000000-0005-0000-0000-00007E520000}"/>
    <cellStyle name="Normal 14 2 2 2 2 2 2 2 5 2" xfId="44115" xr:uid="{00000000-0005-0000-0000-00007F520000}"/>
    <cellStyle name="Normal 14 2 2 2 2 2 2 2 6" xfId="30107" xr:uid="{00000000-0005-0000-0000-000080520000}"/>
    <cellStyle name="Normal 14 2 2 2 2 2 2 3" xfId="2015" xr:uid="{00000000-0005-0000-0000-000081520000}"/>
    <cellStyle name="Normal 14 2 2 2 2 2 2 3 2" xfId="4671" xr:uid="{00000000-0005-0000-0000-000082520000}"/>
    <cellStyle name="Normal 14 2 2 2 2 2 2 3 2 2" xfId="10003" xr:uid="{00000000-0005-0000-0000-000083520000}"/>
    <cellStyle name="Normal 14 2 2 2 2 2 2 3 2 2 2" xfId="24080" xr:uid="{00000000-0005-0000-0000-000084520000}"/>
    <cellStyle name="Normal 14 2 2 2 2 2 2 3 2 2 2 2" xfId="52614" xr:uid="{00000000-0005-0000-0000-000085520000}"/>
    <cellStyle name="Normal 14 2 2 2 2 2 2 3 2 2 3" xfId="38609" xr:uid="{00000000-0005-0000-0000-000086520000}"/>
    <cellStyle name="Normal 14 2 2 2 2 2 2 3 2 3" xfId="18780" xr:uid="{00000000-0005-0000-0000-000087520000}"/>
    <cellStyle name="Normal 14 2 2 2 2 2 2 3 2 3 2" xfId="47314" xr:uid="{00000000-0005-0000-0000-000088520000}"/>
    <cellStyle name="Normal 14 2 2 2 2 2 2 3 2 4" xfId="33306" xr:uid="{00000000-0005-0000-0000-000089520000}"/>
    <cellStyle name="Normal 14 2 2 2 2 2 2 3 3" xfId="7440" xr:uid="{00000000-0005-0000-0000-00008A520000}"/>
    <cellStyle name="Normal 14 2 2 2 2 2 2 3 3 2" xfId="21528" xr:uid="{00000000-0005-0000-0000-00008B520000}"/>
    <cellStyle name="Normal 14 2 2 2 2 2 2 3 3 2 2" xfId="50062" xr:uid="{00000000-0005-0000-0000-00008C520000}"/>
    <cellStyle name="Normal 14 2 2 2 2 2 2 3 3 3" xfId="36054" xr:uid="{00000000-0005-0000-0000-00008D520000}"/>
    <cellStyle name="Normal 14 2 2 2 2 2 2 3 4" xfId="16228" xr:uid="{00000000-0005-0000-0000-00008E520000}"/>
    <cellStyle name="Normal 14 2 2 2 2 2 2 3 4 2" xfId="44762" xr:uid="{00000000-0005-0000-0000-00008F520000}"/>
    <cellStyle name="Normal 14 2 2 2 2 2 2 3 5" xfId="30754" xr:uid="{00000000-0005-0000-0000-000090520000}"/>
    <cellStyle name="Normal 14 2 2 2 2 2 2 4" xfId="3403" xr:uid="{00000000-0005-0000-0000-000091520000}"/>
    <cellStyle name="Normal 14 2 2 2 2 2 2 4 2" xfId="8737" xr:uid="{00000000-0005-0000-0000-000092520000}"/>
    <cellStyle name="Normal 14 2 2 2 2 2 2 4 2 2" xfId="22814" xr:uid="{00000000-0005-0000-0000-000093520000}"/>
    <cellStyle name="Normal 14 2 2 2 2 2 2 4 2 2 2" xfId="51348" xr:uid="{00000000-0005-0000-0000-000094520000}"/>
    <cellStyle name="Normal 14 2 2 2 2 2 2 4 2 3" xfId="37343" xr:uid="{00000000-0005-0000-0000-000095520000}"/>
    <cellStyle name="Normal 14 2 2 2 2 2 2 4 3" xfId="17514" xr:uid="{00000000-0005-0000-0000-000096520000}"/>
    <cellStyle name="Normal 14 2 2 2 2 2 2 4 3 2" xfId="46048" xr:uid="{00000000-0005-0000-0000-000097520000}"/>
    <cellStyle name="Normal 14 2 2 2 2 2 2 4 4" xfId="32040" xr:uid="{00000000-0005-0000-0000-000098520000}"/>
    <cellStyle name="Normal 14 2 2 2 2 2 2 5" xfId="6172" xr:uid="{00000000-0005-0000-0000-000099520000}"/>
    <cellStyle name="Normal 14 2 2 2 2 2 2 5 2" xfId="20262" xr:uid="{00000000-0005-0000-0000-00009A520000}"/>
    <cellStyle name="Normal 14 2 2 2 2 2 2 5 2 2" xfId="48796" xr:uid="{00000000-0005-0000-0000-00009B520000}"/>
    <cellStyle name="Normal 14 2 2 2 2 2 2 5 3" xfId="34788" xr:uid="{00000000-0005-0000-0000-00009C520000}"/>
    <cellStyle name="Normal 14 2 2 2 2 2 2 6" xfId="14961" xr:uid="{00000000-0005-0000-0000-00009D520000}"/>
    <cellStyle name="Normal 14 2 2 2 2 2 2 6 2" xfId="43496" xr:uid="{00000000-0005-0000-0000-00009E520000}"/>
    <cellStyle name="Normal 14 2 2 2 2 2 2 7" xfId="29476" xr:uid="{00000000-0005-0000-0000-00009F520000}"/>
    <cellStyle name="Normal 14 2 2 2 2 2 3" xfId="1063" xr:uid="{00000000-0005-0000-0000-0000A0520000}"/>
    <cellStyle name="Normal 14 2 2 2 2 2 3 2" xfId="2340" xr:uid="{00000000-0005-0000-0000-0000A1520000}"/>
    <cellStyle name="Normal 14 2 2 2 2 2 3 2 2" xfId="4994" xr:uid="{00000000-0005-0000-0000-0000A2520000}"/>
    <cellStyle name="Normal 14 2 2 2 2 2 3 2 2 2" xfId="10326" xr:uid="{00000000-0005-0000-0000-0000A3520000}"/>
    <cellStyle name="Normal 14 2 2 2 2 2 3 2 2 2 2" xfId="24403" xr:uid="{00000000-0005-0000-0000-0000A4520000}"/>
    <cellStyle name="Normal 14 2 2 2 2 2 3 2 2 2 2 2" xfId="52937" xr:uid="{00000000-0005-0000-0000-0000A5520000}"/>
    <cellStyle name="Normal 14 2 2 2 2 2 3 2 2 2 3" xfId="38932" xr:uid="{00000000-0005-0000-0000-0000A6520000}"/>
    <cellStyle name="Normal 14 2 2 2 2 2 3 2 2 3" xfId="19103" xr:uid="{00000000-0005-0000-0000-0000A7520000}"/>
    <cellStyle name="Normal 14 2 2 2 2 2 3 2 2 3 2" xfId="47637" xr:uid="{00000000-0005-0000-0000-0000A8520000}"/>
    <cellStyle name="Normal 14 2 2 2 2 2 3 2 2 4" xfId="33629" xr:uid="{00000000-0005-0000-0000-0000A9520000}"/>
    <cellStyle name="Normal 14 2 2 2 2 2 3 2 3" xfId="7763" xr:uid="{00000000-0005-0000-0000-0000AA520000}"/>
    <cellStyle name="Normal 14 2 2 2 2 2 3 2 3 2" xfId="21851" xr:uid="{00000000-0005-0000-0000-0000AB520000}"/>
    <cellStyle name="Normal 14 2 2 2 2 2 3 2 3 2 2" xfId="50385" xr:uid="{00000000-0005-0000-0000-0000AC520000}"/>
    <cellStyle name="Normal 14 2 2 2 2 2 3 2 3 3" xfId="36377" xr:uid="{00000000-0005-0000-0000-0000AD520000}"/>
    <cellStyle name="Normal 14 2 2 2 2 2 3 2 4" xfId="16551" xr:uid="{00000000-0005-0000-0000-0000AE520000}"/>
    <cellStyle name="Normal 14 2 2 2 2 2 3 2 4 2" xfId="45085" xr:uid="{00000000-0005-0000-0000-0000AF520000}"/>
    <cellStyle name="Normal 14 2 2 2 2 2 3 2 5" xfId="31077" xr:uid="{00000000-0005-0000-0000-0000B0520000}"/>
    <cellStyle name="Normal 14 2 2 2 2 2 3 3" xfId="3728" xr:uid="{00000000-0005-0000-0000-0000B1520000}"/>
    <cellStyle name="Normal 14 2 2 2 2 2 3 3 2" xfId="9060" xr:uid="{00000000-0005-0000-0000-0000B2520000}"/>
    <cellStyle name="Normal 14 2 2 2 2 2 3 3 2 2" xfId="23137" xr:uid="{00000000-0005-0000-0000-0000B3520000}"/>
    <cellStyle name="Normal 14 2 2 2 2 2 3 3 2 2 2" xfId="51671" xr:uid="{00000000-0005-0000-0000-0000B4520000}"/>
    <cellStyle name="Normal 14 2 2 2 2 2 3 3 2 3" xfId="37666" xr:uid="{00000000-0005-0000-0000-0000B5520000}"/>
    <cellStyle name="Normal 14 2 2 2 2 2 3 3 3" xfId="17837" xr:uid="{00000000-0005-0000-0000-0000B6520000}"/>
    <cellStyle name="Normal 14 2 2 2 2 2 3 3 3 2" xfId="46371" xr:uid="{00000000-0005-0000-0000-0000B7520000}"/>
    <cellStyle name="Normal 14 2 2 2 2 2 3 3 4" xfId="32363" xr:uid="{00000000-0005-0000-0000-0000B8520000}"/>
    <cellStyle name="Normal 14 2 2 2 2 2 3 4" xfId="6497" xr:uid="{00000000-0005-0000-0000-0000B9520000}"/>
    <cellStyle name="Normal 14 2 2 2 2 2 3 4 2" xfId="20585" xr:uid="{00000000-0005-0000-0000-0000BA520000}"/>
    <cellStyle name="Normal 14 2 2 2 2 2 3 4 2 2" xfId="49119" xr:uid="{00000000-0005-0000-0000-0000BB520000}"/>
    <cellStyle name="Normal 14 2 2 2 2 2 3 4 3" xfId="35111" xr:uid="{00000000-0005-0000-0000-0000BC520000}"/>
    <cellStyle name="Normal 14 2 2 2 2 2 3 5" xfId="15285" xr:uid="{00000000-0005-0000-0000-0000BD520000}"/>
    <cellStyle name="Normal 14 2 2 2 2 2 3 5 2" xfId="43819" xr:uid="{00000000-0005-0000-0000-0000BE520000}"/>
    <cellStyle name="Normal 14 2 2 2 2 2 3 6" xfId="29811" xr:uid="{00000000-0005-0000-0000-0000BF520000}"/>
    <cellStyle name="Normal 14 2 2 2 2 2 4" xfId="1719" xr:uid="{00000000-0005-0000-0000-0000C0520000}"/>
    <cellStyle name="Normal 14 2 2 2 2 2 4 2" xfId="4375" xr:uid="{00000000-0005-0000-0000-0000C1520000}"/>
    <cellStyle name="Normal 14 2 2 2 2 2 4 2 2" xfId="9707" xr:uid="{00000000-0005-0000-0000-0000C2520000}"/>
    <cellStyle name="Normal 14 2 2 2 2 2 4 2 2 2" xfId="23784" xr:uid="{00000000-0005-0000-0000-0000C3520000}"/>
    <cellStyle name="Normal 14 2 2 2 2 2 4 2 2 2 2" xfId="52318" xr:uid="{00000000-0005-0000-0000-0000C4520000}"/>
    <cellStyle name="Normal 14 2 2 2 2 2 4 2 2 3" xfId="38313" xr:uid="{00000000-0005-0000-0000-0000C5520000}"/>
    <cellStyle name="Normal 14 2 2 2 2 2 4 2 3" xfId="18484" xr:uid="{00000000-0005-0000-0000-0000C6520000}"/>
    <cellStyle name="Normal 14 2 2 2 2 2 4 2 3 2" xfId="47018" xr:uid="{00000000-0005-0000-0000-0000C7520000}"/>
    <cellStyle name="Normal 14 2 2 2 2 2 4 2 4" xfId="33010" xr:uid="{00000000-0005-0000-0000-0000C8520000}"/>
    <cellStyle name="Normal 14 2 2 2 2 2 4 3" xfId="7144" xr:uid="{00000000-0005-0000-0000-0000C9520000}"/>
    <cellStyle name="Normal 14 2 2 2 2 2 4 3 2" xfId="21232" xr:uid="{00000000-0005-0000-0000-0000CA520000}"/>
    <cellStyle name="Normal 14 2 2 2 2 2 4 3 2 2" xfId="49766" xr:uid="{00000000-0005-0000-0000-0000CB520000}"/>
    <cellStyle name="Normal 14 2 2 2 2 2 4 3 3" xfId="35758" xr:uid="{00000000-0005-0000-0000-0000CC520000}"/>
    <cellStyle name="Normal 14 2 2 2 2 2 4 4" xfId="15932" xr:uid="{00000000-0005-0000-0000-0000CD520000}"/>
    <cellStyle name="Normal 14 2 2 2 2 2 4 4 2" xfId="44466" xr:uid="{00000000-0005-0000-0000-0000CE520000}"/>
    <cellStyle name="Normal 14 2 2 2 2 2 4 5" xfId="30458" xr:uid="{00000000-0005-0000-0000-0000CF520000}"/>
    <cellStyle name="Normal 14 2 2 2 2 2 5" xfId="3107" xr:uid="{00000000-0005-0000-0000-0000D0520000}"/>
    <cellStyle name="Normal 14 2 2 2 2 2 5 2" xfId="8441" xr:uid="{00000000-0005-0000-0000-0000D1520000}"/>
    <cellStyle name="Normal 14 2 2 2 2 2 5 2 2" xfId="22518" xr:uid="{00000000-0005-0000-0000-0000D2520000}"/>
    <cellStyle name="Normal 14 2 2 2 2 2 5 2 2 2" xfId="51052" xr:uid="{00000000-0005-0000-0000-0000D3520000}"/>
    <cellStyle name="Normal 14 2 2 2 2 2 5 2 3" xfId="37047" xr:uid="{00000000-0005-0000-0000-0000D4520000}"/>
    <cellStyle name="Normal 14 2 2 2 2 2 5 3" xfId="17218" xr:uid="{00000000-0005-0000-0000-0000D5520000}"/>
    <cellStyle name="Normal 14 2 2 2 2 2 5 3 2" xfId="45752" xr:uid="{00000000-0005-0000-0000-0000D6520000}"/>
    <cellStyle name="Normal 14 2 2 2 2 2 5 4" xfId="31744" xr:uid="{00000000-0005-0000-0000-0000D7520000}"/>
    <cellStyle name="Normal 14 2 2 2 2 2 6" xfId="5876" xr:uid="{00000000-0005-0000-0000-0000D8520000}"/>
    <cellStyle name="Normal 14 2 2 2 2 2 6 2" xfId="19966" xr:uid="{00000000-0005-0000-0000-0000D9520000}"/>
    <cellStyle name="Normal 14 2 2 2 2 2 6 2 2" xfId="48500" xr:uid="{00000000-0005-0000-0000-0000DA520000}"/>
    <cellStyle name="Normal 14 2 2 2 2 2 6 3" xfId="34492" xr:uid="{00000000-0005-0000-0000-0000DB520000}"/>
    <cellStyle name="Normal 14 2 2 2 2 2 7" xfId="14665" xr:uid="{00000000-0005-0000-0000-0000DC520000}"/>
    <cellStyle name="Normal 14 2 2 2 2 2 7 2" xfId="43200" xr:uid="{00000000-0005-0000-0000-0000DD520000}"/>
    <cellStyle name="Normal 14 2 2 2 2 2 8" xfId="29180" xr:uid="{00000000-0005-0000-0000-0000DE520000}"/>
    <cellStyle name="Normal 14 2 2 2 2 3" xfId="582" xr:uid="{00000000-0005-0000-0000-0000DF520000}"/>
    <cellStyle name="Normal 14 2 2 2 2 3 2" xfId="1212" xr:uid="{00000000-0005-0000-0000-0000E0520000}"/>
    <cellStyle name="Normal 14 2 2 2 2 3 2 2" xfId="2489" xr:uid="{00000000-0005-0000-0000-0000E1520000}"/>
    <cellStyle name="Normal 14 2 2 2 2 3 2 2 2" xfId="5143" xr:uid="{00000000-0005-0000-0000-0000E2520000}"/>
    <cellStyle name="Normal 14 2 2 2 2 3 2 2 2 2" xfId="10475" xr:uid="{00000000-0005-0000-0000-0000E3520000}"/>
    <cellStyle name="Normal 14 2 2 2 2 3 2 2 2 2 2" xfId="24552" xr:uid="{00000000-0005-0000-0000-0000E4520000}"/>
    <cellStyle name="Normal 14 2 2 2 2 3 2 2 2 2 2 2" xfId="53086" xr:uid="{00000000-0005-0000-0000-0000E5520000}"/>
    <cellStyle name="Normal 14 2 2 2 2 3 2 2 2 2 3" xfId="39081" xr:uid="{00000000-0005-0000-0000-0000E6520000}"/>
    <cellStyle name="Normal 14 2 2 2 2 3 2 2 2 3" xfId="19252" xr:uid="{00000000-0005-0000-0000-0000E7520000}"/>
    <cellStyle name="Normal 14 2 2 2 2 3 2 2 2 3 2" xfId="47786" xr:uid="{00000000-0005-0000-0000-0000E8520000}"/>
    <cellStyle name="Normal 14 2 2 2 2 3 2 2 2 4" xfId="33778" xr:uid="{00000000-0005-0000-0000-0000E9520000}"/>
    <cellStyle name="Normal 14 2 2 2 2 3 2 2 3" xfId="7912" xr:uid="{00000000-0005-0000-0000-0000EA520000}"/>
    <cellStyle name="Normal 14 2 2 2 2 3 2 2 3 2" xfId="22000" xr:uid="{00000000-0005-0000-0000-0000EB520000}"/>
    <cellStyle name="Normal 14 2 2 2 2 3 2 2 3 2 2" xfId="50534" xr:uid="{00000000-0005-0000-0000-0000EC520000}"/>
    <cellStyle name="Normal 14 2 2 2 2 3 2 2 3 3" xfId="36526" xr:uid="{00000000-0005-0000-0000-0000ED520000}"/>
    <cellStyle name="Normal 14 2 2 2 2 3 2 2 4" xfId="16700" xr:uid="{00000000-0005-0000-0000-0000EE520000}"/>
    <cellStyle name="Normal 14 2 2 2 2 3 2 2 4 2" xfId="45234" xr:uid="{00000000-0005-0000-0000-0000EF520000}"/>
    <cellStyle name="Normal 14 2 2 2 2 3 2 2 5" xfId="31226" xr:uid="{00000000-0005-0000-0000-0000F0520000}"/>
    <cellStyle name="Normal 14 2 2 2 2 3 2 3" xfId="3877" xr:uid="{00000000-0005-0000-0000-0000F1520000}"/>
    <cellStyle name="Normal 14 2 2 2 2 3 2 3 2" xfId="9209" xr:uid="{00000000-0005-0000-0000-0000F2520000}"/>
    <cellStyle name="Normal 14 2 2 2 2 3 2 3 2 2" xfId="23286" xr:uid="{00000000-0005-0000-0000-0000F3520000}"/>
    <cellStyle name="Normal 14 2 2 2 2 3 2 3 2 2 2" xfId="51820" xr:uid="{00000000-0005-0000-0000-0000F4520000}"/>
    <cellStyle name="Normal 14 2 2 2 2 3 2 3 2 3" xfId="37815" xr:uid="{00000000-0005-0000-0000-0000F5520000}"/>
    <cellStyle name="Normal 14 2 2 2 2 3 2 3 3" xfId="17986" xr:uid="{00000000-0005-0000-0000-0000F6520000}"/>
    <cellStyle name="Normal 14 2 2 2 2 3 2 3 3 2" xfId="46520" xr:uid="{00000000-0005-0000-0000-0000F7520000}"/>
    <cellStyle name="Normal 14 2 2 2 2 3 2 3 4" xfId="32512" xr:uid="{00000000-0005-0000-0000-0000F8520000}"/>
    <cellStyle name="Normal 14 2 2 2 2 3 2 4" xfId="6646" xr:uid="{00000000-0005-0000-0000-0000F9520000}"/>
    <cellStyle name="Normal 14 2 2 2 2 3 2 4 2" xfId="20734" xr:uid="{00000000-0005-0000-0000-0000FA520000}"/>
    <cellStyle name="Normal 14 2 2 2 2 3 2 4 2 2" xfId="49268" xr:uid="{00000000-0005-0000-0000-0000FB520000}"/>
    <cellStyle name="Normal 14 2 2 2 2 3 2 4 3" xfId="35260" xr:uid="{00000000-0005-0000-0000-0000FC520000}"/>
    <cellStyle name="Normal 14 2 2 2 2 3 2 5" xfId="15434" xr:uid="{00000000-0005-0000-0000-0000FD520000}"/>
    <cellStyle name="Normal 14 2 2 2 2 3 2 5 2" xfId="43968" xr:uid="{00000000-0005-0000-0000-0000FE520000}"/>
    <cellStyle name="Normal 14 2 2 2 2 3 2 6" xfId="29960" xr:uid="{00000000-0005-0000-0000-0000FF520000}"/>
    <cellStyle name="Normal 14 2 2 2 2 3 3" xfId="1868" xr:uid="{00000000-0005-0000-0000-000000530000}"/>
    <cellStyle name="Normal 14 2 2 2 2 3 3 2" xfId="4524" xr:uid="{00000000-0005-0000-0000-000001530000}"/>
    <cellStyle name="Normal 14 2 2 2 2 3 3 2 2" xfId="9856" xr:uid="{00000000-0005-0000-0000-000002530000}"/>
    <cellStyle name="Normal 14 2 2 2 2 3 3 2 2 2" xfId="23933" xr:uid="{00000000-0005-0000-0000-000003530000}"/>
    <cellStyle name="Normal 14 2 2 2 2 3 3 2 2 2 2" xfId="52467" xr:uid="{00000000-0005-0000-0000-000004530000}"/>
    <cellStyle name="Normal 14 2 2 2 2 3 3 2 2 3" xfId="38462" xr:uid="{00000000-0005-0000-0000-000005530000}"/>
    <cellStyle name="Normal 14 2 2 2 2 3 3 2 3" xfId="18633" xr:uid="{00000000-0005-0000-0000-000006530000}"/>
    <cellStyle name="Normal 14 2 2 2 2 3 3 2 3 2" xfId="47167" xr:uid="{00000000-0005-0000-0000-000007530000}"/>
    <cellStyle name="Normal 14 2 2 2 2 3 3 2 4" xfId="33159" xr:uid="{00000000-0005-0000-0000-000008530000}"/>
    <cellStyle name="Normal 14 2 2 2 2 3 3 3" xfId="7293" xr:uid="{00000000-0005-0000-0000-000009530000}"/>
    <cellStyle name="Normal 14 2 2 2 2 3 3 3 2" xfId="21381" xr:uid="{00000000-0005-0000-0000-00000A530000}"/>
    <cellStyle name="Normal 14 2 2 2 2 3 3 3 2 2" xfId="49915" xr:uid="{00000000-0005-0000-0000-00000B530000}"/>
    <cellStyle name="Normal 14 2 2 2 2 3 3 3 3" xfId="35907" xr:uid="{00000000-0005-0000-0000-00000C530000}"/>
    <cellStyle name="Normal 14 2 2 2 2 3 3 4" xfId="16081" xr:uid="{00000000-0005-0000-0000-00000D530000}"/>
    <cellStyle name="Normal 14 2 2 2 2 3 3 4 2" xfId="44615" xr:uid="{00000000-0005-0000-0000-00000E530000}"/>
    <cellStyle name="Normal 14 2 2 2 2 3 3 5" xfId="30607" xr:uid="{00000000-0005-0000-0000-00000F530000}"/>
    <cellStyle name="Normal 14 2 2 2 2 3 4" xfId="3256" xr:uid="{00000000-0005-0000-0000-000010530000}"/>
    <cellStyle name="Normal 14 2 2 2 2 3 4 2" xfId="8590" xr:uid="{00000000-0005-0000-0000-000011530000}"/>
    <cellStyle name="Normal 14 2 2 2 2 3 4 2 2" xfId="22667" xr:uid="{00000000-0005-0000-0000-000012530000}"/>
    <cellStyle name="Normal 14 2 2 2 2 3 4 2 2 2" xfId="51201" xr:uid="{00000000-0005-0000-0000-000013530000}"/>
    <cellStyle name="Normal 14 2 2 2 2 3 4 2 3" xfId="37196" xr:uid="{00000000-0005-0000-0000-000014530000}"/>
    <cellStyle name="Normal 14 2 2 2 2 3 4 3" xfId="17367" xr:uid="{00000000-0005-0000-0000-000015530000}"/>
    <cellStyle name="Normal 14 2 2 2 2 3 4 3 2" xfId="45901" xr:uid="{00000000-0005-0000-0000-000016530000}"/>
    <cellStyle name="Normal 14 2 2 2 2 3 4 4" xfId="31893" xr:uid="{00000000-0005-0000-0000-000017530000}"/>
    <cellStyle name="Normal 14 2 2 2 2 3 5" xfId="6025" xr:uid="{00000000-0005-0000-0000-000018530000}"/>
    <cellStyle name="Normal 14 2 2 2 2 3 5 2" xfId="20115" xr:uid="{00000000-0005-0000-0000-000019530000}"/>
    <cellStyle name="Normal 14 2 2 2 2 3 5 2 2" xfId="48649" xr:uid="{00000000-0005-0000-0000-00001A530000}"/>
    <cellStyle name="Normal 14 2 2 2 2 3 5 3" xfId="34641" xr:uid="{00000000-0005-0000-0000-00001B530000}"/>
    <cellStyle name="Normal 14 2 2 2 2 3 6" xfId="14814" xr:uid="{00000000-0005-0000-0000-00001C530000}"/>
    <cellStyle name="Normal 14 2 2 2 2 3 6 2" xfId="43349" xr:uid="{00000000-0005-0000-0000-00001D530000}"/>
    <cellStyle name="Normal 14 2 2 2 2 3 7" xfId="29329" xr:uid="{00000000-0005-0000-0000-00001E530000}"/>
    <cellStyle name="Normal 14 2 2 2 2 4" xfId="914" xr:uid="{00000000-0005-0000-0000-00001F530000}"/>
    <cellStyle name="Normal 14 2 2 2 2 4 2" xfId="2191" xr:uid="{00000000-0005-0000-0000-000020530000}"/>
    <cellStyle name="Normal 14 2 2 2 2 4 2 2" xfId="4845" xr:uid="{00000000-0005-0000-0000-000021530000}"/>
    <cellStyle name="Normal 14 2 2 2 2 4 2 2 2" xfId="10177" xr:uid="{00000000-0005-0000-0000-000022530000}"/>
    <cellStyle name="Normal 14 2 2 2 2 4 2 2 2 2" xfId="24254" xr:uid="{00000000-0005-0000-0000-000023530000}"/>
    <cellStyle name="Normal 14 2 2 2 2 4 2 2 2 2 2" xfId="52788" xr:uid="{00000000-0005-0000-0000-000024530000}"/>
    <cellStyle name="Normal 14 2 2 2 2 4 2 2 2 3" xfId="38783" xr:uid="{00000000-0005-0000-0000-000025530000}"/>
    <cellStyle name="Normal 14 2 2 2 2 4 2 2 3" xfId="18954" xr:uid="{00000000-0005-0000-0000-000026530000}"/>
    <cellStyle name="Normal 14 2 2 2 2 4 2 2 3 2" xfId="47488" xr:uid="{00000000-0005-0000-0000-000027530000}"/>
    <cellStyle name="Normal 14 2 2 2 2 4 2 2 4" xfId="33480" xr:uid="{00000000-0005-0000-0000-000028530000}"/>
    <cellStyle name="Normal 14 2 2 2 2 4 2 3" xfId="7614" xr:uid="{00000000-0005-0000-0000-000029530000}"/>
    <cellStyle name="Normal 14 2 2 2 2 4 2 3 2" xfId="21702" xr:uid="{00000000-0005-0000-0000-00002A530000}"/>
    <cellStyle name="Normal 14 2 2 2 2 4 2 3 2 2" xfId="50236" xr:uid="{00000000-0005-0000-0000-00002B530000}"/>
    <cellStyle name="Normal 14 2 2 2 2 4 2 3 3" xfId="36228" xr:uid="{00000000-0005-0000-0000-00002C530000}"/>
    <cellStyle name="Normal 14 2 2 2 2 4 2 4" xfId="16402" xr:uid="{00000000-0005-0000-0000-00002D530000}"/>
    <cellStyle name="Normal 14 2 2 2 2 4 2 4 2" xfId="44936" xr:uid="{00000000-0005-0000-0000-00002E530000}"/>
    <cellStyle name="Normal 14 2 2 2 2 4 2 5" xfId="30928" xr:uid="{00000000-0005-0000-0000-00002F530000}"/>
    <cellStyle name="Normal 14 2 2 2 2 4 3" xfId="3579" xr:uid="{00000000-0005-0000-0000-000030530000}"/>
    <cellStyle name="Normal 14 2 2 2 2 4 3 2" xfId="8911" xr:uid="{00000000-0005-0000-0000-000031530000}"/>
    <cellStyle name="Normal 14 2 2 2 2 4 3 2 2" xfId="22988" xr:uid="{00000000-0005-0000-0000-000032530000}"/>
    <cellStyle name="Normal 14 2 2 2 2 4 3 2 2 2" xfId="51522" xr:uid="{00000000-0005-0000-0000-000033530000}"/>
    <cellStyle name="Normal 14 2 2 2 2 4 3 2 3" xfId="37517" xr:uid="{00000000-0005-0000-0000-000034530000}"/>
    <cellStyle name="Normal 14 2 2 2 2 4 3 3" xfId="17688" xr:uid="{00000000-0005-0000-0000-000035530000}"/>
    <cellStyle name="Normal 14 2 2 2 2 4 3 3 2" xfId="46222" xr:uid="{00000000-0005-0000-0000-000036530000}"/>
    <cellStyle name="Normal 14 2 2 2 2 4 3 4" xfId="32214" xr:uid="{00000000-0005-0000-0000-000037530000}"/>
    <cellStyle name="Normal 14 2 2 2 2 4 4" xfId="6348" xr:uid="{00000000-0005-0000-0000-000038530000}"/>
    <cellStyle name="Normal 14 2 2 2 2 4 4 2" xfId="20436" xr:uid="{00000000-0005-0000-0000-000039530000}"/>
    <cellStyle name="Normal 14 2 2 2 2 4 4 2 2" xfId="48970" xr:uid="{00000000-0005-0000-0000-00003A530000}"/>
    <cellStyle name="Normal 14 2 2 2 2 4 4 3" xfId="34962" xr:uid="{00000000-0005-0000-0000-00003B530000}"/>
    <cellStyle name="Normal 14 2 2 2 2 4 5" xfId="15136" xr:uid="{00000000-0005-0000-0000-00003C530000}"/>
    <cellStyle name="Normal 14 2 2 2 2 4 5 2" xfId="43670" xr:uid="{00000000-0005-0000-0000-00003D530000}"/>
    <cellStyle name="Normal 14 2 2 2 2 4 6" xfId="29662" xr:uid="{00000000-0005-0000-0000-00003E530000}"/>
    <cellStyle name="Normal 14 2 2 2 2 5" xfId="1570" xr:uid="{00000000-0005-0000-0000-00003F530000}"/>
    <cellStyle name="Normal 14 2 2 2 2 5 2" xfId="4226" xr:uid="{00000000-0005-0000-0000-000040530000}"/>
    <cellStyle name="Normal 14 2 2 2 2 5 2 2" xfId="9558" xr:uid="{00000000-0005-0000-0000-000041530000}"/>
    <cellStyle name="Normal 14 2 2 2 2 5 2 2 2" xfId="23635" xr:uid="{00000000-0005-0000-0000-000042530000}"/>
    <cellStyle name="Normal 14 2 2 2 2 5 2 2 2 2" xfId="52169" xr:uid="{00000000-0005-0000-0000-000043530000}"/>
    <cellStyle name="Normal 14 2 2 2 2 5 2 2 3" xfId="38164" xr:uid="{00000000-0005-0000-0000-000044530000}"/>
    <cellStyle name="Normal 14 2 2 2 2 5 2 3" xfId="18335" xr:uid="{00000000-0005-0000-0000-000045530000}"/>
    <cellStyle name="Normal 14 2 2 2 2 5 2 3 2" xfId="46869" xr:uid="{00000000-0005-0000-0000-000046530000}"/>
    <cellStyle name="Normal 14 2 2 2 2 5 2 4" xfId="32861" xr:uid="{00000000-0005-0000-0000-000047530000}"/>
    <cellStyle name="Normal 14 2 2 2 2 5 3" xfId="6995" xr:uid="{00000000-0005-0000-0000-000048530000}"/>
    <cellStyle name="Normal 14 2 2 2 2 5 3 2" xfId="21083" xr:uid="{00000000-0005-0000-0000-000049530000}"/>
    <cellStyle name="Normal 14 2 2 2 2 5 3 2 2" xfId="49617" xr:uid="{00000000-0005-0000-0000-00004A530000}"/>
    <cellStyle name="Normal 14 2 2 2 2 5 3 3" xfId="35609" xr:uid="{00000000-0005-0000-0000-00004B530000}"/>
    <cellStyle name="Normal 14 2 2 2 2 5 4" xfId="15783" xr:uid="{00000000-0005-0000-0000-00004C530000}"/>
    <cellStyle name="Normal 14 2 2 2 2 5 4 2" xfId="44317" xr:uid="{00000000-0005-0000-0000-00004D530000}"/>
    <cellStyle name="Normal 14 2 2 2 2 5 5" xfId="30309" xr:uid="{00000000-0005-0000-0000-00004E530000}"/>
    <cellStyle name="Normal 14 2 2 2 2 6" xfId="2958" xr:uid="{00000000-0005-0000-0000-00004F530000}"/>
    <cellStyle name="Normal 14 2 2 2 2 6 2" xfId="8292" xr:uid="{00000000-0005-0000-0000-000050530000}"/>
    <cellStyle name="Normal 14 2 2 2 2 6 2 2" xfId="22369" xr:uid="{00000000-0005-0000-0000-000051530000}"/>
    <cellStyle name="Normal 14 2 2 2 2 6 2 2 2" xfId="50903" xr:uid="{00000000-0005-0000-0000-000052530000}"/>
    <cellStyle name="Normal 14 2 2 2 2 6 2 3" xfId="36898" xr:uid="{00000000-0005-0000-0000-000053530000}"/>
    <cellStyle name="Normal 14 2 2 2 2 6 3" xfId="17069" xr:uid="{00000000-0005-0000-0000-000054530000}"/>
    <cellStyle name="Normal 14 2 2 2 2 6 3 2" xfId="45603" xr:uid="{00000000-0005-0000-0000-000055530000}"/>
    <cellStyle name="Normal 14 2 2 2 2 6 4" xfId="31595" xr:uid="{00000000-0005-0000-0000-000056530000}"/>
    <cellStyle name="Normal 14 2 2 2 2 7" xfId="5727" xr:uid="{00000000-0005-0000-0000-000057530000}"/>
    <cellStyle name="Normal 14 2 2 2 2 7 2" xfId="19817" xr:uid="{00000000-0005-0000-0000-000058530000}"/>
    <cellStyle name="Normal 14 2 2 2 2 7 2 2" xfId="48351" xr:uid="{00000000-0005-0000-0000-000059530000}"/>
    <cellStyle name="Normal 14 2 2 2 2 7 3" xfId="34343" xr:uid="{00000000-0005-0000-0000-00005A530000}"/>
    <cellStyle name="Normal 14 2 2 2 2 8" xfId="14516" xr:uid="{00000000-0005-0000-0000-00005B530000}"/>
    <cellStyle name="Normal 14 2 2 2 2 8 2" xfId="43051" xr:uid="{00000000-0005-0000-0000-00005C530000}"/>
    <cellStyle name="Normal 14 2 2 2 2 9" xfId="29031" xr:uid="{00000000-0005-0000-0000-00005D530000}"/>
    <cellStyle name="Normal 14 2 2 2 3" xfId="354" xr:uid="{00000000-0005-0000-0000-00005E530000}"/>
    <cellStyle name="Normal 14 2 2 2 3 2" xfId="657" xr:uid="{00000000-0005-0000-0000-00005F530000}"/>
    <cellStyle name="Normal 14 2 2 2 3 2 2" xfId="1286" xr:uid="{00000000-0005-0000-0000-000060530000}"/>
    <cellStyle name="Normal 14 2 2 2 3 2 2 2" xfId="2563" xr:uid="{00000000-0005-0000-0000-000061530000}"/>
    <cellStyle name="Normal 14 2 2 2 3 2 2 2 2" xfId="5217" xr:uid="{00000000-0005-0000-0000-000062530000}"/>
    <cellStyle name="Normal 14 2 2 2 3 2 2 2 2 2" xfId="10549" xr:uid="{00000000-0005-0000-0000-000063530000}"/>
    <cellStyle name="Normal 14 2 2 2 3 2 2 2 2 2 2" xfId="24626" xr:uid="{00000000-0005-0000-0000-000064530000}"/>
    <cellStyle name="Normal 14 2 2 2 3 2 2 2 2 2 2 2" xfId="53160" xr:uid="{00000000-0005-0000-0000-000065530000}"/>
    <cellStyle name="Normal 14 2 2 2 3 2 2 2 2 2 3" xfId="39155" xr:uid="{00000000-0005-0000-0000-000066530000}"/>
    <cellStyle name="Normal 14 2 2 2 3 2 2 2 2 3" xfId="19326" xr:uid="{00000000-0005-0000-0000-000067530000}"/>
    <cellStyle name="Normal 14 2 2 2 3 2 2 2 2 3 2" xfId="47860" xr:uid="{00000000-0005-0000-0000-000068530000}"/>
    <cellStyle name="Normal 14 2 2 2 3 2 2 2 2 4" xfId="33852" xr:uid="{00000000-0005-0000-0000-000069530000}"/>
    <cellStyle name="Normal 14 2 2 2 3 2 2 2 3" xfId="7986" xr:uid="{00000000-0005-0000-0000-00006A530000}"/>
    <cellStyle name="Normal 14 2 2 2 3 2 2 2 3 2" xfId="22074" xr:uid="{00000000-0005-0000-0000-00006B530000}"/>
    <cellStyle name="Normal 14 2 2 2 3 2 2 2 3 2 2" xfId="50608" xr:uid="{00000000-0005-0000-0000-00006C530000}"/>
    <cellStyle name="Normal 14 2 2 2 3 2 2 2 3 3" xfId="36600" xr:uid="{00000000-0005-0000-0000-00006D530000}"/>
    <cellStyle name="Normal 14 2 2 2 3 2 2 2 4" xfId="16774" xr:uid="{00000000-0005-0000-0000-00006E530000}"/>
    <cellStyle name="Normal 14 2 2 2 3 2 2 2 4 2" xfId="45308" xr:uid="{00000000-0005-0000-0000-00006F530000}"/>
    <cellStyle name="Normal 14 2 2 2 3 2 2 2 5" xfId="31300" xr:uid="{00000000-0005-0000-0000-000070530000}"/>
    <cellStyle name="Normal 14 2 2 2 3 2 2 3" xfId="3951" xr:uid="{00000000-0005-0000-0000-000071530000}"/>
    <cellStyle name="Normal 14 2 2 2 3 2 2 3 2" xfId="9283" xr:uid="{00000000-0005-0000-0000-000072530000}"/>
    <cellStyle name="Normal 14 2 2 2 3 2 2 3 2 2" xfId="23360" xr:uid="{00000000-0005-0000-0000-000073530000}"/>
    <cellStyle name="Normal 14 2 2 2 3 2 2 3 2 2 2" xfId="51894" xr:uid="{00000000-0005-0000-0000-000074530000}"/>
    <cellStyle name="Normal 14 2 2 2 3 2 2 3 2 3" xfId="37889" xr:uid="{00000000-0005-0000-0000-000075530000}"/>
    <cellStyle name="Normal 14 2 2 2 3 2 2 3 3" xfId="18060" xr:uid="{00000000-0005-0000-0000-000076530000}"/>
    <cellStyle name="Normal 14 2 2 2 3 2 2 3 3 2" xfId="46594" xr:uid="{00000000-0005-0000-0000-000077530000}"/>
    <cellStyle name="Normal 14 2 2 2 3 2 2 3 4" xfId="32586" xr:uid="{00000000-0005-0000-0000-000078530000}"/>
    <cellStyle name="Normal 14 2 2 2 3 2 2 4" xfId="6720" xr:uid="{00000000-0005-0000-0000-000079530000}"/>
    <cellStyle name="Normal 14 2 2 2 3 2 2 4 2" xfId="20808" xr:uid="{00000000-0005-0000-0000-00007A530000}"/>
    <cellStyle name="Normal 14 2 2 2 3 2 2 4 2 2" xfId="49342" xr:uid="{00000000-0005-0000-0000-00007B530000}"/>
    <cellStyle name="Normal 14 2 2 2 3 2 2 4 3" xfId="35334" xr:uid="{00000000-0005-0000-0000-00007C530000}"/>
    <cellStyle name="Normal 14 2 2 2 3 2 2 5" xfId="15508" xr:uid="{00000000-0005-0000-0000-00007D530000}"/>
    <cellStyle name="Normal 14 2 2 2 3 2 2 5 2" xfId="44042" xr:uid="{00000000-0005-0000-0000-00007E530000}"/>
    <cellStyle name="Normal 14 2 2 2 3 2 2 6" xfId="30034" xr:uid="{00000000-0005-0000-0000-00007F530000}"/>
    <cellStyle name="Normal 14 2 2 2 3 2 3" xfId="1942" xr:uid="{00000000-0005-0000-0000-000080530000}"/>
    <cellStyle name="Normal 14 2 2 2 3 2 3 2" xfId="4598" xr:uid="{00000000-0005-0000-0000-000081530000}"/>
    <cellStyle name="Normal 14 2 2 2 3 2 3 2 2" xfId="9930" xr:uid="{00000000-0005-0000-0000-000082530000}"/>
    <cellStyle name="Normal 14 2 2 2 3 2 3 2 2 2" xfId="24007" xr:uid="{00000000-0005-0000-0000-000083530000}"/>
    <cellStyle name="Normal 14 2 2 2 3 2 3 2 2 2 2" xfId="52541" xr:uid="{00000000-0005-0000-0000-000084530000}"/>
    <cellStyle name="Normal 14 2 2 2 3 2 3 2 2 3" xfId="38536" xr:uid="{00000000-0005-0000-0000-000085530000}"/>
    <cellStyle name="Normal 14 2 2 2 3 2 3 2 3" xfId="18707" xr:uid="{00000000-0005-0000-0000-000086530000}"/>
    <cellStyle name="Normal 14 2 2 2 3 2 3 2 3 2" xfId="47241" xr:uid="{00000000-0005-0000-0000-000087530000}"/>
    <cellStyle name="Normal 14 2 2 2 3 2 3 2 4" xfId="33233" xr:uid="{00000000-0005-0000-0000-000088530000}"/>
    <cellStyle name="Normal 14 2 2 2 3 2 3 3" xfId="7367" xr:uid="{00000000-0005-0000-0000-000089530000}"/>
    <cellStyle name="Normal 14 2 2 2 3 2 3 3 2" xfId="21455" xr:uid="{00000000-0005-0000-0000-00008A530000}"/>
    <cellStyle name="Normal 14 2 2 2 3 2 3 3 2 2" xfId="49989" xr:uid="{00000000-0005-0000-0000-00008B530000}"/>
    <cellStyle name="Normal 14 2 2 2 3 2 3 3 3" xfId="35981" xr:uid="{00000000-0005-0000-0000-00008C530000}"/>
    <cellStyle name="Normal 14 2 2 2 3 2 3 4" xfId="16155" xr:uid="{00000000-0005-0000-0000-00008D530000}"/>
    <cellStyle name="Normal 14 2 2 2 3 2 3 4 2" xfId="44689" xr:uid="{00000000-0005-0000-0000-00008E530000}"/>
    <cellStyle name="Normal 14 2 2 2 3 2 3 5" xfId="30681" xr:uid="{00000000-0005-0000-0000-00008F530000}"/>
    <cellStyle name="Normal 14 2 2 2 3 2 4" xfId="3330" xr:uid="{00000000-0005-0000-0000-000090530000}"/>
    <cellStyle name="Normal 14 2 2 2 3 2 4 2" xfId="8664" xr:uid="{00000000-0005-0000-0000-000091530000}"/>
    <cellStyle name="Normal 14 2 2 2 3 2 4 2 2" xfId="22741" xr:uid="{00000000-0005-0000-0000-000092530000}"/>
    <cellStyle name="Normal 14 2 2 2 3 2 4 2 2 2" xfId="51275" xr:uid="{00000000-0005-0000-0000-000093530000}"/>
    <cellStyle name="Normal 14 2 2 2 3 2 4 2 3" xfId="37270" xr:uid="{00000000-0005-0000-0000-000094530000}"/>
    <cellStyle name="Normal 14 2 2 2 3 2 4 3" xfId="17441" xr:uid="{00000000-0005-0000-0000-000095530000}"/>
    <cellStyle name="Normal 14 2 2 2 3 2 4 3 2" xfId="45975" xr:uid="{00000000-0005-0000-0000-000096530000}"/>
    <cellStyle name="Normal 14 2 2 2 3 2 4 4" xfId="31967" xr:uid="{00000000-0005-0000-0000-000097530000}"/>
    <cellStyle name="Normal 14 2 2 2 3 2 5" xfId="6099" xr:uid="{00000000-0005-0000-0000-000098530000}"/>
    <cellStyle name="Normal 14 2 2 2 3 2 5 2" xfId="20189" xr:uid="{00000000-0005-0000-0000-000099530000}"/>
    <cellStyle name="Normal 14 2 2 2 3 2 5 2 2" xfId="48723" xr:uid="{00000000-0005-0000-0000-00009A530000}"/>
    <cellStyle name="Normal 14 2 2 2 3 2 5 3" xfId="34715" xr:uid="{00000000-0005-0000-0000-00009B530000}"/>
    <cellStyle name="Normal 14 2 2 2 3 2 6" xfId="14888" xr:uid="{00000000-0005-0000-0000-00009C530000}"/>
    <cellStyle name="Normal 14 2 2 2 3 2 6 2" xfId="43423" xr:uid="{00000000-0005-0000-0000-00009D530000}"/>
    <cellStyle name="Normal 14 2 2 2 3 2 7" xfId="29403" xr:uid="{00000000-0005-0000-0000-00009E530000}"/>
    <cellStyle name="Normal 14 2 2 2 3 3" xfId="989" xr:uid="{00000000-0005-0000-0000-00009F530000}"/>
    <cellStyle name="Normal 14 2 2 2 3 3 2" xfId="2266" xr:uid="{00000000-0005-0000-0000-0000A0530000}"/>
    <cellStyle name="Normal 14 2 2 2 3 3 2 2" xfId="4920" xr:uid="{00000000-0005-0000-0000-0000A1530000}"/>
    <cellStyle name="Normal 14 2 2 2 3 3 2 2 2" xfId="10252" xr:uid="{00000000-0005-0000-0000-0000A2530000}"/>
    <cellStyle name="Normal 14 2 2 2 3 3 2 2 2 2" xfId="24329" xr:uid="{00000000-0005-0000-0000-0000A3530000}"/>
    <cellStyle name="Normal 14 2 2 2 3 3 2 2 2 2 2" xfId="52863" xr:uid="{00000000-0005-0000-0000-0000A4530000}"/>
    <cellStyle name="Normal 14 2 2 2 3 3 2 2 2 3" xfId="38858" xr:uid="{00000000-0005-0000-0000-0000A5530000}"/>
    <cellStyle name="Normal 14 2 2 2 3 3 2 2 3" xfId="19029" xr:uid="{00000000-0005-0000-0000-0000A6530000}"/>
    <cellStyle name="Normal 14 2 2 2 3 3 2 2 3 2" xfId="47563" xr:uid="{00000000-0005-0000-0000-0000A7530000}"/>
    <cellStyle name="Normal 14 2 2 2 3 3 2 2 4" xfId="33555" xr:uid="{00000000-0005-0000-0000-0000A8530000}"/>
    <cellStyle name="Normal 14 2 2 2 3 3 2 3" xfId="7689" xr:uid="{00000000-0005-0000-0000-0000A9530000}"/>
    <cellStyle name="Normal 14 2 2 2 3 3 2 3 2" xfId="21777" xr:uid="{00000000-0005-0000-0000-0000AA530000}"/>
    <cellStyle name="Normal 14 2 2 2 3 3 2 3 2 2" xfId="50311" xr:uid="{00000000-0005-0000-0000-0000AB530000}"/>
    <cellStyle name="Normal 14 2 2 2 3 3 2 3 3" xfId="36303" xr:uid="{00000000-0005-0000-0000-0000AC530000}"/>
    <cellStyle name="Normal 14 2 2 2 3 3 2 4" xfId="16477" xr:uid="{00000000-0005-0000-0000-0000AD530000}"/>
    <cellStyle name="Normal 14 2 2 2 3 3 2 4 2" xfId="45011" xr:uid="{00000000-0005-0000-0000-0000AE530000}"/>
    <cellStyle name="Normal 14 2 2 2 3 3 2 5" xfId="31003" xr:uid="{00000000-0005-0000-0000-0000AF530000}"/>
    <cellStyle name="Normal 14 2 2 2 3 3 3" xfId="3654" xr:uid="{00000000-0005-0000-0000-0000B0530000}"/>
    <cellStyle name="Normal 14 2 2 2 3 3 3 2" xfId="8986" xr:uid="{00000000-0005-0000-0000-0000B1530000}"/>
    <cellStyle name="Normal 14 2 2 2 3 3 3 2 2" xfId="23063" xr:uid="{00000000-0005-0000-0000-0000B2530000}"/>
    <cellStyle name="Normal 14 2 2 2 3 3 3 2 2 2" xfId="51597" xr:uid="{00000000-0005-0000-0000-0000B3530000}"/>
    <cellStyle name="Normal 14 2 2 2 3 3 3 2 3" xfId="37592" xr:uid="{00000000-0005-0000-0000-0000B4530000}"/>
    <cellStyle name="Normal 14 2 2 2 3 3 3 3" xfId="17763" xr:uid="{00000000-0005-0000-0000-0000B5530000}"/>
    <cellStyle name="Normal 14 2 2 2 3 3 3 3 2" xfId="46297" xr:uid="{00000000-0005-0000-0000-0000B6530000}"/>
    <cellStyle name="Normal 14 2 2 2 3 3 3 4" xfId="32289" xr:uid="{00000000-0005-0000-0000-0000B7530000}"/>
    <cellStyle name="Normal 14 2 2 2 3 3 4" xfId="6423" xr:uid="{00000000-0005-0000-0000-0000B8530000}"/>
    <cellStyle name="Normal 14 2 2 2 3 3 4 2" xfId="20511" xr:uid="{00000000-0005-0000-0000-0000B9530000}"/>
    <cellStyle name="Normal 14 2 2 2 3 3 4 2 2" xfId="49045" xr:uid="{00000000-0005-0000-0000-0000BA530000}"/>
    <cellStyle name="Normal 14 2 2 2 3 3 4 3" xfId="35037" xr:uid="{00000000-0005-0000-0000-0000BB530000}"/>
    <cellStyle name="Normal 14 2 2 2 3 3 5" xfId="15211" xr:uid="{00000000-0005-0000-0000-0000BC530000}"/>
    <cellStyle name="Normal 14 2 2 2 3 3 5 2" xfId="43745" xr:uid="{00000000-0005-0000-0000-0000BD530000}"/>
    <cellStyle name="Normal 14 2 2 2 3 3 6" xfId="29737" xr:uid="{00000000-0005-0000-0000-0000BE530000}"/>
    <cellStyle name="Normal 14 2 2 2 3 4" xfId="1645" xr:uid="{00000000-0005-0000-0000-0000BF530000}"/>
    <cellStyle name="Normal 14 2 2 2 3 4 2" xfId="4301" xr:uid="{00000000-0005-0000-0000-0000C0530000}"/>
    <cellStyle name="Normal 14 2 2 2 3 4 2 2" xfId="9633" xr:uid="{00000000-0005-0000-0000-0000C1530000}"/>
    <cellStyle name="Normal 14 2 2 2 3 4 2 2 2" xfId="23710" xr:uid="{00000000-0005-0000-0000-0000C2530000}"/>
    <cellStyle name="Normal 14 2 2 2 3 4 2 2 2 2" xfId="52244" xr:uid="{00000000-0005-0000-0000-0000C3530000}"/>
    <cellStyle name="Normal 14 2 2 2 3 4 2 2 3" xfId="38239" xr:uid="{00000000-0005-0000-0000-0000C4530000}"/>
    <cellStyle name="Normal 14 2 2 2 3 4 2 3" xfId="18410" xr:uid="{00000000-0005-0000-0000-0000C5530000}"/>
    <cellStyle name="Normal 14 2 2 2 3 4 2 3 2" xfId="46944" xr:uid="{00000000-0005-0000-0000-0000C6530000}"/>
    <cellStyle name="Normal 14 2 2 2 3 4 2 4" xfId="32936" xr:uid="{00000000-0005-0000-0000-0000C7530000}"/>
    <cellStyle name="Normal 14 2 2 2 3 4 3" xfId="7070" xr:uid="{00000000-0005-0000-0000-0000C8530000}"/>
    <cellStyle name="Normal 14 2 2 2 3 4 3 2" xfId="21158" xr:uid="{00000000-0005-0000-0000-0000C9530000}"/>
    <cellStyle name="Normal 14 2 2 2 3 4 3 2 2" xfId="49692" xr:uid="{00000000-0005-0000-0000-0000CA530000}"/>
    <cellStyle name="Normal 14 2 2 2 3 4 3 3" xfId="35684" xr:uid="{00000000-0005-0000-0000-0000CB530000}"/>
    <cellStyle name="Normal 14 2 2 2 3 4 4" xfId="15858" xr:uid="{00000000-0005-0000-0000-0000CC530000}"/>
    <cellStyle name="Normal 14 2 2 2 3 4 4 2" xfId="44392" xr:uid="{00000000-0005-0000-0000-0000CD530000}"/>
    <cellStyle name="Normal 14 2 2 2 3 4 5" xfId="30384" xr:uid="{00000000-0005-0000-0000-0000CE530000}"/>
    <cellStyle name="Normal 14 2 2 2 3 5" xfId="3033" xr:uid="{00000000-0005-0000-0000-0000CF530000}"/>
    <cellStyle name="Normal 14 2 2 2 3 5 2" xfId="8367" xr:uid="{00000000-0005-0000-0000-0000D0530000}"/>
    <cellStyle name="Normal 14 2 2 2 3 5 2 2" xfId="22444" xr:uid="{00000000-0005-0000-0000-0000D1530000}"/>
    <cellStyle name="Normal 14 2 2 2 3 5 2 2 2" xfId="50978" xr:uid="{00000000-0005-0000-0000-0000D2530000}"/>
    <cellStyle name="Normal 14 2 2 2 3 5 2 3" xfId="36973" xr:uid="{00000000-0005-0000-0000-0000D3530000}"/>
    <cellStyle name="Normal 14 2 2 2 3 5 3" xfId="17144" xr:uid="{00000000-0005-0000-0000-0000D4530000}"/>
    <cellStyle name="Normal 14 2 2 2 3 5 3 2" xfId="45678" xr:uid="{00000000-0005-0000-0000-0000D5530000}"/>
    <cellStyle name="Normal 14 2 2 2 3 5 4" xfId="31670" xr:uid="{00000000-0005-0000-0000-0000D6530000}"/>
    <cellStyle name="Normal 14 2 2 2 3 6" xfId="5802" xr:uid="{00000000-0005-0000-0000-0000D7530000}"/>
    <cellStyle name="Normal 14 2 2 2 3 6 2" xfId="19892" xr:uid="{00000000-0005-0000-0000-0000D8530000}"/>
    <cellStyle name="Normal 14 2 2 2 3 6 2 2" xfId="48426" xr:uid="{00000000-0005-0000-0000-0000D9530000}"/>
    <cellStyle name="Normal 14 2 2 2 3 6 3" xfId="34418" xr:uid="{00000000-0005-0000-0000-0000DA530000}"/>
    <cellStyle name="Normal 14 2 2 2 3 7" xfId="14591" xr:uid="{00000000-0005-0000-0000-0000DB530000}"/>
    <cellStyle name="Normal 14 2 2 2 3 7 2" xfId="43126" xr:uid="{00000000-0005-0000-0000-0000DC530000}"/>
    <cellStyle name="Normal 14 2 2 2 3 8" xfId="29106" xr:uid="{00000000-0005-0000-0000-0000DD530000}"/>
    <cellStyle name="Normal 14 2 2 2 4" xfId="508" xr:uid="{00000000-0005-0000-0000-0000DE530000}"/>
    <cellStyle name="Normal 14 2 2 2 4 2" xfId="1138" xr:uid="{00000000-0005-0000-0000-0000DF530000}"/>
    <cellStyle name="Normal 14 2 2 2 4 2 2" xfId="2415" xr:uid="{00000000-0005-0000-0000-0000E0530000}"/>
    <cellStyle name="Normal 14 2 2 2 4 2 2 2" xfId="5069" xr:uid="{00000000-0005-0000-0000-0000E1530000}"/>
    <cellStyle name="Normal 14 2 2 2 4 2 2 2 2" xfId="10401" xr:uid="{00000000-0005-0000-0000-0000E2530000}"/>
    <cellStyle name="Normal 14 2 2 2 4 2 2 2 2 2" xfId="24478" xr:uid="{00000000-0005-0000-0000-0000E3530000}"/>
    <cellStyle name="Normal 14 2 2 2 4 2 2 2 2 2 2" xfId="53012" xr:uid="{00000000-0005-0000-0000-0000E4530000}"/>
    <cellStyle name="Normal 14 2 2 2 4 2 2 2 2 3" xfId="39007" xr:uid="{00000000-0005-0000-0000-0000E5530000}"/>
    <cellStyle name="Normal 14 2 2 2 4 2 2 2 3" xfId="19178" xr:uid="{00000000-0005-0000-0000-0000E6530000}"/>
    <cellStyle name="Normal 14 2 2 2 4 2 2 2 3 2" xfId="47712" xr:uid="{00000000-0005-0000-0000-0000E7530000}"/>
    <cellStyle name="Normal 14 2 2 2 4 2 2 2 4" xfId="33704" xr:uid="{00000000-0005-0000-0000-0000E8530000}"/>
    <cellStyle name="Normal 14 2 2 2 4 2 2 3" xfId="7838" xr:uid="{00000000-0005-0000-0000-0000E9530000}"/>
    <cellStyle name="Normal 14 2 2 2 4 2 2 3 2" xfId="21926" xr:uid="{00000000-0005-0000-0000-0000EA530000}"/>
    <cellStyle name="Normal 14 2 2 2 4 2 2 3 2 2" xfId="50460" xr:uid="{00000000-0005-0000-0000-0000EB530000}"/>
    <cellStyle name="Normal 14 2 2 2 4 2 2 3 3" xfId="36452" xr:uid="{00000000-0005-0000-0000-0000EC530000}"/>
    <cellStyle name="Normal 14 2 2 2 4 2 2 4" xfId="16626" xr:uid="{00000000-0005-0000-0000-0000ED530000}"/>
    <cellStyle name="Normal 14 2 2 2 4 2 2 4 2" xfId="45160" xr:uid="{00000000-0005-0000-0000-0000EE530000}"/>
    <cellStyle name="Normal 14 2 2 2 4 2 2 5" xfId="31152" xr:uid="{00000000-0005-0000-0000-0000EF530000}"/>
    <cellStyle name="Normal 14 2 2 2 4 2 3" xfId="3803" xr:uid="{00000000-0005-0000-0000-0000F0530000}"/>
    <cellStyle name="Normal 14 2 2 2 4 2 3 2" xfId="9135" xr:uid="{00000000-0005-0000-0000-0000F1530000}"/>
    <cellStyle name="Normal 14 2 2 2 4 2 3 2 2" xfId="23212" xr:uid="{00000000-0005-0000-0000-0000F2530000}"/>
    <cellStyle name="Normal 14 2 2 2 4 2 3 2 2 2" xfId="51746" xr:uid="{00000000-0005-0000-0000-0000F3530000}"/>
    <cellStyle name="Normal 14 2 2 2 4 2 3 2 3" xfId="37741" xr:uid="{00000000-0005-0000-0000-0000F4530000}"/>
    <cellStyle name="Normal 14 2 2 2 4 2 3 3" xfId="17912" xr:uid="{00000000-0005-0000-0000-0000F5530000}"/>
    <cellStyle name="Normal 14 2 2 2 4 2 3 3 2" xfId="46446" xr:uid="{00000000-0005-0000-0000-0000F6530000}"/>
    <cellStyle name="Normal 14 2 2 2 4 2 3 4" xfId="32438" xr:uid="{00000000-0005-0000-0000-0000F7530000}"/>
    <cellStyle name="Normal 14 2 2 2 4 2 4" xfId="6572" xr:uid="{00000000-0005-0000-0000-0000F8530000}"/>
    <cellStyle name="Normal 14 2 2 2 4 2 4 2" xfId="20660" xr:uid="{00000000-0005-0000-0000-0000F9530000}"/>
    <cellStyle name="Normal 14 2 2 2 4 2 4 2 2" xfId="49194" xr:uid="{00000000-0005-0000-0000-0000FA530000}"/>
    <cellStyle name="Normal 14 2 2 2 4 2 4 3" xfId="35186" xr:uid="{00000000-0005-0000-0000-0000FB530000}"/>
    <cellStyle name="Normal 14 2 2 2 4 2 5" xfId="15360" xr:uid="{00000000-0005-0000-0000-0000FC530000}"/>
    <cellStyle name="Normal 14 2 2 2 4 2 5 2" xfId="43894" xr:uid="{00000000-0005-0000-0000-0000FD530000}"/>
    <cellStyle name="Normal 14 2 2 2 4 2 6" xfId="29886" xr:uid="{00000000-0005-0000-0000-0000FE530000}"/>
    <cellStyle name="Normal 14 2 2 2 4 3" xfId="1794" xr:uid="{00000000-0005-0000-0000-0000FF530000}"/>
    <cellStyle name="Normal 14 2 2 2 4 3 2" xfId="4450" xr:uid="{00000000-0005-0000-0000-000000540000}"/>
    <cellStyle name="Normal 14 2 2 2 4 3 2 2" xfId="9782" xr:uid="{00000000-0005-0000-0000-000001540000}"/>
    <cellStyle name="Normal 14 2 2 2 4 3 2 2 2" xfId="23859" xr:uid="{00000000-0005-0000-0000-000002540000}"/>
    <cellStyle name="Normal 14 2 2 2 4 3 2 2 2 2" xfId="52393" xr:uid="{00000000-0005-0000-0000-000003540000}"/>
    <cellStyle name="Normal 14 2 2 2 4 3 2 2 3" xfId="38388" xr:uid="{00000000-0005-0000-0000-000004540000}"/>
    <cellStyle name="Normal 14 2 2 2 4 3 2 3" xfId="18559" xr:uid="{00000000-0005-0000-0000-000005540000}"/>
    <cellStyle name="Normal 14 2 2 2 4 3 2 3 2" xfId="47093" xr:uid="{00000000-0005-0000-0000-000006540000}"/>
    <cellStyle name="Normal 14 2 2 2 4 3 2 4" xfId="33085" xr:uid="{00000000-0005-0000-0000-000007540000}"/>
    <cellStyle name="Normal 14 2 2 2 4 3 3" xfId="7219" xr:uid="{00000000-0005-0000-0000-000008540000}"/>
    <cellStyle name="Normal 14 2 2 2 4 3 3 2" xfId="21307" xr:uid="{00000000-0005-0000-0000-000009540000}"/>
    <cellStyle name="Normal 14 2 2 2 4 3 3 2 2" xfId="49841" xr:uid="{00000000-0005-0000-0000-00000A540000}"/>
    <cellStyle name="Normal 14 2 2 2 4 3 3 3" xfId="35833" xr:uid="{00000000-0005-0000-0000-00000B540000}"/>
    <cellStyle name="Normal 14 2 2 2 4 3 4" xfId="16007" xr:uid="{00000000-0005-0000-0000-00000C540000}"/>
    <cellStyle name="Normal 14 2 2 2 4 3 4 2" xfId="44541" xr:uid="{00000000-0005-0000-0000-00000D540000}"/>
    <cellStyle name="Normal 14 2 2 2 4 3 5" xfId="30533" xr:uid="{00000000-0005-0000-0000-00000E540000}"/>
    <cellStyle name="Normal 14 2 2 2 4 4" xfId="3182" xr:uid="{00000000-0005-0000-0000-00000F540000}"/>
    <cellStyle name="Normal 14 2 2 2 4 4 2" xfId="8516" xr:uid="{00000000-0005-0000-0000-000010540000}"/>
    <cellStyle name="Normal 14 2 2 2 4 4 2 2" xfId="22593" xr:uid="{00000000-0005-0000-0000-000011540000}"/>
    <cellStyle name="Normal 14 2 2 2 4 4 2 2 2" xfId="51127" xr:uid="{00000000-0005-0000-0000-000012540000}"/>
    <cellStyle name="Normal 14 2 2 2 4 4 2 3" xfId="37122" xr:uid="{00000000-0005-0000-0000-000013540000}"/>
    <cellStyle name="Normal 14 2 2 2 4 4 3" xfId="17293" xr:uid="{00000000-0005-0000-0000-000014540000}"/>
    <cellStyle name="Normal 14 2 2 2 4 4 3 2" xfId="45827" xr:uid="{00000000-0005-0000-0000-000015540000}"/>
    <cellStyle name="Normal 14 2 2 2 4 4 4" xfId="31819" xr:uid="{00000000-0005-0000-0000-000016540000}"/>
    <cellStyle name="Normal 14 2 2 2 4 5" xfId="5951" xr:uid="{00000000-0005-0000-0000-000017540000}"/>
    <cellStyle name="Normal 14 2 2 2 4 5 2" xfId="20041" xr:uid="{00000000-0005-0000-0000-000018540000}"/>
    <cellStyle name="Normal 14 2 2 2 4 5 2 2" xfId="48575" xr:uid="{00000000-0005-0000-0000-000019540000}"/>
    <cellStyle name="Normal 14 2 2 2 4 5 3" xfId="34567" xr:uid="{00000000-0005-0000-0000-00001A540000}"/>
    <cellStyle name="Normal 14 2 2 2 4 6" xfId="14740" xr:uid="{00000000-0005-0000-0000-00001B540000}"/>
    <cellStyle name="Normal 14 2 2 2 4 6 2" xfId="43275" xr:uid="{00000000-0005-0000-0000-00001C540000}"/>
    <cellStyle name="Normal 14 2 2 2 4 7" xfId="29255" xr:uid="{00000000-0005-0000-0000-00001D540000}"/>
    <cellStyle name="Normal 14 2 2 2 5" xfId="838" xr:uid="{00000000-0005-0000-0000-00001E540000}"/>
    <cellStyle name="Normal 14 2 2 2 5 2" xfId="2115" xr:uid="{00000000-0005-0000-0000-00001F540000}"/>
    <cellStyle name="Normal 14 2 2 2 5 2 2" xfId="4769" xr:uid="{00000000-0005-0000-0000-000020540000}"/>
    <cellStyle name="Normal 14 2 2 2 5 2 2 2" xfId="10101" xr:uid="{00000000-0005-0000-0000-000021540000}"/>
    <cellStyle name="Normal 14 2 2 2 5 2 2 2 2" xfId="24178" xr:uid="{00000000-0005-0000-0000-000022540000}"/>
    <cellStyle name="Normal 14 2 2 2 5 2 2 2 2 2" xfId="52712" xr:uid="{00000000-0005-0000-0000-000023540000}"/>
    <cellStyle name="Normal 14 2 2 2 5 2 2 2 3" xfId="38707" xr:uid="{00000000-0005-0000-0000-000024540000}"/>
    <cellStyle name="Normal 14 2 2 2 5 2 2 3" xfId="18878" xr:uid="{00000000-0005-0000-0000-000025540000}"/>
    <cellStyle name="Normal 14 2 2 2 5 2 2 3 2" xfId="47412" xr:uid="{00000000-0005-0000-0000-000026540000}"/>
    <cellStyle name="Normal 14 2 2 2 5 2 2 4" xfId="33404" xr:uid="{00000000-0005-0000-0000-000027540000}"/>
    <cellStyle name="Normal 14 2 2 2 5 2 3" xfId="7538" xr:uid="{00000000-0005-0000-0000-000028540000}"/>
    <cellStyle name="Normal 14 2 2 2 5 2 3 2" xfId="21626" xr:uid="{00000000-0005-0000-0000-000029540000}"/>
    <cellStyle name="Normal 14 2 2 2 5 2 3 2 2" xfId="50160" xr:uid="{00000000-0005-0000-0000-00002A540000}"/>
    <cellStyle name="Normal 14 2 2 2 5 2 3 3" xfId="36152" xr:uid="{00000000-0005-0000-0000-00002B540000}"/>
    <cellStyle name="Normal 14 2 2 2 5 2 4" xfId="16326" xr:uid="{00000000-0005-0000-0000-00002C540000}"/>
    <cellStyle name="Normal 14 2 2 2 5 2 4 2" xfId="44860" xr:uid="{00000000-0005-0000-0000-00002D540000}"/>
    <cellStyle name="Normal 14 2 2 2 5 2 5" xfId="30852" xr:uid="{00000000-0005-0000-0000-00002E540000}"/>
    <cellStyle name="Normal 14 2 2 2 5 3" xfId="3503" xr:uid="{00000000-0005-0000-0000-00002F540000}"/>
    <cellStyle name="Normal 14 2 2 2 5 3 2" xfId="8835" xr:uid="{00000000-0005-0000-0000-000030540000}"/>
    <cellStyle name="Normal 14 2 2 2 5 3 2 2" xfId="22912" xr:uid="{00000000-0005-0000-0000-000031540000}"/>
    <cellStyle name="Normal 14 2 2 2 5 3 2 2 2" xfId="51446" xr:uid="{00000000-0005-0000-0000-000032540000}"/>
    <cellStyle name="Normal 14 2 2 2 5 3 2 3" xfId="37441" xr:uid="{00000000-0005-0000-0000-000033540000}"/>
    <cellStyle name="Normal 14 2 2 2 5 3 3" xfId="17612" xr:uid="{00000000-0005-0000-0000-000034540000}"/>
    <cellStyle name="Normal 14 2 2 2 5 3 3 2" xfId="46146" xr:uid="{00000000-0005-0000-0000-000035540000}"/>
    <cellStyle name="Normal 14 2 2 2 5 3 4" xfId="32138" xr:uid="{00000000-0005-0000-0000-000036540000}"/>
    <cellStyle name="Normal 14 2 2 2 5 4" xfId="6272" xr:uid="{00000000-0005-0000-0000-000037540000}"/>
    <cellStyle name="Normal 14 2 2 2 5 4 2" xfId="20360" xr:uid="{00000000-0005-0000-0000-000038540000}"/>
    <cellStyle name="Normal 14 2 2 2 5 4 2 2" xfId="48894" xr:uid="{00000000-0005-0000-0000-000039540000}"/>
    <cellStyle name="Normal 14 2 2 2 5 4 3" xfId="34886" xr:uid="{00000000-0005-0000-0000-00003A540000}"/>
    <cellStyle name="Normal 14 2 2 2 5 5" xfId="15060" xr:uid="{00000000-0005-0000-0000-00003B540000}"/>
    <cellStyle name="Normal 14 2 2 2 5 5 2" xfId="43594" xr:uid="{00000000-0005-0000-0000-00003C540000}"/>
    <cellStyle name="Normal 14 2 2 2 5 6" xfId="29586" xr:uid="{00000000-0005-0000-0000-00003D540000}"/>
    <cellStyle name="Normal 14 2 2 2 6" xfId="1494" xr:uid="{00000000-0005-0000-0000-00003E540000}"/>
    <cellStyle name="Normal 14 2 2 2 6 2" xfId="4150" xr:uid="{00000000-0005-0000-0000-00003F540000}"/>
    <cellStyle name="Normal 14 2 2 2 6 2 2" xfId="9482" xr:uid="{00000000-0005-0000-0000-000040540000}"/>
    <cellStyle name="Normal 14 2 2 2 6 2 2 2" xfId="23559" xr:uid="{00000000-0005-0000-0000-000041540000}"/>
    <cellStyle name="Normal 14 2 2 2 6 2 2 2 2" xfId="52093" xr:uid="{00000000-0005-0000-0000-000042540000}"/>
    <cellStyle name="Normal 14 2 2 2 6 2 2 3" xfId="38088" xr:uid="{00000000-0005-0000-0000-000043540000}"/>
    <cellStyle name="Normal 14 2 2 2 6 2 3" xfId="18259" xr:uid="{00000000-0005-0000-0000-000044540000}"/>
    <cellStyle name="Normal 14 2 2 2 6 2 3 2" xfId="46793" xr:uid="{00000000-0005-0000-0000-000045540000}"/>
    <cellStyle name="Normal 14 2 2 2 6 2 4" xfId="32785" xr:uid="{00000000-0005-0000-0000-000046540000}"/>
    <cellStyle name="Normal 14 2 2 2 6 3" xfId="6919" xr:uid="{00000000-0005-0000-0000-000047540000}"/>
    <cellStyle name="Normal 14 2 2 2 6 3 2" xfId="21007" xr:uid="{00000000-0005-0000-0000-000048540000}"/>
    <cellStyle name="Normal 14 2 2 2 6 3 2 2" xfId="49541" xr:uid="{00000000-0005-0000-0000-000049540000}"/>
    <cellStyle name="Normal 14 2 2 2 6 3 3" xfId="35533" xr:uid="{00000000-0005-0000-0000-00004A540000}"/>
    <cellStyle name="Normal 14 2 2 2 6 4" xfId="15707" xr:uid="{00000000-0005-0000-0000-00004B540000}"/>
    <cellStyle name="Normal 14 2 2 2 6 4 2" xfId="44241" xr:uid="{00000000-0005-0000-0000-00004C540000}"/>
    <cellStyle name="Normal 14 2 2 2 6 5" xfId="30233" xr:uid="{00000000-0005-0000-0000-00004D540000}"/>
    <cellStyle name="Normal 14 2 2 2 7" xfId="2882" xr:uid="{00000000-0005-0000-0000-00004E540000}"/>
    <cellStyle name="Normal 14 2 2 2 7 2" xfId="8216" xr:uid="{00000000-0005-0000-0000-00004F540000}"/>
    <cellStyle name="Normal 14 2 2 2 7 2 2" xfId="22293" xr:uid="{00000000-0005-0000-0000-000050540000}"/>
    <cellStyle name="Normal 14 2 2 2 7 2 2 2" xfId="50827" xr:uid="{00000000-0005-0000-0000-000051540000}"/>
    <cellStyle name="Normal 14 2 2 2 7 2 3" xfId="36822" xr:uid="{00000000-0005-0000-0000-000052540000}"/>
    <cellStyle name="Normal 14 2 2 2 7 3" xfId="16993" xr:uid="{00000000-0005-0000-0000-000053540000}"/>
    <cellStyle name="Normal 14 2 2 2 7 3 2" xfId="45527" xr:uid="{00000000-0005-0000-0000-000054540000}"/>
    <cellStyle name="Normal 14 2 2 2 7 4" xfId="31519" xr:uid="{00000000-0005-0000-0000-000055540000}"/>
    <cellStyle name="Normal 14 2 2 2 8" xfId="5651" xr:uid="{00000000-0005-0000-0000-000056540000}"/>
    <cellStyle name="Normal 14 2 2 2 8 2" xfId="19741" xr:uid="{00000000-0005-0000-0000-000057540000}"/>
    <cellStyle name="Normal 14 2 2 2 8 2 2" xfId="48275" xr:uid="{00000000-0005-0000-0000-000058540000}"/>
    <cellStyle name="Normal 14 2 2 2 8 3" xfId="34267" xr:uid="{00000000-0005-0000-0000-000059540000}"/>
    <cellStyle name="Normal 14 2 2 2 9" xfId="14440" xr:uid="{00000000-0005-0000-0000-00005A540000}"/>
    <cellStyle name="Normal 14 2 2 2 9 2" xfId="42975" xr:uid="{00000000-0005-0000-0000-00005B540000}"/>
    <cellStyle name="Normal 14 2 2 3" xfId="238" xr:uid="{00000000-0005-0000-0000-00005C540000}"/>
    <cellStyle name="Normal 14 2 2 3 2" xfId="391" xr:uid="{00000000-0005-0000-0000-00005D540000}"/>
    <cellStyle name="Normal 14 2 2 3 2 2" xfId="694" xr:uid="{00000000-0005-0000-0000-00005E540000}"/>
    <cellStyle name="Normal 14 2 2 3 2 2 2" xfId="1323" xr:uid="{00000000-0005-0000-0000-00005F540000}"/>
    <cellStyle name="Normal 14 2 2 3 2 2 2 2" xfId="2600" xr:uid="{00000000-0005-0000-0000-000060540000}"/>
    <cellStyle name="Normal 14 2 2 3 2 2 2 2 2" xfId="5254" xr:uid="{00000000-0005-0000-0000-000061540000}"/>
    <cellStyle name="Normal 14 2 2 3 2 2 2 2 2 2" xfId="10586" xr:uid="{00000000-0005-0000-0000-000062540000}"/>
    <cellStyle name="Normal 14 2 2 3 2 2 2 2 2 2 2" xfId="24663" xr:uid="{00000000-0005-0000-0000-000063540000}"/>
    <cellStyle name="Normal 14 2 2 3 2 2 2 2 2 2 2 2" xfId="53197" xr:uid="{00000000-0005-0000-0000-000064540000}"/>
    <cellStyle name="Normal 14 2 2 3 2 2 2 2 2 2 3" xfId="39192" xr:uid="{00000000-0005-0000-0000-000065540000}"/>
    <cellStyle name="Normal 14 2 2 3 2 2 2 2 2 3" xfId="19363" xr:uid="{00000000-0005-0000-0000-000066540000}"/>
    <cellStyle name="Normal 14 2 2 3 2 2 2 2 2 3 2" xfId="47897" xr:uid="{00000000-0005-0000-0000-000067540000}"/>
    <cellStyle name="Normal 14 2 2 3 2 2 2 2 2 4" xfId="33889" xr:uid="{00000000-0005-0000-0000-000068540000}"/>
    <cellStyle name="Normal 14 2 2 3 2 2 2 2 3" xfId="8023" xr:uid="{00000000-0005-0000-0000-000069540000}"/>
    <cellStyle name="Normal 14 2 2 3 2 2 2 2 3 2" xfId="22111" xr:uid="{00000000-0005-0000-0000-00006A540000}"/>
    <cellStyle name="Normal 14 2 2 3 2 2 2 2 3 2 2" xfId="50645" xr:uid="{00000000-0005-0000-0000-00006B540000}"/>
    <cellStyle name="Normal 14 2 2 3 2 2 2 2 3 3" xfId="36637" xr:uid="{00000000-0005-0000-0000-00006C540000}"/>
    <cellStyle name="Normal 14 2 2 3 2 2 2 2 4" xfId="16811" xr:uid="{00000000-0005-0000-0000-00006D540000}"/>
    <cellStyle name="Normal 14 2 2 3 2 2 2 2 4 2" xfId="45345" xr:uid="{00000000-0005-0000-0000-00006E540000}"/>
    <cellStyle name="Normal 14 2 2 3 2 2 2 2 5" xfId="31337" xr:uid="{00000000-0005-0000-0000-00006F540000}"/>
    <cellStyle name="Normal 14 2 2 3 2 2 2 3" xfId="3988" xr:uid="{00000000-0005-0000-0000-000070540000}"/>
    <cellStyle name="Normal 14 2 2 3 2 2 2 3 2" xfId="9320" xr:uid="{00000000-0005-0000-0000-000071540000}"/>
    <cellStyle name="Normal 14 2 2 3 2 2 2 3 2 2" xfId="23397" xr:uid="{00000000-0005-0000-0000-000072540000}"/>
    <cellStyle name="Normal 14 2 2 3 2 2 2 3 2 2 2" xfId="51931" xr:uid="{00000000-0005-0000-0000-000073540000}"/>
    <cellStyle name="Normal 14 2 2 3 2 2 2 3 2 3" xfId="37926" xr:uid="{00000000-0005-0000-0000-000074540000}"/>
    <cellStyle name="Normal 14 2 2 3 2 2 2 3 3" xfId="18097" xr:uid="{00000000-0005-0000-0000-000075540000}"/>
    <cellStyle name="Normal 14 2 2 3 2 2 2 3 3 2" xfId="46631" xr:uid="{00000000-0005-0000-0000-000076540000}"/>
    <cellStyle name="Normal 14 2 2 3 2 2 2 3 4" xfId="32623" xr:uid="{00000000-0005-0000-0000-000077540000}"/>
    <cellStyle name="Normal 14 2 2 3 2 2 2 4" xfId="6757" xr:uid="{00000000-0005-0000-0000-000078540000}"/>
    <cellStyle name="Normal 14 2 2 3 2 2 2 4 2" xfId="20845" xr:uid="{00000000-0005-0000-0000-000079540000}"/>
    <cellStyle name="Normal 14 2 2 3 2 2 2 4 2 2" xfId="49379" xr:uid="{00000000-0005-0000-0000-00007A540000}"/>
    <cellStyle name="Normal 14 2 2 3 2 2 2 4 3" xfId="35371" xr:uid="{00000000-0005-0000-0000-00007B540000}"/>
    <cellStyle name="Normal 14 2 2 3 2 2 2 5" xfId="15545" xr:uid="{00000000-0005-0000-0000-00007C540000}"/>
    <cellStyle name="Normal 14 2 2 3 2 2 2 5 2" xfId="44079" xr:uid="{00000000-0005-0000-0000-00007D540000}"/>
    <cellStyle name="Normal 14 2 2 3 2 2 2 6" xfId="30071" xr:uid="{00000000-0005-0000-0000-00007E540000}"/>
    <cellStyle name="Normal 14 2 2 3 2 2 3" xfId="1979" xr:uid="{00000000-0005-0000-0000-00007F540000}"/>
    <cellStyle name="Normal 14 2 2 3 2 2 3 2" xfId="4635" xr:uid="{00000000-0005-0000-0000-000080540000}"/>
    <cellStyle name="Normal 14 2 2 3 2 2 3 2 2" xfId="9967" xr:uid="{00000000-0005-0000-0000-000081540000}"/>
    <cellStyle name="Normal 14 2 2 3 2 2 3 2 2 2" xfId="24044" xr:uid="{00000000-0005-0000-0000-000082540000}"/>
    <cellStyle name="Normal 14 2 2 3 2 2 3 2 2 2 2" xfId="52578" xr:uid="{00000000-0005-0000-0000-000083540000}"/>
    <cellStyle name="Normal 14 2 2 3 2 2 3 2 2 3" xfId="38573" xr:uid="{00000000-0005-0000-0000-000084540000}"/>
    <cellStyle name="Normal 14 2 2 3 2 2 3 2 3" xfId="18744" xr:uid="{00000000-0005-0000-0000-000085540000}"/>
    <cellStyle name="Normal 14 2 2 3 2 2 3 2 3 2" xfId="47278" xr:uid="{00000000-0005-0000-0000-000086540000}"/>
    <cellStyle name="Normal 14 2 2 3 2 2 3 2 4" xfId="33270" xr:uid="{00000000-0005-0000-0000-000087540000}"/>
    <cellStyle name="Normal 14 2 2 3 2 2 3 3" xfId="7404" xr:uid="{00000000-0005-0000-0000-000088540000}"/>
    <cellStyle name="Normal 14 2 2 3 2 2 3 3 2" xfId="21492" xr:uid="{00000000-0005-0000-0000-000089540000}"/>
    <cellStyle name="Normal 14 2 2 3 2 2 3 3 2 2" xfId="50026" xr:uid="{00000000-0005-0000-0000-00008A540000}"/>
    <cellStyle name="Normal 14 2 2 3 2 2 3 3 3" xfId="36018" xr:uid="{00000000-0005-0000-0000-00008B540000}"/>
    <cellStyle name="Normal 14 2 2 3 2 2 3 4" xfId="16192" xr:uid="{00000000-0005-0000-0000-00008C540000}"/>
    <cellStyle name="Normal 14 2 2 3 2 2 3 4 2" xfId="44726" xr:uid="{00000000-0005-0000-0000-00008D540000}"/>
    <cellStyle name="Normal 14 2 2 3 2 2 3 5" xfId="30718" xr:uid="{00000000-0005-0000-0000-00008E540000}"/>
    <cellStyle name="Normal 14 2 2 3 2 2 4" xfId="3367" xr:uid="{00000000-0005-0000-0000-00008F540000}"/>
    <cellStyle name="Normal 14 2 2 3 2 2 4 2" xfId="8701" xr:uid="{00000000-0005-0000-0000-000090540000}"/>
    <cellStyle name="Normal 14 2 2 3 2 2 4 2 2" xfId="22778" xr:uid="{00000000-0005-0000-0000-000091540000}"/>
    <cellStyle name="Normal 14 2 2 3 2 2 4 2 2 2" xfId="51312" xr:uid="{00000000-0005-0000-0000-000092540000}"/>
    <cellStyle name="Normal 14 2 2 3 2 2 4 2 3" xfId="37307" xr:uid="{00000000-0005-0000-0000-000093540000}"/>
    <cellStyle name="Normal 14 2 2 3 2 2 4 3" xfId="17478" xr:uid="{00000000-0005-0000-0000-000094540000}"/>
    <cellStyle name="Normal 14 2 2 3 2 2 4 3 2" xfId="46012" xr:uid="{00000000-0005-0000-0000-000095540000}"/>
    <cellStyle name="Normal 14 2 2 3 2 2 4 4" xfId="32004" xr:uid="{00000000-0005-0000-0000-000096540000}"/>
    <cellStyle name="Normal 14 2 2 3 2 2 5" xfId="6136" xr:uid="{00000000-0005-0000-0000-000097540000}"/>
    <cellStyle name="Normal 14 2 2 3 2 2 5 2" xfId="20226" xr:uid="{00000000-0005-0000-0000-000098540000}"/>
    <cellStyle name="Normal 14 2 2 3 2 2 5 2 2" xfId="48760" xr:uid="{00000000-0005-0000-0000-000099540000}"/>
    <cellStyle name="Normal 14 2 2 3 2 2 5 3" xfId="34752" xr:uid="{00000000-0005-0000-0000-00009A540000}"/>
    <cellStyle name="Normal 14 2 2 3 2 2 6" xfId="14925" xr:uid="{00000000-0005-0000-0000-00009B540000}"/>
    <cellStyle name="Normal 14 2 2 3 2 2 6 2" xfId="43460" xr:uid="{00000000-0005-0000-0000-00009C540000}"/>
    <cellStyle name="Normal 14 2 2 3 2 2 7" xfId="29440" xr:uid="{00000000-0005-0000-0000-00009D540000}"/>
    <cellStyle name="Normal 14 2 2 3 2 3" xfId="1026" xr:uid="{00000000-0005-0000-0000-00009E540000}"/>
    <cellStyle name="Normal 14 2 2 3 2 3 2" xfId="2303" xr:uid="{00000000-0005-0000-0000-00009F540000}"/>
    <cellStyle name="Normal 14 2 2 3 2 3 2 2" xfId="4957" xr:uid="{00000000-0005-0000-0000-0000A0540000}"/>
    <cellStyle name="Normal 14 2 2 3 2 3 2 2 2" xfId="10289" xr:uid="{00000000-0005-0000-0000-0000A1540000}"/>
    <cellStyle name="Normal 14 2 2 3 2 3 2 2 2 2" xfId="24366" xr:uid="{00000000-0005-0000-0000-0000A2540000}"/>
    <cellStyle name="Normal 14 2 2 3 2 3 2 2 2 2 2" xfId="52900" xr:uid="{00000000-0005-0000-0000-0000A3540000}"/>
    <cellStyle name="Normal 14 2 2 3 2 3 2 2 2 3" xfId="38895" xr:uid="{00000000-0005-0000-0000-0000A4540000}"/>
    <cellStyle name="Normal 14 2 2 3 2 3 2 2 3" xfId="19066" xr:uid="{00000000-0005-0000-0000-0000A5540000}"/>
    <cellStyle name="Normal 14 2 2 3 2 3 2 2 3 2" xfId="47600" xr:uid="{00000000-0005-0000-0000-0000A6540000}"/>
    <cellStyle name="Normal 14 2 2 3 2 3 2 2 4" xfId="33592" xr:uid="{00000000-0005-0000-0000-0000A7540000}"/>
    <cellStyle name="Normal 14 2 2 3 2 3 2 3" xfId="7726" xr:uid="{00000000-0005-0000-0000-0000A8540000}"/>
    <cellStyle name="Normal 14 2 2 3 2 3 2 3 2" xfId="21814" xr:uid="{00000000-0005-0000-0000-0000A9540000}"/>
    <cellStyle name="Normal 14 2 2 3 2 3 2 3 2 2" xfId="50348" xr:uid="{00000000-0005-0000-0000-0000AA540000}"/>
    <cellStyle name="Normal 14 2 2 3 2 3 2 3 3" xfId="36340" xr:uid="{00000000-0005-0000-0000-0000AB540000}"/>
    <cellStyle name="Normal 14 2 2 3 2 3 2 4" xfId="16514" xr:uid="{00000000-0005-0000-0000-0000AC540000}"/>
    <cellStyle name="Normal 14 2 2 3 2 3 2 4 2" xfId="45048" xr:uid="{00000000-0005-0000-0000-0000AD540000}"/>
    <cellStyle name="Normal 14 2 2 3 2 3 2 5" xfId="31040" xr:uid="{00000000-0005-0000-0000-0000AE540000}"/>
    <cellStyle name="Normal 14 2 2 3 2 3 3" xfId="3691" xr:uid="{00000000-0005-0000-0000-0000AF540000}"/>
    <cellStyle name="Normal 14 2 2 3 2 3 3 2" xfId="9023" xr:uid="{00000000-0005-0000-0000-0000B0540000}"/>
    <cellStyle name="Normal 14 2 2 3 2 3 3 2 2" xfId="23100" xr:uid="{00000000-0005-0000-0000-0000B1540000}"/>
    <cellStyle name="Normal 14 2 2 3 2 3 3 2 2 2" xfId="51634" xr:uid="{00000000-0005-0000-0000-0000B2540000}"/>
    <cellStyle name="Normal 14 2 2 3 2 3 3 2 3" xfId="37629" xr:uid="{00000000-0005-0000-0000-0000B3540000}"/>
    <cellStyle name="Normal 14 2 2 3 2 3 3 3" xfId="17800" xr:uid="{00000000-0005-0000-0000-0000B4540000}"/>
    <cellStyle name="Normal 14 2 2 3 2 3 3 3 2" xfId="46334" xr:uid="{00000000-0005-0000-0000-0000B5540000}"/>
    <cellStyle name="Normal 14 2 2 3 2 3 3 4" xfId="32326" xr:uid="{00000000-0005-0000-0000-0000B6540000}"/>
    <cellStyle name="Normal 14 2 2 3 2 3 4" xfId="6460" xr:uid="{00000000-0005-0000-0000-0000B7540000}"/>
    <cellStyle name="Normal 14 2 2 3 2 3 4 2" xfId="20548" xr:uid="{00000000-0005-0000-0000-0000B8540000}"/>
    <cellStyle name="Normal 14 2 2 3 2 3 4 2 2" xfId="49082" xr:uid="{00000000-0005-0000-0000-0000B9540000}"/>
    <cellStyle name="Normal 14 2 2 3 2 3 4 3" xfId="35074" xr:uid="{00000000-0005-0000-0000-0000BA540000}"/>
    <cellStyle name="Normal 14 2 2 3 2 3 5" xfId="15248" xr:uid="{00000000-0005-0000-0000-0000BB540000}"/>
    <cellStyle name="Normal 14 2 2 3 2 3 5 2" xfId="43782" xr:uid="{00000000-0005-0000-0000-0000BC540000}"/>
    <cellStyle name="Normal 14 2 2 3 2 3 6" xfId="29774" xr:uid="{00000000-0005-0000-0000-0000BD540000}"/>
    <cellStyle name="Normal 14 2 2 3 2 4" xfId="1682" xr:uid="{00000000-0005-0000-0000-0000BE540000}"/>
    <cellStyle name="Normal 14 2 2 3 2 4 2" xfId="4338" xr:uid="{00000000-0005-0000-0000-0000BF540000}"/>
    <cellStyle name="Normal 14 2 2 3 2 4 2 2" xfId="9670" xr:uid="{00000000-0005-0000-0000-0000C0540000}"/>
    <cellStyle name="Normal 14 2 2 3 2 4 2 2 2" xfId="23747" xr:uid="{00000000-0005-0000-0000-0000C1540000}"/>
    <cellStyle name="Normal 14 2 2 3 2 4 2 2 2 2" xfId="52281" xr:uid="{00000000-0005-0000-0000-0000C2540000}"/>
    <cellStyle name="Normal 14 2 2 3 2 4 2 2 3" xfId="38276" xr:uid="{00000000-0005-0000-0000-0000C3540000}"/>
    <cellStyle name="Normal 14 2 2 3 2 4 2 3" xfId="18447" xr:uid="{00000000-0005-0000-0000-0000C4540000}"/>
    <cellStyle name="Normal 14 2 2 3 2 4 2 3 2" xfId="46981" xr:uid="{00000000-0005-0000-0000-0000C5540000}"/>
    <cellStyle name="Normal 14 2 2 3 2 4 2 4" xfId="32973" xr:uid="{00000000-0005-0000-0000-0000C6540000}"/>
    <cellStyle name="Normal 14 2 2 3 2 4 3" xfId="7107" xr:uid="{00000000-0005-0000-0000-0000C7540000}"/>
    <cellStyle name="Normal 14 2 2 3 2 4 3 2" xfId="21195" xr:uid="{00000000-0005-0000-0000-0000C8540000}"/>
    <cellStyle name="Normal 14 2 2 3 2 4 3 2 2" xfId="49729" xr:uid="{00000000-0005-0000-0000-0000C9540000}"/>
    <cellStyle name="Normal 14 2 2 3 2 4 3 3" xfId="35721" xr:uid="{00000000-0005-0000-0000-0000CA540000}"/>
    <cellStyle name="Normal 14 2 2 3 2 4 4" xfId="15895" xr:uid="{00000000-0005-0000-0000-0000CB540000}"/>
    <cellStyle name="Normal 14 2 2 3 2 4 4 2" xfId="44429" xr:uid="{00000000-0005-0000-0000-0000CC540000}"/>
    <cellStyle name="Normal 14 2 2 3 2 4 5" xfId="30421" xr:uid="{00000000-0005-0000-0000-0000CD540000}"/>
    <cellStyle name="Normal 14 2 2 3 2 5" xfId="3070" xr:uid="{00000000-0005-0000-0000-0000CE540000}"/>
    <cellStyle name="Normal 14 2 2 3 2 5 2" xfId="8404" xr:uid="{00000000-0005-0000-0000-0000CF540000}"/>
    <cellStyle name="Normal 14 2 2 3 2 5 2 2" xfId="22481" xr:uid="{00000000-0005-0000-0000-0000D0540000}"/>
    <cellStyle name="Normal 14 2 2 3 2 5 2 2 2" xfId="51015" xr:uid="{00000000-0005-0000-0000-0000D1540000}"/>
    <cellStyle name="Normal 14 2 2 3 2 5 2 3" xfId="37010" xr:uid="{00000000-0005-0000-0000-0000D2540000}"/>
    <cellStyle name="Normal 14 2 2 3 2 5 3" xfId="17181" xr:uid="{00000000-0005-0000-0000-0000D3540000}"/>
    <cellStyle name="Normal 14 2 2 3 2 5 3 2" xfId="45715" xr:uid="{00000000-0005-0000-0000-0000D4540000}"/>
    <cellStyle name="Normal 14 2 2 3 2 5 4" xfId="31707" xr:uid="{00000000-0005-0000-0000-0000D5540000}"/>
    <cellStyle name="Normal 14 2 2 3 2 6" xfId="5839" xr:uid="{00000000-0005-0000-0000-0000D6540000}"/>
    <cellStyle name="Normal 14 2 2 3 2 6 2" xfId="19929" xr:uid="{00000000-0005-0000-0000-0000D7540000}"/>
    <cellStyle name="Normal 14 2 2 3 2 6 2 2" xfId="48463" xr:uid="{00000000-0005-0000-0000-0000D8540000}"/>
    <cellStyle name="Normal 14 2 2 3 2 6 3" xfId="34455" xr:uid="{00000000-0005-0000-0000-0000D9540000}"/>
    <cellStyle name="Normal 14 2 2 3 2 7" xfId="14628" xr:uid="{00000000-0005-0000-0000-0000DA540000}"/>
    <cellStyle name="Normal 14 2 2 3 2 7 2" xfId="43163" xr:uid="{00000000-0005-0000-0000-0000DB540000}"/>
    <cellStyle name="Normal 14 2 2 3 2 8" xfId="29143" xr:uid="{00000000-0005-0000-0000-0000DC540000}"/>
    <cellStyle name="Normal 14 2 2 3 3" xfId="545" xr:uid="{00000000-0005-0000-0000-0000DD540000}"/>
    <cellStyle name="Normal 14 2 2 3 3 2" xfId="1175" xr:uid="{00000000-0005-0000-0000-0000DE540000}"/>
    <cellStyle name="Normal 14 2 2 3 3 2 2" xfId="2452" xr:uid="{00000000-0005-0000-0000-0000DF540000}"/>
    <cellStyle name="Normal 14 2 2 3 3 2 2 2" xfId="5106" xr:uid="{00000000-0005-0000-0000-0000E0540000}"/>
    <cellStyle name="Normal 14 2 2 3 3 2 2 2 2" xfId="10438" xr:uid="{00000000-0005-0000-0000-0000E1540000}"/>
    <cellStyle name="Normal 14 2 2 3 3 2 2 2 2 2" xfId="24515" xr:uid="{00000000-0005-0000-0000-0000E2540000}"/>
    <cellStyle name="Normal 14 2 2 3 3 2 2 2 2 2 2" xfId="53049" xr:uid="{00000000-0005-0000-0000-0000E3540000}"/>
    <cellStyle name="Normal 14 2 2 3 3 2 2 2 2 3" xfId="39044" xr:uid="{00000000-0005-0000-0000-0000E4540000}"/>
    <cellStyle name="Normal 14 2 2 3 3 2 2 2 3" xfId="19215" xr:uid="{00000000-0005-0000-0000-0000E5540000}"/>
    <cellStyle name="Normal 14 2 2 3 3 2 2 2 3 2" xfId="47749" xr:uid="{00000000-0005-0000-0000-0000E6540000}"/>
    <cellStyle name="Normal 14 2 2 3 3 2 2 2 4" xfId="33741" xr:uid="{00000000-0005-0000-0000-0000E7540000}"/>
    <cellStyle name="Normal 14 2 2 3 3 2 2 3" xfId="7875" xr:uid="{00000000-0005-0000-0000-0000E8540000}"/>
    <cellStyle name="Normal 14 2 2 3 3 2 2 3 2" xfId="21963" xr:uid="{00000000-0005-0000-0000-0000E9540000}"/>
    <cellStyle name="Normal 14 2 2 3 3 2 2 3 2 2" xfId="50497" xr:uid="{00000000-0005-0000-0000-0000EA540000}"/>
    <cellStyle name="Normal 14 2 2 3 3 2 2 3 3" xfId="36489" xr:uid="{00000000-0005-0000-0000-0000EB540000}"/>
    <cellStyle name="Normal 14 2 2 3 3 2 2 4" xfId="16663" xr:uid="{00000000-0005-0000-0000-0000EC540000}"/>
    <cellStyle name="Normal 14 2 2 3 3 2 2 4 2" xfId="45197" xr:uid="{00000000-0005-0000-0000-0000ED540000}"/>
    <cellStyle name="Normal 14 2 2 3 3 2 2 5" xfId="31189" xr:uid="{00000000-0005-0000-0000-0000EE540000}"/>
    <cellStyle name="Normal 14 2 2 3 3 2 3" xfId="3840" xr:uid="{00000000-0005-0000-0000-0000EF540000}"/>
    <cellStyle name="Normal 14 2 2 3 3 2 3 2" xfId="9172" xr:uid="{00000000-0005-0000-0000-0000F0540000}"/>
    <cellStyle name="Normal 14 2 2 3 3 2 3 2 2" xfId="23249" xr:uid="{00000000-0005-0000-0000-0000F1540000}"/>
    <cellStyle name="Normal 14 2 2 3 3 2 3 2 2 2" xfId="51783" xr:uid="{00000000-0005-0000-0000-0000F2540000}"/>
    <cellStyle name="Normal 14 2 2 3 3 2 3 2 3" xfId="37778" xr:uid="{00000000-0005-0000-0000-0000F3540000}"/>
    <cellStyle name="Normal 14 2 2 3 3 2 3 3" xfId="17949" xr:uid="{00000000-0005-0000-0000-0000F4540000}"/>
    <cellStyle name="Normal 14 2 2 3 3 2 3 3 2" xfId="46483" xr:uid="{00000000-0005-0000-0000-0000F5540000}"/>
    <cellStyle name="Normal 14 2 2 3 3 2 3 4" xfId="32475" xr:uid="{00000000-0005-0000-0000-0000F6540000}"/>
    <cellStyle name="Normal 14 2 2 3 3 2 4" xfId="6609" xr:uid="{00000000-0005-0000-0000-0000F7540000}"/>
    <cellStyle name="Normal 14 2 2 3 3 2 4 2" xfId="20697" xr:uid="{00000000-0005-0000-0000-0000F8540000}"/>
    <cellStyle name="Normal 14 2 2 3 3 2 4 2 2" xfId="49231" xr:uid="{00000000-0005-0000-0000-0000F9540000}"/>
    <cellStyle name="Normal 14 2 2 3 3 2 4 3" xfId="35223" xr:uid="{00000000-0005-0000-0000-0000FA540000}"/>
    <cellStyle name="Normal 14 2 2 3 3 2 5" xfId="15397" xr:uid="{00000000-0005-0000-0000-0000FB540000}"/>
    <cellStyle name="Normal 14 2 2 3 3 2 5 2" xfId="43931" xr:uid="{00000000-0005-0000-0000-0000FC540000}"/>
    <cellStyle name="Normal 14 2 2 3 3 2 6" xfId="29923" xr:uid="{00000000-0005-0000-0000-0000FD540000}"/>
    <cellStyle name="Normal 14 2 2 3 3 3" xfId="1831" xr:uid="{00000000-0005-0000-0000-0000FE540000}"/>
    <cellStyle name="Normal 14 2 2 3 3 3 2" xfId="4487" xr:uid="{00000000-0005-0000-0000-0000FF540000}"/>
    <cellStyle name="Normal 14 2 2 3 3 3 2 2" xfId="9819" xr:uid="{00000000-0005-0000-0000-000000550000}"/>
    <cellStyle name="Normal 14 2 2 3 3 3 2 2 2" xfId="23896" xr:uid="{00000000-0005-0000-0000-000001550000}"/>
    <cellStyle name="Normal 14 2 2 3 3 3 2 2 2 2" xfId="52430" xr:uid="{00000000-0005-0000-0000-000002550000}"/>
    <cellStyle name="Normal 14 2 2 3 3 3 2 2 3" xfId="38425" xr:uid="{00000000-0005-0000-0000-000003550000}"/>
    <cellStyle name="Normal 14 2 2 3 3 3 2 3" xfId="18596" xr:uid="{00000000-0005-0000-0000-000004550000}"/>
    <cellStyle name="Normal 14 2 2 3 3 3 2 3 2" xfId="47130" xr:uid="{00000000-0005-0000-0000-000005550000}"/>
    <cellStyle name="Normal 14 2 2 3 3 3 2 4" xfId="33122" xr:uid="{00000000-0005-0000-0000-000006550000}"/>
    <cellStyle name="Normal 14 2 2 3 3 3 3" xfId="7256" xr:uid="{00000000-0005-0000-0000-000007550000}"/>
    <cellStyle name="Normal 14 2 2 3 3 3 3 2" xfId="21344" xr:uid="{00000000-0005-0000-0000-000008550000}"/>
    <cellStyle name="Normal 14 2 2 3 3 3 3 2 2" xfId="49878" xr:uid="{00000000-0005-0000-0000-000009550000}"/>
    <cellStyle name="Normal 14 2 2 3 3 3 3 3" xfId="35870" xr:uid="{00000000-0005-0000-0000-00000A550000}"/>
    <cellStyle name="Normal 14 2 2 3 3 3 4" xfId="16044" xr:uid="{00000000-0005-0000-0000-00000B550000}"/>
    <cellStyle name="Normal 14 2 2 3 3 3 4 2" xfId="44578" xr:uid="{00000000-0005-0000-0000-00000C550000}"/>
    <cellStyle name="Normal 14 2 2 3 3 3 5" xfId="30570" xr:uid="{00000000-0005-0000-0000-00000D550000}"/>
    <cellStyle name="Normal 14 2 2 3 3 4" xfId="3219" xr:uid="{00000000-0005-0000-0000-00000E550000}"/>
    <cellStyle name="Normal 14 2 2 3 3 4 2" xfId="8553" xr:uid="{00000000-0005-0000-0000-00000F550000}"/>
    <cellStyle name="Normal 14 2 2 3 3 4 2 2" xfId="22630" xr:uid="{00000000-0005-0000-0000-000010550000}"/>
    <cellStyle name="Normal 14 2 2 3 3 4 2 2 2" xfId="51164" xr:uid="{00000000-0005-0000-0000-000011550000}"/>
    <cellStyle name="Normal 14 2 2 3 3 4 2 3" xfId="37159" xr:uid="{00000000-0005-0000-0000-000012550000}"/>
    <cellStyle name="Normal 14 2 2 3 3 4 3" xfId="17330" xr:uid="{00000000-0005-0000-0000-000013550000}"/>
    <cellStyle name="Normal 14 2 2 3 3 4 3 2" xfId="45864" xr:uid="{00000000-0005-0000-0000-000014550000}"/>
    <cellStyle name="Normal 14 2 2 3 3 4 4" xfId="31856" xr:uid="{00000000-0005-0000-0000-000015550000}"/>
    <cellStyle name="Normal 14 2 2 3 3 5" xfId="5988" xr:uid="{00000000-0005-0000-0000-000016550000}"/>
    <cellStyle name="Normal 14 2 2 3 3 5 2" xfId="20078" xr:uid="{00000000-0005-0000-0000-000017550000}"/>
    <cellStyle name="Normal 14 2 2 3 3 5 2 2" xfId="48612" xr:uid="{00000000-0005-0000-0000-000018550000}"/>
    <cellStyle name="Normal 14 2 2 3 3 5 3" xfId="34604" xr:uid="{00000000-0005-0000-0000-000019550000}"/>
    <cellStyle name="Normal 14 2 2 3 3 6" xfId="14777" xr:uid="{00000000-0005-0000-0000-00001A550000}"/>
    <cellStyle name="Normal 14 2 2 3 3 6 2" xfId="43312" xr:uid="{00000000-0005-0000-0000-00001B550000}"/>
    <cellStyle name="Normal 14 2 2 3 3 7" xfId="29292" xr:uid="{00000000-0005-0000-0000-00001C550000}"/>
    <cellStyle name="Normal 14 2 2 3 4" xfId="877" xr:uid="{00000000-0005-0000-0000-00001D550000}"/>
    <cellStyle name="Normal 14 2 2 3 4 2" xfId="2154" xr:uid="{00000000-0005-0000-0000-00001E550000}"/>
    <cellStyle name="Normal 14 2 2 3 4 2 2" xfId="4808" xr:uid="{00000000-0005-0000-0000-00001F550000}"/>
    <cellStyle name="Normal 14 2 2 3 4 2 2 2" xfId="10140" xr:uid="{00000000-0005-0000-0000-000020550000}"/>
    <cellStyle name="Normal 14 2 2 3 4 2 2 2 2" xfId="24217" xr:uid="{00000000-0005-0000-0000-000021550000}"/>
    <cellStyle name="Normal 14 2 2 3 4 2 2 2 2 2" xfId="52751" xr:uid="{00000000-0005-0000-0000-000022550000}"/>
    <cellStyle name="Normal 14 2 2 3 4 2 2 2 3" xfId="38746" xr:uid="{00000000-0005-0000-0000-000023550000}"/>
    <cellStyle name="Normal 14 2 2 3 4 2 2 3" xfId="18917" xr:uid="{00000000-0005-0000-0000-000024550000}"/>
    <cellStyle name="Normal 14 2 2 3 4 2 2 3 2" xfId="47451" xr:uid="{00000000-0005-0000-0000-000025550000}"/>
    <cellStyle name="Normal 14 2 2 3 4 2 2 4" xfId="33443" xr:uid="{00000000-0005-0000-0000-000026550000}"/>
    <cellStyle name="Normal 14 2 2 3 4 2 3" xfId="7577" xr:uid="{00000000-0005-0000-0000-000027550000}"/>
    <cellStyle name="Normal 14 2 2 3 4 2 3 2" xfId="21665" xr:uid="{00000000-0005-0000-0000-000028550000}"/>
    <cellStyle name="Normal 14 2 2 3 4 2 3 2 2" xfId="50199" xr:uid="{00000000-0005-0000-0000-000029550000}"/>
    <cellStyle name="Normal 14 2 2 3 4 2 3 3" xfId="36191" xr:uid="{00000000-0005-0000-0000-00002A550000}"/>
    <cellStyle name="Normal 14 2 2 3 4 2 4" xfId="16365" xr:uid="{00000000-0005-0000-0000-00002B550000}"/>
    <cellStyle name="Normal 14 2 2 3 4 2 4 2" xfId="44899" xr:uid="{00000000-0005-0000-0000-00002C550000}"/>
    <cellStyle name="Normal 14 2 2 3 4 2 5" xfId="30891" xr:uid="{00000000-0005-0000-0000-00002D550000}"/>
    <cellStyle name="Normal 14 2 2 3 4 3" xfId="3542" xr:uid="{00000000-0005-0000-0000-00002E550000}"/>
    <cellStyle name="Normal 14 2 2 3 4 3 2" xfId="8874" xr:uid="{00000000-0005-0000-0000-00002F550000}"/>
    <cellStyle name="Normal 14 2 2 3 4 3 2 2" xfId="22951" xr:uid="{00000000-0005-0000-0000-000030550000}"/>
    <cellStyle name="Normal 14 2 2 3 4 3 2 2 2" xfId="51485" xr:uid="{00000000-0005-0000-0000-000031550000}"/>
    <cellStyle name="Normal 14 2 2 3 4 3 2 3" xfId="37480" xr:uid="{00000000-0005-0000-0000-000032550000}"/>
    <cellStyle name="Normal 14 2 2 3 4 3 3" xfId="17651" xr:uid="{00000000-0005-0000-0000-000033550000}"/>
    <cellStyle name="Normal 14 2 2 3 4 3 3 2" xfId="46185" xr:uid="{00000000-0005-0000-0000-000034550000}"/>
    <cellStyle name="Normal 14 2 2 3 4 3 4" xfId="32177" xr:uid="{00000000-0005-0000-0000-000035550000}"/>
    <cellStyle name="Normal 14 2 2 3 4 4" xfId="6311" xr:uid="{00000000-0005-0000-0000-000036550000}"/>
    <cellStyle name="Normal 14 2 2 3 4 4 2" xfId="20399" xr:uid="{00000000-0005-0000-0000-000037550000}"/>
    <cellStyle name="Normal 14 2 2 3 4 4 2 2" xfId="48933" xr:uid="{00000000-0005-0000-0000-000038550000}"/>
    <cellStyle name="Normal 14 2 2 3 4 4 3" xfId="34925" xr:uid="{00000000-0005-0000-0000-000039550000}"/>
    <cellStyle name="Normal 14 2 2 3 4 5" xfId="15099" xr:uid="{00000000-0005-0000-0000-00003A550000}"/>
    <cellStyle name="Normal 14 2 2 3 4 5 2" xfId="43633" xr:uid="{00000000-0005-0000-0000-00003B550000}"/>
    <cellStyle name="Normal 14 2 2 3 4 6" xfId="29625" xr:uid="{00000000-0005-0000-0000-00003C550000}"/>
    <cellStyle name="Normal 14 2 2 3 5" xfId="1533" xr:uid="{00000000-0005-0000-0000-00003D550000}"/>
    <cellStyle name="Normal 14 2 2 3 5 2" xfId="4189" xr:uid="{00000000-0005-0000-0000-00003E550000}"/>
    <cellStyle name="Normal 14 2 2 3 5 2 2" xfId="9521" xr:uid="{00000000-0005-0000-0000-00003F550000}"/>
    <cellStyle name="Normal 14 2 2 3 5 2 2 2" xfId="23598" xr:uid="{00000000-0005-0000-0000-000040550000}"/>
    <cellStyle name="Normal 14 2 2 3 5 2 2 2 2" xfId="52132" xr:uid="{00000000-0005-0000-0000-000041550000}"/>
    <cellStyle name="Normal 14 2 2 3 5 2 2 3" xfId="38127" xr:uid="{00000000-0005-0000-0000-000042550000}"/>
    <cellStyle name="Normal 14 2 2 3 5 2 3" xfId="18298" xr:uid="{00000000-0005-0000-0000-000043550000}"/>
    <cellStyle name="Normal 14 2 2 3 5 2 3 2" xfId="46832" xr:uid="{00000000-0005-0000-0000-000044550000}"/>
    <cellStyle name="Normal 14 2 2 3 5 2 4" xfId="32824" xr:uid="{00000000-0005-0000-0000-000045550000}"/>
    <cellStyle name="Normal 14 2 2 3 5 3" xfId="6958" xr:uid="{00000000-0005-0000-0000-000046550000}"/>
    <cellStyle name="Normal 14 2 2 3 5 3 2" xfId="21046" xr:uid="{00000000-0005-0000-0000-000047550000}"/>
    <cellStyle name="Normal 14 2 2 3 5 3 2 2" xfId="49580" xr:uid="{00000000-0005-0000-0000-000048550000}"/>
    <cellStyle name="Normal 14 2 2 3 5 3 3" xfId="35572" xr:uid="{00000000-0005-0000-0000-000049550000}"/>
    <cellStyle name="Normal 14 2 2 3 5 4" xfId="15746" xr:uid="{00000000-0005-0000-0000-00004A550000}"/>
    <cellStyle name="Normal 14 2 2 3 5 4 2" xfId="44280" xr:uid="{00000000-0005-0000-0000-00004B550000}"/>
    <cellStyle name="Normal 14 2 2 3 5 5" xfId="30272" xr:uid="{00000000-0005-0000-0000-00004C550000}"/>
    <cellStyle name="Normal 14 2 2 3 6" xfId="2921" xr:uid="{00000000-0005-0000-0000-00004D550000}"/>
    <cellStyle name="Normal 14 2 2 3 6 2" xfId="8255" xr:uid="{00000000-0005-0000-0000-00004E550000}"/>
    <cellStyle name="Normal 14 2 2 3 6 2 2" xfId="22332" xr:uid="{00000000-0005-0000-0000-00004F550000}"/>
    <cellStyle name="Normal 14 2 2 3 6 2 2 2" xfId="50866" xr:uid="{00000000-0005-0000-0000-000050550000}"/>
    <cellStyle name="Normal 14 2 2 3 6 2 3" xfId="36861" xr:uid="{00000000-0005-0000-0000-000051550000}"/>
    <cellStyle name="Normal 14 2 2 3 6 3" xfId="17032" xr:uid="{00000000-0005-0000-0000-000052550000}"/>
    <cellStyle name="Normal 14 2 2 3 6 3 2" xfId="45566" xr:uid="{00000000-0005-0000-0000-000053550000}"/>
    <cellStyle name="Normal 14 2 2 3 6 4" xfId="31558" xr:uid="{00000000-0005-0000-0000-000054550000}"/>
    <cellStyle name="Normal 14 2 2 3 7" xfId="5690" xr:uid="{00000000-0005-0000-0000-000055550000}"/>
    <cellStyle name="Normal 14 2 2 3 7 2" xfId="19780" xr:uid="{00000000-0005-0000-0000-000056550000}"/>
    <cellStyle name="Normal 14 2 2 3 7 2 2" xfId="48314" xr:uid="{00000000-0005-0000-0000-000057550000}"/>
    <cellStyle name="Normal 14 2 2 3 7 3" xfId="34306" xr:uid="{00000000-0005-0000-0000-000058550000}"/>
    <cellStyle name="Normal 14 2 2 3 8" xfId="14479" xr:uid="{00000000-0005-0000-0000-000059550000}"/>
    <cellStyle name="Normal 14 2 2 3 8 2" xfId="43014" xr:uid="{00000000-0005-0000-0000-00005A550000}"/>
    <cellStyle name="Normal 14 2 2 3 9" xfId="28994" xr:uid="{00000000-0005-0000-0000-00005B550000}"/>
    <cellStyle name="Normal 14 2 2 4" xfId="317" xr:uid="{00000000-0005-0000-0000-00005C550000}"/>
    <cellStyle name="Normal 14 2 2 4 2" xfId="620" xr:uid="{00000000-0005-0000-0000-00005D550000}"/>
    <cellStyle name="Normal 14 2 2 4 2 2" xfId="1249" xr:uid="{00000000-0005-0000-0000-00005E550000}"/>
    <cellStyle name="Normal 14 2 2 4 2 2 2" xfId="2526" xr:uid="{00000000-0005-0000-0000-00005F550000}"/>
    <cellStyle name="Normal 14 2 2 4 2 2 2 2" xfId="5180" xr:uid="{00000000-0005-0000-0000-000060550000}"/>
    <cellStyle name="Normal 14 2 2 4 2 2 2 2 2" xfId="10512" xr:uid="{00000000-0005-0000-0000-000061550000}"/>
    <cellStyle name="Normal 14 2 2 4 2 2 2 2 2 2" xfId="24589" xr:uid="{00000000-0005-0000-0000-000062550000}"/>
    <cellStyle name="Normal 14 2 2 4 2 2 2 2 2 2 2" xfId="53123" xr:uid="{00000000-0005-0000-0000-000063550000}"/>
    <cellStyle name="Normal 14 2 2 4 2 2 2 2 2 3" xfId="39118" xr:uid="{00000000-0005-0000-0000-000064550000}"/>
    <cellStyle name="Normal 14 2 2 4 2 2 2 2 3" xfId="19289" xr:uid="{00000000-0005-0000-0000-000065550000}"/>
    <cellStyle name="Normal 14 2 2 4 2 2 2 2 3 2" xfId="47823" xr:uid="{00000000-0005-0000-0000-000066550000}"/>
    <cellStyle name="Normal 14 2 2 4 2 2 2 2 4" xfId="33815" xr:uid="{00000000-0005-0000-0000-000067550000}"/>
    <cellStyle name="Normal 14 2 2 4 2 2 2 3" xfId="7949" xr:uid="{00000000-0005-0000-0000-000068550000}"/>
    <cellStyle name="Normal 14 2 2 4 2 2 2 3 2" xfId="22037" xr:uid="{00000000-0005-0000-0000-000069550000}"/>
    <cellStyle name="Normal 14 2 2 4 2 2 2 3 2 2" xfId="50571" xr:uid="{00000000-0005-0000-0000-00006A550000}"/>
    <cellStyle name="Normal 14 2 2 4 2 2 2 3 3" xfId="36563" xr:uid="{00000000-0005-0000-0000-00006B550000}"/>
    <cellStyle name="Normal 14 2 2 4 2 2 2 4" xfId="16737" xr:uid="{00000000-0005-0000-0000-00006C550000}"/>
    <cellStyle name="Normal 14 2 2 4 2 2 2 4 2" xfId="45271" xr:uid="{00000000-0005-0000-0000-00006D550000}"/>
    <cellStyle name="Normal 14 2 2 4 2 2 2 5" xfId="31263" xr:uid="{00000000-0005-0000-0000-00006E550000}"/>
    <cellStyle name="Normal 14 2 2 4 2 2 3" xfId="3914" xr:uid="{00000000-0005-0000-0000-00006F550000}"/>
    <cellStyle name="Normal 14 2 2 4 2 2 3 2" xfId="9246" xr:uid="{00000000-0005-0000-0000-000070550000}"/>
    <cellStyle name="Normal 14 2 2 4 2 2 3 2 2" xfId="23323" xr:uid="{00000000-0005-0000-0000-000071550000}"/>
    <cellStyle name="Normal 14 2 2 4 2 2 3 2 2 2" xfId="51857" xr:uid="{00000000-0005-0000-0000-000072550000}"/>
    <cellStyle name="Normal 14 2 2 4 2 2 3 2 3" xfId="37852" xr:uid="{00000000-0005-0000-0000-000073550000}"/>
    <cellStyle name="Normal 14 2 2 4 2 2 3 3" xfId="18023" xr:uid="{00000000-0005-0000-0000-000074550000}"/>
    <cellStyle name="Normal 14 2 2 4 2 2 3 3 2" xfId="46557" xr:uid="{00000000-0005-0000-0000-000075550000}"/>
    <cellStyle name="Normal 14 2 2 4 2 2 3 4" xfId="32549" xr:uid="{00000000-0005-0000-0000-000076550000}"/>
    <cellStyle name="Normal 14 2 2 4 2 2 4" xfId="6683" xr:uid="{00000000-0005-0000-0000-000077550000}"/>
    <cellStyle name="Normal 14 2 2 4 2 2 4 2" xfId="20771" xr:uid="{00000000-0005-0000-0000-000078550000}"/>
    <cellStyle name="Normal 14 2 2 4 2 2 4 2 2" xfId="49305" xr:uid="{00000000-0005-0000-0000-000079550000}"/>
    <cellStyle name="Normal 14 2 2 4 2 2 4 3" xfId="35297" xr:uid="{00000000-0005-0000-0000-00007A550000}"/>
    <cellStyle name="Normal 14 2 2 4 2 2 5" xfId="15471" xr:uid="{00000000-0005-0000-0000-00007B550000}"/>
    <cellStyle name="Normal 14 2 2 4 2 2 5 2" xfId="44005" xr:uid="{00000000-0005-0000-0000-00007C550000}"/>
    <cellStyle name="Normal 14 2 2 4 2 2 6" xfId="29997" xr:uid="{00000000-0005-0000-0000-00007D550000}"/>
    <cellStyle name="Normal 14 2 2 4 2 3" xfId="1905" xr:uid="{00000000-0005-0000-0000-00007E550000}"/>
    <cellStyle name="Normal 14 2 2 4 2 3 2" xfId="4561" xr:uid="{00000000-0005-0000-0000-00007F550000}"/>
    <cellStyle name="Normal 14 2 2 4 2 3 2 2" xfId="9893" xr:uid="{00000000-0005-0000-0000-000080550000}"/>
    <cellStyle name="Normal 14 2 2 4 2 3 2 2 2" xfId="23970" xr:uid="{00000000-0005-0000-0000-000081550000}"/>
    <cellStyle name="Normal 14 2 2 4 2 3 2 2 2 2" xfId="52504" xr:uid="{00000000-0005-0000-0000-000082550000}"/>
    <cellStyle name="Normal 14 2 2 4 2 3 2 2 3" xfId="38499" xr:uid="{00000000-0005-0000-0000-000083550000}"/>
    <cellStyle name="Normal 14 2 2 4 2 3 2 3" xfId="18670" xr:uid="{00000000-0005-0000-0000-000084550000}"/>
    <cellStyle name="Normal 14 2 2 4 2 3 2 3 2" xfId="47204" xr:uid="{00000000-0005-0000-0000-000085550000}"/>
    <cellStyle name="Normal 14 2 2 4 2 3 2 4" xfId="33196" xr:uid="{00000000-0005-0000-0000-000086550000}"/>
    <cellStyle name="Normal 14 2 2 4 2 3 3" xfId="7330" xr:uid="{00000000-0005-0000-0000-000087550000}"/>
    <cellStyle name="Normal 14 2 2 4 2 3 3 2" xfId="21418" xr:uid="{00000000-0005-0000-0000-000088550000}"/>
    <cellStyle name="Normal 14 2 2 4 2 3 3 2 2" xfId="49952" xr:uid="{00000000-0005-0000-0000-000089550000}"/>
    <cellStyle name="Normal 14 2 2 4 2 3 3 3" xfId="35944" xr:uid="{00000000-0005-0000-0000-00008A550000}"/>
    <cellStyle name="Normal 14 2 2 4 2 3 4" xfId="16118" xr:uid="{00000000-0005-0000-0000-00008B550000}"/>
    <cellStyle name="Normal 14 2 2 4 2 3 4 2" xfId="44652" xr:uid="{00000000-0005-0000-0000-00008C550000}"/>
    <cellStyle name="Normal 14 2 2 4 2 3 5" xfId="30644" xr:uid="{00000000-0005-0000-0000-00008D550000}"/>
    <cellStyle name="Normal 14 2 2 4 2 4" xfId="3293" xr:uid="{00000000-0005-0000-0000-00008E550000}"/>
    <cellStyle name="Normal 14 2 2 4 2 4 2" xfId="8627" xr:uid="{00000000-0005-0000-0000-00008F550000}"/>
    <cellStyle name="Normal 14 2 2 4 2 4 2 2" xfId="22704" xr:uid="{00000000-0005-0000-0000-000090550000}"/>
    <cellStyle name="Normal 14 2 2 4 2 4 2 2 2" xfId="51238" xr:uid="{00000000-0005-0000-0000-000091550000}"/>
    <cellStyle name="Normal 14 2 2 4 2 4 2 3" xfId="37233" xr:uid="{00000000-0005-0000-0000-000092550000}"/>
    <cellStyle name="Normal 14 2 2 4 2 4 3" xfId="17404" xr:uid="{00000000-0005-0000-0000-000093550000}"/>
    <cellStyle name="Normal 14 2 2 4 2 4 3 2" xfId="45938" xr:uid="{00000000-0005-0000-0000-000094550000}"/>
    <cellStyle name="Normal 14 2 2 4 2 4 4" xfId="31930" xr:uid="{00000000-0005-0000-0000-000095550000}"/>
    <cellStyle name="Normal 14 2 2 4 2 5" xfId="6062" xr:uid="{00000000-0005-0000-0000-000096550000}"/>
    <cellStyle name="Normal 14 2 2 4 2 5 2" xfId="20152" xr:uid="{00000000-0005-0000-0000-000097550000}"/>
    <cellStyle name="Normal 14 2 2 4 2 5 2 2" xfId="48686" xr:uid="{00000000-0005-0000-0000-000098550000}"/>
    <cellStyle name="Normal 14 2 2 4 2 5 3" xfId="34678" xr:uid="{00000000-0005-0000-0000-000099550000}"/>
    <cellStyle name="Normal 14 2 2 4 2 6" xfId="14851" xr:uid="{00000000-0005-0000-0000-00009A550000}"/>
    <cellStyle name="Normal 14 2 2 4 2 6 2" xfId="43386" xr:uid="{00000000-0005-0000-0000-00009B550000}"/>
    <cellStyle name="Normal 14 2 2 4 2 7" xfId="29366" xr:uid="{00000000-0005-0000-0000-00009C550000}"/>
    <cellStyle name="Normal 14 2 2 4 3" xfId="952" xr:uid="{00000000-0005-0000-0000-00009D550000}"/>
    <cellStyle name="Normal 14 2 2 4 3 2" xfId="2229" xr:uid="{00000000-0005-0000-0000-00009E550000}"/>
    <cellStyle name="Normal 14 2 2 4 3 2 2" xfId="4883" xr:uid="{00000000-0005-0000-0000-00009F550000}"/>
    <cellStyle name="Normal 14 2 2 4 3 2 2 2" xfId="10215" xr:uid="{00000000-0005-0000-0000-0000A0550000}"/>
    <cellStyle name="Normal 14 2 2 4 3 2 2 2 2" xfId="24292" xr:uid="{00000000-0005-0000-0000-0000A1550000}"/>
    <cellStyle name="Normal 14 2 2 4 3 2 2 2 2 2" xfId="52826" xr:uid="{00000000-0005-0000-0000-0000A2550000}"/>
    <cellStyle name="Normal 14 2 2 4 3 2 2 2 3" xfId="38821" xr:uid="{00000000-0005-0000-0000-0000A3550000}"/>
    <cellStyle name="Normal 14 2 2 4 3 2 2 3" xfId="18992" xr:uid="{00000000-0005-0000-0000-0000A4550000}"/>
    <cellStyle name="Normal 14 2 2 4 3 2 2 3 2" xfId="47526" xr:uid="{00000000-0005-0000-0000-0000A5550000}"/>
    <cellStyle name="Normal 14 2 2 4 3 2 2 4" xfId="33518" xr:uid="{00000000-0005-0000-0000-0000A6550000}"/>
    <cellStyle name="Normal 14 2 2 4 3 2 3" xfId="7652" xr:uid="{00000000-0005-0000-0000-0000A7550000}"/>
    <cellStyle name="Normal 14 2 2 4 3 2 3 2" xfId="21740" xr:uid="{00000000-0005-0000-0000-0000A8550000}"/>
    <cellStyle name="Normal 14 2 2 4 3 2 3 2 2" xfId="50274" xr:uid="{00000000-0005-0000-0000-0000A9550000}"/>
    <cellStyle name="Normal 14 2 2 4 3 2 3 3" xfId="36266" xr:uid="{00000000-0005-0000-0000-0000AA550000}"/>
    <cellStyle name="Normal 14 2 2 4 3 2 4" xfId="16440" xr:uid="{00000000-0005-0000-0000-0000AB550000}"/>
    <cellStyle name="Normal 14 2 2 4 3 2 4 2" xfId="44974" xr:uid="{00000000-0005-0000-0000-0000AC550000}"/>
    <cellStyle name="Normal 14 2 2 4 3 2 5" xfId="30966" xr:uid="{00000000-0005-0000-0000-0000AD550000}"/>
    <cellStyle name="Normal 14 2 2 4 3 3" xfId="3617" xr:uid="{00000000-0005-0000-0000-0000AE550000}"/>
    <cellStyle name="Normal 14 2 2 4 3 3 2" xfId="8949" xr:uid="{00000000-0005-0000-0000-0000AF550000}"/>
    <cellStyle name="Normal 14 2 2 4 3 3 2 2" xfId="23026" xr:uid="{00000000-0005-0000-0000-0000B0550000}"/>
    <cellStyle name="Normal 14 2 2 4 3 3 2 2 2" xfId="51560" xr:uid="{00000000-0005-0000-0000-0000B1550000}"/>
    <cellStyle name="Normal 14 2 2 4 3 3 2 3" xfId="37555" xr:uid="{00000000-0005-0000-0000-0000B2550000}"/>
    <cellStyle name="Normal 14 2 2 4 3 3 3" xfId="17726" xr:uid="{00000000-0005-0000-0000-0000B3550000}"/>
    <cellStyle name="Normal 14 2 2 4 3 3 3 2" xfId="46260" xr:uid="{00000000-0005-0000-0000-0000B4550000}"/>
    <cellStyle name="Normal 14 2 2 4 3 3 4" xfId="32252" xr:uid="{00000000-0005-0000-0000-0000B5550000}"/>
    <cellStyle name="Normal 14 2 2 4 3 4" xfId="6386" xr:uid="{00000000-0005-0000-0000-0000B6550000}"/>
    <cellStyle name="Normal 14 2 2 4 3 4 2" xfId="20474" xr:uid="{00000000-0005-0000-0000-0000B7550000}"/>
    <cellStyle name="Normal 14 2 2 4 3 4 2 2" xfId="49008" xr:uid="{00000000-0005-0000-0000-0000B8550000}"/>
    <cellStyle name="Normal 14 2 2 4 3 4 3" xfId="35000" xr:uid="{00000000-0005-0000-0000-0000B9550000}"/>
    <cellStyle name="Normal 14 2 2 4 3 5" xfId="15174" xr:uid="{00000000-0005-0000-0000-0000BA550000}"/>
    <cellStyle name="Normal 14 2 2 4 3 5 2" xfId="43708" xr:uid="{00000000-0005-0000-0000-0000BB550000}"/>
    <cellStyle name="Normal 14 2 2 4 3 6" xfId="29700" xr:uid="{00000000-0005-0000-0000-0000BC550000}"/>
    <cellStyle name="Normal 14 2 2 4 4" xfId="1608" xr:uid="{00000000-0005-0000-0000-0000BD550000}"/>
    <cellStyle name="Normal 14 2 2 4 4 2" xfId="4264" xr:uid="{00000000-0005-0000-0000-0000BE550000}"/>
    <cellStyle name="Normal 14 2 2 4 4 2 2" xfId="9596" xr:uid="{00000000-0005-0000-0000-0000BF550000}"/>
    <cellStyle name="Normal 14 2 2 4 4 2 2 2" xfId="23673" xr:uid="{00000000-0005-0000-0000-0000C0550000}"/>
    <cellStyle name="Normal 14 2 2 4 4 2 2 2 2" xfId="52207" xr:uid="{00000000-0005-0000-0000-0000C1550000}"/>
    <cellStyle name="Normal 14 2 2 4 4 2 2 3" xfId="38202" xr:uid="{00000000-0005-0000-0000-0000C2550000}"/>
    <cellStyle name="Normal 14 2 2 4 4 2 3" xfId="18373" xr:uid="{00000000-0005-0000-0000-0000C3550000}"/>
    <cellStyle name="Normal 14 2 2 4 4 2 3 2" xfId="46907" xr:uid="{00000000-0005-0000-0000-0000C4550000}"/>
    <cellStyle name="Normal 14 2 2 4 4 2 4" xfId="32899" xr:uid="{00000000-0005-0000-0000-0000C5550000}"/>
    <cellStyle name="Normal 14 2 2 4 4 3" xfId="7033" xr:uid="{00000000-0005-0000-0000-0000C6550000}"/>
    <cellStyle name="Normal 14 2 2 4 4 3 2" xfId="21121" xr:uid="{00000000-0005-0000-0000-0000C7550000}"/>
    <cellStyle name="Normal 14 2 2 4 4 3 2 2" xfId="49655" xr:uid="{00000000-0005-0000-0000-0000C8550000}"/>
    <cellStyle name="Normal 14 2 2 4 4 3 3" xfId="35647" xr:uid="{00000000-0005-0000-0000-0000C9550000}"/>
    <cellStyle name="Normal 14 2 2 4 4 4" xfId="15821" xr:uid="{00000000-0005-0000-0000-0000CA550000}"/>
    <cellStyle name="Normal 14 2 2 4 4 4 2" xfId="44355" xr:uid="{00000000-0005-0000-0000-0000CB550000}"/>
    <cellStyle name="Normal 14 2 2 4 4 5" xfId="30347" xr:uid="{00000000-0005-0000-0000-0000CC550000}"/>
    <cellStyle name="Normal 14 2 2 4 5" xfId="2996" xr:uid="{00000000-0005-0000-0000-0000CD550000}"/>
    <cellStyle name="Normal 14 2 2 4 5 2" xfId="8330" xr:uid="{00000000-0005-0000-0000-0000CE550000}"/>
    <cellStyle name="Normal 14 2 2 4 5 2 2" xfId="22407" xr:uid="{00000000-0005-0000-0000-0000CF550000}"/>
    <cellStyle name="Normal 14 2 2 4 5 2 2 2" xfId="50941" xr:uid="{00000000-0005-0000-0000-0000D0550000}"/>
    <cellStyle name="Normal 14 2 2 4 5 2 3" xfId="36936" xr:uid="{00000000-0005-0000-0000-0000D1550000}"/>
    <cellStyle name="Normal 14 2 2 4 5 3" xfId="17107" xr:uid="{00000000-0005-0000-0000-0000D2550000}"/>
    <cellStyle name="Normal 14 2 2 4 5 3 2" xfId="45641" xr:uid="{00000000-0005-0000-0000-0000D3550000}"/>
    <cellStyle name="Normal 14 2 2 4 5 4" xfId="31633" xr:uid="{00000000-0005-0000-0000-0000D4550000}"/>
    <cellStyle name="Normal 14 2 2 4 6" xfId="5765" xr:uid="{00000000-0005-0000-0000-0000D5550000}"/>
    <cellStyle name="Normal 14 2 2 4 6 2" xfId="19855" xr:uid="{00000000-0005-0000-0000-0000D6550000}"/>
    <cellStyle name="Normal 14 2 2 4 6 2 2" xfId="48389" xr:uid="{00000000-0005-0000-0000-0000D7550000}"/>
    <cellStyle name="Normal 14 2 2 4 6 3" xfId="34381" xr:uid="{00000000-0005-0000-0000-0000D8550000}"/>
    <cellStyle name="Normal 14 2 2 4 7" xfId="14554" xr:uid="{00000000-0005-0000-0000-0000D9550000}"/>
    <cellStyle name="Normal 14 2 2 4 7 2" xfId="43089" xr:uid="{00000000-0005-0000-0000-0000DA550000}"/>
    <cellStyle name="Normal 14 2 2 4 8" xfId="29069" xr:uid="{00000000-0005-0000-0000-0000DB550000}"/>
    <cellStyle name="Normal 14 2 2 5" xfId="471" xr:uid="{00000000-0005-0000-0000-0000DC550000}"/>
    <cellStyle name="Normal 14 2 2 5 2" xfId="1101" xr:uid="{00000000-0005-0000-0000-0000DD550000}"/>
    <cellStyle name="Normal 14 2 2 5 2 2" xfId="2378" xr:uid="{00000000-0005-0000-0000-0000DE550000}"/>
    <cellStyle name="Normal 14 2 2 5 2 2 2" xfId="5032" xr:uid="{00000000-0005-0000-0000-0000DF550000}"/>
    <cellStyle name="Normal 14 2 2 5 2 2 2 2" xfId="10364" xr:uid="{00000000-0005-0000-0000-0000E0550000}"/>
    <cellStyle name="Normal 14 2 2 5 2 2 2 2 2" xfId="24441" xr:uid="{00000000-0005-0000-0000-0000E1550000}"/>
    <cellStyle name="Normal 14 2 2 5 2 2 2 2 2 2" xfId="52975" xr:uid="{00000000-0005-0000-0000-0000E2550000}"/>
    <cellStyle name="Normal 14 2 2 5 2 2 2 2 3" xfId="38970" xr:uid="{00000000-0005-0000-0000-0000E3550000}"/>
    <cellStyle name="Normal 14 2 2 5 2 2 2 3" xfId="19141" xr:uid="{00000000-0005-0000-0000-0000E4550000}"/>
    <cellStyle name="Normal 14 2 2 5 2 2 2 3 2" xfId="47675" xr:uid="{00000000-0005-0000-0000-0000E5550000}"/>
    <cellStyle name="Normal 14 2 2 5 2 2 2 4" xfId="33667" xr:uid="{00000000-0005-0000-0000-0000E6550000}"/>
    <cellStyle name="Normal 14 2 2 5 2 2 3" xfId="7801" xr:uid="{00000000-0005-0000-0000-0000E7550000}"/>
    <cellStyle name="Normal 14 2 2 5 2 2 3 2" xfId="21889" xr:uid="{00000000-0005-0000-0000-0000E8550000}"/>
    <cellStyle name="Normal 14 2 2 5 2 2 3 2 2" xfId="50423" xr:uid="{00000000-0005-0000-0000-0000E9550000}"/>
    <cellStyle name="Normal 14 2 2 5 2 2 3 3" xfId="36415" xr:uid="{00000000-0005-0000-0000-0000EA550000}"/>
    <cellStyle name="Normal 14 2 2 5 2 2 4" xfId="16589" xr:uid="{00000000-0005-0000-0000-0000EB550000}"/>
    <cellStyle name="Normal 14 2 2 5 2 2 4 2" xfId="45123" xr:uid="{00000000-0005-0000-0000-0000EC550000}"/>
    <cellStyle name="Normal 14 2 2 5 2 2 5" xfId="31115" xr:uid="{00000000-0005-0000-0000-0000ED550000}"/>
    <cellStyle name="Normal 14 2 2 5 2 3" xfId="3766" xr:uid="{00000000-0005-0000-0000-0000EE550000}"/>
    <cellStyle name="Normal 14 2 2 5 2 3 2" xfId="9098" xr:uid="{00000000-0005-0000-0000-0000EF550000}"/>
    <cellStyle name="Normal 14 2 2 5 2 3 2 2" xfId="23175" xr:uid="{00000000-0005-0000-0000-0000F0550000}"/>
    <cellStyle name="Normal 14 2 2 5 2 3 2 2 2" xfId="51709" xr:uid="{00000000-0005-0000-0000-0000F1550000}"/>
    <cellStyle name="Normal 14 2 2 5 2 3 2 3" xfId="37704" xr:uid="{00000000-0005-0000-0000-0000F2550000}"/>
    <cellStyle name="Normal 14 2 2 5 2 3 3" xfId="17875" xr:uid="{00000000-0005-0000-0000-0000F3550000}"/>
    <cellStyle name="Normal 14 2 2 5 2 3 3 2" xfId="46409" xr:uid="{00000000-0005-0000-0000-0000F4550000}"/>
    <cellStyle name="Normal 14 2 2 5 2 3 4" xfId="32401" xr:uid="{00000000-0005-0000-0000-0000F5550000}"/>
    <cellStyle name="Normal 14 2 2 5 2 4" xfId="6535" xr:uid="{00000000-0005-0000-0000-0000F6550000}"/>
    <cellStyle name="Normal 14 2 2 5 2 4 2" xfId="20623" xr:uid="{00000000-0005-0000-0000-0000F7550000}"/>
    <cellStyle name="Normal 14 2 2 5 2 4 2 2" xfId="49157" xr:uid="{00000000-0005-0000-0000-0000F8550000}"/>
    <cellStyle name="Normal 14 2 2 5 2 4 3" xfId="35149" xr:uid="{00000000-0005-0000-0000-0000F9550000}"/>
    <cellStyle name="Normal 14 2 2 5 2 5" xfId="15323" xr:uid="{00000000-0005-0000-0000-0000FA550000}"/>
    <cellStyle name="Normal 14 2 2 5 2 5 2" xfId="43857" xr:uid="{00000000-0005-0000-0000-0000FB550000}"/>
    <cellStyle name="Normal 14 2 2 5 2 6" xfId="29849" xr:uid="{00000000-0005-0000-0000-0000FC550000}"/>
    <cellStyle name="Normal 14 2 2 5 3" xfId="1757" xr:uid="{00000000-0005-0000-0000-0000FD550000}"/>
    <cellStyle name="Normal 14 2 2 5 3 2" xfId="4413" xr:uid="{00000000-0005-0000-0000-0000FE550000}"/>
    <cellStyle name="Normal 14 2 2 5 3 2 2" xfId="9745" xr:uid="{00000000-0005-0000-0000-0000FF550000}"/>
    <cellStyle name="Normal 14 2 2 5 3 2 2 2" xfId="23822" xr:uid="{00000000-0005-0000-0000-000000560000}"/>
    <cellStyle name="Normal 14 2 2 5 3 2 2 2 2" xfId="52356" xr:uid="{00000000-0005-0000-0000-000001560000}"/>
    <cellStyle name="Normal 14 2 2 5 3 2 2 3" xfId="38351" xr:uid="{00000000-0005-0000-0000-000002560000}"/>
    <cellStyle name="Normal 14 2 2 5 3 2 3" xfId="18522" xr:uid="{00000000-0005-0000-0000-000003560000}"/>
    <cellStyle name="Normal 14 2 2 5 3 2 3 2" xfId="47056" xr:uid="{00000000-0005-0000-0000-000004560000}"/>
    <cellStyle name="Normal 14 2 2 5 3 2 4" xfId="33048" xr:uid="{00000000-0005-0000-0000-000005560000}"/>
    <cellStyle name="Normal 14 2 2 5 3 3" xfId="7182" xr:uid="{00000000-0005-0000-0000-000006560000}"/>
    <cellStyle name="Normal 14 2 2 5 3 3 2" xfId="21270" xr:uid="{00000000-0005-0000-0000-000007560000}"/>
    <cellStyle name="Normal 14 2 2 5 3 3 2 2" xfId="49804" xr:uid="{00000000-0005-0000-0000-000008560000}"/>
    <cellStyle name="Normal 14 2 2 5 3 3 3" xfId="35796" xr:uid="{00000000-0005-0000-0000-000009560000}"/>
    <cellStyle name="Normal 14 2 2 5 3 4" xfId="15970" xr:uid="{00000000-0005-0000-0000-00000A560000}"/>
    <cellStyle name="Normal 14 2 2 5 3 4 2" xfId="44504" xr:uid="{00000000-0005-0000-0000-00000B560000}"/>
    <cellStyle name="Normal 14 2 2 5 3 5" xfId="30496" xr:uid="{00000000-0005-0000-0000-00000C560000}"/>
    <cellStyle name="Normal 14 2 2 5 4" xfId="3145" xr:uid="{00000000-0005-0000-0000-00000D560000}"/>
    <cellStyle name="Normal 14 2 2 5 4 2" xfId="8479" xr:uid="{00000000-0005-0000-0000-00000E560000}"/>
    <cellStyle name="Normal 14 2 2 5 4 2 2" xfId="22556" xr:uid="{00000000-0005-0000-0000-00000F560000}"/>
    <cellStyle name="Normal 14 2 2 5 4 2 2 2" xfId="51090" xr:uid="{00000000-0005-0000-0000-000010560000}"/>
    <cellStyle name="Normal 14 2 2 5 4 2 3" xfId="37085" xr:uid="{00000000-0005-0000-0000-000011560000}"/>
    <cellStyle name="Normal 14 2 2 5 4 3" xfId="17256" xr:uid="{00000000-0005-0000-0000-000012560000}"/>
    <cellStyle name="Normal 14 2 2 5 4 3 2" xfId="45790" xr:uid="{00000000-0005-0000-0000-000013560000}"/>
    <cellStyle name="Normal 14 2 2 5 4 4" xfId="31782" xr:uid="{00000000-0005-0000-0000-000014560000}"/>
    <cellStyle name="Normal 14 2 2 5 5" xfId="5914" xr:uid="{00000000-0005-0000-0000-000015560000}"/>
    <cellStyle name="Normal 14 2 2 5 5 2" xfId="20004" xr:uid="{00000000-0005-0000-0000-000016560000}"/>
    <cellStyle name="Normal 14 2 2 5 5 2 2" xfId="48538" xr:uid="{00000000-0005-0000-0000-000017560000}"/>
    <cellStyle name="Normal 14 2 2 5 5 3" xfId="34530" xr:uid="{00000000-0005-0000-0000-000018560000}"/>
    <cellStyle name="Normal 14 2 2 5 6" xfId="14703" xr:uid="{00000000-0005-0000-0000-000019560000}"/>
    <cellStyle name="Normal 14 2 2 5 6 2" xfId="43238" xr:uid="{00000000-0005-0000-0000-00001A560000}"/>
    <cellStyle name="Normal 14 2 2 5 7" xfId="29218" xr:uid="{00000000-0005-0000-0000-00001B560000}"/>
    <cellStyle name="Normal 14 2 2 6" xfId="801" xr:uid="{00000000-0005-0000-0000-00001C560000}"/>
    <cellStyle name="Normal 14 2 2 6 2" xfId="2078" xr:uid="{00000000-0005-0000-0000-00001D560000}"/>
    <cellStyle name="Normal 14 2 2 6 2 2" xfId="4732" xr:uid="{00000000-0005-0000-0000-00001E560000}"/>
    <cellStyle name="Normal 14 2 2 6 2 2 2" xfId="10064" xr:uid="{00000000-0005-0000-0000-00001F560000}"/>
    <cellStyle name="Normal 14 2 2 6 2 2 2 2" xfId="24141" xr:uid="{00000000-0005-0000-0000-000020560000}"/>
    <cellStyle name="Normal 14 2 2 6 2 2 2 2 2" xfId="52675" xr:uid="{00000000-0005-0000-0000-000021560000}"/>
    <cellStyle name="Normal 14 2 2 6 2 2 2 3" xfId="38670" xr:uid="{00000000-0005-0000-0000-000022560000}"/>
    <cellStyle name="Normal 14 2 2 6 2 2 3" xfId="18841" xr:uid="{00000000-0005-0000-0000-000023560000}"/>
    <cellStyle name="Normal 14 2 2 6 2 2 3 2" xfId="47375" xr:uid="{00000000-0005-0000-0000-000024560000}"/>
    <cellStyle name="Normal 14 2 2 6 2 2 4" xfId="33367" xr:uid="{00000000-0005-0000-0000-000025560000}"/>
    <cellStyle name="Normal 14 2 2 6 2 3" xfId="7501" xr:uid="{00000000-0005-0000-0000-000026560000}"/>
    <cellStyle name="Normal 14 2 2 6 2 3 2" xfId="21589" xr:uid="{00000000-0005-0000-0000-000027560000}"/>
    <cellStyle name="Normal 14 2 2 6 2 3 2 2" xfId="50123" xr:uid="{00000000-0005-0000-0000-000028560000}"/>
    <cellStyle name="Normal 14 2 2 6 2 3 3" xfId="36115" xr:uid="{00000000-0005-0000-0000-000029560000}"/>
    <cellStyle name="Normal 14 2 2 6 2 4" xfId="16289" xr:uid="{00000000-0005-0000-0000-00002A560000}"/>
    <cellStyle name="Normal 14 2 2 6 2 4 2" xfId="44823" xr:uid="{00000000-0005-0000-0000-00002B560000}"/>
    <cellStyle name="Normal 14 2 2 6 2 5" xfId="30815" xr:uid="{00000000-0005-0000-0000-00002C560000}"/>
    <cellStyle name="Normal 14 2 2 6 3" xfId="3466" xr:uid="{00000000-0005-0000-0000-00002D560000}"/>
    <cellStyle name="Normal 14 2 2 6 3 2" xfId="8798" xr:uid="{00000000-0005-0000-0000-00002E560000}"/>
    <cellStyle name="Normal 14 2 2 6 3 2 2" xfId="22875" xr:uid="{00000000-0005-0000-0000-00002F560000}"/>
    <cellStyle name="Normal 14 2 2 6 3 2 2 2" xfId="51409" xr:uid="{00000000-0005-0000-0000-000030560000}"/>
    <cellStyle name="Normal 14 2 2 6 3 2 3" xfId="37404" xr:uid="{00000000-0005-0000-0000-000031560000}"/>
    <cellStyle name="Normal 14 2 2 6 3 3" xfId="17575" xr:uid="{00000000-0005-0000-0000-000032560000}"/>
    <cellStyle name="Normal 14 2 2 6 3 3 2" xfId="46109" xr:uid="{00000000-0005-0000-0000-000033560000}"/>
    <cellStyle name="Normal 14 2 2 6 3 4" xfId="32101" xr:uid="{00000000-0005-0000-0000-000034560000}"/>
    <cellStyle name="Normal 14 2 2 6 4" xfId="6235" xr:uid="{00000000-0005-0000-0000-000035560000}"/>
    <cellStyle name="Normal 14 2 2 6 4 2" xfId="20323" xr:uid="{00000000-0005-0000-0000-000036560000}"/>
    <cellStyle name="Normal 14 2 2 6 4 2 2" xfId="48857" xr:uid="{00000000-0005-0000-0000-000037560000}"/>
    <cellStyle name="Normal 14 2 2 6 4 3" xfId="34849" xr:uid="{00000000-0005-0000-0000-000038560000}"/>
    <cellStyle name="Normal 14 2 2 6 5" xfId="15023" xr:uid="{00000000-0005-0000-0000-000039560000}"/>
    <cellStyle name="Normal 14 2 2 6 5 2" xfId="43557" xr:uid="{00000000-0005-0000-0000-00003A560000}"/>
    <cellStyle name="Normal 14 2 2 6 6" xfId="29549" xr:uid="{00000000-0005-0000-0000-00003B560000}"/>
    <cellStyle name="Normal 14 2 2 7" xfId="1457" xr:uid="{00000000-0005-0000-0000-00003C560000}"/>
    <cellStyle name="Normal 14 2 2 7 2" xfId="4113" xr:uid="{00000000-0005-0000-0000-00003D560000}"/>
    <cellStyle name="Normal 14 2 2 7 2 2" xfId="9445" xr:uid="{00000000-0005-0000-0000-00003E560000}"/>
    <cellStyle name="Normal 14 2 2 7 2 2 2" xfId="23522" xr:uid="{00000000-0005-0000-0000-00003F560000}"/>
    <cellStyle name="Normal 14 2 2 7 2 2 2 2" xfId="52056" xr:uid="{00000000-0005-0000-0000-000040560000}"/>
    <cellStyle name="Normal 14 2 2 7 2 2 3" xfId="38051" xr:uid="{00000000-0005-0000-0000-000041560000}"/>
    <cellStyle name="Normal 14 2 2 7 2 3" xfId="18222" xr:uid="{00000000-0005-0000-0000-000042560000}"/>
    <cellStyle name="Normal 14 2 2 7 2 3 2" xfId="46756" xr:uid="{00000000-0005-0000-0000-000043560000}"/>
    <cellStyle name="Normal 14 2 2 7 2 4" xfId="32748" xr:uid="{00000000-0005-0000-0000-000044560000}"/>
    <cellStyle name="Normal 14 2 2 7 3" xfId="6882" xr:uid="{00000000-0005-0000-0000-000045560000}"/>
    <cellStyle name="Normal 14 2 2 7 3 2" xfId="20970" xr:uid="{00000000-0005-0000-0000-000046560000}"/>
    <cellStyle name="Normal 14 2 2 7 3 2 2" xfId="49504" xr:uid="{00000000-0005-0000-0000-000047560000}"/>
    <cellStyle name="Normal 14 2 2 7 3 3" xfId="35496" xr:uid="{00000000-0005-0000-0000-000048560000}"/>
    <cellStyle name="Normal 14 2 2 7 4" xfId="15670" xr:uid="{00000000-0005-0000-0000-000049560000}"/>
    <cellStyle name="Normal 14 2 2 7 4 2" xfId="44204" xr:uid="{00000000-0005-0000-0000-00004A560000}"/>
    <cellStyle name="Normal 14 2 2 7 5" xfId="30196" xr:uid="{00000000-0005-0000-0000-00004B560000}"/>
    <cellStyle name="Normal 14 2 2 8" xfId="2845" xr:uid="{00000000-0005-0000-0000-00004C560000}"/>
    <cellStyle name="Normal 14 2 2 8 2" xfId="8179" xr:uid="{00000000-0005-0000-0000-00004D560000}"/>
    <cellStyle name="Normal 14 2 2 8 2 2" xfId="22256" xr:uid="{00000000-0005-0000-0000-00004E560000}"/>
    <cellStyle name="Normal 14 2 2 8 2 2 2" xfId="50790" xr:uid="{00000000-0005-0000-0000-00004F560000}"/>
    <cellStyle name="Normal 14 2 2 8 2 3" xfId="36785" xr:uid="{00000000-0005-0000-0000-000050560000}"/>
    <cellStyle name="Normal 14 2 2 8 3" xfId="16956" xr:uid="{00000000-0005-0000-0000-000051560000}"/>
    <cellStyle name="Normal 14 2 2 8 3 2" xfId="45490" xr:uid="{00000000-0005-0000-0000-000052560000}"/>
    <cellStyle name="Normal 14 2 2 8 4" xfId="31482" xr:uid="{00000000-0005-0000-0000-000053560000}"/>
    <cellStyle name="Normal 14 2 2 9" xfId="5420" xr:uid="{00000000-0005-0000-0000-000054560000}"/>
    <cellStyle name="Normal 14 2 2 9 2" xfId="10751" xr:uid="{00000000-0005-0000-0000-000055560000}"/>
    <cellStyle name="Normal 14 2 2 9 2 2" xfId="24817" xr:uid="{00000000-0005-0000-0000-000056560000}"/>
    <cellStyle name="Normal 14 2 2 9 2 2 2" xfId="53351" xr:uid="{00000000-0005-0000-0000-000057560000}"/>
    <cellStyle name="Normal 14 2 2 9 2 3" xfId="39349" xr:uid="{00000000-0005-0000-0000-000058560000}"/>
    <cellStyle name="Normal 14 2 2 9 3" xfId="19517" xr:uid="{00000000-0005-0000-0000-000059560000}"/>
    <cellStyle name="Normal 14 2 2 9 3 2" xfId="48051" xr:uid="{00000000-0005-0000-0000-00005A560000}"/>
    <cellStyle name="Normal 14 2 2 9 4" xfId="34043" xr:uid="{00000000-0005-0000-0000-00005B560000}"/>
    <cellStyle name="Normal 14 2 3" xfId="177" xr:uid="{00000000-0005-0000-0000-00005C560000}"/>
    <cellStyle name="Normal 14 2 3 10" xfId="28937" xr:uid="{00000000-0005-0000-0000-00005D560000}"/>
    <cellStyle name="Normal 14 2 3 2" xfId="257" xr:uid="{00000000-0005-0000-0000-00005E560000}"/>
    <cellStyle name="Normal 14 2 3 2 2" xfId="410" xr:uid="{00000000-0005-0000-0000-00005F560000}"/>
    <cellStyle name="Normal 14 2 3 2 2 2" xfId="713" xr:uid="{00000000-0005-0000-0000-000060560000}"/>
    <cellStyle name="Normal 14 2 3 2 2 2 2" xfId="1342" xr:uid="{00000000-0005-0000-0000-000061560000}"/>
    <cellStyle name="Normal 14 2 3 2 2 2 2 2" xfId="2619" xr:uid="{00000000-0005-0000-0000-000062560000}"/>
    <cellStyle name="Normal 14 2 3 2 2 2 2 2 2" xfId="5273" xr:uid="{00000000-0005-0000-0000-000063560000}"/>
    <cellStyle name="Normal 14 2 3 2 2 2 2 2 2 2" xfId="10605" xr:uid="{00000000-0005-0000-0000-000064560000}"/>
    <cellStyle name="Normal 14 2 3 2 2 2 2 2 2 2 2" xfId="24682" xr:uid="{00000000-0005-0000-0000-000065560000}"/>
    <cellStyle name="Normal 14 2 3 2 2 2 2 2 2 2 2 2" xfId="53216" xr:uid="{00000000-0005-0000-0000-000066560000}"/>
    <cellStyle name="Normal 14 2 3 2 2 2 2 2 2 2 3" xfId="39211" xr:uid="{00000000-0005-0000-0000-000067560000}"/>
    <cellStyle name="Normal 14 2 3 2 2 2 2 2 2 3" xfId="19382" xr:uid="{00000000-0005-0000-0000-000068560000}"/>
    <cellStyle name="Normal 14 2 3 2 2 2 2 2 2 3 2" xfId="47916" xr:uid="{00000000-0005-0000-0000-000069560000}"/>
    <cellStyle name="Normal 14 2 3 2 2 2 2 2 2 4" xfId="33908" xr:uid="{00000000-0005-0000-0000-00006A560000}"/>
    <cellStyle name="Normal 14 2 3 2 2 2 2 2 3" xfId="8042" xr:uid="{00000000-0005-0000-0000-00006B560000}"/>
    <cellStyle name="Normal 14 2 3 2 2 2 2 2 3 2" xfId="22130" xr:uid="{00000000-0005-0000-0000-00006C560000}"/>
    <cellStyle name="Normal 14 2 3 2 2 2 2 2 3 2 2" xfId="50664" xr:uid="{00000000-0005-0000-0000-00006D560000}"/>
    <cellStyle name="Normal 14 2 3 2 2 2 2 2 3 3" xfId="36656" xr:uid="{00000000-0005-0000-0000-00006E560000}"/>
    <cellStyle name="Normal 14 2 3 2 2 2 2 2 4" xfId="16830" xr:uid="{00000000-0005-0000-0000-00006F560000}"/>
    <cellStyle name="Normal 14 2 3 2 2 2 2 2 4 2" xfId="45364" xr:uid="{00000000-0005-0000-0000-000070560000}"/>
    <cellStyle name="Normal 14 2 3 2 2 2 2 2 5" xfId="31356" xr:uid="{00000000-0005-0000-0000-000071560000}"/>
    <cellStyle name="Normal 14 2 3 2 2 2 2 3" xfId="4007" xr:uid="{00000000-0005-0000-0000-000072560000}"/>
    <cellStyle name="Normal 14 2 3 2 2 2 2 3 2" xfId="9339" xr:uid="{00000000-0005-0000-0000-000073560000}"/>
    <cellStyle name="Normal 14 2 3 2 2 2 2 3 2 2" xfId="23416" xr:uid="{00000000-0005-0000-0000-000074560000}"/>
    <cellStyle name="Normal 14 2 3 2 2 2 2 3 2 2 2" xfId="51950" xr:uid="{00000000-0005-0000-0000-000075560000}"/>
    <cellStyle name="Normal 14 2 3 2 2 2 2 3 2 3" xfId="37945" xr:uid="{00000000-0005-0000-0000-000076560000}"/>
    <cellStyle name="Normal 14 2 3 2 2 2 2 3 3" xfId="18116" xr:uid="{00000000-0005-0000-0000-000077560000}"/>
    <cellStyle name="Normal 14 2 3 2 2 2 2 3 3 2" xfId="46650" xr:uid="{00000000-0005-0000-0000-000078560000}"/>
    <cellStyle name="Normal 14 2 3 2 2 2 2 3 4" xfId="32642" xr:uid="{00000000-0005-0000-0000-000079560000}"/>
    <cellStyle name="Normal 14 2 3 2 2 2 2 4" xfId="6776" xr:uid="{00000000-0005-0000-0000-00007A560000}"/>
    <cellStyle name="Normal 14 2 3 2 2 2 2 4 2" xfId="20864" xr:uid="{00000000-0005-0000-0000-00007B560000}"/>
    <cellStyle name="Normal 14 2 3 2 2 2 2 4 2 2" xfId="49398" xr:uid="{00000000-0005-0000-0000-00007C560000}"/>
    <cellStyle name="Normal 14 2 3 2 2 2 2 4 3" xfId="35390" xr:uid="{00000000-0005-0000-0000-00007D560000}"/>
    <cellStyle name="Normal 14 2 3 2 2 2 2 5" xfId="15564" xr:uid="{00000000-0005-0000-0000-00007E560000}"/>
    <cellStyle name="Normal 14 2 3 2 2 2 2 5 2" xfId="44098" xr:uid="{00000000-0005-0000-0000-00007F560000}"/>
    <cellStyle name="Normal 14 2 3 2 2 2 2 6" xfId="30090" xr:uid="{00000000-0005-0000-0000-000080560000}"/>
    <cellStyle name="Normal 14 2 3 2 2 2 3" xfId="1998" xr:uid="{00000000-0005-0000-0000-000081560000}"/>
    <cellStyle name="Normal 14 2 3 2 2 2 3 2" xfId="4654" xr:uid="{00000000-0005-0000-0000-000082560000}"/>
    <cellStyle name="Normal 14 2 3 2 2 2 3 2 2" xfId="9986" xr:uid="{00000000-0005-0000-0000-000083560000}"/>
    <cellStyle name="Normal 14 2 3 2 2 2 3 2 2 2" xfId="24063" xr:uid="{00000000-0005-0000-0000-000084560000}"/>
    <cellStyle name="Normal 14 2 3 2 2 2 3 2 2 2 2" xfId="52597" xr:uid="{00000000-0005-0000-0000-000085560000}"/>
    <cellStyle name="Normal 14 2 3 2 2 2 3 2 2 3" xfId="38592" xr:uid="{00000000-0005-0000-0000-000086560000}"/>
    <cellStyle name="Normal 14 2 3 2 2 2 3 2 3" xfId="18763" xr:uid="{00000000-0005-0000-0000-000087560000}"/>
    <cellStyle name="Normal 14 2 3 2 2 2 3 2 3 2" xfId="47297" xr:uid="{00000000-0005-0000-0000-000088560000}"/>
    <cellStyle name="Normal 14 2 3 2 2 2 3 2 4" xfId="33289" xr:uid="{00000000-0005-0000-0000-000089560000}"/>
    <cellStyle name="Normal 14 2 3 2 2 2 3 3" xfId="7423" xr:uid="{00000000-0005-0000-0000-00008A560000}"/>
    <cellStyle name="Normal 14 2 3 2 2 2 3 3 2" xfId="21511" xr:uid="{00000000-0005-0000-0000-00008B560000}"/>
    <cellStyle name="Normal 14 2 3 2 2 2 3 3 2 2" xfId="50045" xr:uid="{00000000-0005-0000-0000-00008C560000}"/>
    <cellStyle name="Normal 14 2 3 2 2 2 3 3 3" xfId="36037" xr:uid="{00000000-0005-0000-0000-00008D560000}"/>
    <cellStyle name="Normal 14 2 3 2 2 2 3 4" xfId="16211" xr:uid="{00000000-0005-0000-0000-00008E560000}"/>
    <cellStyle name="Normal 14 2 3 2 2 2 3 4 2" xfId="44745" xr:uid="{00000000-0005-0000-0000-00008F560000}"/>
    <cellStyle name="Normal 14 2 3 2 2 2 3 5" xfId="30737" xr:uid="{00000000-0005-0000-0000-000090560000}"/>
    <cellStyle name="Normal 14 2 3 2 2 2 4" xfId="3386" xr:uid="{00000000-0005-0000-0000-000091560000}"/>
    <cellStyle name="Normal 14 2 3 2 2 2 4 2" xfId="8720" xr:uid="{00000000-0005-0000-0000-000092560000}"/>
    <cellStyle name="Normal 14 2 3 2 2 2 4 2 2" xfId="22797" xr:uid="{00000000-0005-0000-0000-000093560000}"/>
    <cellStyle name="Normal 14 2 3 2 2 2 4 2 2 2" xfId="51331" xr:uid="{00000000-0005-0000-0000-000094560000}"/>
    <cellStyle name="Normal 14 2 3 2 2 2 4 2 3" xfId="37326" xr:uid="{00000000-0005-0000-0000-000095560000}"/>
    <cellStyle name="Normal 14 2 3 2 2 2 4 3" xfId="17497" xr:uid="{00000000-0005-0000-0000-000096560000}"/>
    <cellStyle name="Normal 14 2 3 2 2 2 4 3 2" xfId="46031" xr:uid="{00000000-0005-0000-0000-000097560000}"/>
    <cellStyle name="Normal 14 2 3 2 2 2 4 4" xfId="32023" xr:uid="{00000000-0005-0000-0000-000098560000}"/>
    <cellStyle name="Normal 14 2 3 2 2 2 5" xfId="6155" xr:uid="{00000000-0005-0000-0000-000099560000}"/>
    <cellStyle name="Normal 14 2 3 2 2 2 5 2" xfId="20245" xr:uid="{00000000-0005-0000-0000-00009A560000}"/>
    <cellStyle name="Normal 14 2 3 2 2 2 5 2 2" xfId="48779" xr:uid="{00000000-0005-0000-0000-00009B560000}"/>
    <cellStyle name="Normal 14 2 3 2 2 2 5 3" xfId="34771" xr:uid="{00000000-0005-0000-0000-00009C560000}"/>
    <cellStyle name="Normal 14 2 3 2 2 2 6" xfId="14944" xr:uid="{00000000-0005-0000-0000-00009D560000}"/>
    <cellStyle name="Normal 14 2 3 2 2 2 6 2" xfId="43479" xr:uid="{00000000-0005-0000-0000-00009E560000}"/>
    <cellStyle name="Normal 14 2 3 2 2 2 7" xfId="29459" xr:uid="{00000000-0005-0000-0000-00009F560000}"/>
    <cellStyle name="Normal 14 2 3 2 2 3" xfId="1045" xr:uid="{00000000-0005-0000-0000-0000A0560000}"/>
    <cellStyle name="Normal 14 2 3 2 2 3 2" xfId="2322" xr:uid="{00000000-0005-0000-0000-0000A1560000}"/>
    <cellStyle name="Normal 14 2 3 2 2 3 2 2" xfId="4976" xr:uid="{00000000-0005-0000-0000-0000A2560000}"/>
    <cellStyle name="Normal 14 2 3 2 2 3 2 2 2" xfId="10308" xr:uid="{00000000-0005-0000-0000-0000A3560000}"/>
    <cellStyle name="Normal 14 2 3 2 2 3 2 2 2 2" xfId="24385" xr:uid="{00000000-0005-0000-0000-0000A4560000}"/>
    <cellStyle name="Normal 14 2 3 2 2 3 2 2 2 2 2" xfId="52919" xr:uid="{00000000-0005-0000-0000-0000A5560000}"/>
    <cellStyle name="Normal 14 2 3 2 2 3 2 2 2 3" xfId="38914" xr:uid="{00000000-0005-0000-0000-0000A6560000}"/>
    <cellStyle name="Normal 14 2 3 2 2 3 2 2 3" xfId="19085" xr:uid="{00000000-0005-0000-0000-0000A7560000}"/>
    <cellStyle name="Normal 14 2 3 2 2 3 2 2 3 2" xfId="47619" xr:uid="{00000000-0005-0000-0000-0000A8560000}"/>
    <cellStyle name="Normal 14 2 3 2 2 3 2 2 4" xfId="33611" xr:uid="{00000000-0005-0000-0000-0000A9560000}"/>
    <cellStyle name="Normal 14 2 3 2 2 3 2 3" xfId="7745" xr:uid="{00000000-0005-0000-0000-0000AA560000}"/>
    <cellStyle name="Normal 14 2 3 2 2 3 2 3 2" xfId="21833" xr:uid="{00000000-0005-0000-0000-0000AB560000}"/>
    <cellStyle name="Normal 14 2 3 2 2 3 2 3 2 2" xfId="50367" xr:uid="{00000000-0005-0000-0000-0000AC560000}"/>
    <cellStyle name="Normal 14 2 3 2 2 3 2 3 3" xfId="36359" xr:uid="{00000000-0005-0000-0000-0000AD560000}"/>
    <cellStyle name="Normal 14 2 3 2 2 3 2 4" xfId="16533" xr:uid="{00000000-0005-0000-0000-0000AE560000}"/>
    <cellStyle name="Normal 14 2 3 2 2 3 2 4 2" xfId="45067" xr:uid="{00000000-0005-0000-0000-0000AF560000}"/>
    <cellStyle name="Normal 14 2 3 2 2 3 2 5" xfId="31059" xr:uid="{00000000-0005-0000-0000-0000B0560000}"/>
    <cellStyle name="Normal 14 2 3 2 2 3 3" xfId="3710" xr:uid="{00000000-0005-0000-0000-0000B1560000}"/>
    <cellStyle name="Normal 14 2 3 2 2 3 3 2" xfId="9042" xr:uid="{00000000-0005-0000-0000-0000B2560000}"/>
    <cellStyle name="Normal 14 2 3 2 2 3 3 2 2" xfId="23119" xr:uid="{00000000-0005-0000-0000-0000B3560000}"/>
    <cellStyle name="Normal 14 2 3 2 2 3 3 2 2 2" xfId="51653" xr:uid="{00000000-0005-0000-0000-0000B4560000}"/>
    <cellStyle name="Normal 14 2 3 2 2 3 3 2 3" xfId="37648" xr:uid="{00000000-0005-0000-0000-0000B5560000}"/>
    <cellStyle name="Normal 14 2 3 2 2 3 3 3" xfId="17819" xr:uid="{00000000-0005-0000-0000-0000B6560000}"/>
    <cellStyle name="Normal 14 2 3 2 2 3 3 3 2" xfId="46353" xr:uid="{00000000-0005-0000-0000-0000B7560000}"/>
    <cellStyle name="Normal 14 2 3 2 2 3 3 4" xfId="32345" xr:uid="{00000000-0005-0000-0000-0000B8560000}"/>
    <cellStyle name="Normal 14 2 3 2 2 3 4" xfId="6479" xr:uid="{00000000-0005-0000-0000-0000B9560000}"/>
    <cellStyle name="Normal 14 2 3 2 2 3 4 2" xfId="20567" xr:uid="{00000000-0005-0000-0000-0000BA560000}"/>
    <cellStyle name="Normal 14 2 3 2 2 3 4 2 2" xfId="49101" xr:uid="{00000000-0005-0000-0000-0000BB560000}"/>
    <cellStyle name="Normal 14 2 3 2 2 3 4 3" xfId="35093" xr:uid="{00000000-0005-0000-0000-0000BC560000}"/>
    <cellStyle name="Normal 14 2 3 2 2 3 5" xfId="15267" xr:uid="{00000000-0005-0000-0000-0000BD560000}"/>
    <cellStyle name="Normal 14 2 3 2 2 3 5 2" xfId="43801" xr:uid="{00000000-0005-0000-0000-0000BE560000}"/>
    <cellStyle name="Normal 14 2 3 2 2 3 6" xfId="29793" xr:uid="{00000000-0005-0000-0000-0000BF560000}"/>
    <cellStyle name="Normal 14 2 3 2 2 4" xfId="1701" xr:uid="{00000000-0005-0000-0000-0000C0560000}"/>
    <cellStyle name="Normal 14 2 3 2 2 4 2" xfId="4357" xr:uid="{00000000-0005-0000-0000-0000C1560000}"/>
    <cellStyle name="Normal 14 2 3 2 2 4 2 2" xfId="9689" xr:uid="{00000000-0005-0000-0000-0000C2560000}"/>
    <cellStyle name="Normal 14 2 3 2 2 4 2 2 2" xfId="23766" xr:uid="{00000000-0005-0000-0000-0000C3560000}"/>
    <cellStyle name="Normal 14 2 3 2 2 4 2 2 2 2" xfId="52300" xr:uid="{00000000-0005-0000-0000-0000C4560000}"/>
    <cellStyle name="Normal 14 2 3 2 2 4 2 2 3" xfId="38295" xr:uid="{00000000-0005-0000-0000-0000C5560000}"/>
    <cellStyle name="Normal 14 2 3 2 2 4 2 3" xfId="18466" xr:uid="{00000000-0005-0000-0000-0000C6560000}"/>
    <cellStyle name="Normal 14 2 3 2 2 4 2 3 2" xfId="47000" xr:uid="{00000000-0005-0000-0000-0000C7560000}"/>
    <cellStyle name="Normal 14 2 3 2 2 4 2 4" xfId="32992" xr:uid="{00000000-0005-0000-0000-0000C8560000}"/>
    <cellStyle name="Normal 14 2 3 2 2 4 3" xfId="7126" xr:uid="{00000000-0005-0000-0000-0000C9560000}"/>
    <cellStyle name="Normal 14 2 3 2 2 4 3 2" xfId="21214" xr:uid="{00000000-0005-0000-0000-0000CA560000}"/>
    <cellStyle name="Normal 14 2 3 2 2 4 3 2 2" xfId="49748" xr:uid="{00000000-0005-0000-0000-0000CB560000}"/>
    <cellStyle name="Normal 14 2 3 2 2 4 3 3" xfId="35740" xr:uid="{00000000-0005-0000-0000-0000CC560000}"/>
    <cellStyle name="Normal 14 2 3 2 2 4 4" xfId="15914" xr:uid="{00000000-0005-0000-0000-0000CD560000}"/>
    <cellStyle name="Normal 14 2 3 2 2 4 4 2" xfId="44448" xr:uid="{00000000-0005-0000-0000-0000CE560000}"/>
    <cellStyle name="Normal 14 2 3 2 2 4 5" xfId="30440" xr:uid="{00000000-0005-0000-0000-0000CF560000}"/>
    <cellStyle name="Normal 14 2 3 2 2 5" xfId="3089" xr:uid="{00000000-0005-0000-0000-0000D0560000}"/>
    <cellStyle name="Normal 14 2 3 2 2 5 2" xfId="8423" xr:uid="{00000000-0005-0000-0000-0000D1560000}"/>
    <cellStyle name="Normal 14 2 3 2 2 5 2 2" xfId="22500" xr:uid="{00000000-0005-0000-0000-0000D2560000}"/>
    <cellStyle name="Normal 14 2 3 2 2 5 2 2 2" xfId="51034" xr:uid="{00000000-0005-0000-0000-0000D3560000}"/>
    <cellStyle name="Normal 14 2 3 2 2 5 2 3" xfId="37029" xr:uid="{00000000-0005-0000-0000-0000D4560000}"/>
    <cellStyle name="Normal 14 2 3 2 2 5 3" xfId="17200" xr:uid="{00000000-0005-0000-0000-0000D5560000}"/>
    <cellStyle name="Normal 14 2 3 2 2 5 3 2" xfId="45734" xr:uid="{00000000-0005-0000-0000-0000D6560000}"/>
    <cellStyle name="Normal 14 2 3 2 2 5 4" xfId="31726" xr:uid="{00000000-0005-0000-0000-0000D7560000}"/>
    <cellStyle name="Normal 14 2 3 2 2 6" xfId="5858" xr:uid="{00000000-0005-0000-0000-0000D8560000}"/>
    <cellStyle name="Normal 14 2 3 2 2 6 2" xfId="19948" xr:uid="{00000000-0005-0000-0000-0000D9560000}"/>
    <cellStyle name="Normal 14 2 3 2 2 6 2 2" xfId="48482" xr:uid="{00000000-0005-0000-0000-0000DA560000}"/>
    <cellStyle name="Normal 14 2 3 2 2 6 3" xfId="34474" xr:uid="{00000000-0005-0000-0000-0000DB560000}"/>
    <cellStyle name="Normal 14 2 3 2 2 7" xfId="14647" xr:uid="{00000000-0005-0000-0000-0000DC560000}"/>
    <cellStyle name="Normal 14 2 3 2 2 7 2" xfId="43182" xr:uid="{00000000-0005-0000-0000-0000DD560000}"/>
    <cellStyle name="Normal 14 2 3 2 2 8" xfId="29162" xr:uid="{00000000-0005-0000-0000-0000DE560000}"/>
    <cellStyle name="Normal 14 2 3 2 3" xfId="564" xr:uid="{00000000-0005-0000-0000-0000DF560000}"/>
    <cellStyle name="Normal 14 2 3 2 3 2" xfId="1194" xr:uid="{00000000-0005-0000-0000-0000E0560000}"/>
    <cellStyle name="Normal 14 2 3 2 3 2 2" xfId="2471" xr:uid="{00000000-0005-0000-0000-0000E1560000}"/>
    <cellStyle name="Normal 14 2 3 2 3 2 2 2" xfId="5125" xr:uid="{00000000-0005-0000-0000-0000E2560000}"/>
    <cellStyle name="Normal 14 2 3 2 3 2 2 2 2" xfId="10457" xr:uid="{00000000-0005-0000-0000-0000E3560000}"/>
    <cellStyle name="Normal 14 2 3 2 3 2 2 2 2 2" xfId="24534" xr:uid="{00000000-0005-0000-0000-0000E4560000}"/>
    <cellStyle name="Normal 14 2 3 2 3 2 2 2 2 2 2" xfId="53068" xr:uid="{00000000-0005-0000-0000-0000E5560000}"/>
    <cellStyle name="Normal 14 2 3 2 3 2 2 2 2 3" xfId="39063" xr:uid="{00000000-0005-0000-0000-0000E6560000}"/>
    <cellStyle name="Normal 14 2 3 2 3 2 2 2 3" xfId="19234" xr:uid="{00000000-0005-0000-0000-0000E7560000}"/>
    <cellStyle name="Normal 14 2 3 2 3 2 2 2 3 2" xfId="47768" xr:uid="{00000000-0005-0000-0000-0000E8560000}"/>
    <cellStyle name="Normal 14 2 3 2 3 2 2 2 4" xfId="33760" xr:uid="{00000000-0005-0000-0000-0000E9560000}"/>
    <cellStyle name="Normal 14 2 3 2 3 2 2 3" xfId="7894" xr:uid="{00000000-0005-0000-0000-0000EA560000}"/>
    <cellStyle name="Normal 14 2 3 2 3 2 2 3 2" xfId="21982" xr:uid="{00000000-0005-0000-0000-0000EB560000}"/>
    <cellStyle name="Normal 14 2 3 2 3 2 2 3 2 2" xfId="50516" xr:uid="{00000000-0005-0000-0000-0000EC560000}"/>
    <cellStyle name="Normal 14 2 3 2 3 2 2 3 3" xfId="36508" xr:uid="{00000000-0005-0000-0000-0000ED560000}"/>
    <cellStyle name="Normal 14 2 3 2 3 2 2 4" xfId="16682" xr:uid="{00000000-0005-0000-0000-0000EE560000}"/>
    <cellStyle name="Normal 14 2 3 2 3 2 2 4 2" xfId="45216" xr:uid="{00000000-0005-0000-0000-0000EF560000}"/>
    <cellStyle name="Normal 14 2 3 2 3 2 2 5" xfId="31208" xr:uid="{00000000-0005-0000-0000-0000F0560000}"/>
    <cellStyle name="Normal 14 2 3 2 3 2 3" xfId="3859" xr:uid="{00000000-0005-0000-0000-0000F1560000}"/>
    <cellStyle name="Normal 14 2 3 2 3 2 3 2" xfId="9191" xr:uid="{00000000-0005-0000-0000-0000F2560000}"/>
    <cellStyle name="Normal 14 2 3 2 3 2 3 2 2" xfId="23268" xr:uid="{00000000-0005-0000-0000-0000F3560000}"/>
    <cellStyle name="Normal 14 2 3 2 3 2 3 2 2 2" xfId="51802" xr:uid="{00000000-0005-0000-0000-0000F4560000}"/>
    <cellStyle name="Normal 14 2 3 2 3 2 3 2 3" xfId="37797" xr:uid="{00000000-0005-0000-0000-0000F5560000}"/>
    <cellStyle name="Normal 14 2 3 2 3 2 3 3" xfId="17968" xr:uid="{00000000-0005-0000-0000-0000F6560000}"/>
    <cellStyle name="Normal 14 2 3 2 3 2 3 3 2" xfId="46502" xr:uid="{00000000-0005-0000-0000-0000F7560000}"/>
    <cellStyle name="Normal 14 2 3 2 3 2 3 4" xfId="32494" xr:uid="{00000000-0005-0000-0000-0000F8560000}"/>
    <cellStyle name="Normal 14 2 3 2 3 2 4" xfId="6628" xr:uid="{00000000-0005-0000-0000-0000F9560000}"/>
    <cellStyle name="Normal 14 2 3 2 3 2 4 2" xfId="20716" xr:uid="{00000000-0005-0000-0000-0000FA560000}"/>
    <cellStyle name="Normal 14 2 3 2 3 2 4 2 2" xfId="49250" xr:uid="{00000000-0005-0000-0000-0000FB560000}"/>
    <cellStyle name="Normal 14 2 3 2 3 2 4 3" xfId="35242" xr:uid="{00000000-0005-0000-0000-0000FC560000}"/>
    <cellStyle name="Normal 14 2 3 2 3 2 5" xfId="15416" xr:uid="{00000000-0005-0000-0000-0000FD560000}"/>
    <cellStyle name="Normal 14 2 3 2 3 2 5 2" xfId="43950" xr:uid="{00000000-0005-0000-0000-0000FE560000}"/>
    <cellStyle name="Normal 14 2 3 2 3 2 6" xfId="29942" xr:uid="{00000000-0005-0000-0000-0000FF560000}"/>
    <cellStyle name="Normal 14 2 3 2 3 3" xfId="1850" xr:uid="{00000000-0005-0000-0000-000000570000}"/>
    <cellStyle name="Normal 14 2 3 2 3 3 2" xfId="4506" xr:uid="{00000000-0005-0000-0000-000001570000}"/>
    <cellStyle name="Normal 14 2 3 2 3 3 2 2" xfId="9838" xr:uid="{00000000-0005-0000-0000-000002570000}"/>
    <cellStyle name="Normal 14 2 3 2 3 3 2 2 2" xfId="23915" xr:uid="{00000000-0005-0000-0000-000003570000}"/>
    <cellStyle name="Normal 14 2 3 2 3 3 2 2 2 2" xfId="52449" xr:uid="{00000000-0005-0000-0000-000004570000}"/>
    <cellStyle name="Normal 14 2 3 2 3 3 2 2 3" xfId="38444" xr:uid="{00000000-0005-0000-0000-000005570000}"/>
    <cellStyle name="Normal 14 2 3 2 3 3 2 3" xfId="18615" xr:uid="{00000000-0005-0000-0000-000006570000}"/>
    <cellStyle name="Normal 14 2 3 2 3 3 2 3 2" xfId="47149" xr:uid="{00000000-0005-0000-0000-000007570000}"/>
    <cellStyle name="Normal 14 2 3 2 3 3 2 4" xfId="33141" xr:uid="{00000000-0005-0000-0000-000008570000}"/>
    <cellStyle name="Normal 14 2 3 2 3 3 3" xfId="7275" xr:uid="{00000000-0005-0000-0000-000009570000}"/>
    <cellStyle name="Normal 14 2 3 2 3 3 3 2" xfId="21363" xr:uid="{00000000-0005-0000-0000-00000A570000}"/>
    <cellStyle name="Normal 14 2 3 2 3 3 3 2 2" xfId="49897" xr:uid="{00000000-0005-0000-0000-00000B570000}"/>
    <cellStyle name="Normal 14 2 3 2 3 3 3 3" xfId="35889" xr:uid="{00000000-0005-0000-0000-00000C570000}"/>
    <cellStyle name="Normal 14 2 3 2 3 3 4" xfId="16063" xr:uid="{00000000-0005-0000-0000-00000D570000}"/>
    <cellStyle name="Normal 14 2 3 2 3 3 4 2" xfId="44597" xr:uid="{00000000-0005-0000-0000-00000E570000}"/>
    <cellStyle name="Normal 14 2 3 2 3 3 5" xfId="30589" xr:uid="{00000000-0005-0000-0000-00000F570000}"/>
    <cellStyle name="Normal 14 2 3 2 3 4" xfId="3238" xr:uid="{00000000-0005-0000-0000-000010570000}"/>
    <cellStyle name="Normal 14 2 3 2 3 4 2" xfId="8572" xr:uid="{00000000-0005-0000-0000-000011570000}"/>
    <cellStyle name="Normal 14 2 3 2 3 4 2 2" xfId="22649" xr:uid="{00000000-0005-0000-0000-000012570000}"/>
    <cellStyle name="Normal 14 2 3 2 3 4 2 2 2" xfId="51183" xr:uid="{00000000-0005-0000-0000-000013570000}"/>
    <cellStyle name="Normal 14 2 3 2 3 4 2 3" xfId="37178" xr:uid="{00000000-0005-0000-0000-000014570000}"/>
    <cellStyle name="Normal 14 2 3 2 3 4 3" xfId="17349" xr:uid="{00000000-0005-0000-0000-000015570000}"/>
    <cellStyle name="Normal 14 2 3 2 3 4 3 2" xfId="45883" xr:uid="{00000000-0005-0000-0000-000016570000}"/>
    <cellStyle name="Normal 14 2 3 2 3 4 4" xfId="31875" xr:uid="{00000000-0005-0000-0000-000017570000}"/>
    <cellStyle name="Normal 14 2 3 2 3 5" xfId="6007" xr:uid="{00000000-0005-0000-0000-000018570000}"/>
    <cellStyle name="Normal 14 2 3 2 3 5 2" xfId="20097" xr:uid="{00000000-0005-0000-0000-000019570000}"/>
    <cellStyle name="Normal 14 2 3 2 3 5 2 2" xfId="48631" xr:uid="{00000000-0005-0000-0000-00001A570000}"/>
    <cellStyle name="Normal 14 2 3 2 3 5 3" xfId="34623" xr:uid="{00000000-0005-0000-0000-00001B570000}"/>
    <cellStyle name="Normal 14 2 3 2 3 6" xfId="14796" xr:uid="{00000000-0005-0000-0000-00001C570000}"/>
    <cellStyle name="Normal 14 2 3 2 3 6 2" xfId="43331" xr:uid="{00000000-0005-0000-0000-00001D570000}"/>
    <cellStyle name="Normal 14 2 3 2 3 7" xfId="29311" xr:uid="{00000000-0005-0000-0000-00001E570000}"/>
    <cellStyle name="Normal 14 2 3 2 4" xfId="896" xr:uid="{00000000-0005-0000-0000-00001F570000}"/>
    <cellStyle name="Normal 14 2 3 2 4 2" xfId="2173" xr:uid="{00000000-0005-0000-0000-000020570000}"/>
    <cellStyle name="Normal 14 2 3 2 4 2 2" xfId="4827" xr:uid="{00000000-0005-0000-0000-000021570000}"/>
    <cellStyle name="Normal 14 2 3 2 4 2 2 2" xfId="10159" xr:uid="{00000000-0005-0000-0000-000022570000}"/>
    <cellStyle name="Normal 14 2 3 2 4 2 2 2 2" xfId="24236" xr:uid="{00000000-0005-0000-0000-000023570000}"/>
    <cellStyle name="Normal 14 2 3 2 4 2 2 2 2 2" xfId="52770" xr:uid="{00000000-0005-0000-0000-000024570000}"/>
    <cellStyle name="Normal 14 2 3 2 4 2 2 2 3" xfId="38765" xr:uid="{00000000-0005-0000-0000-000025570000}"/>
    <cellStyle name="Normal 14 2 3 2 4 2 2 3" xfId="18936" xr:uid="{00000000-0005-0000-0000-000026570000}"/>
    <cellStyle name="Normal 14 2 3 2 4 2 2 3 2" xfId="47470" xr:uid="{00000000-0005-0000-0000-000027570000}"/>
    <cellStyle name="Normal 14 2 3 2 4 2 2 4" xfId="33462" xr:uid="{00000000-0005-0000-0000-000028570000}"/>
    <cellStyle name="Normal 14 2 3 2 4 2 3" xfId="7596" xr:uid="{00000000-0005-0000-0000-000029570000}"/>
    <cellStyle name="Normal 14 2 3 2 4 2 3 2" xfId="21684" xr:uid="{00000000-0005-0000-0000-00002A570000}"/>
    <cellStyle name="Normal 14 2 3 2 4 2 3 2 2" xfId="50218" xr:uid="{00000000-0005-0000-0000-00002B570000}"/>
    <cellStyle name="Normal 14 2 3 2 4 2 3 3" xfId="36210" xr:uid="{00000000-0005-0000-0000-00002C570000}"/>
    <cellStyle name="Normal 14 2 3 2 4 2 4" xfId="16384" xr:uid="{00000000-0005-0000-0000-00002D570000}"/>
    <cellStyle name="Normal 14 2 3 2 4 2 4 2" xfId="44918" xr:uid="{00000000-0005-0000-0000-00002E570000}"/>
    <cellStyle name="Normal 14 2 3 2 4 2 5" xfId="30910" xr:uid="{00000000-0005-0000-0000-00002F570000}"/>
    <cellStyle name="Normal 14 2 3 2 4 3" xfId="3561" xr:uid="{00000000-0005-0000-0000-000030570000}"/>
    <cellStyle name="Normal 14 2 3 2 4 3 2" xfId="8893" xr:uid="{00000000-0005-0000-0000-000031570000}"/>
    <cellStyle name="Normal 14 2 3 2 4 3 2 2" xfId="22970" xr:uid="{00000000-0005-0000-0000-000032570000}"/>
    <cellStyle name="Normal 14 2 3 2 4 3 2 2 2" xfId="51504" xr:uid="{00000000-0005-0000-0000-000033570000}"/>
    <cellStyle name="Normal 14 2 3 2 4 3 2 3" xfId="37499" xr:uid="{00000000-0005-0000-0000-000034570000}"/>
    <cellStyle name="Normal 14 2 3 2 4 3 3" xfId="17670" xr:uid="{00000000-0005-0000-0000-000035570000}"/>
    <cellStyle name="Normal 14 2 3 2 4 3 3 2" xfId="46204" xr:uid="{00000000-0005-0000-0000-000036570000}"/>
    <cellStyle name="Normal 14 2 3 2 4 3 4" xfId="32196" xr:uid="{00000000-0005-0000-0000-000037570000}"/>
    <cellStyle name="Normal 14 2 3 2 4 4" xfId="6330" xr:uid="{00000000-0005-0000-0000-000038570000}"/>
    <cellStyle name="Normal 14 2 3 2 4 4 2" xfId="20418" xr:uid="{00000000-0005-0000-0000-000039570000}"/>
    <cellStyle name="Normal 14 2 3 2 4 4 2 2" xfId="48952" xr:uid="{00000000-0005-0000-0000-00003A570000}"/>
    <cellStyle name="Normal 14 2 3 2 4 4 3" xfId="34944" xr:uid="{00000000-0005-0000-0000-00003B570000}"/>
    <cellStyle name="Normal 14 2 3 2 4 5" xfId="15118" xr:uid="{00000000-0005-0000-0000-00003C570000}"/>
    <cellStyle name="Normal 14 2 3 2 4 5 2" xfId="43652" xr:uid="{00000000-0005-0000-0000-00003D570000}"/>
    <cellStyle name="Normal 14 2 3 2 4 6" xfId="29644" xr:uid="{00000000-0005-0000-0000-00003E570000}"/>
    <cellStyle name="Normal 14 2 3 2 5" xfId="1552" xr:uid="{00000000-0005-0000-0000-00003F570000}"/>
    <cellStyle name="Normal 14 2 3 2 5 2" xfId="4208" xr:uid="{00000000-0005-0000-0000-000040570000}"/>
    <cellStyle name="Normal 14 2 3 2 5 2 2" xfId="9540" xr:uid="{00000000-0005-0000-0000-000041570000}"/>
    <cellStyle name="Normal 14 2 3 2 5 2 2 2" xfId="23617" xr:uid="{00000000-0005-0000-0000-000042570000}"/>
    <cellStyle name="Normal 14 2 3 2 5 2 2 2 2" xfId="52151" xr:uid="{00000000-0005-0000-0000-000043570000}"/>
    <cellStyle name="Normal 14 2 3 2 5 2 2 3" xfId="38146" xr:uid="{00000000-0005-0000-0000-000044570000}"/>
    <cellStyle name="Normal 14 2 3 2 5 2 3" xfId="18317" xr:uid="{00000000-0005-0000-0000-000045570000}"/>
    <cellStyle name="Normal 14 2 3 2 5 2 3 2" xfId="46851" xr:uid="{00000000-0005-0000-0000-000046570000}"/>
    <cellStyle name="Normal 14 2 3 2 5 2 4" xfId="32843" xr:uid="{00000000-0005-0000-0000-000047570000}"/>
    <cellStyle name="Normal 14 2 3 2 5 3" xfId="6977" xr:uid="{00000000-0005-0000-0000-000048570000}"/>
    <cellStyle name="Normal 14 2 3 2 5 3 2" xfId="21065" xr:uid="{00000000-0005-0000-0000-000049570000}"/>
    <cellStyle name="Normal 14 2 3 2 5 3 2 2" xfId="49599" xr:uid="{00000000-0005-0000-0000-00004A570000}"/>
    <cellStyle name="Normal 14 2 3 2 5 3 3" xfId="35591" xr:uid="{00000000-0005-0000-0000-00004B570000}"/>
    <cellStyle name="Normal 14 2 3 2 5 4" xfId="15765" xr:uid="{00000000-0005-0000-0000-00004C570000}"/>
    <cellStyle name="Normal 14 2 3 2 5 4 2" xfId="44299" xr:uid="{00000000-0005-0000-0000-00004D570000}"/>
    <cellStyle name="Normal 14 2 3 2 5 5" xfId="30291" xr:uid="{00000000-0005-0000-0000-00004E570000}"/>
    <cellStyle name="Normal 14 2 3 2 6" xfId="2940" xr:uid="{00000000-0005-0000-0000-00004F570000}"/>
    <cellStyle name="Normal 14 2 3 2 6 2" xfId="8274" xr:uid="{00000000-0005-0000-0000-000050570000}"/>
    <cellStyle name="Normal 14 2 3 2 6 2 2" xfId="22351" xr:uid="{00000000-0005-0000-0000-000051570000}"/>
    <cellStyle name="Normal 14 2 3 2 6 2 2 2" xfId="50885" xr:uid="{00000000-0005-0000-0000-000052570000}"/>
    <cellStyle name="Normal 14 2 3 2 6 2 3" xfId="36880" xr:uid="{00000000-0005-0000-0000-000053570000}"/>
    <cellStyle name="Normal 14 2 3 2 6 3" xfId="17051" xr:uid="{00000000-0005-0000-0000-000054570000}"/>
    <cellStyle name="Normal 14 2 3 2 6 3 2" xfId="45585" xr:uid="{00000000-0005-0000-0000-000055570000}"/>
    <cellStyle name="Normal 14 2 3 2 6 4" xfId="31577" xr:uid="{00000000-0005-0000-0000-000056570000}"/>
    <cellStyle name="Normal 14 2 3 2 7" xfId="5709" xr:uid="{00000000-0005-0000-0000-000057570000}"/>
    <cellStyle name="Normal 14 2 3 2 7 2" xfId="19799" xr:uid="{00000000-0005-0000-0000-000058570000}"/>
    <cellStyle name="Normal 14 2 3 2 7 2 2" xfId="48333" xr:uid="{00000000-0005-0000-0000-000059570000}"/>
    <cellStyle name="Normal 14 2 3 2 7 3" xfId="34325" xr:uid="{00000000-0005-0000-0000-00005A570000}"/>
    <cellStyle name="Normal 14 2 3 2 8" xfId="14498" xr:uid="{00000000-0005-0000-0000-00005B570000}"/>
    <cellStyle name="Normal 14 2 3 2 8 2" xfId="43033" xr:uid="{00000000-0005-0000-0000-00005C570000}"/>
    <cellStyle name="Normal 14 2 3 2 9" xfId="29013" xr:uid="{00000000-0005-0000-0000-00005D570000}"/>
    <cellStyle name="Normal 14 2 3 3" xfId="336" xr:uid="{00000000-0005-0000-0000-00005E570000}"/>
    <cellStyle name="Normal 14 2 3 3 2" xfId="639" xr:uid="{00000000-0005-0000-0000-00005F570000}"/>
    <cellStyle name="Normal 14 2 3 3 2 2" xfId="1268" xr:uid="{00000000-0005-0000-0000-000060570000}"/>
    <cellStyle name="Normal 14 2 3 3 2 2 2" xfId="2545" xr:uid="{00000000-0005-0000-0000-000061570000}"/>
    <cellStyle name="Normal 14 2 3 3 2 2 2 2" xfId="5199" xr:uid="{00000000-0005-0000-0000-000062570000}"/>
    <cellStyle name="Normal 14 2 3 3 2 2 2 2 2" xfId="10531" xr:uid="{00000000-0005-0000-0000-000063570000}"/>
    <cellStyle name="Normal 14 2 3 3 2 2 2 2 2 2" xfId="24608" xr:uid="{00000000-0005-0000-0000-000064570000}"/>
    <cellStyle name="Normal 14 2 3 3 2 2 2 2 2 2 2" xfId="53142" xr:uid="{00000000-0005-0000-0000-000065570000}"/>
    <cellStyle name="Normal 14 2 3 3 2 2 2 2 2 3" xfId="39137" xr:uid="{00000000-0005-0000-0000-000066570000}"/>
    <cellStyle name="Normal 14 2 3 3 2 2 2 2 3" xfId="19308" xr:uid="{00000000-0005-0000-0000-000067570000}"/>
    <cellStyle name="Normal 14 2 3 3 2 2 2 2 3 2" xfId="47842" xr:uid="{00000000-0005-0000-0000-000068570000}"/>
    <cellStyle name="Normal 14 2 3 3 2 2 2 2 4" xfId="33834" xr:uid="{00000000-0005-0000-0000-000069570000}"/>
    <cellStyle name="Normal 14 2 3 3 2 2 2 3" xfId="7968" xr:uid="{00000000-0005-0000-0000-00006A570000}"/>
    <cellStyle name="Normal 14 2 3 3 2 2 2 3 2" xfId="22056" xr:uid="{00000000-0005-0000-0000-00006B570000}"/>
    <cellStyle name="Normal 14 2 3 3 2 2 2 3 2 2" xfId="50590" xr:uid="{00000000-0005-0000-0000-00006C570000}"/>
    <cellStyle name="Normal 14 2 3 3 2 2 2 3 3" xfId="36582" xr:uid="{00000000-0005-0000-0000-00006D570000}"/>
    <cellStyle name="Normal 14 2 3 3 2 2 2 4" xfId="16756" xr:uid="{00000000-0005-0000-0000-00006E570000}"/>
    <cellStyle name="Normal 14 2 3 3 2 2 2 4 2" xfId="45290" xr:uid="{00000000-0005-0000-0000-00006F570000}"/>
    <cellStyle name="Normal 14 2 3 3 2 2 2 5" xfId="31282" xr:uid="{00000000-0005-0000-0000-000070570000}"/>
    <cellStyle name="Normal 14 2 3 3 2 2 3" xfId="3933" xr:uid="{00000000-0005-0000-0000-000071570000}"/>
    <cellStyle name="Normal 14 2 3 3 2 2 3 2" xfId="9265" xr:uid="{00000000-0005-0000-0000-000072570000}"/>
    <cellStyle name="Normal 14 2 3 3 2 2 3 2 2" xfId="23342" xr:uid="{00000000-0005-0000-0000-000073570000}"/>
    <cellStyle name="Normal 14 2 3 3 2 2 3 2 2 2" xfId="51876" xr:uid="{00000000-0005-0000-0000-000074570000}"/>
    <cellStyle name="Normal 14 2 3 3 2 2 3 2 3" xfId="37871" xr:uid="{00000000-0005-0000-0000-000075570000}"/>
    <cellStyle name="Normal 14 2 3 3 2 2 3 3" xfId="18042" xr:uid="{00000000-0005-0000-0000-000076570000}"/>
    <cellStyle name="Normal 14 2 3 3 2 2 3 3 2" xfId="46576" xr:uid="{00000000-0005-0000-0000-000077570000}"/>
    <cellStyle name="Normal 14 2 3 3 2 2 3 4" xfId="32568" xr:uid="{00000000-0005-0000-0000-000078570000}"/>
    <cellStyle name="Normal 14 2 3 3 2 2 4" xfId="6702" xr:uid="{00000000-0005-0000-0000-000079570000}"/>
    <cellStyle name="Normal 14 2 3 3 2 2 4 2" xfId="20790" xr:uid="{00000000-0005-0000-0000-00007A570000}"/>
    <cellStyle name="Normal 14 2 3 3 2 2 4 2 2" xfId="49324" xr:uid="{00000000-0005-0000-0000-00007B570000}"/>
    <cellStyle name="Normal 14 2 3 3 2 2 4 3" xfId="35316" xr:uid="{00000000-0005-0000-0000-00007C570000}"/>
    <cellStyle name="Normal 14 2 3 3 2 2 5" xfId="15490" xr:uid="{00000000-0005-0000-0000-00007D570000}"/>
    <cellStyle name="Normal 14 2 3 3 2 2 5 2" xfId="44024" xr:uid="{00000000-0005-0000-0000-00007E570000}"/>
    <cellStyle name="Normal 14 2 3 3 2 2 6" xfId="30016" xr:uid="{00000000-0005-0000-0000-00007F570000}"/>
    <cellStyle name="Normal 14 2 3 3 2 3" xfId="1924" xr:uid="{00000000-0005-0000-0000-000080570000}"/>
    <cellStyle name="Normal 14 2 3 3 2 3 2" xfId="4580" xr:uid="{00000000-0005-0000-0000-000081570000}"/>
    <cellStyle name="Normal 14 2 3 3 2 3 2 2" xfId="9912" xr:uid="{00000000-0005-0000-0000-000082570000}"/>
    <cellStyle name="Normal 14 2 3 3 2 3 2 2 2" xfId="23989" xr:uid="{00000000-0005-0000-0000-000083570000}"/>
    <cellStyle name="Normal 14 2 3 3 2 3 2 2 2 2" xfId="52523" xr:uid="{00000000-0005-0000-0000-000084570000}"/>
    <cellStyle name="Normal 14 2 3 3 2 3 2 2 3" xfId="38518" xr:uid="{00000000-0005-0000-0000-000085570000}"/>
    <cellStyle name="Normal 14 2 3 3 2 3 2 3" xfId="18689" xr:uid="{00000000-0005-0000-0000-000086570000}"/>
    <cellStyle name="Normal 14 2 3 3 2 3 2 3 2" xfId="47223" xr:uid="{00000000-0005-0000-0000-000087570000}"/>
    <cellStyle name="Normal 14 2 3 3 2 3 2 4" xfId="33215" xr:uid="{00000000-0005-0000-0000-000088570000}"/>
    <cellStyle name="Normal 14 2 3 3 2 3 3" xfId="7349" xr:uid="{00000000-0005-0000-0000-000089570000}"/>
    <cellStyle name="Normal 14 2 3 3 2 3 3 2" xfId="21437" xr:uid="{00000000-0005-0000-0000-00008A570000}"/>
    <cellStyle name="Normal 14 2 3 3 2 3 3 2 2" xfId="49971" xr:uid="{00000000-0005-0000-0000-00008B570000}"/>
    <cellStyle name="Normal 14 2 3 3 2 3 3 3" xfId="35963" xr:uid="{00000000-0005-0000-0000-00008C570000}"/>
    <cellStyle name="Normal 14 2 3 3 2 3 4" xfId="16137" xr:uid="{00000000-0005-0000-0000-00008D570000}"/>
    <cellStyle name="Normal 14 2 3 3 2 3 4 2" xfId="44671" xr:uid="{00000000-0005-0000-0000-00008E570000}"/>
    <cellStyle name="Normal 14 2 3 3 2 3 5" xfId="30663" xr:uid="{00000000-0005-0000-0000-00008F570000}"/>
    <cellStyle name="Normal 14 2 3 3 2 4" xfId="3312" xr:uid="{00000000-0005-0000-0000-000090570000}"/>
    <cellStyle name="Normal 14 2 3 3 2 4 2" xfId="8646" xr:uid="{00000000-0005-0000-0000-000091570000}"/>
    <cellStyle name="Normal 14 2 3 3 2 4 2 2" xfId="22723" xr:uid="{00000000-0005-0000-0000-000092570000}"/>
    <cellStyle name="Normal 14 2 3 3 2 4 2 2 2" xfId="51257" xr:uid="{00000000-0005-0000-0000-000093570000}"/>
    <cellStyle name="Normal 14 2 3 3 2 4 2 3" xfId="37252" xr:uid="{00000000-0005-0000-0000-000094570000}"/>
    <cellStyle name="Normal 14 2 3 3 2 4 3" xfId="17423" xr:uid="{00000000-0005-0000-0000-000095570000}"/>
    <cellStyle name="Normal 14 2 3 3 2 4 3 2" xfId="45957" xr:uid="{00000000-0005-0000-0000-000096570000}"/>
    <cellStyle name="Normal 14 2 3 3 2 4 4" xfId="31949" xr:uid="{00000000-0005-0000-0000-000097570000}"/>
    <cellStyle name="Normal 14 2 3 3 2 5" xfId="6081" xr:uid="{00000000-0005-0000-0000-000098570000}"/>
    <cellStyle name="Normal 14 2 3 3 2 5 2" xfId="20171" xr:uid="{00000000-0005-0000-0000-000099570000}"/>
    <cellStyle name="Normal 14 2 3 3 2 5 2 2" xfId="48705" xr:uid="{00000000-0005-0000-0000-00009A570000}"/>
    <cellStyle name="Normal 14 2 3 3 2 5 3" xfId="34697" xr:uid="{00000000-0005-0000-0000-00009B570000}"/>
    <cellStyle name="Normal 14 2 3 3 2 6" xfId="14870" xr:uid="{00000000-0005-0000-0000-00009C570000}"/>
    <cellStyle name="Normal 14 2 3 3 2 6 2" xfId="43405" xr:uid="{00000000-0005-0000-0000-00009D570000}"/>
    <cellStyle name="Normal 14 2 3 3 2 7" xfId="29385" xr:uid="{00000000-0005-0000-0000-00009E570000}"/>
    <cellStyle name="Normal 14 2 3 3 3" xfId="971" xr:uid="{00000000-0005-0000-0000-00009F570000}"/>
    <cellStyle name="Normal 14 2 3 3 3 2" xfId="2248" xr:uid="{00000000-0005-0000-0000-0000A0570000}"/>
    <cellStyle name="Normal 14 2 3 3 3 2 2" xfId="4902" xr:uid="{00000000-0005-0000-0000-0000A1570000}"/>
    <cellStyle name="Normal 14 2 3 3 3 2 2 2" xfId="10234" xr:uid="{00000000-0005-0000-0000-0000A2570000}"/>
    <cellStyle name="Normal 14 2 3 3 3 2 2 2 2" xfId="24311" xr:uid="{00000000-0005-0000-0000-0000A3570000}"/>
    <cellStyle name="Normal 14 2 3 3 3 2 2 2 2 2" xfId="52845" xr:uid="{00000000-0005-0000-0000-0000A4570000}"/>
    <cellStyle name="Normal 14 2 3 3 3 2 2 2 3" xfId="38840" xr:uid="{00000000-0005-0000-0000-0000A5570000}"/>
    <cellStyle name="Normal 14 2 3 3 3 2 2 3" xfId="19011" xr:uid="{00000000-0005-0000-0000-0000A6570000}"/>
    <cellStyle name="Normal 14 2 3 3 3 2 2 3 2" xfId="47545" xr:uid="{00000000-0005-0000-0000-0000A7570000}"/>
    <cellStyle name="Normal 14 2 3 3 3 2 2 4" xfId="33537" xr:uid="{00000000-0005-0000-0000-0000A8570000}"/>
    <cellStyle name="Normal 14 2 3 3 3 2 3" xfId="7671" xr:uid="{00000000-0005-0000-0000-0000A9570000}"/>
    <cellStyle name="Normal 14 2 3 3 3 2 3 2" xfId="21759" xr:uid="{00000000-0005-0000-0000-0000AA570000}"/>
    <cellStyle name="Normal 14 2 3 3 3 2 3 2 2" xfId="50293" xr:uid="{00000000-0005-0000-0000-0000AB570000}"/>
    <cellStyle name="Normal 14 2 3 3 3 2 3 3" xfId="36285" xr:uid="{00000000-0005-0000-0000-0000AC570000}"/>
    <cellStyle name="Normal 14 2 3 3 3 2 4" xfId="16459" xr:uid="{00000000-0005-0000-0000-0000AD570000}"/>
    <cellStyle name="Normal 14 2 3 3 3 2 4 2" xfId="44993" xr:uid="{00000000-0005-0000-0000-0000AE570000}"/>
    <cellStyle name="Normal 14 2 3 3 3 2 5" xfId="30985" xr:uid="{00000000-0005-0000-0000-0000AF570000}"/>
    <cellStyle name="Normal 14 2 3 3 3 3" xfId="3636" xr:uid="{00000000-0005-0000-0000-0000B0570000}"/>
    <cellStyle name="Normal 14 2 3 3 3 3 2" xfId="8968" xr:uid="{00000000-0005-0000-0000-0000B1570000}"/>
    <cellStyle name="Normal 14 2 3 3 3 3 2 2" xfId="23045" xr:uid="{00000000-0005-0000-0000-0000B2570000}"/>
    <cellStyle name="Normal 14 2 3 3 3 3 2 2 2" xfId="51579" xr:uid="{00000000-0005-0000-0000-0000B3570000}"/>
    <cellStyle name="Normal 14 2 3 3 3 3 2 3" xfId="37574" xr:uid="{00000000-0005-0000-0000-0000B4570000}"/>
    <cellStyle name="Normal 14 2 3 3 3 3 3" xfId="17745" xr:uid="{00000000-0005-0000-0000-0000B5570000}"/>
    <cellStyle name="Normal 14 2 3 3 3 3 3 2" xfId="46279" xr:uid="{00000000-0005-0000-0000-0000B6570000}"/>
    <cellStyle name="Normal 14 2 3 3 3 3 4" xfId="32271" xr:uid="{00000000-0005-0000-0000-0000B7570000}"/>
    <cellStyle name="Normal 14 2 3 3 3 4" xfId="6405" xr:uid="{00000000-0005-0000-0000-0000B8570000}"/>
    <cellStyle name="Normal 14 2 3 3 3 4 2" xfId="20493" xr:uid="{00000000-0005-0000-0000-0000B9570000}"/>
    <cellStyle name="Normal 14 2 3 3 3 4 2 2" xfId="49027" xr:uid="{00000000-0005-0000-0000-0000BA570000}"/>
    <cellStyle name="Normal 14 2 3 3 3 4 3" xfId="35019" xr:uid="{00000000-0005-0000-0000-0000BB570000}"/>
    <cellStyle name="Normal 14 2 3 3 3 5" xfId="15193" xr:uid="{00000000-0005-0000-0000-0000BC570000}"/>
    <cellStyle name="Normal 14 2 3 3 3 5 2" xfId="43727" xr:uid="{00000000-0005-0000-0000-0000BD570000}"/>
    <cellStyle name="Normal 14 2 3 3 3 6" xfId="29719" xr:uid="{00000000-0005-0000-0000-0000BE570000}"/>
    <cellStyle name="Normal 14 2 3 3 4" xfId="1627" xr:uid="{00000000-0005-0000-0000-0000BF570000}"/>
    <cellStyle name="Normal 14 2 3 3 4 2" xfId="4283" xr:uid="{00000000-0005-0000-0000-0000C0570000}"/>
    <cellStyle name="Normal 14 2 3 3 4 2 2" xfId="9615" xr:uid="{00000000-0005-0000-0000-0000C1570000}"/>
    <cellStyle name="Normal 14 2 3 3 4 2 2 2" xfId="23692" xr:uid="{00000000-0005-0000-0000-0000C2570000}"/>
    <cellStyle name="Normal 14 2 3 3 4 2 2 2 2" xfId="52226" xr:uid="{00000000-0005-0000-0000-0000C3570000}"/>
    <cellStyle name="Normal 14 2 3 3 4 2 2 3" xfId="38221" xr:uid="{00000000-0005-0000-0000-0000C4570000}"/>
    <cellStyle name="Normal 14 2 3 3 4 2 3" xfId="18392" xr:uid="{00000000-0005-0000-0000-0000C5570000}"/>
    <cellStyle name="Normal 14 2 3 3 4 2 3 2" xfId="46926" xr:uid="{00000000-0005-0000-0000-0000C6570000}"/>
    <cellStyle name="Normal 14 2 3 3 4 2 4" xfId="32918" xr:uid="{00000000-0005-0000-0000-0000C7570000}"/>
    <cellStyle name="Normal 14 2 3 3 4 3" xfId="7052" xr:uid="{00000000-0005-0000-0000-0000C8570000}"/>
    <cellStyle name="Normal 14 2 3 3 4 3 2" xfId="21140" xr:uid="{00000000-0005-0000-0000-0000C9570000}"/>
    <cellStyle name="Normal 14 2 3 3 4 3 2 2" xfId="49674" xr:uid="{00000000-0005-0000-0000-0000CA570000}"/>
    <cellStyle name="Normal 14 2 3 3 4 3 3" xfId="35666" xr:uid="{00000000-0005-0000-0000-0000CB570000}"/>
    <cellStyle name="Normal 14 2 3 3 4 4" xfId="15840" xr:uid="{00000000-0005-0000-0000-0000CC570000}"/>
    <cellStyle name="Normal 14 2 3 3 4 4 2" xfId="44374" xr:uid="{00000000-0005-0000-0000-0000CD570000}"/>
    <cellStyle name="Normal 14 2 3 3 4 5" xfId="30366" xr:uid="{00000000-0005-0000-0000-0000CE570000}"/>
    <cellStyle name="Normal 14 2 3 3 5" xfId="3015" xr:uid="{00000000-0005-0000-0000-0000CF570000}"/>
    <cellStyle name="Normal 14 2 3 3 5 2" xfId="8349" xr:uid="{00000000-0005-0000-0000-0000D0570000}"/>
    <cellStyle name="Normal 14 2 3 3 5 2 2" xfId="22426" xr:uid="{00000000-0005-0000-0000-0000D1570000}"/>
    <cellStyle name="Normal 14 2 3 3 5 2 2 2" xfId="50960" xr:uid="{00000000-0005-0000-0000-0000D2570000}"/>
    <cellStyle name="Normal 14 2 3 3 5 2 3" xfId="36955" xr:uid="{00000000-0005-0000-0000-0000D3570000}"/>
    <cellStyle name="Normal 14 2 3 3 5 3" xfId="17126" xr:uid="{00000000-0005-0000-0000-0000D4570000}"/>
    <cellStyle name="Normal 14 2 3 3 5 3 2" xfId="45660" xr:uid="{00000000-0005-0000-0000-0000D5570000}"/>
    <cellStyle name="Normal 14 2 3 3 5 4" xfId="31652" xr:uid="{00000000-0005-0000-0000-0000D6570000}"/>
    <cellStyle name="Normal 14 2 3 3 6" xfId="5784" xr:uid="{00000000-0005-0000-0000-0000D7570000}"/>
    <cellStyle name="Normal 14 2 3 3 6 2" xfId="19874" xr:uid="{00000000-0005-0000-0000-0000D8570000}"/>
    <cellStyle name="Normal 14 2 3 3 6 2 2" xfId="48408" xr:uid="{00000000-0005-0000-0000-0000D9570000}"/>
    <cellStyle name="Normal 14 2 3 3 6 3" xfId="34400" xr:uid="{00000000-0005-0000-0000-0000DA570000}"/>
    <cellStyle name="Normal 14 2 3 3 7" xfId="14573" xr:uid="{00000000-0005-0000-0000-0000DB570000}"/>
    <cellStyle name="Normal 14 2 3 3 7 2" xfId="43108" xr:uid="{00000000-0005-0000-0000-0000DC570000}"/>
    <cellStyle name="Normal 14 2 3 3 8" xfId="29088" xr:uid="{00000000-0005-0000-0000-0000DD570000}"/>
    <cellStyle name="Normal 14 2 3 4" xfId="490" xr:uid="{00000000-0005-0000-0000-0000DE570000}"/>
    <cellStyle name="Normal 14 2 3 4 2" xfId="1120" xr:uid="{00000000-0005-0000-0000-0000DF570000}"/>
    <cellStyle name="Normal 14 2 3 4 2 2" xfId="2397" xr:uid="{00000000-0005-0000-0000-0000E0570000}"/>
    <cellStyle name="Normal 14 2 3 4 2 2 2" xfId="5051" xr:uid="{00000000-0005-0000-0000-0000E1570000}"/>
    <cellStyle name="Normal 14 2 3 4 2 2 2 2" xfId="10383" xr:uid="{00000000-0005-0000-0000-0000E2570000}"/>
    <cellStyle name="Normal 14 2 3 4 2 2 2 2 2" xfId="24460" xr:uid="{00000000-0005-0000-0000-0000E3570000}"/>
    <cellStyle name="Normal 14 2 3 4 2 2 2 2 2 2" xfId="52994" xr:uid="{00000000-0005-0000-0000-0000E4570000}"/>
    <cellStyle name="Normal 14 2 3 4 2 2 2 2 3" xfId="38989" xr:uid="{00000000-0005-0000-0000-0000E5570000}"/>
    <cellStyle name="Normal 14 2 3 4 2 2 2 3" xfId="19160" xr:uid="{00000000-0005-0000-0000-0000E6570000}"/>
    <cellStyle name="Normal 14 2 3 4 2 2 2 3 2" xfId="47694" xr:uid="{00000000-0005-0000-0000-0000E7570000}"/>
    <cellStyle name="Normal 14 2 3 4 2 2 2 4" xfId="33686" xr:uid="{00000000-0005-0000-0000-0000E8570000}"/>
    <cellStyle name="Normal 14 2 3 4 2 2 3" xfId="7820" xr:uid="{00000000-0005-0000-0000-0000E9570000}"/>
    <cellStyle name="Normal 14 2 3 4 2 2 3 2" xfId="21908" xr:uid="{00000000-0005-0000-0000-0000EA570000}"/>
    <cellStyle name="Normal 14 2 3 4 2 2 3 2 2" xfId="50442" xr:uid="{00000000-0005-0000-0000-0000EB570000}"/>
    <cellStyle name="Normal 14 2 3 4 2 2 3 3" xfId="36434" xr:uid="{00000000-0005-0000-0000-0000EC570000}"/>
    <cellStyle name="Normal 14 2 3 4 2 2 4" xfId="16608" xr:uid="{00000000-0005-0000-0000-0000ED570000}"/>
    <cellStyle name="Normal 14 2 3 4 2 2 4 2" xfId="45142" xr:uid="{00000000-0005-0000-0000-0000EE570000}"/>
    <cellStyle name="Normal 14 2 3 4 2 2 5" xfId="31134" xr:uid="{00000000-0005-0000-0000-0000EF570000}"/>
    <cellStyle name="Normal 14 2 3 4 2 3" xfId="3785" xr:uid="{00000000-0005-0000-0000-0000F0570000}"/>
    <cellStyle name="Normal 14 2 3 4 2 3 2" xfId="9117" xr:uid="{00000000-0005-0000-0000-0000F1570000}"/>
    <cellStyle name="Normal 14 2 3 4 2 3 2 2" xfId="23194" xr:uid="{00000000-0005-0000-0000-0000F2570000}"/>
    <cellStyle name="Normal 14 2 3 4 2 3 2 2 2" xfId="51728" xr:uid="{00000000-0005-0000-0000-0000F3570000}"/>
    <cellStyle name="Normal 14 2 3 4 2 3 2 3" xfId="37723" xr:uid="{00000000-0005-0000-0000-0000F4570000}"/>
    <cellStyle name="Normal 14 2 3 4 2 3 3" xfId="17894" xr:uid="{00000000-0005-0000-0000-0000F5570000}"/>
    <cellStyle name="Normal 14 2 3 4 2 3 3 2" xfId="46428" xr:uid="{00000000-0005-0000-0000-0000F6570000}"/>
    <cellStyle name="Normal 14 2 3 4 2 3 4" xfId="32420" xr:uid="{00000000-0005-0000-0000-0000F7570000}"/>
    <cellStyle name="Normal 14 2 3 4 2 4" xfId="6554" xr:uid="{00000000-0005-0000-0000-0000F8570000}"/>
    <cellStyle name="Normal 14 2 3 4 2 4 2" xfId="20642" xr:uid="{00000000-0005-0000-0000-0000F9570000}"/>
    <cellStyle name="Normal 14 2 3 4 2 4 2 2" xfId="49176" xr:uid="{00000000-0005-0000-0000-0000FA570000}"/>
    <cellStyle name="Normal 14 2 3 4 2 4 3" xfId="35168" xr:uid="{00000000-0005-0000-0000-0000FB570000}"/>
    <cellStyle name="Normal 14 2 3 4 2 5" xfId="15342" xr:uid="{00000000-0005-0000-0000-0000FC570000}"/>
    <cellStyle name="Normal 14 2 3 4 2 5 2" xfId="43876" xr:uid="{00000000-0005-0000-0000-0000FD570000}"/>
    <cellStyle name="Normal 14 2 3 4 2 6" xfId="29868" xr:uid="{00000000-0005-0000-0000-0000FE570000}"/>
    <cellStyle name="Normal 14 2 3 4 3" xfId="1776" xr:uid="{00000000-0005-0000-0000-0000FF570000}"/>
    <cellStyle name="Normal 14 2 3 4 3 2" xfId="4432" xr:uid="{00000000-0005-0000-0000-000000580000}"/>
    <cellStyle name="Normal 14 2 3 4 3 2 2" xfId="9764" xr:uid="{00000000-0005-0000-0000-000001580000}"/>
    <cellStyle name="Normal 14 2 3 4 3 2 2 2" xfId="23841" xr:uid="{00000000-0005-0000-0000-000002580000}"/>
    <cellStyle name="Normal 14 2 3 4 3 2 2 2 2" xfId="52375" xr:uid="{00000000-0005-0000-0000-000003580000}"/>
    <cellStyle name="Normal 14 2 3 4 3 2 2 3" xfId="38370" xr:uid="{00000000-0005-0000-0000-000004580000}"/>
    <cellStyle name="Normal 14 2 3 4 3 2 3" xfId="18541" xr:uid="{00000000-0005-0000-0000-000005580000}"/>
    <cellStyle name="Normal 14 2 3 4 3 2 3 2" xfId="47075" xr:uid="{00000000-0005-0000-0000-000006580000}"/>
    <cellStyle name="Normal 14 2 3 4 3 2 4" xfId="33067" xr:uid="{00000000-0005-0000-0000-000007580000}"/>
    <cellStyle name="Normal 14 2 3 4 3 3" xfId="7201" xr:uid="{00000000-0005-0000-0000-000008580000}"/>
    <cellStyle name="Normal 14 2 3 4 3 3 2" xfId="21289" xr:uid="{00000000-0005-0000-0000-000009580000}"/>
    <cellStyle name="Normal 14 2 3 4 3 3 2 2" xfId="49823" xr:uid="{00000000-0005-0000-0000-00000A580000}"/>
    <cellStyle name="Normal 14 2 3 4 3 3 3" xfId="35815" xr:uid="{00000000-0005-0000-0000-00000B580000}"/>
    <cellStyle name="Normal 14 2 3 4 3 4" xfId="15989" xr:uid="{00000000-0005-0000-0000-00000C580000}"/>
    <cellStyle name="Normal 14 2 3 4 3 4 2" xfId="44523" xr:uid="{00000000-0005-0000-0000-00000D580000}"/>
    <cellStyle name="Normal 14 2 3 4 3 5" xfId="30515" xr:uid="{00000000-0005-0000-0000-00000E580000}"/>
    <cellStyle name="Normal 14 2 3 4 4" xfId="3164" xr:uid="{00000000-0005-0000-0000-00000F580000}"/>
    <cellStyle name="Normal 14 2 3 4 4 2" xfId="8498" xr:uid="{00000000-0005-0000-0000-000010580000}"/>
    <cellStyle name="Normal 14 2 3 4 4 2 2" xfId="22575" xr:uid="{00000000-0005-0000-0000-000011580000}"/>
    <cellStyle name="Normal 14 2 3 4 4 2 2 2" xfId="51109" xr:uid="{00000000-0005-0000-0000-000012580000}"/>
    <cellStyle name="Normal 14 2 3 4 4 2 3" xfId="37104" xr:uid="{00000000-0005-0000-0000-000013580000}"/>
    <cellStyle name="Normal 14 2 3 4 4 3" xfId="17275" xr:uid="{00000000-0005-0000-0000-000014580000}"/>
    <cellStyle name="Normal 14 2 3 4 4 3 2" xfId="45809" xr:uid="{00000000-0005-0000-0000-000015580000}"/>
    <cellStyle name="Normal 14 2 3 4 4 4" xfId="31801" xr:uid="{00000000-0005-0000-0000-000016580000}"/>
    <cellStyle name="Normal 14 2 3 4 5" xfId="5933" xr:uid="{00000000-0005-0000-0000-000017580000}"/>
    <cellStyle name="Normal 14 2 3 4 5 2" xfId="20023" xr:uid="{00000000-0005-0000-0000-000018580000}"/>
    <cellStyle name="Normal 14 2 3 4 5 2 2" xfId="48557" xr:uid="{00000000-0005-0000-0000-000019580000}"/>
    <cellStyle name="Normal 14 2 3 4 5 3" xfId="34549" xr:uid="{00000000-0005-0000-0000-00001A580000}"/>
    <cellStyle name="Normal 14 2 3 4 6" xfId="14722" xr:uid="{00000000-0005-0000-0000-00001B580000}"/>
    <cellStyle name="Normal 14 2 3 4 6 2" xfId="43257" xr:uid="{00000000-0005-0000-0000-00001C580000}"/>
    <cellStyle name="Normal 14 2 3 4 7" xfId="29237" xr:uid="{00000000-0005-0000-0000-00001D580000}"/>
    <cellStyle name="Normal 14 2 3 5" xfId="820" xr:uid="{00000000-0005-0000-0000-00001E580000}"/>
    <cellStyle name="Normal 14 2 3 5 2" xfId="2097" xr:uid="{00000000-0005-0000-0000-00001F580000}"/>
    <cellStyle name="Normal 14 2 3 5 2 2" xfId="4751" xr:uid="{00000000-0005-0000-0000-000020580000}"/>
    <cellStyle name="Normal 14 2 3 5 2 2 2" xfId="10083" xr:uid="{00000000-0005-0000-0000-000021580000}"/>
    <cellStyle name="Normal 14 2 3 5 2 2 2 2" xfId="24160" xr:uid="{00000000-0005-0000-0000-000022580000}"/>
    <cellStyle name="Normal 14 2 3 5 2 2 2 2 2" xfId="52694" xr:uid="{00000000-0005-0000-0000-000023580000}"/>
    <cellStyle name="Normal 14 2 3 5 2 2 2 3" xfId="38689" xr:uid="{00000000-0005-0000-0000-000024580000}"/>
    <cellStyle name="Normal 14 2 3 5 2 2 3" xfId="18860" xr:uid="{00000000-0005-0000-0000-000025580000}"/>
    <cellStyle name="Normal 14 2 3 5 2 2 3 2" xfId="47394" xr:uid="{00000000-0005-0000-0000-000026580000}"/>
    <cellStyle name="Normal 14 2 3 5 2 2 4" xfId="33386" xr:uid="{00000000-0005-0000-0000-000027580000}"/>
    <cellStyle name="Normal 14 2 3 5 2 3" xfId="7520" xr:uid="{00000000-0005-0000-0000-000028580000}"/>
    <cellStyle name="Normal 14 2 3 5 2 3 2" xfId="21608" xr:uid="{00000000-0005-0000-0000-000029580000}"/>
    <cellStyle name="Normal 14 2 3 5 2 3 2 2" xfId="50142" xr:uid="{00000000-0005-0000-0000-00002A580000}"/>
    <cellStyle name="Normal 14 2 3 5 2 3 3" xfId="36134" xr:uid="{00000000-0005-0000-0000-00002B580000}"/>
    <cellStyle name="Normal 14 2 3 5 2 4" xfId="16308" xr:uid="{00000000-0005-0000-0000-00002C580000}"/>
    <cellStyle name="Normal 14 2 3 5 2 4 2" xfId="44842" xr:uid="{00000000-0005-0000-0000-00002D580000}"/>
    <cellStyle name="Normal 14 2 3 5 2 5" xfId="30834" xr:uid="{00000000-0005-0000-0000-00002E580000}"/>
    <cellStyle name="Normal 14 2 3 5 3" xfId="3485" xr:uid="{00000000-0005-0000-0000-00002F580000}"/>
    <cellStyle name="Normal 14 2 3 5 3 2" xfId="8817" xr:uid="{00000000-0005-0000-0000-000030580000}"/>
    <cellStyle name="Normal 14 2 3 5 3 2 2" xfId="22894" xr:uid="{00000000-0005-0000-0000-000031580000}"/>
    <cellStyle name="Normal 14 2 3 5 3 2 2 2" xfId="51428" xr:uid="{00000000-0005-0000-0000-000032580000}"/>
    <cellStyle name="Normal 14 2 3 5 3 2 3" xfId="37423" xr:uid="{00000000-0005-0000-0000-000033580000}"/>
    <cellStyle name="Normal 14 2 3 5 3 3" xfId="17594" xr:uid="{00000000-0005-0000-0000-000034580000}"/>
    <cellStyle name="Normal 14 2 3 5 3 3 2" xfId="46128" xr:uid="{00000000-0005-0000-0000-000035580000}"/>
    <cellStyle name="Normal 14 2 3 5 3 4" xfId="32120" xr:uid="{00000000-0005-0000-0000-000036580000}"/>
    <cellStyle name="Normal 14 2 3 5 4" xfId="6254" xr:uid="{00000000-0005-0000-0000-000037580000}"/>
    <cellStyle name="Normal 14 2 3 5 4 2" xfId="20342" xr:uid="{00000000-0005-0000-0000-000038580000}"/>
    <cellStyle name="Normal 14 2 3 5 4 2 2" xfId="48876" xr:uid="{00000000-0005-0000-0000-000039580000}"/>
    <cellStyle name="Normal 14 2 3 5 4 3" xfId="34868" xr:uid="{00000000-0005-0000-0000-00003A580000}"/>
    <cellStyle name="Normal 14 2 3 5 5" xfId="15042" xr:uid="{00000000-0005-0000-0000-00003B580000}"/>
    <cellStyle name="Normal 14 2 3 5 5 2" xfId="43576" xr:uid="{00000000-0005-0000-0000-00003C580000}"/>
    <cellStyle name="Normal 14 2 3 5 6" xfId="29568" xr:uid="{00000000-0005-0000-0000-00003D580000}"/>
    <cellStyle name="Normal 14 2 3 6" xfId="1476" xr:uid="{00000000-0005-0000-0000-00003E580000}"/>
    <cellStyle name="Normal 14 2 3 6 2" xfId="4132" xr:uid="{00000000-0005-0000-0000-00003F580000}"/>
    <cellStyle name="Normal 14 2 3 6 2 2" xfId="9464" xr:uid="{00000000-0005-0000-0000-000040580000}"/>
    <cellStyle name="Normal 14 2 3 6 2 2 2" xfId="23541" xr:uid="{00000000-0005-0000-0000-000041580000}"/>
    <cellStyle name="Normal 14 2 3 6 2 2 2 2" xfId="52075" xr:uid="{00000000-0005-0000-0000-000042580000}"/>
    <cellStyle name="Normal 14 2 3 6 2 2 3" xfId="38070" xr:uid="{00000000-0005-0000-0000-000043580000}"/>
    <cellStyle name="Normal 14 2 3 6 2 3" xfId="18241" xr:uid="{00000000-0005-0000-0000-000044580000}"/>
    <cellStyle name="Normal 14 2 3 6 2 3 2" xfId="46775" xr:uid="{00000000-0005-0000-0000-000045580000}"/>
    <cellStyle name="Normal 14 2 3 6 2 4" xfId="32767" xr:uid="{00000000-0005-0000-0000-000046580000}"/>
    <cellStyle name="Normal 14 2 3 6 3" xfId="6901" xr:uid="{00000000-0005-0000-0000-000047580000}"/>
    <cellStyle name="Normal 14 2 3 6 3 2" xfId="20989" xr:uid="{00000000-0005-0000-0000-000048580000}"/>
    <cellStyle name="Normal 14 2 3 6 3 2 2" xfId="49523" xr:uid="{00000000-0005-0000-0000-000049580000}"/>
    <cellStyle name="Normal 14 2 3 6 3 3" xfId="35515" xr:uid="{00000000-0005-0000-0000-00004A580000}"/>
    <cellStyle name="Normal 14 2 3 6 4" xfId="15689" xr:uid="{00000000-0005-0000-0000-00004B580000}"/>
    <cellStyle name="Normal 14 2 3 6 4 2" xfId="44223" xr:uid="{00000000-0005-0000-0000-00004C580000}"/>
    <cellStyle name="Normal 14 2 3 6 5" xfId="30215" xr:uid="{00000000-0005-0000-0000-00004D580000}"/>
    <cellStyle name="Normal 14 2 3 7" xfId="2864" xr:uid="{00000000-0005-0000-0000-00004E580000}"/>
    <cellStyle name="Normal 14 2 3 7 2" xfId="8198" xr:uid="{00000000-0005-0000-0000-00004F580000}"/>
    <cellStyle name="Normal 14 2 3 7 2 2" xfId="22275" xr:uid="{00000000-0005-0000-0000-000050580000}"/>
    <cellStyle name="Normal 14 2 3 7 2 2 2" xfId="50809" xr:uid="{00000000-0005-0000-0000-000051580000}"/>
    <cellStyle name="Normal 14 2 3 7 2 3" xfId="36804" xr:uid="{00000000-0005-0000-0000-000052580000}"/>
    <cellStyle name="Normal 14 2 3 7 3" xfId="16975" xr:uid="{00000000-0005-0000-0000-000053580000}"/>
    <cellStyle name="Normal 14 2 3 7 3 2" xfId="45509" xr:uid="{00000000-0005-0000-0000-000054580000}"/>
    <cellStyle name="Normal 14 2 3 7 4" xfId="31501" xr:uid="{00000000-0005-0000-0000-000055580000}"/>
    <cellStyle name="Normal 14 2 3 8" xfId="5633" xr:uid="{00000000-0005-0000-0000-000056580000}"/>
    <cellStyle name="Normal 14 2 3 8 2" xfId="19723" xr:uid="{00000000-0005-0000-0000-000057580000}"/>
    <cellStyle name="Normal 14 2 3 8 2 2" xfId="48257" xr:uid="{00000000-0005-0000-0000-000058580000}"/>
    <cellStyle name="Normal 14 2 3 8 3" xfId="34249" xr:uid="{00000000-0005-0000-0000-000059580000}"/>
    <cellStyle name="Normal 14 2 3 9" xfId="14422" xr:uid="{00000000-0005-0000-0000-00005A580000}"/>
    <cellStyle name="Normal 14 2 3 9 2" xfId="42957" xr:uid="{00000000-0005-0000-0000-00005B580000}"/>
    <cellStyle name="Normal 14 2 4" xfId="220" xr:uid="{00000000-0005-0000-0000-00005C580000}"/>
    <cellStyle name="Normal 14 2 4 2" xfId="373" xr:uid="{00000000-0005-0000-0000-00005D580000}"/>
    <cellStyle name="Normal 14 2 4 2 2" xfId="676" xr:uid="{00000000-0005-0000-0000-00005E580000}"/>
    <cellStyle name="Normal 14 2 4 2 2 2" xfId="1305" xr:uid="{00000000-0005-0000-0000-00005F580000}"/>
    <cellStyle name="Normal 14 2 4 2 2 2 2" xfId="2582" xr:uid="{00000000-0005-0000-0000-000060580000}"/>
    <cellStyle name="Normal 14 2 4 2 2 2 2 2" xfId="5236" xr:uid="{00000000-0005-0000-0000-000061580000}"/>
    <cellStyle name="Normal 14 2 4 2 2 2 2 2 2" xfId="10568" xr:uid="{00000000-0005-0000-0000-000062580000}"/>
    <cellStyle name="Normal 14 2 4 2 2 2 2 2 2 2" xfId="24645" xr:uid="{00000000-0005-0000-0000-000063580000}"/>
    <cellStyle name="Normal 14 2 4 2 2 2 2 2 2 2 2" xfId="53179" xr:uid="{00000000-0005-0000-0000-000064580000}"/>
    <cellStyle name="Normal 14 2 4 2 2 2 2 2 2 3" xfId="39174" xr:uid="{00000000-0005-0000-0000-000065580000}"/>
    <cellStyle name="Normal 14 2 4 2 2 2 2 2 3" xfId="19345" xr:uid="{00000000-0005-0000-0000-000066580000}"/>
    <cellStyle name="Normal 14 2 4 2 2 2 2 2 3 2" xfId="47879" xr:uid="{00000000-0005-0000-0000-000067580000}"/>
    <cellStyle name="Normal 14 2 4 2 2 2 2 2 4" xfId="33871" xr:uid="{00000000-0005-0000-0000-000068580000}"/>
    <cellStyle name="Normal 14 2 4 2 2 2 2 3" xfId="8005" xr:uid="{00000000-0005-0000-0000-000069580000}"/>
    <cellStyle name="Normal 14 2 4 2 2 2 2 3 2" xfId="22093" xr:uid="{00000000-0005-0000-0000-00006A580000}"/>
    <cellStyle name="Normal 14 2 4 2 2 2 2 3 2 2" xfId="50627" xr:uid="{00000000-0005-0000-0000-00006B580000}"/>
    <cellStyle name="Normal 14 2 4 2 2 2 2 3 3" xfId="36619" xr:uid="{00000000-0005-0000-0000-00006C580000}"/>
    <cellStyle name="Normal 14 2 4 2 2 2 2 4" xfId="16793" xr:uid="{00000000-0005-0000-0000-00006D580000}"/>
    <cellStyle name="Normal 14 2 4 2 2 2 2 4 2" xfId="45327" xr:uid="{00000000-0005-0000-0000-00006E580000}"/>
    <cellStyle name="Normal 14 2 4 2 2 2 2 5" xfId="31319" xr:uid="{00000000-0005-0000-0000-00006F580000}"/>
    <cellStyle name="Normal 14 2 4 2 2 2 3" xfId="3970" xr:uid="{00000000-0005-0000-0000-000070580000}"/>
    <cellStyle name="Normal 14 2 4 2 2 2 3 2" xfId="9302" xr:uid="{00000000-0005-0000-0000-000071580000}"/>
    <cellStyle name="Normal 14 2 4 2 2 2 3 2 2" xfId="23379" xr:uid="{00000000-0005-0000-0000-000072580000}"/>
    <cellStyle name="Normal 14 2 4 2 2 2 3 2 2 2" xfId="51913" xr:uid="{00000000-0005-0000-0000-000073580000}"/>
    <cellStyle name="Normal 14 2 4 2 2 2 3 2 3" xfId="37908" xr:uid="{00000000-0005-0000-0000-000074580000}"/>
    <cellStyle name="Normal 14 2 4 2 2 2 3 3" xfId="18079" xr:uid="{00000000-0005-0000-0000-000075580000}"/>
    <cellStyle name="Normal 14 2 4 2 2 2 3 3 2" xfId="46613" xr:uid="{00000000-0005-0000-0000-000076580000}"/>
    <cellStyle name="Normal 14 2 4 2 2 2 3 4" xfId="32605" xr:uid="{00000000-0005-0000-0000-000077580000}"/>
    <cellStyle name="Normal 14 2 4 2 2 2 4" xfId="6739" xr:uid="{00000000-0005-0000-0000-000078580000}"/>
    <cellStyle name="Normal 14 2 4 2 2 2 4 2" xfId="20827" xr:uid="{00000000-0005-0000-0000-000079580000}"/>
    <cellStyle name="Normal 14 2 4 2 2 2 4 2 2" xfId="49361" xr:uid="{00000000-0005-0000-0000-00007A580000}"/>
    <cellStyle name="Normal 14 2 4 2 2 2 4 3" xfId="35353" xr:uid="{00000000-0005-0000-0000-00007B580000}"/>
    <cellStyle name="Normal 14 2 4 2 2 2 5" xfId="15527" xr:uid="{00000000-0005-0000-0000-00007C580000}"/>
    <cellStyle name="Normal 14 2 4 2 2 2 5 2" xfId="44061" xr:uid="{00000000-0005-0000-0000-00007D580000}"/>
    <cellStyle name="Normal 14 2 4 2 2 2 6" xfId="30053" xr:uid="{00000000-0005-0000-0000-00007E580000}"/>
    <cellStyle name="Normal 14 2 4 2 2 3" xfId="1961" xr:uid="{00000000-0005-0000-0000-00007F580000}"/>
    <cellStyle name="Normal 14 2 4 2 2 3 2" xfId="4617" xr:uid="{00000000-0005-0000-0000-000080580000}"/>
    <cellStyle name="Normal 14 2 4 2 2 3 2 2" xfId="9949" xr:uid="{00000000-0005-0000-0000-000081580000}"/>
    <cellStyle name="Normal 14 2 4 2 2 3 2 2 2" xfId="24026" xr:uid="{00000000-0005-0000-0000-000082580000}"/>
    <cellStyle name="Normal 14 2 4 2 2 3 2 2 2 2" xfId="52560" xr:uid="{00000000-0005-0000-0000-000083580000}"/>
    <cellStyle name="Normal 14 2 4 2 2 3 2 2 3" xfId="38555" xr:uid="{00000000-0005-0000-0000-000084580000}"/>
    <cellStyle name="Normal 14 2 4 2 2 3 2 3" xfId="18726" xr:uid="{00000000-0005-0000-0000-000085580000}"/>
    <cellStyle name="Normal 14 2 4 2 2 3 2 3 2" xfId="47260" xr:uid="{00000000-0005-0000-0000-000086580000}"/>
    <cellStyle name="Normal 14 2 4 2 2 3 2 4" xfId="33252" xr:uid="{00000000-0005-0000-0000-000087580000}"/>
    <cellStyle name="Normal 14 2 4 2 2 3 3" xfId="7386" xr:uid="{00000000-0005-0000-0000-000088580000}"/>
    <cellStyle name="Normal 14 2 4 2 2 3 3 2" xfId="21474" xr:uid="{00000000-0005-0000-0000-000089580000}"/>
    <cellStyle name="Normal 14 2 4 2 2 3 3 2 2" xfId="50008" xr:uid="{00000000-0005-0000-0000-00008A580000}"/>
    <cellStyle name="Normal 14 2 4 2 2 3 3 3" xfId="36000" xr:uid="{00000000-0005-0000-0000-00008B580000}"/>
    <cellStyle name="Normal 14 2 4 2 2 3 4" xfId="16174" xr:uid="{00000000-0005-0000-0000-00008C580000}"/>
    <cellStyle name="Normal 14 2 4 2 2 3 4 2" xfId="44708" xr:uid="{00000000-0005-0000-0000-00008D580000}"/>
    <cellStyle name="Normal 14 2 4 2 2 3 5" xfId="30700" xr:uid="{00000000-0005-0000-0000-00008E580000}"/>
    <cellStyle name="Normal 14 2 4 2 2 4" xfId="3349" xr:uid="{00000000-0005-0000-0000-00008F580000}"/>
    <cellStyle name="Normal 14 2 4 2 2 4 2" xfId="8683" xr:uid="{00000000-0005-0000-0000-000090580000}"/>
    <cellStyle name="Normal 14 2 4 2 2 4 2 2" xfId="22760" xr:uid="{00000000-0005-0000-0000-000091580000}"/>
    <cellStyle name="Normal 14 2 4 2 2 4 2 2 2" xfId="51294" xr:uid="{00000000-0005-0000-0000-000092580000}"/>
    <cellStyle name="Normal 14 2 4 2 2 4 2 3" xfId="37289" xr:uid="{00000000-0005-0000-0000-000093580000}"/>
    <cellStyle name="Normal 14 2 4 2 2 4 3" xfId="17460" xr:uid="{00000000-0005-0000-0000-000094580000}"/>
    <cellStyle name="Normal 14 2 4 2 2 4 3 2" xfId="45994" xr:uid="{00000000-0005-0000-0000-000095580000}"/>
    <cellStyle name="Normal 14 2 4 2 2 4 4" xfId="31986" xr:uid="{00000000-0005-0000-0000-000096580000}"/>
    <cellStyle name="Normal 14 2 4 2 2 5" xfId="6118" xr:uid="{00000000-0005-0000-0000-000097580000}"/>
    <cellStyle name="Normal 14 2 4 2 2 5 2" xfId="20208" xr:uid="{00000000-0005-0000-0000-000098580000}"/>
    <cellStyle name="Normal 14 2 4 2 2 5 2 2" xfId="48742" xr:uid="{00000000-0005-0000-0000-000099580000}"/>
    <cellStyle name="Normal 14 2 4 2 2 5 3" xfId="34734" xr:uid="{00000000-0005-0000-0000-00009A580000}"/>
    <cellStyle name="Normal 14 2 4 2 2 6" xfId="14907" xr:uid="{00000000-0005-0000-0000-00009B580000}"/>
    <cellStyle name="Normal 14 2 4 2 2 6 2" xfId="43442" xr:uid="{00000000-0005-0000-0000-00009C580000}"/>
    <cellStyle name="Normal 14 2 4 2 2 7" xfId="29422" xr:uid="{00000000-0005-0000-0000-00009D580000}"/>
    <cellStyle name="Normal 14 2 4 2 3" xfId="1008" xr:uid="{00000000-0005-0000-0000-00009E580000}"/>
    <cellStyle name="Normal 14 2 4 2 3 2" xfId="2285" xr:uid="{00000000-0005-0000-0000-00009F580000}"/>
    <cellStyle name="Normal 14 2 4 2 3 2 2" xfId="4939" xr:uid="{00000000-0005-0000-0000-0000A0580000}"/>
    <cellStyle name="Normal 14 2 4 2 3 2 2 2" xfId="10271" xr:uid="{00000000-0005-0000-0000-0000A1580000}"/>
    <cellStyle name="Normal 14 2 4 2 3 2 2 2 2" xfId="24348" xr:uid="{00000000-0005-0000-0000-0000A2580000}"/>
    <cellStyle name="Normal 14 2 4 2 3 2 2 2 2 2" xfId="52882" xr:uid="{00000000-0005-0000-0000-0000A3580000}"/>
    <cellStyle name="Normal 14 2 4 2 3 2 2 2 3" xfId="38877" xr:uid="{00000000-0005-0000-0000-0000A4580000}"/>
    <cellStyle name="Normal 14 2 4 2 3 2 2 3" xfId="19048" xr:uid="{00000000-0005-0000-0000-0000A5580000}"/>
    <cellStyle name="Normal 14 2 4 2 3 2 2 3 2" xfId="47582" xr:uid="{00000000-0005-0000-0000-0000A6580000}"/>
    <cellStyle name="Normal 14 2 4 2 3 2 2 4" xfId="33574" xr:uid="{00000000-0005-0000-0000-0000A7580000}"/>
    <cellStyle name="Normal 14 2 4 2 3 2 3" xfId="7708" xr:uid="{00000000-0005-0000-0000-0000A8580000}"/>
    <cellStyle name="Normal 14 2 4 2 3 2 3 2" xfId="21796" xr:uid="{00000000-0005-0000-0000-0000A9580000}"/>
    <cellStyle name="Normal 14 2 4 2 3 2 3 2 2" xfId="50330" xr:uid="{00000000-0005-0000-0000-0000AA580000}"/>
    <cellStyle name="Normal 14 2 4 2 3 2 3 3" xfId="36322" xr:uid="{00000000-0005-0000-0000-0000AB580000}"/>
    <cellStyle name="Normal 14 2 4 2 3 2 4" xfId="16496" xr:uid="{00000000-0005-0000-0000-0000AC580000}"/>
    <cellStyle name="Normal 14 2 4 2 3 2 4 2" xfId="45030" xr:uid="{00000000-0005-0000-0000-0000AD580000}"/>
    <cellStyle name="Normal 14 2 4 2 3 2 5" xfId="31022" xr:uid="{00000000-0005-0000-0000-0000AE580000}"/>
    <cellStyle name="Normal 14 2 4 2 3 3" xfId="3673" xr:uid="{00000000-0005-0000-0000-0000AF580000}"/>
    <cellStyle name="Normal 14 2 4 2 3 3 2" xfId="9005" xr:uid="{00000000-0005-0000-0000-0000B0580000}"/>
    <cellStyle name="Normal 14 2 4 2 3 3 2 2" xfId="23082" xr:uid="{00000000-0005-0000-0000-0000B1580000}"/>
    <cellStyle name="Normal 14 2 4 2 3 3 2 2 2" xfId="51616" xr:uid="{00000000-0005-0000-0000-0000B2580000}"/>
    <cellStyle name="Normal 14 2 4 2 3 3 2 3" xfId="37611" xr:uid="{00000000-0005-0000-0000-0000B3580000}"/>
    <cellStyle name="Normal 14 2 4 2 3 3 3" xfId="17782" xr:uid="{00000000-0005-0000-0000-0000B4580000}"/>
    <cellStyle name="Normal 14 2 4 2 3 3 3 2" xfId="46316" xr:uid="{00000000-0005-0000-0000-0000B5580000}"/>
    <cellStyle name="Normal 14 2 4 2 3 3 4" xfId="32308" xr:uid="{00000000-0005-0000-0000-0000B6580000}"/>
    <cellStyle name="Normal 14 2 4 2 3 4" xfId="6442" xr:uid="{00000000-0005-0000-0000-0000B7580000}"/>
    <cellStyle name="Normal 14 2 4 2 3 4 2" xfId="20530" xr:uid="{00000000-0005-0000-0000-0000B8580000}"/>
    <cellStyle name="Normal 14 2 4 2 3 4 2 2" xfId="49064" xr:uid="{00000000-0005-0000-0000-0000B9580000}"/>
    <cellStyle name="Normal 14 2 4 2 3 4 3" xfId="35056" xr:uid="{00000000-0005-0000-0000-0000BA580000}"/>
    <cellStyle name="Normal 14 2 4 2 3 5" xfId="15230" xr:uid="{00000000-0005-0000-0000-0000BB580000}"/>
    <cellStyle name="Normal 14 2 4 2 3 5 2" xfId="43764" xr:uid="{00000000-0005-0000-0000-0000BC580000}"/>
    <cellStyle name="Normal 14 2 4 2 3 6" xfId="29756" xr:uid="{00000000-0005-0000-0000-0000BD580000}"/>
    <cellStyle name="Normal 14 2 4 2 4" xfId="1664" xr:uid="{00000000-0005-0000-0000-0000BE580000}"/>
    <cellStyle name="Normal 14 2 4 2 4 2" xfId="4320" xr:uid="{00000000-0005-0000-0000-0000BF580000}"/>
    <cellStyle name="Normal 14 2 4 2 4 2 2" xfId="9652" xr:uid="{00000000-0005-0000-0000-0000C0580000}"/>
    <cellStyle name="Normal 14 2 4 2 4 2 2 2" xfId="23729" xr:uid="{00000000-0005-0000-0000-0000C1580000}"/>
    <cellStyle name="Normal 14 2 4 2 4 2 2 2 2" xfId="52263" xr:uid="{00000000-0005-0000-0000-0000C2580000}"/>
    <cellStyle name="Normal 14 2 4 2 4 2 2 3" xfId="38258" xr:uid="{00000000-0005-0000-0000-0000C3580000}"/>
    <cellStyle name="Normal 14 2 4 2 4 2 3" xfId="18429" xr:uid="{00000000-0005-0000-0000-0000C4580000}"/>
    <cellStyle name="Normal 14 2 4 2 4 2 3 2" xfId="46963" xr:uid="{00000000-0005-0000-0000-0000C5580000}"/>
    <cellStyle name="Normal 14 2 4 2 4 2 4" xfId="32955" xr:uid="{00000000-0005-0000-0000-0000C6580000}"/>
    <cellStyle name="Normal 14 2 4 2 4 3" xfId="7089" xr:uid="{00000000-0005-0000-0000-0000C7580000}"/>
    <cellStyle name="Normal 14 2 4 2 4 3 2" xfId="21177" xr:uid="{00000000-0005-0000-0000-0000C8580000}"/>
    <cellStyle name="Normal 14 2 4 2 4 3 2 2" xfId="49711" xr:uid="{00000000-0005-0000-0000-0000C9580000}"/>
    <cellStyle name="Normal 14 2 4 2 4 3 3" xfId="35703" xr:uid="{00000000-0005-0000-0000-0000CA580000}"/>
    <cellStyle name="Normal 14 2 4 2 4 4" xfId="15877" xr:uid="{00000000-0005-0000-0000-0000CB580000}"/>
    <cellStyle name="Normal 14 2 4 2 4 4 2" xfId="44411" xr:uid="{00000000-0005-0000-0000-0000CC580000}"/>
    <cellStyle name="Normal 14 2 4 2 4 5" xfId="30403" xr:uid="{00000000-0005-0000-0000-0000CD580000}"/>
    <cellStyle name="Normal 14 2 4 2 5" xfId="3052" xr:uid="{00000000-0005-0000-0000-0000CE580000}"/>
    <cellStyle name="Normal 14 2 4 2 5 2" xfId="8386" xr:uid="{00000000-0005-0000-0000-0000CF580000}"/>
    <cellStyle name="Normal 14 2 4 2 5 2 2" xfId="22463" xr:uid="{00000000-0005-0000-0000-0000D0580000}"/>
    <cellStyle name="Normal 14 2 4 2 5 2 2 2" xfId="50997" xr:uid="{00000000-0005-0000-0000-0000D1580000}"/>
    <cellStyle name="Normal 14 2 4 2 5 2 3" xfId="36992" xr:uid="{00000000-0005-0000-0000-0000D2580000}"/>
    <cellStyle name="Normal 14 2 4 2 5 3" xfId="17163" xr:uid="{00000000-0005-0000-0000-0000D3580000}"/>
    <cellStyle name="Normal 14 2 4 2 5 3 2" xfId="45697" xr:uid="{00000000-0005-0000-0000-0000D4580000}"/>
    <cellStyle name="Normal 14 2 4 2 5 4" xfId="31689" xr:uid="{00000000-0005-0000-0000-0000D5580000}"/>
    <cellStyle name="Normal 14 2 4 2 6" xfId="5821" xr:uid="{00000000-0005-0000-0000-0000D6580000}"/>
    <cellStyle name="Normal 14 2 4 2 6 2" xfId="19911" xr:uid="{00000000-0005-0000-0000-0000D7580000}"/>
    <cellStyle name="Normal 14 2 4 2 6 2 2" xfId="48445" xr:uid="{00000000-0005-0000-0000-0000D8580000}"/>
    <cellStyle name="Normal 14 2 4 2 6 3" xfId="34437" xr:uid="{00000000-0005-0000-0000-0000D9580000}"/>
    <cellStyle name="Normal 14 2 4 2 7" xfId="14610" xr:uid="{00000000-0005-0000-0000-0000DA580000}"/>
    <cellStyle name="Normal 14 2 4 2 7 2" xfId="43145" xr:uid="{00000000-0005-0000-0000-0000DB580000}"/>
    <cellStyle name="Normal 14 2 4 2 8" xfId="29125" xr:uid="{00000000-0005-0000-0000-0000DC580000}"/>
    <cellStyle name="Normal 14 2 4 3" xfId="527" xr:uid="{00000000-0005-0000-0000-0000DD580000}"/>
    <cellStyle name="Normal 14 2 4 3 2" xfId="1157" xr:uid="{00000000-0005-0000-0000-0000DE580000}"/>
    <cellStyle name="Normal 14 2 4 3 2 2" xfId="2434" xr:uid="{00000000-0005-0000-0000-0000DF580000}"/>
    <cellStyle name="Normal 14 2 4 3 2 2 2" xfId="5088" xr:uid="{00000000-0005-0000-0000-0000E0580000}"/>
    <cellStyle name="Normal 14 2 4 3 2 2 2 2" xfId="10420" xr:uid="{00000000-0005-0000-0000-0000E1580000}"/>
    <cellStyle name="Normal 14 2 4 3 2 2 2 2 2" xfId="24497" xr:uid="{00000000-0005-0000-0000-0000E2580000}"/>
    <cellStyle name="Normal 14 2 4 3 2 2 2 2 2 2" xfId="53031" xr:uid="{00000000-0005-0000-0000-0000E3580000}"/>
    <cellStyle name="Normal 14 2 4 3 2 2 2 2 3" xfId="39026" xr:uid="{00000000-0005-0000-0000-0000E4580000}"/>
    <cellStyle name="Normal 14 2 4 3 2 2 2 3" xfId="19197" xr:uid="{00000000-0005-0000-0000-0000E5580000}"/>
    <cellStyle name="Normal 14 2 4 3 2 2 2 3 2" xfId="47731" xr:uid="{00000000-0005-0000-0000-0000E6580000}"/>
    <cellStyle name="Normal 14 2 4 3 2 2 2 4" xfId="33723" xr:uid="{00000000-0005-0000-0000-0000E7580000}"/>
    <cellStyle name="Normal 14 2 4 3 2 2 3" xfId="7857" xr:uid="{00000000-0005-0000-0000-0000E8580000}"/>
    <cellStyle name="Normal 14 2 4 3 2 2 3 2" xfId="21945" xr:uid="{00000000-0005-0000-0000-0000E9580000}"/>
    <cellStyle name="Normal 14 2 4 3 2 2 3 2 2" xfId="50479" xr:uid="{00000000-0005-0000-0000-0000EA580000}"/>
    <cellStyle name="Normal 14 2 4 3 2 2 3 3" xfId="36471" xr:uid="{00000000-0005-0000-0000-0000EB580000}"/>
    <cellStyle name="Normal 14 2 4 3 2 2 4" xfId="16645" xr:uid="{00000000-0005-0000-0000-0000EC580000}"/>
    <cellStyle name="Normal 14 2 4 3 2 2 4 2" xfId="45179" xr:uid="{00000000-0005-0000-0000-0000ED580000}"/>
    <cellStyle name="Normal 14 2 4 3 2 2 5" xfId="31171" xr:uid="{00000000-0005-0000-0000-0000EE580000}"/>
    <cellStyle name="Normal 14 2 4 3 2 3" xfId="3822" xr:uid="{00000000-0005-0000-0000-0000EF580000}"/>
    <cellStyle name="Normal 14 2 4 3 2 3 2" xfId="9154" xr:uid="{00000000-0005-0000-0000-0000F0580000}"/>
    <cellStyle name="Normal 14 2 4 3 2 3 2 2" xfId="23231" xr:uid="{00000000-0005-0000-0000-0000F1580000}"/>
    <cellStyle name="Normal 14 2 4 3 2 3 2 2 2" xfId="51765" xr:uid="{00000000-0005-0000-0000-0000F2580000}"/>
    <cellStyle name="Normal 14 2 4 3 2 3 2 3" xfId="37760" xr:uid="{00000000-0005-0000-0000-0000F3580000}"/>
    <cellStyle name="Normal 14 2 4 3 2 3 3" xfId="17931" xr:uid="{00000000-0005-0000-0000-0000F4580000}"/>
    <cellStyle name="Normal 14 2 4 3 2 3 3 2" xfId="46465" xr:uid="{00000000-0005-0000-0000-0000F5580000}"/>
    <cellStyle name="Normal 14 2 4 3 2 3 4" xfId="32457" xr:uid="{00000000-0005-0000-0000-0000F6580000}"/>
    <cellStyle name="Normal 14 2 4 3 2 4" xfId="6591" xr:uid="{00000000-0005-0000-0000-0000F7580000}"/>
    <cellStyle name="Normal 14 2 4 3 2 4 2" xfId="20679" xr:uid="{00000000-0005-0000-0000-0000F8580000}"/>
    <cellStyle name="Normal 14 2 4 3 2 4 2 2" xfId="49213" xr:uid="{00000000-0005-0000-0000-0000F9580000}"/>
    <cellStyle name="Normal 14 2 4 3 2 4 3" xfId="35205" xr:uid="{00000000-0005-0000-0000-0000FA580000}"/>
    <cellStyle name="Normal 14 2 4 3 2 5" xfId="15379" xr:uid="{00000000-0005-0000-0000-0000FB580000}"/>
    <cellStyle name="Normal 14 2 4 3 2 5 2" xfId="43913" xr:uid="{00000000-0005-0000-0000-0000FC580000}"/>
    <cellStyle name="Normal 14 2 4 3 2 6" xfId="29905" xr:uid="{00000000-0005-0000-0000-0000FD580000}"/>
    <cellStyle name="Normal 14 2 4 3 3" xfId="1813" xr:uid="{00000000-0005-0000-0000-0000FE580000}"/>
    <cellStyle name="Normal 14 2 4 3 3 2" xfId="4469" xr:uid="{00000000-0005-0000-0000-0000FF580000}"/>
    <cellStyle name="Normal 14 2 4 3 3 2 2" xfId="9801" xr:uid="{00000000-0005-0000-0000-000000590000}"/>
    <cellStyle name="Normal 14 2 4 3 3 2 2 2" xfId="23878" xr:uid="{00000000-0005-0000-0000-000001590000}"/>
    <cellStyle name="Normal 14 2 4 3 3 2 2 2 2" xfId="52412" xr:uid="{00000000-0005-0000-0000-000002590000}"/>
    <cellStyle name="Normal 14 2 4 3 3 2 2 3" xfId="38407" xr:uid="{00000000-0005-0000-0000-000003590000}"/>
    <cellStyle name="Normal 14 2 4 3 3 2 3" xfId="18578" xr:uid="{00000000-0005-0000-0000-000004590000}"/>
    <cellStyle name="Normal 14 2 4 3 3 2 3 2" xfId="47112" xr:uid="{00000000-0005-0000-0000-000005590000}"/>
    <cellStyle name="Normal 14 2 4 3 3 2 4" xfId="33104" xr:uid="{00000000-0005-0000-0000-000006590000}"/>
    <cellStyle name="Normal 14 2 4 3 3 3" xfId="7238" xr:uid="{00000000-0005-0000-0000-000007590000}"/>
    <cellStyle name="Normal 14 2 4 3 3 3 2" xfId="21326" xr:uid="{00000000-0005-0000-0000-000008590000}"/>
    <cellStyle name="Normal 14 2 4 3 3 3 2 2" xfId="49860" xr:uid="{00000000-0005-0000-0000-000009590000}"/>
    <cellStyle name="Normal 14 2 4 3 3 3 3" xfId="35852" xr:uid="{00000000-0005-0000-0000-00000A590000}"/>
    <cellStyle name="Normal 14 2 4 3 3 4" xfId="16026" xr:uid="{00000000-0005-0000-0000-00000B590000}"/>
    <cellStyle name="Normal 14 2 4 3 3 4 2" xfId="44560" xr:uid="{00000000-0005-0000-0000-00000C590000}"/>
    <cellStyle name="Normal 14 2 4 3 3 5" xfId="30552" xr:uid="{00000000-0005-0000-0000-00000D590000}"/>
    <cellStyle name="Normal 14 2 4 3 4" xfId="3201" xr:uid="{00000000-0005-0000-0000-00000E590000}"/>
    <cellStyle name="Normal 14 2 4 3 4 2" xfId="8535" xr:uid="{00000000-0005-0000-0000-00000F590000}"/>
    <cellStyle name="Normal 14 2 4 3 4 2 2" xfId="22612" xr:uid="{00000000-0005-0000-0000-000010590000}"/>
    <cellStyle name="Normal 14 2 4 3 4 2 2 2" xfId="51146" xr:uid="{00000000-0005-0000-0000-000011590000}"/>
    <cellStyle name="Normal 14 2 4 3 4 2 3" xfId="37141" xr:uid="{00000000-0005-0000-0000-000012590000}"/>
    <cellStyle name="Normal 14 2 4 3 4 3" xfId="17312" xr:uid="{00000000-0005-0000-0000-000013590000}"/>
    <cellStyle name="Normal 14 2 4 3 4 3 2" xfId="45846" xr:uid="{00000000-0005-0000-0000-000014590000}"/>
    <cellStyle name="Normal 14 2 4 3 4 4" xfId="31838" xr:uid="{00000000-0005-0000-0000-000015590000}"/>
    <cellStyle name="Normal 14 2 4 3 5" xfId="5970" xr:uid="{00000000-0005-0000-0000-000016590000}"/>
    <cellStyle name="Normal 14 2 4 3 5 2" xfId="20060" xr:uid="{00000000-0005-0000-0000-000017590000}"/>
    <cellStyle name="Normal 14 2 4 3 5 2 2" xfId="48594" xr:uid="{00000000-0005-0000-0000-000018590000}"/>
    <cellStyle name="Normal 14 2 4 3 5 3" xfId="34586" xr:uid="{00000000-0005-0000-0000-000019590000}"/>
    <cellStyle name="Normal 14 2 4 3 6" xfId="14759" xr:uid="{00000000-0005-0000-0000-00001A590000}"/>
    <cellStyle name="Normal 14 2 4 3 6 2" xfId="43294" xr:uid="{00000000-0005-0000-0000-00001B590000}"/>
    <cellStyle name="Normal 14 2 4 3 7" xfId="29274" xr:uid="{00000000-0005-0000-0000-00001C590000}"/>
    <cellStyle name="Normal 14 2 4 4" xfId="859" xr:uid="{00000000-0005-0000-0000-00001D590000}"/>
    <cellStyle name="Normal 14 2 4 4 2" xfId="2136" xr:uid="{00000000-0005-0000-0000-00001E590000}"/>
    <cellStyle name="Normal 14 2 4 4 2 2" xfId="4790" xr:uid="{00000000-0005-0000-0000-00001F590000}"/>
    <cellStyle name="Normal 14 2 4 4 2 2 2" xfId="10122" xr:uid="{00000000-0005-0000-0000-000020590000}"/>
    <cellStyle name="Normal 14 2 4 4 2 2 2 2" xfId="24199" xr:uid="{00000000-0005-0000-0000-000021590000}"/>
    <cellStyle name="Normal 14 2 4 4 2 2 2 2 2" xfId="52733" xr:uid="{00000000-0005-0000-0000-000022590000}"/>
    <cellStyle name="Normal 14 2 4 4 2 2 2 3" xfId="38728" xr:uid="{00000000-0005-0000-0000-000023590000}"/>
    <cellStyle name="Normal 14 2 4 4 2 2 3" xfId="18899" xr:uid="{00000000-0005-0000-0000-000024590000}"/>
    <cellStyle name="Normal 14 2 4 4 2 2 3 2" xfId="47433" xr:uid="{00000000-0005-0000-0000-000025590000}"/>
    <cellStyle name="Normal 14 2 4 4 2 2 4" xfId="33425" xr:uid="{00000000-0005-0000-0000-000026590000}"/>
    <cellStyle name="Normal 14 2 4 4 2 3" xfId="7559" xr:uid="{00000000-0005-0000-0000-000027590000}"/>
    <cellStyle name="Normal 14 2 4 4 2 3 2" xfId="21647" xr:uid="{00000000-0005-0000-0000-000028590000}"/>
    <cellStyle name="Normal 14 2 4 4 2 3 2 2" xfId="50181" xr:uid="{00000000-0005-0000-0000-000029590000}"/>
    <cellStyle name="Normal 14 2 4 4 2 3 3" xfId="36173" xr:uid="{00000000-0005-0000-0000-00002A590000}"/>
    <cellStyle name="Normal 14 2 4 4 2 4" xfId="16347" xr:uid="{00000000-0005-0000-0000-00002B590000}"/>
    <cellStyle name="Normal 14 2 4 4 2 4 2" xfId="44881" xr:uid="{00000000-0005-0000-0000-00002C590000}"/>
    <cellStyle name="Normal 14 2 4 4 2 5" xfId="30873" xr:uid="{00000000-0005-0000-0000-00002D590000}"/>
    <cellStyle name="Normal 14 2 4 4 3" xfId="3524" xr:uid="{00000000-0005-0000-0000-00002E590000}"/>
    <cellStyle name="Normal 14 2 4 4 3 2" xfId="8856" xr:uid="{00000000-0005-0000-0000-00002F590000}"/>
    <cellStyle name="Normal 14 2 4 4 3 2 2" xfId="22933" xr:uid="{00000000-0005-0000-0000-000030590000}"/>
    <cellStyle name="Normal 14 2 4 4 3 2 2 2" xfId="51467" xr:uid="{00000000-0005-0000-0000-000031590000}"/>
    <cellStyle name="Normal 14 2 4 4 3 2 3" xfId="37462" xr:uid="{00000000-0005-0000-0000-000032590000}"/>
    <cellStyle name="Normal 14 2 4 4 3 3" xfId="17633" xr:uid="{00000000-0005-0000-0000-000033590000}"/>
    <cellStyle name="Normal 14 2 4 4 3 3 2" xfId="46167" xr:uid="{00000000-0005-0000-0000-000034590000}"/>
    <cellStyle name="Normal 14 2 4 4 3 4" xfId="32159" xr:uid="{00000000-0005-0000-0000-000035590000}"/>
    <cellStyle name="Normal 14 2 4 4 4" xfId="6293" xr:uid="{00000000-0005-0000-0000-000036590000}"/>
    <cellStyle name="Normal 14 2 4 4 4 2" xfId="20381" xr:uid="{00000000-0005-0000-0000-000037590000}"/>
    <cellStyle name="Normal 14 2 4 4 4 2 2" xfId="48915" xr:uid="{00000000-0005-0000-0000-000038590000}"/>
    <cellStyle name="Normal 14 2 4 4 4 3" xfId="34907" xr:uid="{00000000-0005-0000-0000-000039590000}"/>
    <cellStyle name="Normal 14 2 4 4 5" xfId="15081" xr:uid="{00000000-0005-0000-0000-00003A590000}"/>
    <cellStyle name="Normal 14 2 4 4 5 2" xfId="43615" xr:uid="{00000000-0005-0000-0000-00003B590000}"/>
    <cellStyle name="Normal 14 2 4 4 6" xfId="29607" xr:uid="{00000000-0005-0000-0000-00003C590000}"/>
    <cellStyle name="Normal 14 2 4 5" xfId="1515" xr:uid="{00000000-0005-0000-0000-00003D590000}"/>
    <cellStyle name="Normal 14 2 4 5 2" xfId="4171" xr:uid="{00000000-0005-0000-0000-00003E590000}"/>
    <cellStyle name="Normal 14 2 4 5 2 2" xfId="9503" xr:uid="{00000000-0005-0000-0000-00003F590000}"/>
    <cellStyle name="Normal 14 2 4 5 2 2 2" xfId="23580" xr:uid="{00000000-0005-0000-0000-000040590000}"/>
    <cellStyle name="Normal 14 2 4 5 2 2 2 2" xfId="52114" xr:uid="{00000000-0005-0000-0000-000041590000}"/>
    <cellStyle name="Normal 14 2 4 5 2 2 3" xfId="38109" xr:uid="{00000000-0005-0000-0000-000042590000}"/>
    <cellStyle name="Normal 14 2 4 5 2 3" xfId="18280" xr:uid="{00000000-0005-0000-0000-000043590000}"/>
    <cellStyle name="Normal 14 2 4 5 2 3 2" xfId="46814" xr:uid="{00000000-0005-0000-0000-000044590000}"/>
    <cellStyle name="Normal 14 2 4 5 2 4" xfId="32806" xr:uid="{00000000-0005-0000-0000-000045590000}"/>
    <cellStyle name="Normal 14 2 4 5 3" xfId="6940" xr:uid="{00000000-0005-0000-0000-000046590000}"/>
    <cellStyle name="Normal 14 2 4 5 3 2" xfId="21028" xr:uid="{00000000-0005-0000-0000-000047590000}"/>
    <cellStyle name="Normal 14 2 4 5 3 2 2" xfId="49562" xr:uid="{00000000-0005-0000-0000-000048590000}"/>
    <cellStyle name="Normal 14 2 4 5 3 3" xfId="35554" xr:uid="{00000000-0005-0000-0000-000049590000}"/>
    <cellStyle name="Normal 14 2 4 5 4" xfId="15728" xr:uid="{00000000-0005-0000-0000-00004A590000}"/>
    <cellStyle name="Normal 14 2 4 5 4 2" xfId="44262" xr:uid="{00000000-0005-0000-0000-00004B590000}"/>
    <cellStyle name="Normal 14 2 4 5 5" xfId="30254" xr:uid="{00000000-0005-0000-0000-00004C590000}"/>
    <cellStyle name="Normal 14 2 4 6" xfId="2903" xr:uid="{00000000-0005-0000-0000-00004D590000}"/>
    <cellStyle name="Normal 14 2 4 6 2" xfId="8237" xr:uid="{00000000-0005-0000-0000-00004E590000}"/>
    <cellStyle name="Normal 14 2 4 6 2 2" xfId="22314" xr:uid="{00000000-0005-0000-0000-00004F590000}"/>
    <cellStyle name="Normal 14 2 4 6 2 2 2" xfId="50848" xr:uid="{00000000-0005-0000-0000-000050590000}"/>
    <cellStyle name="Normal 14 2 4 6 2 3" xfId="36843" xr:uid="{00000000-0005-0000-0000-000051590000}"/>
    <cellStyle name="Normal 14 2 4 6 3" xfId="17014" xr:uid="{00000000-0005-0000-0000-000052590000}"/>
    <cellStyle name="Normal 14 2 4 6 3 2" xfId="45548" xr:uid="{00000000-0005-0000-0000-000053590000}"/>
    <cellStyle name="Normal 14 2 4 6 4" xfId="31540" xr:uid="{00000000-0005-0000-0000-000054590000}"/>
    <cellStyle name="Normal 14 2 4 7" xfId="5672" xr:uid="{00000000-0005-0000-0000-000055590000}"/>
    <cellStyle name="Normal 14 2 4 7 2" xfId="19762" xr:uid="{00000000-0005-0000-0000-000056590000}"/>
    <cellStyle name="Normal 14 2 4 7 2 2" xfId="48296" xr:uid="{00000000-0005-0000-0000-000057590000}"/>
    <cellStyle name="Normal 14 2 4 7 3" xfId="34288" xr:uid="{00000000-0005-0000-0000-000058590000}"/>
    <cellStyle name="Normal 14 2 4 8" xfId="14461" xr:uid="{00000000-0005-0000-0000-000059590000}"/>
    <cellStyle name="Normal 14 2 4 8 2" xfId="42996" xr:uid="{00000000-0005-0000-0000-00005A590000}"/>
    <cellStyle name="Normal 14 2 4 9" xfId="28976" xr:uid="{00000000-0005-0000-0000-00005B590000}"/>
    <cellStyle name="Normal 14 2 5" xfId="299" xr:uid="{00000000-0005-0000-0000-00005C590000}"/>
    <cellStyle name="Normal 14 2 5 2" xfId="602" xr:uid="{00000000-0005-0000-0000-00005D590000}"/>
    <cellStyle name="Normal 14 2 5 2 2" xfId="1231" xr:uid="{00000000-0005-0000-0000-00005E590000}"/>
    <cellStyle name="Normal 14 2 5 2 2 2" xfId="2508" xr:uid="{00000000-0005-0000-0000-00005F590000}"/>
    <cellStyle name="Normal 14 2 5 2 2 2 2" xfId="5162" xr:uid="{00000000-0005-0000-0000-000060590000}"/>
    <cellStyle name="Normal 14 2 5 2 2 2 2 2" xfId="10494" xr:uid="{00000000-0005-0000-0000-000061590000}"/>
    <cellStyle name="Normal 14 2 5 2 2 2 2 2 2" xfId="24571" xr:uid="{00000000-0005-0000-0000-000062590000}"/>
    <cellStyle name="Normal 14 2 5 2 2 2 2 2 2 2" xfId="53105" xr:uid="{00000000-0005-0000-0000-000063590000}"/>
    <cellStyle name="Normal 14 2 5 2 2 2 2 2 3" xfId="39100" xr:uid="{00000000-0005-0000-0000-000064590000}"/>
    <cellStyle name="Normal 14 2 5 2 2 2 2 3" xfId="19271" xr:uid="{00000000-0005-0000-0000-000065590000}"/>
    <cellStyle name="Normal 14 2 5 2 2 2 2 3 2" xfId="47805" xr:uid="{00000000-0005-0000-0000-000066590000}"/>
    <cellStyle name="Normal 14 2 5 2 2 2 2 4" xfId="33797" xr:uid="{00000000-0005-0000-0000-000067590000}"/>
    <cellStyle name="Normal 14 2 5 2 2 2 3" xfId="7931" xr:uid="{00000000-0005-0000-0000-000068590000}"/>
    <cellStyle name="Normal 14 2 5 2 2 2 3 2" xfId="22019" xr:uid="{00000000-0005-0000-0000-000069590000}"/>
    <cellStyle name="Normal 14 2 5 2 2 2 3 2 2" xfId="50553" xr:uid="{00000000-0005-0000-0000-00006A590000}"/>
    <cellStyle name="Normal 14 2 5 2 2 2 3 3" xfId="36545" xr:uid="{00000000-0005-0000-0000-00006B590000}"/>
    <cellStyle name="Normal 14 2 5 2 2 2 4" xfId="16719" xr:uid="{00000000-0005-0000-0000-00006C590000}"/>
    <cellStyle name="Normal 14 2 5 2 2 2 4 2" xfId="45253" xr:uid="{00000000-0005-0000-0000-00006D590000}"/>
    <cellStyle name="Normal 14 2 5 2 2 2 5" xfId="31245" xr:uid="{00000000-0005-0000-0000-00006E590000}"/>
    <cellStyle name="Normal 14 2 5 2 2 3" xfId="3896" xr:uid="{00000000-0005-0000-0000-00006F590000}"/>
    <cellStyle name="Normal 14 2 5 2 2 3 2" xfId="9228" xr:uid="{00000000-0005-0000-0000-000070590000}"/>
    <cellStyle name="Normal 14 2 5 2 2 3 2 2" xfId="23305" xr:uid="{00000000-0005-0000-0000-000071590000}"/>
    <cellStyle name="Normal 14 2 5 2 2 3 2 2 2" xfId="51839" xr:uid="{00000000-0005-0000-0000-000072590000}"/>
    <cellStyle name="Normal 14 2 5 2 2 3 2 3" xfId="37834" xr:uid="{00000000-0005-0000-0000-000073590000}"/>
    <cellStyle name="Normal 14 2 5 2 2 3 3" xfId="18005" xr:uid="{00000000-0005-0000-0000-000074590000}"/>
    <cellStyle name="Normal 14 2 5 2 2 3 3 2" xfId="46539" xr:uid="{00000000-0005-0000-0000-000075590000}"/>
    <cellStyle name="Normal 14 2 5 2 2 3 4" xfId="32531" xr:uid="{00000000-0005-0000-0000-000076590000}"/>
    <cellStyle name="Normal 14 2 5 2 2 4" xfId="6665" xr:uid="{00000000-0005-0000-0000-000077590000}"/>
    <cellStyle name="Normal 14 2 5 2 2 4 2" xfId="20753" xr:uid="{00000000-0005-0000-0000-000078590000}"/>
    <cellStyle name="Normal 14 2 5 2 2 4 2 2" xfId="49287" xr:uid="{00000000-0005-0000-0000-000079590000}"/>
    <cellStyle name="Normal 14 2 5 2 2 4 3" xfId="35279" xr:uid="{00000000-0005-0000-0000-00007A590000}"/>
    <cellStyle name="Normal 14 2 5 2 2 5" xfId="15453" xr:uid="{00000000-0005-0000-0000-00007B590000}"/>
    <cellStyle name="Normal 14 2 5 2 2 5 2" xfId="43987" xr:uid="{00000000-0005-0000-0000-00007C590000}"/>
    <cellStyle name="Normal 14 2 5 2 2 6" xfId="29979" xr:uid="{00000000-0005-0000-0000-00007D590000}"/>
    <cellStyle name="Normal 14 2 5 2 3" xfId="1887" xr:uid="{00000000-0005-0000-0000-00007E590000}"/>
    <cellStyle name="Normal 14 2 5 2 3 2" xfId="4543" xr:uid="{00000000-0005-0000-0000-00007F590000}"/>
    <cellStyle name="Normal 14 2 5 2 3 2 2" xfId="9875" xr:uid="{00000000-0005-0000-0000-000080590000}"/>
    <cellStyle name="Normal 14 2 5 2 3 2 2 2" xfId="23952" xr:uid="{00000000-0005-0000-0000-000081590000}"/>
    <cellStyle name="Normal 14 2 5 2 3 2 2 2 2" xfId="52486" xr:uid="{00000000-0005-0000-0000-000082590000}"/>
    <cellStyle name="Normal 14 2 5 2 3 2 2 3" xfId="38481" xr:uid="{00000000-0005-0000-0000-000083590000}"/>
    <cellStyle name="Normal 14 2 5 2 3 2 3" xfId="18652" xr:uid="{00000000-0005-0000-0000-000084590000}"/>
    <cellStyle name="Normal 14 2 5 2 3 2 3 2" xfId="47186" xr:uid="{00000000-0005-0000-0000-000085590000}"/>
    <cellStyle name="Normal 14 2 5 2 3 2 4" xfId="33178" xr:uid="{00000000-0005-0000-0000-000086590000}"/>
    <cellStyle name="Normal 14 2 5 2 3 3" xfId="7312" xr:uid="{00000000-0005-0000-0000-000087590000}"/>
    <cellStyle name="Normal 14 2 5 2 3 3 2" xfId="21400" xr:uid="{00000000-0005-0000-0000-000088590000}"/>
    <cellStyle name="Normal 14 2 5 2 3 3 2 2" xfId="49934" xr:uid="{00000000-0005-0000-0000-000089590000}"/>
    <cellStyle name="Normal 14 2 5 2 3 3 3" xfId="35926" xr:uid="{00000000-0005-0000-0000-00008A590000}"/>
    <cellStyle name="Normal 14 2 5 2 3 4" xfId="16100" xr:uid="{00000000-0005-0000-0000-00008B590000}"/>
    <cellStyle name="Normal 14 2 5 2 3 4 2" xfId="44634" xr:uid="{00000000-0005-0000-0000-00008C590000}"/>
    <cellStyle name="Normal 14 2 5 2 3 5" xfId="30626" xr:uid="{00000000-0005-0000-0000-00008D590000}"/>
    <cellStyle name="Normal 14 2 5 2 4" xfId="3275" xr:uid="{00000000-0005-0000-0000-00008E590000}"/>
    <cellStyle name="Normal 14 2 5 2 4 2" xfId="8609" xr:uid="{00000000-0005-0000-0000-00008F590000}"/>
    <cellStyle name="Normal 14 2 5 2 4 2 2" xfId="22686" xr:uid="{00000000-0005-0000-0000-000090590000}"/>
    <cellStyle name="Normal 14 2 5 2 4 2 2 2" xfId="51220" xr:uid="{00000000-0005-0000-0000-000091590000}"/>
    <cellStyle name="Normal 14 2 5 2 4 2 3" xfId="37215" xr:uid="{00000000-0005-0000-0000-000092590000}"/>
    <cellStyle name="Normal 14 2 5 2 4 3" xfId="17386" xr:uid="{00000000-0005-0000-0000-000093590000}"/>
    <cellStyle name="Normal 14 2 5 2 4 3 2" xfId="45920" xr:uid="{00000000-0005-0000-0000-000094590000}"/>
    <cellStyle name="Normal 14 2 5 2 4 4" xfId="31912" xr:uid="{00000000-0005-0000-0000-000095590000}"/>
    <cellStyle name="Normal 14 2 5 2 5" xfId="6044" xr:uid="{00000000-0005-0000-0000-000096590000}"/>
    <cellStyle name="Normal 14 2 5 2 5 2" xfId="20134" xr:uid="{00000000-0005-0000-0000-000097590000}"/>
    <cellStyle name="Normal 14 2 5 2 5 2 2" xfId="48668" xr:uid="{00000000-0005-0000-0000-000098590000}"/>
    <cellStyle name="Normal 14 2 5 2 5 3" xfId="34660" xr:uid="{00000000-0005-0000-0000-000099590000}"/>
    <cellStyle name="Normal 14 2 5 2 6" xfId="14833" xr:uid="{00000000-0005-0000-0000-00009A590000}"/>
    <cellStyle name="Normal 14 2 5 2 6 2" xfId="43368" xr:uid="{00000000-0005-0000-0000-00009B590000}"/>
    <cellStyle name="Normal 14 2 5 2 7" xfId="29348" xr:uid="{00000000-0005-0000-0000-00009C590000}"/>
    <cellStyle name="Normal 14 2 5 3" xfId="934" xr:uid="{00000000-0005-0000-0000-00009D590000}"/>
    <cellStyle name="Normal 14 2 5 3 2" xfId="2211" xr:uid="{00000000-0005-0000-0000-00009E590000}"/>
    <cellStyle name="Normal 14 2 5 3 2 2" xfId="4865" xr:uid="{00000000-0005-0000-0000-00009F590000}"/>
    <cellStyle name="Normal 14 2 5 3 2 2 2" xfId="10197" xr:uid="{00000000-0005-0000-0000-0000A0590000}"/>
    <cellStyle name="Normal 14 2 5 3 2 2 2 2" xfId="24274" xr:uid="{00000000-0005-0000-0000-0000A1590000}"/>
    <cellStyle name="Normal 14 2 5 3 2 2 2 2 2" xfId="52808" xr:uid="{00000000-0005-0000-0000-0000A2590000}"/>
    <cellStyle name="Normal 14 2 5 3 2 2 2 3" xfId="38803" xr:uid="{00000000-0005-0000-0000-0000A3590000}"/>
    <cellStyle name="Normal 14 2 5 3 2 2 3" xfId="18974" xr:uid="{00000000-0005-0000-0000-0000A4590000}"/>
    <cellStyle name="Normal 14 2 5 3 2 2 3 2" xfId="47508" xr:uid="{00000000-0005-0000-0000-0000A5590000}"/>
    <cellStyle name="Normal 14 2 5 3 2 2 4" xfId="33500" xr:uid="{00000000-0005-0000-0000-0000A6590000}"/>
    <cellStyle name="Normal 14 2 5 3 2 3" xfId="7634" xr:uid="{00000000-0005-0000-0000-0000A7590000}"/>
    <cellStyle name="Normal 14 2 5 3 2 3 2" xfId="21722" xr:uid="{00000000-0005-0000-0000-0000A8590000}"/>
    <cellStyle name="Normal 14 2 5 3 2 3 2 2" xfId="50256" xr:uid="{00000000-0005-0000-0000-0000A9590000}"/>
    <cellStyle name="Normal 14 2 5 3 2 3 3" xfId="36248" xr:uid="{00000000-0005-0000-0000-0000AA590000}"/>
    <cellStyle name="Normal 14 2 5 3 2 4" xfId="16422" xr:uid="{00000000-0005-0000-0000-0000AB590000}"/>
    <cellStyle name="Normal 14 2 5 3 2 4 2" xfId="44956" xr:uid="{00000000-0005-0000-0000-0000AC590000}"/>
    <cellStyle name="Normal 14 2 5 3 2 5" xfId="30948" xr:uid="{00000000-0005-0000-0000-0000AD590000}"/>
    <cellStyle name="Normal 14 2 5 3 3" xfId="3599" xr:uid="{00000000-0005-0000-0000-0000AE590000}"/>
    <cellStyle name="Normal 14 2 5 3 3 2" xfId="8931" xr:uid="{00000000-0005-0000-0000-0000AF590000}"/>
    <cellStyle name="Normal 14 2 5 3 3 2 2" xfId="23008" xr:uid="{00000000-0005-0000-0000-0000B0590000}"/>
    <cellStyle name="Normal 14 2 5 3 3 2 2 2" xfId="51542" xr:uid="{00000000-0005-0000-0000-0000B1590000}"/>
    <cellStyle name="Normal 14 2 5 3 3 2 3" xfId="37537" xr:uid="{00000000-0005-0000-0000-0000B2590000}"/>
    <cellStyle name="Normal 14 2 5 3 3 3" xfId="17708" xr:uid="{00000000-0005-0000-0000-0000B3590000}"/>
    <cellStyle name="Normal 14 2 5 3 3 3 2" xfId="46242" xr:uid="{00000000-0005-0000-0000-0000B4590000}"/>
    <cellStyle name="Normal 14 2 5 3 3 4" xfId="32234" xr:uid="{00000000-0005-0000-0000-0000B5590000}"/>
    <cellStyle name="Normal 14 2 5 3 4" xfId="6368" xr:uid="{00000000-0005-0000-0000-0000B6590000}"/>
    <cellStyle name="Normal 14 2 5 3 4 2" xfId="20456" xr:uid="{00000000-0005-0000-0000-0000B7590000}"/>
    <cellStyle name="Normal 14 2 5 3 4 2 2" xfId="48990" xr:uid="{00000000-0005-0000-0000-0000B8590000}"/>
    <cellStyle name="Normal 14 2 5 3 4 3" xfId="34982" xr:uid="{00000000-0005-0000-0000-0000B9590000}"/>
    <cellStyle name="Normal 14 2 5 3 5" xfId="15156" xr:uid="{00000000-0005-0000-0000-0000BA590000}"/>
    <cellStyle name="Normal 14 2 5 3 5 2" xfId="43690" xr:uid="{00000000-0005-0000-0000-0000BB590000}"/>
    <cellStyle name="Normal 14 2 5 3 6" xfId="29682" xr:uid="{00000000-0005-0000-0000-0000BC590000}"/>
    <cellStyle name="Normal 14 2 5 4" xfId="1590" xr:uid="{00000000-0005-0000-0000-0000BD590000}"/>
    <cellStyle name="Normal 14 2 5 4 2" xfId="4246" xr:uid="{00000000-0005-0000-0000-0000BE590000}"/>
    <cellStyle name="Normal 14 2 5 4 2 2" xfId="9578" xr:uid="{00000000-0005-0000-0000-0000BF590000}"/>
    <cellStyle name="Normal 14 2 5 4 2 2 2" xfId="23655" xr:uid="{00000000-0005-0000-0000-0000C0590000}"/>
    <cellStyle name="Normal 14 2 5 4 2 2 2 2" xfId="52189" xr:uid="{00000000-0005-0000-0000-0000C1590000}"/>
    <cellStyle name="Normal 14 2 5 4 2 2 3" xfId="38184" xr:uid="{00000000-0005-0000-0000-0000C2590000}"/>
    <cellStyle name="Normal 14 2 5 4 2 3" xfId="18355" xr:uid="{00000000-0005-0000-0000-0000C3590000}"/>
    <cellStyle name="Normal 14 2 5 4 2 3 2" xfId="46889" xr:uid="{00000000-0005-0000-0000-0000C4590000}"/>
    <cellStyle name="Normal 14 2 5 4 2 4" xfId="32881" xr:uid="{00000000-0005-0000-0000-0000C5590000}"/>
    <cellStyle name="Normal 14 2 5 4 3" xfId="7015" xr:uid="{00000000-0005-0000-0000-0000C6590000}"/>
    <cellStyle name="Normal 14 2 5 4 3 2" xfId="21103" xr:uid="{00000000-0005-0000-0000-0000C7590000}"/>
    <cellStyle name="Normal 14 2 5 4 3 2 2" xfId="49637" xr:uid="{00000000-0005-0000-0000-0000C8590000}"/>
    <cellStyle name="Normal 14 2 5 4 3 3" xfId="35629" xr:uid="{00000000-0005-0000-0000-0000C9590000}"/>
    <cellStyle name="Normal 14 2 5 4 4" xfId="15803" xr:uid="{00000000-0005-0000-0000-0000CA590000}"/>
    <cellStyle name="Normal 14 2 5 4 4 2" xfId="44337" xr:uid="{00000000-0005-0000-0000-0000CB590000}"/>
    <cellStyle name="Normal 14 2 5 4 5" xfId="30329" xr:uid="{00000000-0005-0000-0000-0000CC590000}"/>
    <cellStyle name="Normal 14 2 5 5" xfId="2978" xr:uid="{00000000-0005-0000-0000-0000CD590000}"/>
    <cellStyle name="Normal 14 2 5 5 2" xfId="8312" xr:uid="{00000000-0005-0000-0000-0000CE590000}"/>
    <cellStyle name="Normal 14 2 5 5 2 2" xfId="22389" xr:uid="{00000000-0005-0000-0000-0000CF590000}"/>
    <cellStyle name="Normal 14 2 5 5 2 2 2" xfId="50923" xr:uid="{00000000-0005-0000-0000-0000D0590000}"/>
    <cellStyle name="Normal 14 2 5 5 2 3" xfId="36918" xr:uid="{00000000-0005-0000-0000-0000D1590000}"/>
    <cellStyle name="Normal 14 2 5 5 3" xfId="17089" xr:uid="{00000000-0005-0000-0000-0000D2590000}"/>
    <cellStyle name="Normal 14 2 5 5 3 2" xfId="45623" xr:uid="{00000000-0005-0000-0000-0000D3590000}"/>
    <cellStyle name="Normal 14 2 5 5 4" xfId="31615" xr:uid="{00000000-0005-0000-0000-0000D4590000}"/>
    <cellStyle name="Normal 14 2 5 6" xfId="5747" xr:uid="{00000000-0005-0000-0000-0000D5590000}"/>
    <cellStyle name="Normal 14 2 5 6 2" xfId="19837" xr:uid="{00000000-0005-0000-0000-0000D6590000}"/>
    <cellStyle name="Normal 14 2 5 6 2 2" xfId="48371" xr:uid="{00000000-0005-0000-0000-0000D7590000}"/>
    <cellStyle name="Normal 14 2 5 6 3" xfId="34363" xr:uid="{00000000-0005-0000-0000-0000D8590000}"/>
    <cellStyle name="Normal 14 2 5 7" xfId="14536" xr:uid="{00000000-0005-0000-0000-0000D9590000}"/>
    <cellStyle name="Normal 14 2 5 7 2" xfId="43071" xr:uid="{00000000-0005-0000-0000-0000DA590000}"/>
    <cellStyle name="Normal 14 2 5 8" xfId="29051" xr:uid="{00000000-0005-0000-0000-0000DB590000}"/>
    <cellStyle name="Normal 14 2 6" xfId="453" xr:uid="{00000000-0005-0000-0000-0000DC590000}"/>
    <cellStyle name="Normal 14 2 6 2" xfId="1083" xr:uid="{00000000-0005-0000-0000-0000DD590000}"/>
    <cellStyle name="Normal 14 2 6 2 2" xfId="2360" xr:uid="{00000000-0005-0000-0000-0000DE590000}"/>
    <cellStyle name="Normal 14 2 6 2 2 2" xfId="5014" xr:uid="{00000000-0005-0000-0000-0000DF590000}"/>
    <cellStyle name="Normal 14 2 6 2 2 2 2" xfId="10346" xr:uid="{00000000-0005-0000-0000-0000E0590000}"/>
    <cellStyle name="Normal 14 2 6 2 2 2 2 2" xfId="24423" xr:uid="{00000000-0005-0000-0000-0000E1590000}"/>
    <cellStyle name="Normal 14 2 6 2 2 2 2 2 2" xfId="52957" xr:uid="{00000000-0005-0000-0000-0000E2590000}"/>
    <cellStyle name="Normal 14 2 6 2 2 2 2 3" xfId="38952" xr:uid="{00000000-0005-0000-0000-0000E3590000}"/>
    <cellStyle name="Normal 14 2 6 2 2 2 3" xfId="19123" xr:uid="{00000000-0005-0000-0000-0000E4590000}"/>
    <cellStyle name="Normal 14 2 6 2 2 2 3 2" xfId="47657" xr:uid="{00000000-0005-0000-0000-0000E5590000}"/>
    <cellStyle name="Normal 14 2 6 2 2 2 4" xfId="33649" xr:uid="{00000000-0005-0000-0000-0000E6590000}"/>
    <cellStyle name="Normal 14 2 6 2 2 3" xfId="7783" xr:uid="{00000000-0005-0000-0000-0000E7590000}"/>
    <cellStyle name="Normal 14 2 6 2 2 3 2" xfId="21871" xr:uid="{00000000-0005-0000-0000-0000E8590000}"/>
    <cellStyle name="Normal 14 2 6 2 2 3 2 2" xfId="50405" xr:uid="{00000000-0005-0000-0000-0000E9590000}"/>
    <cellStyle name="Normal 14 2 6 2 2 3 3" xfId="36397" xr:uid="{00000000-0005-0000-0000-0000EA590000}"/>
    <cellStyle name="Normal 14 2 6 2 2 4" xfId="16571" xr:uid="{00000000-0005-0000-0000-0000EB590000}"/>
    <cellStyle name="Normal 14 2 6 2 2 4 2" xfId="45105" xr:uid="{00000000-0005-0000-0000-0000EC590000}"/>
    <cellStyle name="Normal 14 2 6 2 2 5" xfId="31097" xr:uid="{00000000-0005-0000-0000-0000ED590000}"/>
    <cellStyle name="Normal 14 2 6 2 3" xfId="3748" xr:uid="{00000000-0005-0000-0000-0000EE590000}"/>
    <cellStyle name="Normal 14 2 6 2 3 2" xfId="9080" xr:uid="{00000000-0005-0000-0000-0000EF590000}"/>
    <cellStyle name="Normal 14 2 6 2 3 2 2" xfId="23157" xr:uid="{00000000-0005-0000-0000-0000F0590000}"/>
    <cellStyle name="Normal 14 2 6 2 3 2 2 2" xfId="51691" xr:uid="{00000000-0005-0000-0000-0000F1590000}"/>
    <cellStyle name="Normal 14 2 6 2 3 2 3" xfId="37686" xr:uid="{00000000-0005-0000-0000-0000F2590000}"/>
    <cellStyle name="Normal 14 2 6 2 3 3" xfId="17857" xr:uid="{00000000-0005-0000-0000-0000F3590000}"/>
    <cellStyle name="Normal 14 2 6 2 3 3 2" xfId="46391" xr:uid="{00000000-0005-0000-0000-0000F4590000}"/>
    <cellStyle name="Normal 14 2 6 2 3 4" xfId="32383" xr:uid="{00000000-0005-0000-0000-0000F5590000}"/>
    <cellStyle name="Normal 14 2 6 2 4" xfId="6517" xr:uid="{00000000-0005-0000-0000-0000F6590000}"/>
    <cellStyle name="Normal 14 2 6 2 4 2" xfId="20605" xr:uid="{00000000-0005-0000-0000-0000F7590000}"/>
    <cellStyle name="Normal 14 2 6 2 4 2 2" xfId="49139" xr:uid="{00000000-0005-0000-0000-0000F8590000}"/>
    <cellStyle name="Normal 14 2 6 2 4 3" xfId="35131" xr:uid="{00000000-0005-0000-0000-0000F9590000}"/>
    <cellStyle name="Normal 14 2 6 2 5" xfId="15305" xr:uid="{00000000-0005-0000-0000-0000FA590000}"/>
    <cellStyle name="Normal 14 2 6 2 5 2" xfId="43839" xr:uid="{00000000-0005-0000-0000-0000FB590000}"/>
    <cellStyle name="Normal 14 2 6 2 6" xfId="29831" xr:uid="{00000000-0005-0000-0000-0000FC590000}"/>
    <cellStyle name="Normal 14 2 6 3" xfId="1739" xr:uid="{00000000-0005-0000-0000-0000FD590000}"/>
    <cellStyle name="Normal 14 2 6 3 2" xfId="4395" xr:uid="{00000000-0005-0000-0000-0000FE590000}"/>
    <cellStyle name="Normal 14 2 6 3 2 2" xfId="9727" xr:uid="{00000000-0005-0000-0000-0000FF590000}"/>
    <cellStyle name="Normal 14 2 6 3 2 2 2" xfId="23804" xr:uid="{00000000-0005-0000-0000-0000005A0000}"/>
    <cellStyle name="Normal 14 2 6 3 2 2 2 2" xfId="52338" xr:uid="{00000000-0005-0000-0000-0000015A0000}"/>
    <cellStyle name="Normal 14 2 6 3 2 2 3" xfId="38333" xr:uid="{00000000-0005-0000-0000-0000025A0000}"/>
    <cellStyle name="Normal 14 2 6 3 2 3" xfId="18504" xr:uid="{00000000-0005-0000-0000-0000035A0000}"/>
    <cellStyle name="Normal 14 2 6 3 2 3 2" xfId="47038" xr:uid="{00000000-0005-0000-0000-0000045A0000}"/>
    <cellStyle name="Normal 14 2 6 3 2 4" xfId="33030" xr:uid="{00000000-0005-0000-0000-0000055A0000}"/>
    <cellStyle name="Normal 14 2 6 3 3" xfId="7164" xr:uid="{00000000-0005-0000-0000-0000065A0000}"/>
    <cellStyle name="Normal 14 2 6 3 3 2" xfId="21252" xr:uid="{00000000-0005-0000-0000-0000075A0000}"/>
    <cellStyle name="Normal 14 2 6 3 3 2 2" xfId="49786" xr:uid="{00000000-0005-0000-0000-0000085A0000}"/>
    <cellStyle name="Normal 14 2 6 3 3 3" xfId="35778" xr:uid="{00000000-0005-0000-0000-0000095A0000}"/>
    <cellStyle name="Normal 14 2 6 3 4" xfId="15952" xr:uid="{00000000-0005-0000-0000-00000A5A0000}"/>
    <cellStyle name="Normal 14 2 6 3 4 2" xfId="44486" xr:uid="{00000000-0005-0000-0000-00000B5A0000}"/>
    <cellStyle name="Normal 14 2 6 3 5" xfId="30478" xr:uid="{00000000-0005-0000-0000-00000C5A0000}"/>
    <cellStyle name="Normal 14 2 6 4" xfId="3127" xr:uid="{00000000-0005-0000-0000-00000D5A0000}"/>
    <cellStyle name="Normal 14 2 6 4 2" xfId="8461" xr:uid="{00000000-0005-0000-0000-00000E5A0000}"/>
    <cellStyle name="Normal 14 2 6 4 2 2" xfId="22538" xr:uid="{00000000-0005-0000-0000-00000F5A0000}"/>
    <cellStyle name="Normal 14 2 6 4 2 2 2" xfId="51072" xr:uid="{00000000-0005-0000-0000-0000105A0000}"/>
    <cellStyle name="Normal 14 2 6 4 2 3" xfId="37067" xr:uid="{00000000-0005-0000-0000-0000115A0000}"/>
    <cellStyle name="Normal 14 2 6 4 3" xfId="17238" xr:uid="{00000000-0005-0000-0000-0000125A0000}"/>
    <cellStyle name="Normal 14 2 6 4 3 2" xfId="45772" xr:uid="{00000000-0005-0000-0000-0000135A0000}"/>
    <cellStyle name="Normal 14 2 6 4 4" xfId="31764" xr:uid="{00000000-0005-0000-0000-0000145A0000}"/>
    <cellStyle name="Normal 14 2 6 5" xfId="5896" xr:uid="{00000000-0005-0000-0000-0000155A0000}"/>
    <cellStyle name="Normal 14 2 6 5 2" xfId="19986" xr:uid="{00000000-0005-0000-0000-0000165A0000}"/>
    <cellStyle name="Normal 14 2 6 5 2 2" xfId="48520" xr:uid="{00000000-0005-0000-0000-0000175A0000}"/>
    <cellStyle name="Normal 14 2 6 5 3" xfId="34512" xr:uid="{00000000-0005-0000-0000-0000185A0000}"/>
    <cellStyle name="Normal 14 2 6 6" xfId="14685" xr:uid="{00000000-0005-0000-0000-0000195A0000}"/>
    <cellStyle name="Normal 14 2 6 6 2" xfId="43220" xr:uid="{00000000-0005-0000-0000-00001A5A0000}"/>
    <cellStyle name="Normal 14 2 6 7" xfId="29200" xr:uid="{00000000-0005-0000-0000-00001B5A0000}"/>
    <cellStyle name="Normal 14 2 7" xfId="782" xr:uid="{00000000-0005-0000-0000-00001C5A0000}"/>
    <cellStyle name="Normal 14 2 7 2" xfId="2059" xr:uid="{00000000-0005-0000-0000-00001D5A0000}"/>
    <cellStyle name="Normal 14 2 7 2 2" xfId="4713" xr:uid="{00000000-0005-0000-0000-00001E5A0000}"/>
    <cellStyle name="Normal 14 2 7 2 2 2" xfId="10045" xr:uid="{00000000-0005-0000-0000-00001F5A0000}"/>
    <cellStyle name="Normal 14 2 7 2 2 2 2" xfId="24122" xr:uid="{00000000-0005-0000-0000-0000205A0000}"/>
    <cellStyle name="Normal 14 2 7 2 2 2 2 2" xfId="52656" xr:uid="{00000000-0005-0000-0000-0000215A0000}"/>
    <cellStyle name="Normal 14 2 7 2 2 2 3" xfId="38651" xr:uid="{00000000-0005-0000-0000-0000225A0000}"/>
    <cellStyle name="Normal 14 2 7 2 2 3" xfId="18822" xr:uid="{00000000-0005-0000-0000-0000235A0000}"/>
    <cellStyle name="Normal 14 2 7 2 2 3 2" xfId="47356" xr:uid="{00000000-0005-0000-0000-0000245A0000}"/>
    <cellStyle name="Normal 14 2 7 2 2 4" xfId="33348" xr:uid="{00000000-0005-0000-0000-0000255A0000}"/>
    <cellStyle name="Normal 14 2 7 2 3" xfId="7482" xr:uid="{00000000-0005-0000-0000-0000265A0000}"/>
    <cellStyle name="Normal 14 2 7 2 3 2" xfId="21570" xr:uid="{00000000-0005-0000-0000-0000275A0000}"/>
    <cellStyle name="Normal 14 2 7 2 3 2 2" xfId="50104" xr:uid="{00000000-0005-0000-0000-0000285A0000}"/>
    <cellStyle name="Normal 14 2 7 2 3 3" xfId="36096" xr:uid="{00000000-0005-0000-0000-0000295A0000}"/>
    <cellStyle name="Normal 14 2 7 2 4" xfId="16270" xr:uid="{00000000-0005-0000-0000-00002A5A0000}"/>
    <cellStyle name="Normal 14 2 7 2 4 2" xfId="44804" xr:uid="{00000000-0005-0000-0000-00002B5A0000}"/>
    <cellStyle name="Normal 14 2 7 2 5" xfId="30796" xr:uid="{00000000-0005-0000-0000-00002C5A0000}"/>
    <cellStyle name="Normal 14 2 7 3" xfId="3447" xr:uid="{00000000-0005-0000-0000-00002D5A0000}"/>
    <cellStyle name="Normal 14 2 7 3 2" xfId="8779" xr:uid="{00000000-0005-0000-0000-00002E5A0000}"/>
    <cellStyle name="Normal 14 2 7 3 2 2" xfId="22856" xr:uid="{00000000-0005-0000-0000-00002F5A0000}"/>
    <cellStyle name="Normal 14 2 7 3 2 2 2" xfId="51390" xr:uid="{00000000-0005-0000-0000-0000305A0000}"/>
    <cellStyle name="Normal 14 2 7 3 2 3" xfId="37385" xr:uid="{00000000-0005-0000-0000-0000315A0000}"/>
    <cellStyle name="Normal 14 2 7 3 3" xfId="17556" xr:uid="{00000000-0005-0000-0000-0000325A0000}"/>
    <cellStyle name="Normal 14 2 7 3 3 2" xfId="46090" xr:uid="{00000000-0005-0000-0000-0000335A0000}"/>
    <cellStyle name="Normal 14 2 7 3 4" xfId="32082" xr:uid="{00000000-0005-0000-0000-0000345A0000}"/>
    <cellStyle name="Normal 14 2 7 4" xfId="6216" xr:uid="{00000000-0005-0000-0000-0000355A0000}"/>
    <cellStyle name="Normal 14 2 7 4 2" xfId="20304" xr:uid="{00000000-0005-0000-0000-0000365A0000}"/>
    <cellStyle name="Normal 14 2 7 4 2 2" xfId="48838" xr:uid="{00000000-0005-0000-0000-0000375A0000}"/>
    <cellStyle name="Normal 14 2 7 4 3" xfId="34830" xr:uid="{00000000-0005-0000-0000-0000385A0000}"/>
    <cellStyle name="Normal 14 2 7 5" xfId="15004" xr:uid="{00000000-0005-0000-0000-0000395A0000}"/>
    <cellStyle name="Normal 14 2 7 5 2" xfId="43538" xr:uid="{00000000-0005-0000-0000-00003A5A0000}"/>
    <cellStyle name="Normal 14 2 7 6" xfId="29530" xr:uid="{00000000-0005-0000-0000-00003B5A0000}"/>
    <cellStyle name="Normal 14 2 8" xfId="1438" xr:uid="{00000000-0005-0000-0000-00003C5A0000}"/>
    <cellStyle name="Normal 14 2 8 2" xfId="4094" xr:uid="{00000000-0005-0000-0000-00003D5A0000}"/>
    <cellStyle name="Normal 14 2 8 2 2" xfId="9426" xr:uid="{00000000-0005-0000-0000-00003E5A0000}"/>
    <cellStyle name="Normal 14 2 8 2 2 2" xfId="23503" xr:uid="{00000000-0005-0000-0000-00003F5A0000}"/>
    <cellStyle name="Normal 14 2 8 2 2 2 2" xfId="52037" xr:uid="{00000000-0005-0000-0000-0000405A0000}"/>
    <cellStyle name="Normal 14 2 8 2 2 3" xfId="38032" xr:uid="{00000000-0005-0000-0000-0000415A0000}"/>
    <cellStyle name="Normal 14 2 8 2 3" xfId="18203" xr:uid="{00000000-0005-0000-0000-0000425A0000}"/>
    <cellStyle name="Normal 14 2 8 2 3 2" xfId="46737" xr:uid="{00000000-0005-0000-0000-0000435A0000}"/>
    <cellStyle name="Normal 14 2 8 2 4" xfId="32729" xr:uid="{00000000-0005-0000-0000-0000445A0000}"/>
    <cellStyle name="Normal 14 2 8 3" xfId="6863" xr:uid="{00000000-0005-0000-0000-0000455A0000}"/>
    <cellStyle name="Normal 14 2 8 3 2" xfId="20951" xr:uid="{00000000-0005-0000-0000-0000465A0000}"/>
    <cellStyle name="Normal 14 2 8 3 2 2" xfId="49485" xr:uid="{00000000-0005-0000-0000-0000475A0000}"/>
    <cellStyle name="Normal 14 2 8 3 3" xfId="35477" xr:uid="{00000000-0005-0000-0000-0000485A0000}"/>
    <cellStyle name="Normal 14 2 8 4" xfId="15651" xr:uid="{00000000-0005-0000-0000-0000495A0000}"/>
    <cellStyle name="Normal 14 2 8 4 2" xfId="44185" xr:uid="{00000000-0005-0000-0000-00004A5A0000}"/>
    <cellStyle name="Normal 14 2 8 5" xfId="30177" xr:uid="{00000000-0005-0000-0000-00004B5A0000}"/>
    <cellStyle name="Normal 14 2 9" xfId="2826" xr:uid="{00000000-0005-0000-0000-00004C5A0000}"/>
    <cellStyle name="Normal 14 2 9 2" xfId="8160" xr:uid="{00000000-0005-0000-0000-00004D5A0000}"/>
    <cellStyle name="Normal 14 2 9 2 2" xfId="22237" xr:uid="{00000000-0005-0000-0000-00004E5A0000}"/>
    <cellStyle name="Normal 14 2 9 2 2 2" xfId="50771" xr:uid="{00000000-0005-0000-0000-00004F5A0000}"/>
    <cellStyle name="Normal 14 2 9 2 3" xfId="36766" xr:uid="{00000000-0005-0000-0000-0000505A0000}"/>
    <cellStyle name="Normal 14 2 9 3" xfId="16937" xr:uid="{00000000-0005-0000-0000-0000515A0000}"/>
    <cellStyle name="Normal 14 2 9 3 2" xfId="45471" xr:uid="{00000000-0005-0000-0000-0000525A0000}"/>
    <cellStyle name="Normal 14 2 9 4" xfId="31463" xr:uid="{00000000-0005-0000-0000-0000535A0000}"/>
    <cellStyle name="Normal 14 3" xfId="145" xr:uid="{00000000-0005-0000-0000-0000545A0000}"/>
    <cellStyle name="Normal 14 3 10" xfId="5533" xr:uid="{00000000-0005-0000-0000-0000555A0000}"/>
    <cellStyle name="Normal 14 3 10 2" xfId="10861" xr:uid="{00000000-0005-0000-0000-0000565A0000}"/>
    <cellStyle name="Normal 14 3 10 2 2" xfId="24927" xr:uid="{00000000-0005-0000-0000-0000575A0000}"/>
    <cellStyle name="Normal 14 3 10 2 2 2" xfId="53461" xr:uid="{00000000-0005-0000-0000-0000585A0000}"/>
    <cellStyle name="Normal 14 3 10 2 3" xfId="39459" xr:uid="{00000000-0005-0000-0000-0000595A0000}"/>
    <cellStyle name="Normal 14 3 10 3" xfId="19627" xr:uid="{00000000-0005-0000-0000-00005A5A0000}"/>
    <cellStyle name="Normal 14 3 10 3 2" xfId="48161" xr:uid="{00000000-0005-0000-0000-00005B5A0000}"/>
    <cellStyle name="Normal 14 3 10 4" xfId="34153" xr:uid="{00000000-0005-0000-0000-00005C5A0000}"/>
    <cellStyle name="Normal 14 3 11" xfId="5605" xr:uid="{00000000-0005-0000-0000-00005D5A0000}"/>
    <cellStyle name="Normal 14 3 11 2" xfId="19695" xr:uid="{00000000-0005-0000-0000-00005E5A0000}"/>
    <cellStyle name="Normal 14 3 11 2 2" xfId="48229" xr:uid="{00000000-0005-0000-0000-00005F5A0000}"/>
    <cellStyle name="Normal 14 3 11 3" xfId="34221" xr:uid="{00000000-0005-0000-0000-0000605A0000}"/>
    <cellStyle name="Normal 14 3 12" xfId="14394" xr:uid="{00000000-0005-0000-0000-0000615A0000}"/>
    <cellStyle name="Normal 14 3 12 2" xfId="42929" xr:uid="{00000000-0005-0000-0000-0000625A0000}"/>
    <cellStyle name="Normal 14 3 13" xfId="28525" xr:uid="{00000000-0005-0000-0000-0000635A0000}"/>
    <cellStyle name="Normal 14 3 13 2" xfId="57018" xr:uid="{00000000-0005-0000-0000-0000645A0000}"/>
    <cellStyle name="Normal 14 3 14" xfId="28696" xr:uid="{00000000-0005-0000-0000-0000655A0000}"/>
    <cellStyle name="Normal 14 3 15" xfId="28909" xr:uid="{00000000-0005-0000-0000-0000665A0000}"/>
    <cellStyle name="Normal 14 3 2" xfId="186" xr:uid="{00000000-0005-0000-0000-0000675A0000}"/>
    <cellStyle name="Normal 14 3 2 10" xfId="28946" xr:uid="{00000000-0005-0000-0000-0000685A0000}"/>
    <cellStyle name="Normal 14 3 2 2" xfId="266" xr:uid="{00000000-0005-0000-0000-0000695A0000}"/>
    <cellStyle name="Normal 14 3 2 2 2" xfId="419" xr:uid="{00000000-0005-0000-0000-00006A5A0000}"/>
    <cellStyle name="Normal 14 3 2 2 2 2" xfId="722" xr:uid="{00000000-0005-0000-0000-00006B5A0000}"/>
    <cellStyle name="Normal 14 3 2 2 2 2 2" xfId="1351" xr:uid="{00000000-0005-0000-0000-00006C5A0000}"/>
    <cellStyle name="Normal 14 3 2 2 2 2 2 2" xfId="2628" xr:uid="{00000000-0005-0000-0000-00006D5A0000}"/>
    <cellStyle name="Normal 14 3 2 2 2 2 2 2 2" xfId="5282" xr:uid="{00000000-0005-0000-0000-00006E5A0000}"/>
    <cellStyle name="Normal 14 3 2 2 2 2 2 2 2 2" xfId="10614" xr:uid="{00000000-0005-0000-0000-00006F5A0000}"/>
    <cellStyle name="Normal 14 3 2 2 2 2 2 2 2 2 2" xfId="24691" xr:uid="{00000000-0005-0000-0000-0000705A0000}"/>
    <cellStyle name="Normal 14 3 2 2 2 2 2 2 2 2 2 2" xfId="53225" xr:uid="{00000000-0005-0000-0000-0000715A0000}"/>
    <cellStyle name="Normal 14 3 2 2 2 2 2 2 2 2 3" xfId="39220" xr:uid="{00000000-0005-0000-0000-0000725A0000}"/>
    <cellStyle name="Normal 14 3 2 2 2 2 2 2 2 3" xfId="19391" xr:uid="{00000000-0005-0000-0000-0000735A0000}"/>
    <cellStyle name="Normal 14 3 2 2 2 2 2 2 2 3 2" xfId="47925" xr:uid="{00000000-0005-0000-0000-0000745A0000}"/>
    <cellStyle name="Normal 14 3 2 2 2 2 2 2 2 4" xfId="33917" xr:uid="{00000000-0005-0000-0000-0000755A0000}"/>
    <cellStyle name="Normal 14 3 2 2 2 2 2 2 3" xfId="8051" xr:uid="{00000000-0005-0000-0000-0000765A0000}"/>
    <cellStyle name="Normal 14 3 2 2 2 2 2 2 3 2" xfId="22139" xr:uid="{00000000-0005-0000-0000-0000775A0000}"/>
    <cellStyle name="Normal 14 3 2 2 2 2 2 2 3 2 2" xfId="50673" xr:uid="{00000000-0005-0000-0000-0000785A0000}"/>
    <cellStyle name="Normal 14 3 2 2 2 2 2 2 3 3" xfId="36665" xr:uid="{00000000-0005-0000-0000-0000795A0000}"/>
    <cellStyle name="Normal 14 3 2 2 2 2 2 2 4" xfId="16839" xr:uid="{00000000-0005-0000-0000-00007A5A0000}"/>
    <cellStyle name="Normal 14 3 2 2 2 2 2 2 4 2" xfId="45373" xr:uid="{00000000-0005-0000-0000-00007B5A0000}"/>
    <cellStyle name="Normal 14 3 2 2 2 2 2 2 5" xfId="31365" xr:uid="{00000000-0005-0000-0000-00007C5A0000}"/>
    <cellStyle name="Normal 14 3 2 2 2 2 2 3" xfId="4016" xr:uid="{00000000-0005-0000-0000-00007D5A0000}"/>
    <cellStyle name="Normal 14 3 2 2 2 2 2 3 2" xfId="9348" xr:uid="{00000000-0005-0000-0000-00007E5A0000}"/>
    <cellStyle name="Normal 14 3 2 2 2 2 2 3 2 2" xfId="23425" xr:uid="{00000000-0005-0000-0000-00007F5A0000}"/>
    <cellStyle name="Normal 14 3 2 2 2 2 2 3 2 2 2" xfId="51959" xr:uid="{00000000-0005-0000-0000-0000805A0000}"/>
    <cellStyle name="Normal 14 3 2 2 2 2 2 3 2 3" xfId="37954" xr:uid="{00000000-0005-0000-0000-0000815A0000}"/>
    <cellStyle name="Normal 14 3 2 2 2 2 2 3 3" xfId="18125" xr:uid="{00000000-0005-0000-0000-0000825A0000}"/>
    <cellStyle name="Normal 14 3 2 2 2 2 2 3 3 2" xfId="46659" xr:uid="{00000000-0005-0000-0000-0000835A0000}"/>
    <cellStyle name="Normal 14 3 2 2 2 2 2 3 4" xfId="32651" xr:uid="{00000000-0005-0000-0000-0000845A0000}"/>
    <cellStyle name="Normal 14 3 2 2 2 2 2 4" xfId="6785" xr:uid="{00000000-0005-0000-0000-0000855A0000}"/>
    <cellStyle name="Normal 14 3 2 2 2 2 2 4 2" xfId="20873" xr:uid="{00000000-0005-0000-0000-0000865A0000}"/>
    <cellStyle name="Normal 14 3 2 2 2 2 2 4 2 2" xfId="49407" xr:uid="{00000000-0005-0000-0000-0000875A0000}"/>
    <cellStyle name="Normal 14 3 2 2 2 2 2 4 3" xfId="35399" xr:uid="{00000000-0005-0000-0000-0000885A0000}"/>
    <cellStyle name="Normal 14 3 2 2 2 2 2 5" xfId="15573" xr:uid="{00000000-0005-0000-0000-0000895A0000}"/>
    <cellStyle name="Normal 14 3 2 2 2 2 2 5 2" xfId="44107" xr:uid="{00000000-0005-0000-0000-00008A5A0000}"/>
    <cellStyle name="Normal 14 3 2 2 2 2 2 6" xfId="30099" xr:uid="{00000000-0005-0000-0000-00008B5A0000}"/>
    <cellStyle name="Normal 14 3 2 2 2 2 3" xfId="2007" xr:uid="{00000000-0005-0000-0000-00008C5A0000}"/>
    <cellStyle name="Normal 14 3 2 2 2 2 3 2" xfId="4663" xr:uid="{00000000-0005-0000-0000-00008D5A0000}"/>
    <cellStyle name="Normal 14 3 2 2 2 2 3 2 2" xfId="9995" xr:uid="{00000000-0005-0000-0000-00008E5A0000}"/>
    <cellStyle name="Normal 14 3 2 2 2 2 3 2 2 2" xfId="24072" xr:uid="{00000000-0005-0000-0000-00008F5A0000}"/>
    <cellStyle name="Normal 14 3 2 2 2 2 3 2 2 2 2" xfId="52606" xr:uid="{00000000-0005-0000-0000-0000905A0000}"/>
    <cellStyle name="Normal 14 3 2 2 2 2 3 2 2 3" xfId="38601" xr:uid="{00000000-0005-0000-0000-0000915A0000}"/>
    <cellStyle name="Normal 14 3 2 2 2 2 3 2 3" xfId="18772" xr:uid="{00000000-0005-0000-0000-0000925A0000}"/>
    <cellStyle name="Normal 14 3 2 2 2 2 3 2 3 2" xfId="47306" xr:uid="{00000000-0005-0000-0000-0000935A0000}"/>
    <cellStyle name="Normal 14 3 2 2 2 2 3 2 4" xfId="33298" xr:uid="{00000000-0005-0000-0000-0000945A0000}"/>
    <cellStyle name="Normal 14 3 2 2 2 2 3 3" xfId="7432" xr:uid="{00000000-0005-0000-0000-0000955A0000}"/>
    <cellStyle name="Normal 14 3 2 2 2 2 3 3 2" xfId="21520" xr:uid="{00000000-0005-0000-0000-0000965A0000}"/>
    <cellStyle name="Normal 14 3 2 2 2 2 3 3 2 2" xfId="50054" xr:uid="{00000000-0005-0000-0000-0000975A0000}"/>
    <cellStyle name="Normal 14 3 2 2 2 2 3 3 3" xfId="36046" xr:uid="{00000000-0005-0000-0000-0000985A0000}"/>
    <cellStyle name="Normal 14 3 2 2 2 2 3 4" xfId="16220" xr:uid="{00000000-0005-0000-0000-0000995A0000}"/>
    <cellStyle name="Normal 14 3 2 2 2 2 3 4 2" xfId="44754" xr:uid="{00000000-0005-0000-0000-00009A5A0000}"/>
    <cellStyle name="Normal 14 3 2 2 2 2 3 5" xfId="30746" xr:uid="{00000000-0005-0000-0000-00009B5A0000}"/>
    <cellStyle name="Normal 14 3 2 2 2 2 4" xfId="3395" xr:uid="{00000000-0005-0000-0000-00009C5A0000}"/>
    <cellStyle name="Normal 14 3 2 2 2 2 4 2" xfId="8729" xr:uid="{00000000-0005-0000-0000-00009D5A0000}"/>
    <cellStyle name="Normal 14 3 2 2 2 2 4 2 2" xfId="22806" xr:uid="{00000000-0005-0000-0000-00009E5A0000}"/>
    <cellStyle name="Normal 14 3 2 2 2 2 4 2 2 2" xfId="51340" xr:uid="{00000000-0005-0000-0000-00009F5A0000}"/>
    <cellStyle name="Normal 14 3 2 2 2 2 4 2 3" xfId="37335" xr:uid="{00000000-0005-0000-0000-0000A05A0000}"/>
    <cellStyle name="Normal 14 3 2 2 2 2 4 3" xfId="17506" xr:uid="{00000000-0005-0000-0000-0000A15A0000}"/>
    <cellStyle name="Normal 14 3 2 2 2 2 4 3 2" xfId="46040" xr:uid="{00000000-0005-0000-0000-0000A25A0000}"/>
    <cellStyle name="Normal 14 3 2 2 2 2 4 4" xfId="32032" xr:uid="{00000000-0005-0000-0000-0000A35A0000}"/>
    <cellStyle name="Normal 14 3 2 2 2 2 5" xfId="6164" xr:uid="{00000000-0005-0000-0000-0000A45A0000}"/>
    <cellStyle name="Normal 14 3 2 2 2 2 5 2" xfId="20254" xr:uid="{00000000-0005-0000-0000-0000A55A0000}"/>
    <cellStyle name="Normal 14 3 2 2 2 2 5 2 2" xfId="48788" xr:uid="{00000000-0005-0000-0000-0000A65A0000}"/>
    <cellStyle name="Normal 14 3 2 2 2 2 5 3" xfId="34780" xr:uid="{00000000-0005-0000-0000-0000A75A0000}"/>
    <cellStyle name="Normal 14 3 2 2 2 2 6" xfId="14953" xr:uid="{00000000-0005-0000-0000-0000A85A0000}"/>
    <cellStyle name="Normal 14 3 2 2 2 2 6 2" xfId="43488" xr:uid="{00000000-0005-0000-0000-0000A95A0000}"/>
    <cellStyle name="Normal 14 3 2 2 2 2 7" xfId="29468" xr:uid="{00000000-0005-0000-0000-0000AA5A0000}"/>
    <cellStyle name="Normal 14 3 2 2 2 3" xfId="1054" xr:uid="{00000000-0005-0000-0000-0000AB5A0000}"/>
    <cellStyle name="Normal 14 3 2 2 2 3 2" xfId="2331" xr:uid="{00000000-0005-0000-0000-0000AC5A0000}"/>
    <cellStyle name="Normal 14 3 2 2 2 3 2 2" xfId="4985" xr:uid="{00000000-0005-0000-0000-0000AD5A0000}"/>
    <cellStyle name="Normal 14 3 2 2 2 3 2 2 2" xfId="10317" xr:uid="{00000000-0005-0000-0000-0000AE5A0000}"/>
    <cellStyle name="Normal 14 3 2 2 2 3 2 2 2 2" xfId="24394" xr:uid="{00000000-0005-0000-0000-0000AF5A0000}"/>
    <cellStyle name="Normal 14 3 2 2 2 3 2 2 2 2 2" xfId="52928" xr:uid="{00000000-0005-0000-0000-0000B05A0000}"/>
    <cellStyle name="Normal 14 3 2 2 2 3 2 2 2 3" xfId="38923" xr:uid="{00000000-0005-0000-0000-0000B15A0000}"/>
    <cellStyle name="Normal 14 3 2 2 2 3 2 2 3" xfId="19094" xr:uid="{00000000-0005-0000-0000-0000B25A0000}"/>
    <cellStyle name="Normal 14 3 2 2 2 3 2 2 3 2" xfId="47628" xr:uid="{00000000-0005-0000-0000-0000B35A0000}"/>
    <cellStyle name="Normal 14 3 2 2 2 3 2 2 4" xfId="33620" xr:uid="{00000000-0005-0000-0000-0000B45A0000}"/>
    <cellStyle name="Normal 14 3 2 2 2 3 2 3" xfId="7754" xr:uid="{00000000-0005-0000-0000-0000B55A0000}"/>
    <cellStyle name="Normal 14 3 2 2 2 3 2 3 2" xfId="21842" xr:uid="{00000000-0005-0000-0000-0000B65A0000}"/>
    <cellStyle name="Normal 14 3 2 2 2 3 2 3 2 2" xfId="50376" xr:uid="{00000000-0005-0000-0000-0000B75A0000}"/>
    <cellStyle name="Normal 14 3 2 2 2 3 2 3 3" xfId="36368" xr:uid="{00000000-0005-0000-0000-0000B85A0000}"/>
    <cellStyle name="Normal 14 3 2 2 2 3 2 4" xfId="16542" xr:uid="{00000000-0005-0000-0000-0000B95A0000}"/>
    <cellStyle name="Normal 14 3 2 2 2 3 2 4 2" xfId="45076" xr:uid="{00000000-0005-0000-0000-0000BA5A0000}"/>
    <cellStyle name="Normal 14 3 2 2 2 3 2 5" xfId="31068" xr:uid="{00000000-0005-0000-0000-0000BB5A0000}"/>
    <cellStyle name="Normal 14 3 2 2 2 3 3" xfId="3719" xr:uid="{00000000-0005-0000-0000-0000BC5A0000}"/>
    <cellStyle name="Normal 14 3 2 2 2 3 3 2" xfId="9051" xr:uid="{00000000-0005-0000-0000-0000BD5A0000}"/>
    <cellStyle name="Normal 14 3 2 2 2 3 3 2 2" xfId="23128" xr:uid="{00000000-0005-0000-0000-0000BE5A0000}"/>
    <cellStyle name="Normal 14 3 2 2 2 3 3 2 2 2" xfId="51662" xr:uid="{00000000-0005-0000-0000-0000BF5A0000}"/>
    <cellStyle name="Normal 14 3 2 2 2 3 3 2 3" xfId="37657" xr:uid="{00000000-0005-0000-0000-0000C05A0000}"/>
    <cellStyle name="Normal 14 3 2 2 2 3 3 3" xfId="17828" xr:uid="{00000000-0005-0000-0000-0000C15A0000}"/>
    <cellStyle name="Normal 14 3 2 2 2 3 3 3 2" xfId="46362" xr:uid="{00000000-0005-0000-0000-0000C25A0000}"/>
    <cellStyle name="Normal 14 3 2 2 2 3 3 4" xfId="32354" xr:uid="{00000000-0005-0000-0000-0000C35A0000}"/>
    <cellStyle name="Normal 14 3 2 2 2 3 4" xfId="6488" xr:uid="{00000000-0005-0000-0000-0000C45A0000}"/>
    <cellStyle name="Normal 14 3 2 2 2 3 4 2" xfId="20576" xr:uid="{00000000-0005-0000-0000-0000C55A0000}"/>
    <cellStyle name="Normal 14 3 2 2 2 3 4 2 2" xfId="49110" xr:uid="{00000000-0005-0000-0000-0000C65A0000}"/>
    <cellStyle name="Normal 14 3 2 2 2 3 4 3" xfId="35102" xr:uid="{00000000-0005-0000-0000-0000C75A0000}"/>
    <cellStyle name="Normal 14 3 2 2 2 3 5" xfId="15276" xr:uid="{00000000-0005-0000-0000-0000C85A0000}"/>
    <cellStyle name="Normal 14 3 2 2 2 3 5 2" xfId="43810" xr:uid="{00000000-0005-0000-0000-0000C95A0000}"/>
    <cellStyle name="Normal 14 3 2 2 2 3 6" xfId="29802" xr:uid="{00000000-0005-0000-0000-0000CA5A0000}"/>
    <cellStyle name="Normal 14 3 2 2 2 4" xfId="1710" xr:uid="{00000000-0005-0000-0000-0000CB5A0000}"/>
    <cellStyle name="Normal 14 3 2 2 2 4 2" xfId="4366" xr:uid="{00000000-0005-0000-0000-0000CC5A0000}"/>
    <cellStyle name="Normal 14 3 2 2 2 4 2 2" xfId="9698" xr:uid="{00000000-0005-0000-0000-0000CD5A0000}"/>
    <cellStyle name="Normal 14 3 2 2 2 4 2 2 2" xfId="23775" xr:uid="{00000000-0005-0000-0000-0000CE5A0000}"/>
    <cellStyle name="Normal 14 3 2 2 2 4 2 2 2 2" xfId="52309" xr:uid="{00000000-0005-0000-0000-0000CF5A0000}"/>
    <cellStyle name="Normal 14 3 2 2 2 4 2 2 3" xfId="38304" xr:uid="{00000000-0005-0000-0000-0000D05A0000}"/>
    <cellStyle name="Normal 14 3 2 2 2 4 2 3" xfId="18475" xr:uid="{00000000-0005-0000-0000-0000D15A0000}"/>
    <cellStyle name="Normal 14 3 2 2 2 4 2 3 2" xfId="47009" xr:uid="{00000000-0005-0000-0000-0000D25A0000}"/>
    <cellStyle name="Normal 14 3 2 2 2 4 2 4" xfId="33001" xr:uid="{00000000-0005-0000-0000-0000D35A0000}"/>
    <cellStyle name="Normal 14 3 2 2 2 4 3" xfId="7135" xr:uid="{00000000-0005-0000-0000-0000D45A0000}"/>
    <cellStyle name="Normal 14 3 2 2 2 4 3 2" xfId="21223" xr:uid="{00000000-0005-0000-0000-0000D55A0000}"/>
    <cellStyle name="Normal 14 3 2 2 2 4 3 2 2" xfId="49757" xr:uid="{00000000-0005-0000-0000-0000D65A0000}"/>
    <cellStyle name="Normal 14 3 2 2 2 4 3 3" xfId="35749" xr:uid="{00000000-0005-0000-0000-0000D75A0000}"/>
    <cellStyle name="Normal 14 3 2 2 2 4 4" xfId="15923" xr:uid="{00000000-0005-0000-0000-0000D85A0000}"/>
    <cellStyle name="Normal 14 3 2 2 2 4 4 2" xfId="44457" xr:uid="{00000000-0005-0000-0000-0000D95A0000}"/>
    <cellStyle name="Normal 14 3 2 2 2 4 5" xfId="30449" xr:uid="{00000000-0005-0000-0000-0000DA5A0000}"/>
    <cellStyle name="Normal 14 3 2 2 2 5" xfId="3098" xr:uid="{00000000-0005-0000-0000-0000DB5A0000}"/>
    <cellStyle name="Normal 14 3 2 2 2 5 2" xfId="8432" xr:uid="{00000000-0005-0000-0000-0000DC5A0000}"/>
    <cellStyle name="Normal 14 3 2 2 2 5 2 2" xfId="22509" xr:uid="{00000000-0005-0000-0000-0000DD5A0000}"/>
    <cellStyle name="Normal 14 3 2 2 2 5 2 2 2" xfId="51043" xr:uid="{00000000-0005-0000-0000-0000DE5A0000}"/>
    <cellStyle name="Normal 14 3 2 2 2 5 2 3" xfId="37038" xr:uid="{00000000-0005-0000-0000-0000DF5A0000}"/>
    <cellStyle name="Normal 14 3 2 2 2 5 3" xfId="17209" xr:uid="{00000000-0005-0000-0000-0000E05A0000}"/>
    <cellStyle name="Normal 14 3 2 2 2 5 3 2" xfId="45743" xr:uid="{00000000-0005-0000-0000-0000E15A0000}"/>
    <cellStyle name="Normal 14 3 2 2 2 5 4" xfId="31735" xr:uid="{00000000-0005-0000-0000-0000E25A0000}"/>
    <cellStyle name="Normal 14 3 2 2 2 6" xfId="5867" xr:uid="{00000000-0005-0000-0000-0000E35A0000}"/>
    <cellStyle name="Normal 14 3 2 2 2 6 2" xfId="19957" xr:uid="{00000000-0005-0000-0000-0000E45A0000}"/>
    <cellStyle name="Normal 14 3 2 2 2 6 2 2" xfId="48491" xr:uid="{00000000-0005-0000-0000-0000E55A0000}"/>
    <cellStyle name="Normal 14 3 2 2 2 6 3" xfId="34483" xr:uid="{00000000-0005-0000-0000-0000E65A0000}"/>
    <cellStyle name="Normal 14 3 2 2 2 7" xfId="14656" xr:uid="{00000000-0005-0000-0000-0000E75A0000}"/>
    <cellStyle name="Normal 14 3 2 2 2 7 2" xfId="43191" xr:uid="{00000000-0005-0000-0000-0000E85A0000}"/>
    <cellStyle name="Normal 14 3 2 2 2 8" xfId="29171" xr:uid="{00000000-0005-0000-0000-0000E95A0000}"/>
    <cellStyle name="Normal 14 3 2 2 3" xfId="573" xr:uid="{00000000-0005-0000-0000-0000EA5A0000}"/>
    <cellStyle name="Normal 14 3 2 2 3 2" xfId="1203" xr:uid="{00000000-0005-0000-0000-0000EB5A0000}"/>
    <cellStyle name="Normal 14 3 2 2 3 2 2" xfId="2480" xr:uid="{00000000-0005-0000-0000-0000EC5A0000}"/>
    <cellStyle name="Normal 14 3 2 2 3 2 2 2" xfId="5134" xr:uid="{00000000-0005-0000-0000-0000ED5A0000}"/>
    <cellStyle name="Normal 14 3 2 2 3 2 2 2 2" xfId="10466" xr:uid="{00000000-0005-0000-0000-0000EE5A0000}"/>
    <cellStyle name="Normal 14 3 2 2 3 2 2 2 2 2" xfId="24543" xr:uid="{00000000-0005-0000-0000-0000EF5A0000}"/>
    <cellStyle name="Normal 14 3 2 2 3 2 2 2 2 2 2" xfId="53077" xr:uid="{00000000-0005-0000-0000-0000F05A0000}"/>
    <cellStyle name="Normal 14 3 2 2 3 2 2 2 2 3" xfId="39072" xr:uid="{00000000-0005-0000-0000-0000F15A0000}"/>
    <cellStyle name="Normal 14 3 2 2 3 2 2 2 3" xfId="19243" xr:uid="{00000000-0005-0000-0000-0000F25A0000}"/>
    <cellStyle name="Normal 14 3 2 2 3 2 2 2 3 2" xfId="47777" xr:uid="{00000000-0005-0000-0000-0000F35A0000}"/>
    <cellStyle name="Normal 14 3 2 2 3 2 2 2 4" xfId="33769" xr:uid="{00000000-0005-0000-0000-0000F45A0000}"/>
    <cellStyle name="Normal 14 3 2 2 3 2 2 3" xfId="7903" xr:uid="{00000000-0005-0000-0000-0000F55A0000}"/>
    <cellStyle name="Normal 14 3 2 2 3 2 2 3 2" xfId="21991" xr:uid="{00000000-0005-0000-0000-0000F65A0000}"/>
    <cellStyle name="Normal 14 3 2 2 3 2 2 3 2 2" xfId="50525" xr:uid="{00000000-0005-0000-0000-0000F75A0000}"/>
    <cellStyle name="Normal 14 3 2 2 3 2 2 3 3" xfId="36517" xr:uid="{00000000-0005-0000-0000-0000F85A0000}"/>
    <cellStyle name="Normal 14 3 2 2 3 2 2 4" xfId="16691" xr:uid="{00000000-0005-0000-0000-0000F95A0000}"/>
    <cellStyle name="Normal 14 3 2 2 3 2 2 4 2" xfId="45225" xr:uid="{00000000-0005-0000-0000-0000FA5A0000}"/>
    <cellStyle name="Normal 14 3 2 2 3 2 2 5" xfId="31217" xr:uid="{00000000-0005-0000-0000-0000FB5A0000}"/>
    <cellStyle name="Normal 14 3 2 2 3 2 3" xfId="3868" xr:uid="{00000000-0005-0000-0000-0000FC5A0000}"/>
    <cellStyle name="Normal 14 3 2 2 3 2 3 2" xfId="9200" xr:uid="{00000000-0005-0000-0000-0000FD5A0000}"/>
    <cellStyle name="Normal 14 3 2 2 3 2 3 2 2" xfId="23277" xr:uid="{00000000-0005-0000-0000-0000FE5A0000}"/>
    <cellStyle name="Normal 14 3 2 2 3 2 3 2 2 2" xfId="51811" xr:uid="{00000000-0005-0000-0000-0000FF5A0000}"/>
    <cellStyle name="Normal 14 3 2 2 3 2 3 2 3" xfId="37806" xr:uid="{00000000-0005-0000-0000-0000005B0000}"/>
    <cellStyle name="Normal 14 3 2 2 3 2 3 3" xfId="17977" xr:uid="{00000000-0005-0000-0000-0000015B0000}"/>
    <cellStyle name="Normal 14 3 2 2 3 2 3 3 2" xfId="46511" xr:uid="{00000000-0005-0000-0000-0000025B0000}"/>
    <cellStyle name="Normal 14 3 2 2 3 2 3 4" xfId="32503" xr:uid="{00000000-0005-0000-0000-0000035B0000}"/>
    <cellStyle name="Normal 14 3 2 2 3 2 4" xfId="6637" xr:uid="{00000000-0005-0000-0000-0000045B0000}"/>
    <cellStyle name="Normal 14 3 2 2 3 2 4 2" xfId="20725" xr:uid="{00000000-0005-0000-0000-0000055B0000}"/>
    <cellStyle name="Normal 14 3 2 2 3 2 4 2 2" xfId="49259" xr:uid="{00000000-0005-0000-0000-0000065B0000}"/>
    <cellStyle name="Normal 14 3 2 2 3 2 4 3" xfId="35251" xr:uid="{00000000-0005-0000-0000-0000075B0000}"/>
    <cellStyle name="Normal 14 3 2 2 3 2 5" xfId="15425" xr:uid="{00000000-0005-0000-0000-0000085B0000}"/>
    <cellStyle name="Normal 14 3 2 2 3 2 5 2" xfId="43959" xr:uid="{00000000-0005-0000-0000-0000095B0000}"/>
    <cellStyle name="Normal 14 3 2 2 3 2 6" xfId="29951" xr:uid="{00000000-0005-0000-0000-00000A5B0000}"/>
    <cellStyle name="Normal 14 3 2 2 3 3" xfId="1859" xr:uid="{00000000-0005-0000-0000-00000B5B0000}"/>
    <cellStyle name="Normal 14 3 2 2 3 3 2" xfId="4515" xr:uid="{00000000-0005-0000-0000-00000C5B0000}"/>
    <cellStyle name="Normal 14 3 2 2 3 3 2 2" xfId="9847" xr:uid="{00000000-0005-0000-0000-00000D5B0000}"/>
    <cellStyle name="Normal 14 3 2 2 3 3 2 2 2" xfId="23924" xr:uid="{00000000-0005-0000-0000-00000E5B0000}"/>
    <cellStyle name="Normal 14 3 2 2 3 3 2 2 2 2" xfId="52458" xr:uid="{00000000-0005-0000-0000-00000F5B0000}"/>
    <cellStyle name="Normal 14 3 2 2 3 3 2 2 3" xfId="38453" xr:uid="{00000000-0005-0000-0000-0000105B0000}"/>
    <cellStyle name="Normal 14 3 2 2 3 3 2 3" xfId="18624" xr:uid="{00000000-0005-0000-0000-0000115B0000}"/>
    <cellStyle name="Normal 14 3 2 2 3 3 2 3 2" xfId="47158" xr:uid="{00000000-0005-0000-0000-0000125B0000}"/>
    <cellStyle name="Normal 14 3 2 2 3 3 2 4" xfId="33150" xr:uid="{00000000-0005-0000-0000-0000135B0000}"/>
    <cellStyle name="Normal 14 3 2 2 3 3 3" xfId="7284" xr:uid="{00000000-0005-0000-0000-0000145B0000}"/>
    <cellStyle name="Normal 14 3 2 2 3 3 3 2" xfId="21372" xr:uid="{00000000-0005-0000-0000-0000155B0000}"/>
    <cellStyle name="Normal 14 3 2 2 3 3 3 2 2" xfId="49906" xr:uid="{00000000-0005-0000-0000-0000165B0000}"/>
    <cellStyle name="Normal 14 3 2 2 3 3 3 3" xfId="35898" xr:uid="{00000000-0005-0000-0000-0000175B0000}"/>
    <cellStyle name="Normal 14 3 2 2 3 3 4" xfId="16072" xr:uid="{00000000-0005-0000-0000-0000185B0000}"/>
    <cellStyle name="Normal 14 3 2 2 3 3 4 2" xfId="44606" xr:uid="{00000000-0005-0000-0000-0000195B0000}"/>
    <cellStyle name="Normal 14 3 2 2 3 3 5" xfId="30598" xr:uid="{00000000-0005-0000-0000-00001A5B0000}"/>
    <cellStyle name="Normal 14 3 2 2 3 4" xfId="3247" xr:uid="{00000000-0005-0000-0000-00001B5B0000}"/>
    <cellStyle name="Normal 14 3 2 2 3 4 2" xfId="8581" xr:uid="{00000000-0005-0000-0000-00001C5B0000}"/>
    <cellStyle name="Normal 14 3 2 2 3 4 2 2" xfId="22658" xr:uid="{00000000-0005-0000-0000-00001D5B0000}"/>
    <cellStyle name="Normal 14 3 2 2 3 4 2 2 2" xfId="51192" xr:uid="{00000000-0005-0000-0000-00001E5B0000}"/>
    <cellStyle name="Normal 14 3 2 2 3 4 2 3" xfId="37187" xr:uid="{00000000-0005-0000-0000-00001F5B0000}"/>
    <cellStyle name="Normal 14 3 2 2 3 4 3" xfId="17358" xr:uid="{00000000-0005-0000-0000-0000205B0000}"/>
    <cellStyle name="Normal 14 3 2 2 3 4 3 2" xfId="45892" xr:uid="{00000000-0005-0000-0000-0000215B0000}"/>
    <cellStyle name="Normal 14 3 2 2 3 4 4" xfId="31884" xr:uid="{00000000-0005-0000-0000-0000225B0000}"/>
    <cellStyle name="Normal 14 3 2 2 3 5" xfId="6016" xr:uid="{00000000-0005-0000-0000-0000235B0000}"/>
    <cellStyle name="Normal 14 3 2 2 3 5 2" xfId="20106" xr:uid="{00000000-0005-0000-0000-0000245B0000}"/>
    <cellStyle name="Normal 14 3 2 2 3 5 2 2" xfId="48640" xr:uid="{00000000-0005-0000-0000-0000255B0000}"/>
    <cellStyle name="Normal 14 3 2 2 3 5 3" xfId="34632" xr:uid="{00000000-0005-0000-0000-0000265B0000}"/>
    <cellStyle name="Normal 14 3 2 2 3 6" xfId="14805" xr:uid="{00000000-0005-0000-0000-0000275B0000}"/>
    <cellStyle name="Normal 14 3 2 2 3 6 2" xfId="43340" xr:uid="{00000000-0005-0000-0000-0000285B0000}"/>
    <cellStyle name="Normal 14 3 2 2 3 7" xfId="29320" xr:uid="{00000000-0005-0000-0000-0000295B0000}"/>
    <cellStyle name="Normal 14 3 2 2 4" xfId="905" xr:uid="{00000000-0005-0000-0000-00002A5B0000}"/>
    <cellStyle name="Normal 14 3 2 2 4 2" xfId="2182" xr:uid="{00000000-0005-0000-0000-00002B5B0000}"/>
    <cellStyle name="Normal 14 3 2 2 4 2 2" xfId="4836" xr:uid="{00000000-0005-0000-0000-00002C5B0000}"/>
    <cellStyle name="Normal 14 3 2 2 4 2 2 2" xfId="10168" xr:uid="{00000000-0005-0000-0000-00002D5B0000}"/>
    <cellStyle name="Normal 14 3 2 2 4 2 2 2 2" xfId="24245" xr:uid="{00000000-0005-0000-0000-00002E5B0000}"/>
    <cellStyle name="Normal 14 3 2 2 4 2 2 2 2 2" xfId="52779" xr:uid="{00000000-0005-0000-0000-00002F5B0000}"/>
    <cellStyle name="Normal 14 3 2 2 4 2 2 2 3" xfId="38774" xr:uid="{00000000-0005-0000-0000-0000305B0000}"/>
    <cellStyle name="Normal 14 3 2 2 4 2 2 3" xfId="18945" xr:uid="{00000000-0005-0000-0000-0000315B0000}"/>
    <cellStyle name="Normal 14 3 2 2 4 2 2 3 2" xfId="47479" xr:uid="{00000000-0005-0000-0000-0000325B0000}"/>
    <cellStyle name="Normal 14 3 2 2 4 2 2 4" xfId="33471" xr:uid="{00000000-0005-0000-0000-0000335B0000}"/>
    <cellStyle name="Normal 14 3 2 2 4 2 3" xfId="7605" xr:uid="{00000000-0005-0000-0000-0000345B0000}"/>
    <cellStyle name="Normal 14 3 2 2 4 2 3 2" xfId="21693" xr:uid="{00000000-0005-0000-0000-0000355B0000}"/>
    <cellStyle name="Normal 14 3 2 2 4 2 3 2 2" xfId="50227" xr:uid="{00000000-0005-0000-0000-0000365B0000}"/>
    <cellStyle name="Normal 14 3 2 2 4 2 3 3" xfId="36219" xr:uid="{00000000-0005-0000-0000-0000375B0000}"/>
    <cellStyle name="Normal 14 3 2 2 4 2 4" xfId="16393" xr:uid="{00000000-0005-0000-0000-0000385B0000}"/>
    <cellStyle name="Normal 14 3 2 2 4 2 4 2" xfId="44927" xr:uid="{00000000-0005-0000-0000-0000395B0000}"/>
    <cellStyle name="Normal 14 3 2 2 4 2 5" xfId="30919" xr:uid="{00000000-0005-0000-0000-00003A5B0000}"/>
    <cellStyle name="Normal 14 3 2 2 4 3" xfId="3570" xr:uid="{00000000-0005-0000-0000-00003B5B0000}"/>
    <cellStyle name="Normal 14 3 2 2 4 3 2" xfId="8902" xr:uid="{00000000-0005-0000-0000-00003C5B0000}"/>
    <cellStyle name="Normal 14 3 2 2 4 3 2 2" xfId="22979" xr:uid="{00000000-0005-0000-0000-00003D5B0000}"/>
    <cellStyle name="Normal 14 3 2 2 4 3 2 2 2" xfId="51513" xr:uid="{00000000-0005-0000-0000-00003E5B0000}"/>
    <cellStyle name="Normal 14 3 2 2 4 3 2 3" xfId="37508" xr:uid="{00000000-0005-0000-0000-00003F5B0000}"/>
    <cellStyle name="Normal 14 3 2 2 4 3 3" xfId="17679" xr:uid="{00000000-0005-0000-0000-0000405B0000}"/>
    <cellStyle name="Normal 14 3 2 2 4 3 3 2" xfId="46213" xr:uid="{00000000-0005-0000-0000-0000415B0000}"/>
    <cellStyle name="Normal 14 3 2 2 4 3 4" xfId="32205" xr:uid="{00000000-0005-0000-0000-0000425B0000}"/>
    <cellStyle name="Normal 14 3 2 2 4 4" xfId="6339" xr:uid="{00000000-0005-0000-0000-0000435B0000}"/>
    <cellStyle name="Normal 14 3 2 2 4 4 2" xfId="20427" xr:uid="{00000000-0005-0000-0000-0000445B0000}"/>
    <cellStyle name="Normal 14 3 2 2 4 4 2 2" xfId="48961" xr:uid="{00000000-0005-0000-0000-0000455B0000}"/>
    <cellStyle name="Normal 14 3 2 2 4 4 3" xfId="34953" xr:uid="{00000000-0005-0000-0000-0000465B0000}"/>
    <cellStyle name="Normal 14 3 2 2 4 5" xfId="15127" xr:uid="{00000000-0005-0000-0000-0000475B0000}"/>
    <cellStyle name="Normal 14 3 2 2 4 5 2" xfId="43661" xr:uid="{00000000-0005-0000-0000-0000485B0000}"/>
    <cellStyle name="Normal 14 3 2 2 4 6" xfId="29653" xr:uid="{00000000-0005-0000-0000-0000495B0000}"/>
    <cellStyle name="Normal 14 3 2 2 5" xfId="1561" xr:uid="{00000000-0005-0000-0000-00004A5B0000}"/>
    <cellStyle name="Normal 14 3 2 2 5 2" xfId="4217" xr:uid="{00000000-0005-0000-0000-00004B5B0000}"/>
    <cellStyle name="Normal 14 3 2 2 5 2 2" xfId="9549" xr:uid="{00000000-0005-0000-0000-00004C5B0000}"/>
    <cellStyle name="Normal 14 3 2 2 5 2 2 2" xfId="23626" xr:uid="{00000000-0005-0000-0000-00004D5B0000}"/>
    <cellStyle name="Normal 14 3 2 2 5 2 2 2 2" xfId="52160" xr:uid="{00000000-0005-0000-0000-00004E5B0000}"/>
    <cellStyle name="Normal 14 3 2 2 5 2 2 3" xfId="38155" xr:uid="{00000000-0005-0000-0000-00004F5B0000}"/>
    <cellStyle name="Normal 14 3 2 2 5 2 3" xfId="18326" xr:uid="{00000000-0005-0000-0000-0000505B0000}"/>
    <cellStyle name="Normal 14 3 2 2 5 2 3 2" xfId="46860" xr:uid="{00000000-0005-0000-0000-0000515B0000}"/>
    <cellStyle name="Normal 14 3 2 2 5 2 4" xfId="32852" xr:uid="{00000000-0005-0000-0000-0000525B0000}"/>
    <cellStyle name="Normal 14 3 2 2 5 3" xfId="6986" xr:uid="{00000000-0005-0000-0000-0000535B0000}"/>
    <cellStyle name="Normal 14 3 2 2 5 3 2" xfId="21074" xr:uid="{00000000-0005-0000-0000-0000545B0000}"/>
    <cellStyle name="Normal 14 3 2 2 5 3 2 2" xfId="49608" xr:uid="{00000000-0005-0000-0000-0000555B0000}"/>
    <cellStyle name="Normal 14 3 2 2 5 3 3" xfId="35600" xr:uid="{00000000-0005-0000-0000-0000565B0000}"/>
    <cellStyle name="Normal 14 3 2 2 5 4" xfId="15774" xr:uid="{00000000-0005-0000-0000-0000575B0000}"/>
    <cellStyle name="Normal 14 3 2 2 5 4 2" xfId="44308" xr:uid="{00000000-0005-0000-0000-0000585B0000}"/>
    <cellStyle name="Normal 14 3 2 2 5 5" xfId="30300" xr:uid="{00000000-0005-0000-0000-0000595B0000}"/>
    <cellStyle name="Normal 14 3 2 2 6" xfId="2949" xr:uid="{00000000-0005-0000-0000-00005A5B0000}"/>
    <cellStyle name="Normal 14 3 2 2 6 2" xfId="8283" xr:uid="{00000000-0005-0000-0000-00005B5B0000}"/>
    <cellStyle name="Normal 14 3 2 2 6 2 2" xfId="22360" xr:uid="{00000000-0005-0000-0000-00005C5B0000}"/>
    <cellStyle name="Normal 14 3 2 2 6 2 2 2" xfId="50894" xr:uid="{00000000-0005-0000-0000-00005D5B0000}"/>
    <cellStyle name="Normal 14 3 2 2 6 2 3" xfId="36889" xr:uid="{00000000-0005-0000-0000-00005E5B0000}"/>
    <cellStyle name="Normal 14 3 2 2 6 3" xfId="17060" xr:uid="{00000000-0005-0000-0000-00005F5B0000}"/>
    <cellStyle name="Normal 14 3 2 2 6 3 2" xfId="45594" xr:uid="{00000000-0005-0000-0000-0000605B0000}"/>
    <cellStyle name="Normal 14 3 2 2 6 4" xfId="31586" xr:uid="{00000000-0005-0000-0000-0000615B0000}"/>
    <cellStyle name="Normal 14 3 2 2 7" xfId="5718" xr:uid="{00000000-0005-0000-0000-0000625B0000}"/>
    <cellStyle name="Normal 14 3 2 2 7 2" xfId="19808" xr:uid="{00000000-0005-0000-0000-0000635B0000}"/>
    <cellStyle name="Normal 14 3 2 2 7 2 2" xfId="48342" xr:uid="{00000000-0005-0000-0000-0000645B0000}"/>
    <cellStyle name="Normal 14 3 2 2 7 3" xfId="34334" xr:uid="{00000000-0005-0000-0000-0000655B0000}"/>
    <cellStyle name="Normal 14 3 2 2 8" xfId="14507" xr:uid="{00000000-0005-0000-0000-0000665B0000}"/>
    <cellStyle name="Normal 14 3 2 2 8 2" xfId="43042" xr:uid="{00000000-0005-0000-0000-0000675B0000}"/>
    <cellStyle name="Normal 14 3 2 2 9" xfId="29022" xr:uid="{00000000-0005-0000-0000-0000685B0000}"/>
    <cellStyle name="Normal 14 3 2 3" xfId="345" xr:uid="{00000000-0005-0000-0000-0000695B0000}"/>
    <cellStyle name="Normal 14 3 2 3 2" xfId="648" xr:uid="{00000000-0005-0000-0000-00006A5B0000}"/>
    <cellStyle name="Normal 14 3 2 3 2 2" xfId="1277" xr:uid="{00000000-0005-0000-0000-00006B5B0000}"/>
    <cellStyle name="Normal 14 3 2 3 2 2 2" xfId="2554" xr:uid="{00000000-0005-0000-0000-00006C5B0000}"/>
    <cellStyle name="Normal 14 3 2 3 2 2 2 2" xfId="5208" xr:uid="{00000000-0005-0000-0000-00006D5B0000}"/>
    <cellStyle name="Normal 14 3 2 3 2 2 2 2 2" xfId="10540" xr:uid="{00000000-0005-0000-0000-00006E5B0000}"/>
    <cellStyle name="Normal 14 3 2 3 2 2 2 2 2 2" xfId="24617" xr:uid="{00000000-0005-0000-0000-00006F5B0000}"/>
    <cellStyle name="Normal 14 3 2 3 2 2 2 2 2 2 2" xfId="53151" xr:uid="{00000000-0005-0000-0000-0000705B0000}"/>
    <cellStyle name="Normal 14 3 2 3 2 2 2 2 2 3" xfId="39146" xr:uid="{00000000-0005-0000-0000-0000715B0000}"/>
    <cellStyle name="Normal 14 3 2 3 2 2 2 2 3" xfId="19317" xr:uid="{00000000-0005-0000-0000-0000725B0000}"/>
    <cellStyle name="Normal 14 3 2 3 2 2 2 2 3 2" xfId="47851" xr:uid="{00000000-0005-0000-0000-0000735B0000}"/>
    <cellStyle name="Normal 14 3 2 3 2 2 2 2 4" xfId="33843" xr:uid="{00000000-0005-0000-0000-0000745B0000}"/>
    <cellStyle name="Normal 14 3 2 3 2 2 2 3" xfId="7977" xr:uid="{00000000-0005-0000-0000-0000755B0000}"/>
    <cellStyle name="Normal 14 3 2 3 2 2 2 3 2" xfId="22065" xr:uid="{00000000-0005-0000-0000-0000765B0000}"/>
    <cellStyle name="Normal 14 3 2 3 2 2 2 3 2 2" xfId="50599" xr:uid="{00000000-0005-0000-0000-0000775B0000}"/>
    <cellStyle name="Normal 14 3 2 3 2 2 2 3 3" xfId="36591" xr:uid="{00000000-0005-0000-0000-0000785B0000}"/>
    <cellStyle name="Normal 14 3 2 3 2 2 2 4" xfId="16765" xr:uid="{00000000-0005-0000-0000-0000795B0000}"/>
    <cellStyle name="Normal 14 3 2 3 2 2 2 4 2" xfId="45299" xr:uid="{00000000-0005-0000-0000-00007A5B0000}"/>
    <cellStyle name="Normal 14 3 2 3 2 2 2 5" xfId="31291" xr:uid="{00000000-0005-0000-0000-00007B5B0000}"/>
    <cellStyle name="Normal 14 3 2 3 2 2 3" xfId="3942" xr:uid="{00000000-0005-0000-0000-00007C5B0000}"/>
    <cellStyle name="Normal 14 3 2 3 2 2 3 2" xfId="9274" xr:uid="{00000000-0005-0000-0000-00007D5B0000}"/>
    <cellStyle name="Normal 14 3 2 3 2 2 3 2 2" xfId="23351" xr:uid="{00000000-0005-0000-0000-00007E5B0000}"/>
    <cellStyle name="Normal 14 3 2 3 2 2 3 2 2 2" xfId="51885" xr:uid="{00000000-0005-0000-0000-00007F5B0000}"/>
    <cellStyle name="Normal 14 3 2 3 2 2 3 2 3" xfId="37880" xr:uid="{00000000-0005-0000-0000-0000805B0000}"/>
    <cellStyle name="Normal 14 3 2 3 2 2 3 3" xfId="18051" xr:uid="{00000000-0005-0000-0000-0000815B0000}"/>
    <cellStyle name="Normal 14 3 2 3 2 2 3 3 2" xfId="46585" xr:uid="{00000000-0005-0000-0000-0000825B0000}"/>
    <cellStyle name="Normal 14 3 2 3 2 2 3 4" xfId="32577" xr:uid="{00000000-0005-0000-0000-0000835B0000}"/>
    <cellStyle name="Normal 14 3 2 3 2 2 4" xfId="6711" xr:uid="{00000000-0005-0000-0000-0000845B0000}"/>
    <cellStyle name="Normal 14 3 2 3 2 2 4 2" xfId="20799" xr:uid="{00000000-0005-0000-0000-0000855B0000}"/>
    <cellStyle name="Normal 14 3 2 3 2 2 4 2 2" xfId="49333" xr:uid="{00000000-0005-0000-0000-0000865B0000}"/>
    <cellStyle name="Normal 14 3 2 3 2 2 4 3" xfId="35325" xr:uid="{00000000-0005-0000-0000-0000875B0000}"/>
    <cellStyle name="Normal 14 3 2 3 2 2 5" xfId="15499" xr:uid="{00000000-0005-0000-0000-0000885B0000}"/>
    <cellStyle name="Normal 14 3 2 3 2 2 5 2" xfId="44033" xr:uid="{00000000-0005-0000-0000-0000895B0000}"/>
    <cellStyle name="Normal 14 3 2 3 2 2 6" xfId="30025" xr:uid="{00000000-0005-0000-0000-00008A5B0000}"/>
    <cellStyle name="Normal 14 3 2 3 2 3" xfId="1933" xr:uid="{00000000-0005-0000-0000-00008B5B0000}"/>
    <cellStyle name="Normal 14 3 2 3 2 3 2" xfId="4589" xr:uid="{00000000-0005-0000-0000-00008C5B0000}"/>
    <cellStyle name="Normal 14 3 2 3 2 3 2 2" xfId="9921" xr:uid="{00000000-0005-0000-0000-00008D5B0000}"/>
    <cellStyle name="Normal 14 3 2 3 2 3 2 2 2" xfId="23998" xr:uid="{00000000-0005-0000-0000-00008E5B0000}"/>
    <cellStyle name="Normal 14 3 2 3 2 3 2 2 2 2" xfId="52532" xr:uid="{00000000-0005-0000-0000-00008F5B0000}"/>
    <cellStyle name="Normal 14 3 2 3 2 3 2 2 3" xfId="38527" xr:uid="{00000000-0005-0000-0000-0000905B0000}"/>
    <cellStyle name="Normal 14 3 2 3 2 3 2 3" xfId="18698" xr:uid="{00000000-0005-0000-0000-0000915B0000}"/>
    <cellStyle name="Normal 14 3 2 3 2 3 2 3 2" xfId="47232" xr:uid="{00000000-0005-0000-0000-0000925B0000}"/>
    <cellStyle name="Normal 14 3 2 3 2 3 2 4" xfId="33224" xr:uid="{00000000-0005-0000-0000-0000935B0000}"/>
    <cellStyle name="Normal 14 3 2 3 2 3 3" xfId="7358" xr:uid="{00000000-0005-0000-0000-0000945B0000}"/>
    <cellStyle name="Normal 14 3 2 3 2 3 3 2" xfId="21446" xr:uid="{00000000-0005-0000-0000-0000955B0000}"/>
    <cellStyle name="Normal 14 3 2 3 2 3 3 2 2" xfId="49980" xr:uid="{00000000-0005-0000-0000-0000965B0000}"/>
    <cellStyle name="Normal 14 3 2 3 2 3 3 3" xfId="35972" xr:uid="{00000000-0005-0000-0000-0000975B0000}"/>
    <cellStyle name="Normal 14 3 2 3 2 3 4" xfId="16146" xr:uid="{00000000-0005-0000-0000-0000985B0000}"/>
    <cellStyle name="Normal 14 3 2 3 2 3 4 2" xfId="44680" xr:uid="{00000000-0005-0000-0000-0000995B0000}"/>
    <cellStyle name="Normal 14 3 2 3 2 3 5" xfId="30672" xr:uid="{00000000-0005-0000-0000-00009A5B0000}"/>
    <cellStyle name="Normal 14 3 2 3 2 4" xfId="3321" xr:uid="{00000000-0005-0000-0000-00009B5B0000}"/>
    <cellStyle name="Normal 14 3 2 3 2 4 2" xfId="8655" xr:uid="{00000000-0005-0000-0000-00009C5B0000}"/>
    <cellStyle name="Normal 14 3 2 3 2 4 2 2" xfId="22732" xr:uid="{00000000-0005-0000-0000-00009D5B0000}"/>
    <cellStyle name="Normal 14 3 2 3 2 4 2 2 2" xfId="51266" xr:uid="{00000000-0005-0000-0000-00009E5B0000}"/>
    <cellStyle name="Normal 14 3 2 3 2 4 2 3" xfId="37261" xr:uid="{00000000-0005-0000-0000-00009F5B0000}"/>
    <cellStyle name="Normal 14 3 2 3 2 4 3" xfId="17432" xr:uid="{00000000-0005-0000-0000-0000A05B0000}"/>
    <cellStyle name="Normal 14 3 2 3 2 4 3 2" xfId="45966" xr:uid="{00000000-0005-0000-0000-0000A15B0000}"/>
    <cellStyle name="Normal 14 3 2 3 2 4 4" xfId="31958" xr:uid="{00000000-0005-0000-0000-0000A25B0000}"/>
    <cellStyle name="Normal 14 3 2 3 2 5" xfId="6090" xr:uid="{00000000-0005-0000-0000-0000A35B0000}"/>
    <cellStyle name="Normal 14 3 2 3 2 5 2" xfId="20180" xr:uid="{00000000-0005-0000-0000-0000A45B0000}"/>
    <cellStyle name="Normal 14 3 2 3 2 5 2 2" xfId="48714" xr:uid="{00000000-0005-0000-0000-0000A55B0000}"/>
    <cellStyle name="Normal 14 3 2 3 2 5 3" xfId="34706" xr:uid="{00000000-0005-0000-0000-0000A65B0000}"/>
    <cellStyle name="Normal 14 3 2 3 2 6" xfId="14879" xr:uid="{00000000-0005-0000-0000-0000A75B0000}"/>
    <cellStyle name="Normal 14 3 2 3 2 6 2" xfId="43414" xr:uid="{00000000-0005-0000-0000-0000A85B0000}"/>
    <cellStyle name="Normal 14 3 2 3 2 7" xfId="29394" xr:uid="{00000000-0005-0000-0000-0000A95B0000}"/>
    <cellStyle name="Normal 14 3 2 3 3" xfId="980" xr:uid="{00000000-0005-0000-0000-0000AA5B0000}"/>
    <cellStyle name="Normal 14 3 2 3 3 2" xfId="2257" xr:uid="{00000000-0005-0000-0000-0000AB5B0000}"/>
    <cellStyle name="Normal 14 3 2 3 3 2 2" xfId="4911" xr:uid="{00000000-0005-0000-0000-0000AC5B0000}"/>
    <cellStyle name="Normal 14 3 2 3 3 2 2 2" xfId="10243" xr:uid="{00000000-0005-0000-0000-0000AD5B0000}"/>
    <cellStyle name="Normal 14 3 2 3 3 2 2 2 2" xfId="24320" xr:uid="{00000000-0005-0000-0000-0000AE5B0000}"/>
    <cellStyle name="Normal 14 3 2 3 3 2 2 2 2 2" xfId="52854" xr:uid="{00000000-0005-0000-0000-0000AF5B0000}"/>
    <cellStyle name="Normal 14 3 2 3 3 2 2 2 3" xfId="38849" xr:uid="{00000000-0005-0000-0000-0000B05B0000}"/>
    <cellStyle name="Normal 14 3 2 3 3 2 2 3" xfId="19020" xr:uid="{00000000-0005-0000-0000-0000B15B0000}"/>
    <cellStyle name="Normal 14 3 2 3 3 2 2 3 2" xfId="47554" xr:uid="{00000000-0005-0000-0000-0000B25B0000}"/>
    <cellStyle name="Normal 14 3 2 3 3 2 2 4" xfId="33546" xr:uid="{00000000-0005-0000-0000-0000B35B0000}"/>
    <cellStyle name="Normal 14 3 2 3 3 2 3" xfId="7680" xr:uid="{00000000-0005-0000-0000-0000B45B0000}"/>
    <cellStyle name="Normal 14 3 2 3 3 2 3 2" xfId="21768" xr:uid="{00000000-0005-0000-0000-0000B55B0000}"/>
    <cellStyle name="Normal 14 3 2 3 3 2 3 2 2" xfId="50302" xr:uid="{00000000-0005-0000-0000-0000B65B0000}"/>
    <cellStyle name="Normal 14 3 2 3 3 2 3 3" xfId="36294" xr:uid="{00000000-0005-0000-0000-0000B75B0000}"/>
    <cellStyle name="Normal 14 3 2 3 3 2 4" xfId="16468" xr:uid="{00000000-0005-0000-0000-0000B85B0000}"/>
    <cellStyle name="Normal 14 3 2 3 3 2 4 2" xfId="45002" xr:uid="{00000000-0005-0000-0000-0000B95B0000}"/>
    <cellStyle name="Normal 14 3 2 3 3 2 5" xfId="30994" xr:uid="{00000000-0005-0000-0000-0000BA5B0000}"/>
    <cellStyle name="Normal 14 3 2 3 3 3" xfId="3645" xr:uid="{00000000-0005-0000-0000-0000BB5B0000}"/>
    <cellStyle name="Normal 14 3 2 3 3 3 2" xfId="8977" xr:uid="{00000000-0005-0000-0000-0000BC5B0000}"/>
    <cellStyle name="Normal 14 3 2 3 3 3 2 2" xfId="23054" xr:uid="{00000000-0005-0000-0000-0000BD5B0000}"/>
    <cellStyle name="Normal 14 3 2 3 3 3 2 2 2" xfId="51588" xr:uid="{00000000-0005-0000-0000-0000BE5B0000}"/>
    <cellStyle name="Normal 14 3 2 3 3 3 2 3" xfId="37583" xr:uid="{00000000-0005-0000-0000-0000BF5B0000}"/>
    <cellStyle name="Normal 14 3 2 3 3 3 3" xfId="17754" xr:uid="{00000000-0005-0000-0000-0000C05B0000}"/>
    <cellStyle name="Normal 14 3 2 3 3 3 3 2" xfId="46288" xr:uid="{00000000-0005-0000-0000-0000C15B0000}"/>
    <cellStyle name="Normal 14 3 2 3 3 3 4" xfId="32280" xr:uid="{00000000-0005-0000-0000-0000C25B0000}"/>
    <cellStyle name="Normal 14 3 2 3 3 4" xfId="6414" xr:uid="{00000000-0005-0000-0000-0000C35B0000}"/>
    <cellStyle name="Normal 14 3 2 3 3 4 2" xfId="20502" xr:uid="{00000000-0005-0000-0000-0000C45B0000}"/>
    <cellStyle name="Normal 14 3 2 3 3 4 2 2" xfId="49036" xr:uid="{00000000-0005-0000-0000-0000C55B0000}"/>
    <cellStyle name="Normal 14 3 2 3 3 4 3" xfId="35028" xr:uid="{00000000-0005-0000-0000-0000C65B0000}"/>
    <cellStyle name="Normal 14 3 2 3 3 5" xfId="15202" xr:uid="{00000000-0005-0000-0000-0000C75B0000}"/>
    <cellStyle name="Normal 14 3 2 3 3 5 2" xfId="43736" xr:uid="{00000000-0005-0000-0000-0000C85B0000}"/>
    <cellStyle name="Normal 14 3 2 3 3 6" xfId="29728" xr:uid="{00000000-0005-0000-0000-0000C95B0000}"/>
    <cellStyle name="Normal 14 3 2 3 4" xfId="1636" xr:uid="{00000000-0005-0000-0000-0000CA5B0000}"/>
    <cellStyle name="Normal 14 3 2 3 4 2" xfId="4292" xr:uid="{00000000-0005-0000-0000-0000CB5B0000}"/>
    <cellStyle name="Normal 14 3 2 3 4 2 2" xfId="9624" xr:uid="{00000000-0005-0000-0000-0000CC5B0000}"/>
    <cellStyle name="Normal 14 3 2 3 4 2 2 2" xfId="23701" xr:uid="{00000000-0005-0000-0000-0000CD5B0000}"/>
    <cellStyle name="Normal 14 3 2 3 4 2 2 2 2" xfId="52235" xr:uid="{00000000-0005-0000-0000-0000CE5B0000}"/>
    <cellStyle name="Normal 14 3 2 3 4 2 2 3" xfId="38230" xr:uid="{00000000-0005-0000-0000-0000CF5B0000}"/>
    <cellStyle name="Normal 14 3 2 3 4 2 3" xfId="18401" xr:uid="{00000000-0005-0000-0000-0000D05B0000}"/>
    <cellStyle name="Normal 14 3 2 3 4 2 3 2" xfId="46935" xr:uid="{00000000-0005-0000-0000-0000D15B0000}"/>
    <cellStyle name="Normal 14 3 2 3 4 2 4" xfId="32927" xr:uid="{00000000-0005-0000-0000-0000D25B0000}"/>
    <cellStyle name="Normal 14 3 2 3 4 3" xfId="7061" xr:uid="{00000000-0005-0000-0000-0000D35B0000}"/>
    <cellStyle name="Normal 14 3 2 3 4 3 2" xfId="21149" xr:uid="{00000000-0005-0000-0000-0000D45B0000}"/>
    <cellStyle name="Normal 14 3 2 3 4 3 2 2" xfId="49683" xr:uid="{00000000-0005-0000-0000-0000D55B0000}"/>
    <cellStyle name="Normal 14 3 2 3 4 3 3" xfId="35675" xr:uid="{00000000-0005-0000-0000-0000D65B0000}"/>
    <cellStyle name="Normal 14 3 2 3 4 4" xfId="15849" xr:uid="{00000000-0005-0000-0000-0000D75B0000}"/>
    <cellStyle name="Normal 14 3 2 3 4 4 2" xfId="44383" xr:uid="{00000000-0005-0000-0000-0000D85B0000}"/>
    <cellStyle name="Normal 14 3 2 3 4 5" xfId="30375" xr:uid="{00000000-0005-0000-0000-0000D95B0000}"/>
    <cellStyle name="Normal 14 3 2 3 5" xfId="3024" xr:uid="{00000000-0005-0000-0000-0000DA5B0000}"/>
    <cellStyle name="Normal 14 3 2 3 5 2" xfId="8358" xr:uid="{00000000-0005-0000-0000-0000DB5B0000}"/>
    <cellStyle name="Normal 14 3 2 3 5 2 2" xfId="22435" xr:uid="{00000000-0005-0000-0000-0000DC5B0000}"/>
    <cellStyle name="Normal 14 3 2 3 5 2 2 2" xfId="50969" xr:uid="{00000000-0005-0000-0000-0000DD5B0000}"/>
    <cellStyle name="Normal 14 3 2 3 5 2 3" xfId="36964" xr:uid="{00000000-0005-0000-0000-0000DE5B0000}"/>
    <cellStyle name="Normal 14 3 2 3 5 3" xfId="17135" xr:uid="{00000000-0005-0000-0000-0000DF5B0000}"/>
    <cellStyle name="Normal 14 3 2 3 5 3 2" xfId="45669" xr:uid="{00000000-0005-0000-0000-0000E05B0000}"/>
    <cellStyle name="Normal 14 3 2 3 5 4" xfId="31661" xr:uid="{00000000-0005-0000-0000-0000E15B0000}"/>
    <cellStyle name="Normal 14 3 2 3 6" xfId="5793" xr:uid="{00000000-0005-0000-0000-0000E25B0000}"/>
    <cellStyle name="Normal 14 3 2 3 6 2" xfId="19883" xr:uid="{00000000-0005-0000-0000-0000E35B0000}"/>
    <cellStyle name="Normal 14 3 2 3 6 2 2" xfId="48417" xr:uid="{00000000-0005-0000-0000-0000E45B0000}"/>
    <cellStyle name="Normal 14 3 2 3 6 3" xfId="34409" xr:uid="{00000000-0005-0000-0000-0000E55B0000}"/>
    <cellStyle name="Normal 14 3 2 3 7" xfId="14582" xr:uid="{00000000-0005-0000-0000-0000E65B0000}"/>
    <cellStyle name="Normal 14 3 2 3 7 2" xfId="43117" xr:uid="{00000000-0005-0000-0000-0000E75B0000}"/>
    <cellStyle name="Normal 14 3 2 3 8" xfId="29097" xr:uid="{00000000-0005-0000-0000-0000E85B0000}"/>
    <cellStyle name="Normal 14 3 2 4" xfId="499" xr:uid="{00000000-0005-0000-0000-0000E95B0000}"/>
    <cellStyle name="Normal 14 3 2 4 2" xfId="1129" xr:uid="{00000000-0005-0000-0000-0000EA5B0000}"/>
    <cellStyle name="Normal 14 3 2 4 2 2" xfId="2406" xr:uid="{00000000-0005-0000-0000-0000EB5B0000}"/>
    <cellStyle name="Normal 14 3 2 4 2 2 2" xfId="5060" xr:uid="{00000000-0005-0000-0000-0000EC5B0000}"/>
    <cellStyle name="Normal 14 3 2 4 2 2 2 2" xfId="10392" xr:uid="{00000000-0005-0000-0000-0000ED5B0000}"/>
    <cellStyle name="Normal 14 3 2 4 2 2 2 2 2" xfId="24469" xr:uid="{00000000-0005-0000-0000-0000EE5B0000}"/>
    <cellStyle name="Normal 14 3 2 4 2 2 2 2 2 2" xfId="53003" xr:uid="{00000000-0005-0000-0000-0000EF5B0000}"/>
    <cellStyle name="Normal 14 3 2 4 2 2 2 2 3" xfId="38998" xr:uid="{00000000-0005-0000-0000-0000F05B0000}"/>
    <cellStyle name="Normal 14 3 2 4 2 2 2 3" xfId="19169" xr:uid="{00000000-0005-0000-0000-0000F15B0000}"/>
    <cellStyle name="Normal 14 3 2 4 2 2 2 3 2" xfId="47703" xr:uid="{00000000-0005-0000-0000-0000F25B0000}"/>
    <cellStyle name="Normal 14 3 2 4 2 2 2 4" xfId="33695" xr:uid="{00000000-0005-0000-0000-0000F35B0000}"/>
    <cellStyle name="Normal 14 3 2 4 2 2 3" xfId="7829" xr:uid="{00000000-0005-0000-0000-0000F45B0000}"/>
    <cellStyle name="Normal 14 3 2 4 2 2 3 2" xfId="21917" xr:uid="{00000000-0005-0000-0000-0000F55B0000}"/>
    <cellStyle name="Normal 14 3 2 4 2 2 3 2 2" xfId="50451" xr:uid="{00000000-0005-0000-0000-0000F65B0000}"/>
    <cellStyle name="Normal 14 3 2 4 2 2 3 3" xfId="36443" xr:uid="{00000000-0005-0000-0000-0000F75B0000}"/>
    <cellStyle name="Normal 14 3 2 4 2 2 4" xfId="16617" xr:uid="{00000000-0005-0000-0000-0000F85B0000}"/>
    <cellStyle name="Normal 14 3 2 4 2 2 4 2" xfId="45151" xr:uid="{00000000-0005-0000-0000-0000F95B0000}"/>
    <cellStyle name="Normal 14 3 2 4 2 2 5" xfId="31143" xr:uid="{00000000-0005-0000-0000-0000FA5B0000}"/>
    <cellStyle name="Normal 14 3 2 4 2 3" xfId="3794" xr:uid="{00000000-0005-0000-0000-0000FB5B0000}"/>
    <cellStyle name="Normal 14 3 2 4 2 3 2" xfId="9126" xr:uid="{00000000-0005-0000-0000-0000FC5B0000}"/>
    <cellStyle name="Normal 14 3 2 4 2 3 2 2" xfId="23203" xr:uid="{00000000-0005-0000-0000-0000FD5B0000}"/>
    <cellStyle name="Normal 14 3 2 4 2 3 2 2 2" xfId="51737" xr:uid="{00000000-0005-0000-0000-0000FE5B0000}"/>
    <cellStyle name="Normal 14 3 2 4 2 3 2 3" xfId="37732" xr:uid="{00000000-0005-0000-0000-0000FF5B0000}"/>
    <cellStyle name="Normal 14 3 2 4 2 3 3" xfId="17903" xr:uid="{00000000-0005-0000-0000-0000005C0000}"/>
    <cellStyle name="Normal 14 3 2 4 2 3 3 2" xfId="46437" xr:uid="{00000000-0005-0000-0000-0000015C0000}"/>
    <cellStyle name="Normal 14 3 2 4 2 3 4" xfId="32429" xr:uid="{00000000-0005-0000-0000-0000025C0000}"/>
    <cellStyle name="Normal 14 3 2 4 2 4" xfId="6563" xr:uid="{00000000-0005-0000-0000-0000035C0000}"/>
    <cellStyle name="Normal 14 3 2 4 2 4 2" xfId="20651" xr:uid="{00000000-0005-0000-0000-0000045C0000}"/>
    <cellStyle name="Normal 14 3 2 4 2 4 2 2" xfId="49185" xr:uid="{00000000-0005-0000-0000-0000055C0000}"/>
    <cellStyle name="Normal 14 3 2 4 2 4 3" xfId="35177" xr:uid="{00000000-0005-0000-0000-0000065C0000}"/>
    <cellStyle name="Normal 14 3 2 4 2 5" xfId="15351" xr:uid="{00000000-0005-0000-0000-0000075C0000}"/>
    <cellStyle name="Normal 14 3 2 4 2 5 2" xfId="43885" xr:uid="{00000000-0005-0000-0000-0000085C0000}"/>
    <cellStyle name="Normal 14 3 2 4 2 6" xfId="29877" xr:uid="{00000000-0005-0000-0000-0000095C0000}"/>
    <cellStyle name="Normal 14 3 2 4 3" xfId="1785" xr:uid="{00000000-0005-0000-0000-00000A5C0000}"/>
    <cellStyle name="Normal 14 3 2 4 3 2" xfId="4441" xr:uid="{00000000-0005-0000-0000-00000B5C0000}"/>
    <cellStyle name="Normal 14 3 2 4 3 2 2" xfId="9773" xr:uid="{00000000-0005-0000-0000-00000C5C0000}"/>
    <cellStyle name="Normal 14 3 2 4 3 2 2 2" xfId="23850" xr:uid="{00000000-0005-0000-0000-00000D5C0000}"/>
    <cellStyle name="Normal 14 3 2 4 3 2 2 2 2" xfId="52384" xr:uid="{00000000-0005-0000-0000-00000E5C0000}"/>
    <cellStyle name="Normal 14 3 2 4 3 2 2 3" xfId="38379" xr:uid="{00000000-0005-0000-0000-00000F5C0000}"/>
    <cellStyle name="Normal 14 3 2 4 3 2 3" xfId="18550" xr:uid="{00000000-0005-0000-0000-0000105C0000}"/>
    <cellStyle name="Normal 14 3 2 4 3 2 3 2" xfId="47084" xr:uid="{00000000-0005-0000-0000-0000115C0000}"/>
    <cellStyle name="Normal 14 3 2 4 3 2 4" xfId="33076" xr:uid="{00000000-0005-0000-0000-0000125C0000}"/>
    <cellStyle name="Normal 14 3 2 4 3 3" xfId="7210" xr:uid="{00000000-0005-0000-0000-0000135C0000}"/>
    <cellStyle name="Normal 14 3 2 4 3 3 2" xfId="21298" xr:uid="{00000000-0005-0000-0000-0000145C0000}"/>
    <cellStyle name="Normal 14 3 2 4 3 3 2 2" xfId="49832" xr:uid="{00000000-0005-0000-0000-0000155C0000}"/>
    <cellStyle name="Normal 14 3 2 4 3 3 3" xfId="35824" xr:uid="{00000000-0005-0000-0000-0000165C0000}"/>
    <cellStyle name="Normal 14 3 2 4 3 4" xfId="15998" xr:uid="{00000000-0005-0000-0000-0000175C0000}"/>
    <cellStyle name="Normal 14 3 2 4 3 4 2" xfId="44532" xr:uid="{00000000-0005-0000-0000-0000185C0000}"/>
    <cellStyle name="Normal 14 3 2 4 3 5" xfId="30524" xr:uid="{00000000-0005-0000-0000-0000195C0000}"/>
    <cellStyle name="Normal 14 3 2 4 4" xfId="3173" xr:uid="{00000000-0005-0000-0000-00001A5C0000}"/>
    <cellStyle name="Normal 14 3 2 4 4 2" xfId="8507" xr:uid="{00000000-0005-0000-0000-00001B5C0000}"/>
    <cellStyle name="Normal 14 3 2 4 4 2 2" xfId="22584" xr:uid="{00000000-0005-0000-0000-00001C5C0000}"/>
    <cellStyle name="Normal 14 3 2 4 4 2 2 2" xfId="51118" xr:uid="{00000000-0005-0000-0000-00001D5C0000}"/>
    <cellStyle name="Normal 14 3 2 4 4 2 3" xfId="37113" xr:uid="{00000000-0005-0000-0000-00001E5C0000}"/>
    <cellStyle name="Normal 14 3 2 4 4 3" xfId="17284" xr:uid="{00000000-0005-0000-0000-00001F5C0000}"/>
    <cellStyle name="Normal 14 3 2 4 4 3 2" xfId="45818" xr:uid="{00000000-0005-0000-0000-0000205C0000}"/>
    <cellStyle name="Normal 14 3 2 4 4 4" xfId="31810" xr:uid="{00000000-0005-0000-0000-0000215C0000}"/>
    <cellStyle name="Normal 14 3 2 4 5" xfId="5942" xr:uid="{00000000-0005-0000-0000-0000225C0000}"/>
    <cellStyle name="Normal 14 3 2 4 5 2" xfId="20032" xr:uid="{00000000-0005-0000-0000-0000235C0000}"/>
    <cellStyle name="Normal 14 3 2 4 5 2 2" xfId="48566" xr:uid="{00000000-0005-0000-0000-0000245C0000}"/>
    <cellStyle name="Normal 14 3 2 4 5 3" xfId="34558" xr:uid="{00000000-0005-0000-0000-0000255C0000}"/>
    <cellStyle name="Normal 14 3 2 4 6" xfId="14731" xr:uid="{00000000-0005-0000-0000-0000265C0000}"/>
    <cellStyle name="Normal 14 3 2 4 6 2" xfId="43266" xr:uid="{00000000-0005-0000-0000-0000275C0000}"/>
    <cellStyle name="Normal 14 3 2 4 7" xfId="29246" xr:uid="{00000000-0005-0000-0000-0000285C0000}"/>
    <cellStyle name="Normal 14 3 2 5" xfId="829" xr:uid="{00000000-0005-0000-0000-0000295C0000}"/>
    <cellStyle name="Normal 14 3 2 5 2" xfId="2106" xr:uid="{00000000-0005-0000-0000-00002A5C0000}"/>
    <cellStyle name="Normal 14 3 2 5 2 2" xfId="4760" xr:uid="{00000000-0005-0000-0000-00002B5C0000}"/>
    <cellStyle name="Normal 14 3 2 5 2 2 2" xfId="10092" xr:uid="{00000000-0005-0000-0000-00002C5C0000}"/>
    <cellStyle name="Normal 14 3 2 5 2 2 2 2" xfId="24169" xr:uid="{00000000-0005-0000-0000-00002D5C0000}"/>
    <cellStyle name="Normal 14 3 2 5 2 2 2 2 2" xfId="52703" xr:uid="{00000000-0005-0000-0000-00002E5C0000}"/>
    <cellStyle name="Normal 14 3 2 5 2 2 2 3" xfId="38698" xr:uid="{00000000-0005-0000-0000-00002F5C0000}"/>
    <cellStyle name="Normal 14 3 2 5 2 2 3" xfId="18869" xr:uid="{00000000-0005-0000-0000-0000305C0000}"/>
    <cellStyle name="Normal 14 3 2 5 2 2 3 2" xfId="47403" xr:uid="{00000000-0005-0000-0000-0000315C0000}"/>
    <cellStyle name="Normal 14 3 2 5 2 2 4" xfId="33395" xr:uid="{00000000-0005-0000-0000-0000325C0000}"/>
    <cellStyle name="Normal 14 3 2 5 2 3" xfId="7529" xr:uid="{00000000-0005-0000-0000-0000335C0000}"/>
    <cellStyle name="Normal 14 3 2 5 2 3 2" xfId="21617" xr:uid="{00000000-0005-0000-0000-0000345C0000}"/>
    <cellStyle name="Normal 14 3 2 5 2 3 2 2" xfId="50151" xr:uid="{00000000-0005-0000-0000-0000355C0000}"/>
    <cellStyle name="Normal 14 3 2 5 2 3 3" xfId="36143" xr:uid="{00000000-0005-0000-0000-0000365C0000}"/>
    <cellStyle name="Normal 14 3 2 5 2 4" xfId="16317" xr:uid="{00000000-0005-0000-0000-0000375C0000}"/>
    <cellStyle name="Normal 14 3 2 5 2 4 2" xfId="44851" xr:uid="{00000000-0005-0000-0000-0000385C0000}"/>
    <cellStyle name="Normal 14 3 2 5 2 5" xfId="30843" xr:uid="{00000000-0005-0000-0000-0000395C0000}"/>
    <cellStyle name="Normal 14 3 2 5 3" xfId="3494" xr:uid="{00000000-0005-0000-0000-00003A5C0000}"/>
    <cellStyle name="Normal 14 3 2 5 3 2" xfId="8826" xr:uid="{00000000-0005-0000-0000-00003B5C0000}"/>
    <cellStyle name="Normal 14 3 2 5 3 2 2" xfId="22903" xr:uid="{00000000-0005-0000-0000-00003C5C0000}"/>
    <cellStyle name="Normal 14 3 2 5 3 2 2 2" xfId="51437" xr:uid="{00000000-0005-0000-0000-00003D5C0000}"/>
    <cellStyle name="Normal 14 3 2 5 3 2 3" xfId="37432" xr:uid="{00000000-0005-0000-0000-00003E5C0000}"/>
    <cellStyle name="Normal 14 3 2 5 3 3" xfId="17603" xr:uid="{00000000-0005-0000-0000-00003F5C0000}"/>
    <cellStyle name="Normal 14 3 2 5 3 3 2" xfId="46137" xr:uid="{00000000-0005-0000-0000-0000405C0000}"/>
    <cellStyle name="Normal 14 3 2 5 3 4" xfId="32129" xr:uid="{00000000-0005-0000-0000-0000415C0000}"/>
    <cellStyle name="Normal 14 3 2 5 4" xfId="6263" xr:uid="{00000000-0005-0000-0000-0000425C0000}"/>
    <cellStyle name="Normal 14 3 2 5 4 2" xfId="20351" xr:uid="{00000000-0005-0000-0000-0000435C0000}"/>
    <cellStyle name="Normal 14 3 2 5 4 2 2" xfId="48885" xr:uid="{00000000-0005-0000-0000-0000445C0000}"/>
    <cellStyle name="Normal 14 3 2 5 4 3" xfId="34877" xr:uid="{00000000-0005-0000-0000-0000455C0000}"/>
    <cellStyle name="Normal 14 3 2 5 5" xfId="15051" xr:uid="{00000000-0005-0000-0000-0000465C0000}"/>
    <cellStyle name="Normal 14 3 2 5 5 2" xfId="43585" xr:uid="{00000000-0005-0000-0000-0000475C0000}"/>
    <cellStyle name="Normal 14 3 2 5 6" xfId="29577" xr:uid="{00000000-0005-0000-0000-0000485C0000}"/>
    <cellStyle name="Normal 14 3 2 6" xfId="1485" xr:uid="{00000000-0005-0000-0000-0000495C0000}"/>
    <cellStyle name="Normal 14 3 2 6 2" xfId="4141" xr:uid="{00000000-0005-0000-0000-00004A5C0000}"/>
    <cellStyle name="Normal 14 3 2 6 2 2" xfId="9473" xr:uid="{00000000-0005-0000-0000-00004B5C0000}"/>
    <cellStyle name="Normal 14 3 2 6 2 2 2" xfId="23550" xr:uid="{00000000-0005-0000-0000-00004C5C0000}"/>
    <cellStyle name="Normal 14 3 2 6 2 2 2 2" xfId="52084" xr:uid="{00000000-0005-0000-0000-00004D5C0000}"/>
    <cellStyle name="Normal 14 3 2 6 2 2 3" xfId="38079" xr:uid="{00000000-0005-0000-0000-00004E5C0000}"/>
    <cellStyle name="Normal 14 3 2 6 2 3" xfId="18250" xr:uid="{00000000-0005-0000-0000-00004F5C0000}"/>
    <cellStyle name="Normal 14 3 2 6 2 3 2" xfId="46784" xr:uid="{00000000-0005-0000-0000-0000505C0000}"/>
    <cellStyle name="Normal 14 3 2 6 2 4" xfId="32776" xr:uid="{00000000-0005-0000-0000-0000515C0000}"/>
    <cellStyle name="Normal 14 3 2 6 3" xfId="6910" xr:uid="{00000000-0005-0000-0000-0000525C0000}"/>
    <cellStyle name="Normal 14 3 2 6 3 2" xfId="20998" xr:uid="{00000000-0005-0000-0000-0000535C0000}"/>
    <cellStyle name="Normal 14 3 2 6 3 2 2" xfId="49532" xr:uid="{00000000-0005-0000-0000-0000545C0000}"/>
    <cellStyle name="Normal 14 3 2 6 3 3" xfId="35524" xr:uid="{00000000-0005-0000-0000-0000555C0000}"/>
    <cellStyle name="Normal 14 3 2 6 4" xfId="15698" xr:uid="{00000000-0005-0000-0000-0000565C0000}"/>
    <cellStyle name="Normal 14 3 2 6 4 2" xfId="44232" xr:uid="{00000000-0005-0000-0000-0000575C0000}"/>
    <cellStyle name="Normal 14 3 2 6 5" xfId="30224" xr:uid="{00000000-0005-0000-0000-0000585C0000}"/>
    <cellStyle name="Normal 14 3 2 7" xfId="2873" xr:uid="{00000000-0005-0000-0000-0000595C0000}"/>
    <cellStyle name="Normal 14 3 2 7 2" xfId="8207" xr:uid="{00000000-0005-0000-0000-00005A5C0000}"/>
    <cellStyle name="Normal 14 3 2 7 2 2" xfId="22284" xr:uid="{00000000-0005-0000-0000-00005B5C0000}"/>
    <cellStyle name="Normal 14 3 2 7 2 2 2" xfId="50818" xr:uid="{00000000-0005-0000-0000-00005C5C0000}"/>
    <cellStyle name="Normal 14 3 2 7 2 3" xfId="36813" xr:uid="{00000000-0005-0000-0000-00005D5C0000}"/>
    <cellStyle name="Normal 14 3 2 7 3" xfId="16984" xr:uid="{00000000-0005-0000-0000-00005E5C0000}"/>
    <cellStyle name="Normal 14 3 2 7 3 2" xfId="45518" xr:uid="{00000000-0005-0000-0000-00005F5C0000}"/>
    <cellStyle name="Normal 14 3 2 7 4" xfId="31510" xr:uid="{00000000-0005-0000-0000-0000605C0000}"/>
    <cellStyle name="Normal 14 3 2 8" xfId="5642" xr:uid="{00000000-0005-0000-0000-0000615C0000}"/>
    <cellStyle name="Normal 14 3 2 8 2" xfId="19732" xr:uid="{00000000-0005-0000-0000-0000625C0000}"/>
    <cellStyle name="Normal 14 3 2 8 2 2" xfId="48266" xr:uid="{00000000-0005-0000-0000-0000635C0000}"/>
    <cellStyle name="Normal 14 3 2 8 3" xfId="34258" xr:uid="{00000000-0005-0000-0000-0000645C0000}"/>
    <cellStyle name="Normal 14 3 2 9" xfId="14431" xr:uid="{00000000-0005-0000-0000-0000655C0000}"/>
    <cellStyle name="Normal 14 3 2 9 2" xfId="42966" xr:uid="{00000000-0005-0000-0000-0000665C0000}"/>
    <cellStyle name="Normal 14 3 3" xfId="229" xr:uid="{00000000-0005-0000-0000-0000675C0000}"/>
    <cellStyle name="Normal 14 3 3 2" xfId="382" xr:uid="{00000000-0005-0000-0000-0000685C0000}"/>
    <cellStyle name="Normal 14 3 3 2 2" xfId="685" xr:uid="{00000000-0005-0000-0000-0000695C0000}"/>
    <cellStyle name="Normal 14 3 3 2 2 2" xfId="1314" xr:uid="{00000000-0005-0000-0000-00006A5C0000}"/>
    <cellStyle name="Normal 14 3 3 2 2 2 2" xfId="2591" xr:uid="{00000000-0005-0000-0000-00006B5C0000}"/>
    <cellStyle name="Normal 14 3 3 2 2 2 2 2" xfId="5245" xr:uid="{00000000-0005-0000-0000-00006C5C0000}"/>
    <cellStyle name="Normal 14 3 3 2 2 2 2 2 2" xfId="10577" xr:uid="{00000000-0005-0000-0000-00006D5C0000}"/>
    <cellStyle name="Normal 14 3 3 2 2 2 2 2 2 2" xfId="24654" xr:uid="{00000000-0005-0000-0000-00006E5C0000}"/>
    <cellStyle name="Normal 14 3 3 2 2 2 2 2 2 2 2" xfId="53188" xr:uid="{00000000-0005-0000-0000-00006F5C0000}"/>
    <cellStyle name="Normal 14 3 3 2 2 2 2 2 2 3" xfId="39183" xr:uid="{00000000-0005-0000-0000-0000705C0000}"/>
    <cellStyle name="Normal 14 3 3 2 2 2 2 2 3" xfId="19354" xr:uid="{00000000-0005-0000-0000-0000715C0000}"/>
    <cellStyle name="Normal 14 3 3 2 2 2 2 2 3 2" xfId="47888" xr:uid="{00000000-0005-0000-0000-0000725C0000}"/>
    <cellStyle name="Normal 14 3 3 2 2 2 2 2 4" xfId="33880" xr:uid="{00000000-0005-0000-0000-0000735C0000}"/>
    <cellStyle name="Normal 14 3 3 2 2 2 2 3" xfId="8014" xr:uid="{00000000-0005-0000-0000-0000745C0000}"/>
    <cellStyle name="Normal 14 3 3 2 2 2 2 3 2" xfId="22102" xr:uid="{00000000-0005-0000-0000-0000755C0000}"/>
    <cellStyle name="Normal 14 3 3 2 2 2 2 3 2 2" xfId="50636" xr:uid="{00000000-0005-0000-0000-0000765C0000}"/>
    <cellStyle name="Normal 14 3 3 2 2 2 2 3 3" xfId="36628" xr:uid="{00000000-0005-0000-0000-0000775C0000}"/>
    <cellStyle name="Normal 14 3 3 2 2 2 2 4" xfId="16802" xr:uid="{00000000-0005-0000-0000-0000785C0000}"/>
    <cellStyle name="Normal 14 3 3 2 2 2 2 4 2" xfId="45336" xr:uid="{00000000-0005-0000-0000-0000795C0000}"/>
    <cellStyle name="Normal 14 3 3 2 2 2 2 5" xfId="31328" xr:uid="{00000000-0005-0000-0000-00007A5C0000}"/>
    <cellStyle name="Normal 14 3 3 2 2 2 3" xfId="3979" xr:uid="{00000000-0005-0000-0000-00007B5C0000}"/>
    <cellStyle name="Normal 14 3 3 2 2 2 3 2" xfId="9311" xr:uid="{00000000-0005-0000-0000-00007C5C0000}"/>
    <cellStyle name="Normal 14 3 3 2 2 2 3 2 2" xfId="23388" xr:uid="{00000000-0005-0000-0000-00007D5C0000}"/>
    <cellStyle name="Normal 14 3 3 2 2 2 3 2 2 2" xfId="51922" xr:uid="{00000000-0005-0000-0000-00007E5C0000}"/>
    <cellStyle name="Normal 14 3 3 2 2 2 3 2 3" xfId="37917" xr:uid="{00000000-0005-0000-0000-00007F5C0000}"/>
    <cellStyle name="Normal 14 3 3 2 2 2 3 3" xfId="18088" xr:uid="{00000000-0005-0000-0000-0000805C0000}"/>
    <cellStyle name="Normal 14 3 3 2 2 2 3 3 2" xfId="46622" xr:uid="{00000000-0005-0000-0000-0000815C0000}"/>
    <cellStyle name="Normal 14 3 3 2 2 2 3 4" xfId="32614" xr:uid="{00000000-0005-0000-0000-0000825C0000}"/>
    <cellStyle name="Normal 14 3 3 2 2 2 4" xfId="6748" xr:uid="{00000000-0005-0000-0000-0000835C0000}"/>
    <cellStyle name="Normal 14 3 3 2 2 2 4 2" xfId="20836" xr:uid="{00000000-0005-0000-0000-0000845C0000}"/>
    <cellStyle name="Normal 14 3 3 2 2 2 4 2 2" xfId="49370" xr:uid="{00000000-0005-0000-0000-0000855C0000}"/>
    <cellStyle name="Normal 14 3 3 2 2 2 4 3" xfId="35362" xr:uid="{00000000-0005-0000-0000-0000865C0000}"/>
    <cellStyle name="Normal 14 3 3 2 2 2 5" xfId="15536" xr:uid="{00000000-0005-0000-0000-0000875C0000}"/>
    <cellStyle name="Normal 14 3 3 2 2 2 5 2" xfId="44070" xr:uid="{00000000-0005-0000-0000-0000885C0000}"/>
    <cellStyle name="Normal 14 3 3 2 2 2 6" xfId="30062" xr:uid="{00000000-0005-0000-0000-0000895C0000}"/>
    <cellStyle name="Normal 14 3 3 2 2 3" xfId="1970" xr:uid="{00000000-0005-0000-0000-00008A5C0000}"/>
    <cellStyle name="Normal 14 3 3 2 2 3 2" xfId="4626" xr:uid="{00000000-0005-0000-0000-00008B5C0000}"/>
    <cellStyle name="Normal 14 3 3 2 2 3 2 2" xfId="9958" xr:uid="{00000000-0005-0000-0000-00008C5C0000}"/>
    <cellStyle name="Normal 14 3 3 2 2 3 2 2 2" xfId="24035" xr:uid="{00000000-0005-0000-0000-00008D5C0000}"/>
    <cellStyle name="Normal 14 3 3 2 2 3 2 2 2 2" xfId="52569" xr:uid="{00000000-0005-0000-0000-00008E5C0000}"/>
    <cellStyle name="Normal 14 3 3 2 2 3 2 2 3" xfId="38564" xr:uid="{00000000-0005-0000-0000-00008F5C0000}"/>
    <cellStyle name="Normal 14 3 3 2 2 3 2 3" xfId="18735" xr:uid="{00000000-0005-0000-0000-0000905C0000}"/>
    <cellStyle name="Normal 14 3 3 2 2 3 2 3 2" xfId="47269" xr:uid="{00000000-0005-0000-0000-0000915C0000}"/>
    <cellStyle name="Normal 14 3 3 2 2 3 2 4" xfId="33261" xr:uid="{00000000-0005-0000-0000-0000925C0000}"/>
    <cellStyle name="Normal 14 3 3 2 2 3 3" xfId="7395" xr:uid="{00000000-0005-0000-0000-0000935C0000}"/>
    <cellStyle name="Normal 14 3 3 2 2 3 3 2" xfId="21483" xr:uid="{00000000-0005-0000-0000-0000945C0000}"/>
    <cellStyle name="Normal 14 3 3 2 2 3 3 2 2" xfId="50017" xr:uid="{00000000-0005-0000-0000-0000955C0000}"/>
    <cellStyle name="Normal 14 3 3 2 2 3 3 3" xfId="36009" xr:uid="{00000000-0005-0000-0000-0000965C0000}"/>
    <cellStyle name="Normal 14 3 3 2 2 3 4" xfId="16183" xr:uid="{00000000-0005-0000-0000-0000975C0000}"/>
    <cellStyle name="Normal 14 3 3 2 2 3 4 2" xfId="44717" xr:uid="{00000000-0005-0000-0000-0000985C0000}"/>
    <cellStyle name="Normal 14 3 3 2 2 3 5" xfId="30709" xr:uid="{00000000-0005-0000-0000-0000995C0000}"/>
    <cellStyle name="Normal 14 3 3 2 2 4" xfId="3358" xr:uid="{00000000-0005-0000-0000-00009A5C0000}"/>
    <cellStyle name="Normal 14 3 3 2 2 4 2" xfId="8692" xr:uid="{00000000-0005-0000-0000-00009B5C0000}"/>
    <cellStyle name="Normal 14 3 3 2 2 4 2 2" xfId="22769" xr:uid="{00000000-0005-0000-0000-00009C5C0000}"/>
    <cellStyle name="Normal 14 3 3 2 2 4 2 2 2" xfId="51303" xr:uid="{00000000-0005-0000-0000-00009D5C0000}"/>
    <cellStyle name="Normal 14 3 3 2 2 4 2 3" xfId="37298" xr:uid="{00000000-0005-0000-0000-00009E5C0000}"/>
    <cellStyle name="Normal 14 3 3 2 2 4 3" xfId="17469" xr:uid="{00000000-0005-0000-0000-00009F5C0000}"/>
    <cellStyle name="Normal 14 3 3 2 2 4 3 2" xfId="46003" xr:uid="{00000000-0005-0000-0000-0000A05C0000}"/>
    <cellStyle name="Normal 14 3 3 2 2 4 4" xfId="31995" xr:uid="{00000000-0005-0000-0000-0000A15C0000}"/>
    <cellStyle name="Normal 14 3 3 2 2 5" xfId="6127" xr:uid="{00000000-0005-0000-0000-0000A25C0000}"/>
    <cellStyle name="Normal 14 3 3 2 2 5 2" xfId="20217" xr:uid="{00000000-0005-0000-0000-0000A35C0000}"/>
    <cellStyle name="Normal 14 3 3 2 2 5 2 2" xfId="48751" xr:uid="{00000000-0005-0000-0000-0000A45C0000}"/>
    <cellStyle name="Normal 14 3 3 2 2 5 3" xfId="34743" xr:uid="{00000000-0005-0000-0000-0000A55C0000}"/>
    <cellStyle name="Normal 14 3 3 2 2 6" xfId="14916" xr:uid="{00000000-0005-0000-0000-0000A65C0000}"/>
    <cellStyle name="Normal 14 3 3 2 2 6 2" xfId="43451" xr:uid="{00000000-0005-0000-0000-0000A75C0000}"/>
    <cellStyle name="Normal 14 3 3 2 2 7" xfId="29431" xr:uid="{00000000-0005-0000-0000-0000A85C0000}"/>
    <cellStyle name="Normal 14 3 3 2 3" xfId="1017" xr:uid="{00000000-0005-0000-0000-0000A95C0000}"/>
    <cellStyle name="Normal 14 3 3 2 3 2" xfId="2294" xr:uid="{00000000-0005-0000-0000-0000AA5C0000}"/>
    <cellStyle name="Normal 14 3 3 2 3 2 2" xfId="4948" xr:uid="{00000000-0005-0000-0000-0000AB5C0000}"/>
    <cellStyle name="Normal 14 3 3 2 3 2 2 2" xfId="10280" xr:uid="{00000000-0005-0000-0000-0000AC5C0000}"/>
    <cellStyle name="Normal 14 3 3 2 3 2 2 2 2" xfId="24357" xr:uid="{00000000-0005-0000-0000-0000AD5C0000}"/>
    <cellStyle name="Normal 14 3 3 2 3 2 2 2 2 2" xfId="52891" xr:uid="{00000000-0005-0000-0000-0000AE5C0000}"/>
    <cellStyle name="Normal 14 3 3 2 3 2 2 2 3" xfId="38886" xr:uid="{00000000-0005-0000-0000-0000AF5C0000}"/>
    <cellStyle name="Normal 14 3 3 2 3 2 2 3" xfId="19057" xr:uid="{00000000-0005-0000-0000-0000B05C0000}"/>
    <cellStyle name="Normal 14 3 3 2 3 2 2 3 2" xfId="47591" xr:uid="{00000000-0005-0000-0000-0000B15C0000}"/>
    <cellStyle name="Normal 14 3 3 2 3 2 2 4" xfId="33583" xr:uid="{00000000-0005-0000-0000-0000B25C0000}"/>
    <cellStyle name="Normal 14 3 3 2 3 2 3" xfId="7717" xr:uid="{00000000-0005-0000-0000-0000B35C0000}"/>
    <cellStyle name="Normal 14 3 3 2 3 2 3 2" xfId="21805" xr:uid="{00000000-0005-0000-0000-0000B45C0000}"/>
    <cellStyle name="Normal 14 3 3 2 3 2 3 2 2" xfId="50339" xr:uid="{00000000-0005-0000-0000-0000B55C0000}"/>
    <cellStyle name="Normal 14 3 3 2 3 2 3 3" xfId="36331" xr:uid="{00000000-0005-0000-0000-0000B65C0000}"/>
    <cellStyle name="Normal 14 3 3 2 3 2 4" xfId="16505" xr:uid="{00000000-0005-0000-0000-0000B75C0000}"/>
    <cellStyle name="Normal 14 3 3 2 3 2 4 2" xfId="45039" xr:uid="{00000000-0005-0000-0000-0000B85C0000}"/>
    <cellStyle name="Normal 14 3 3 2 3 2 5" xfId="31031" xr:uid="{00000000-0005-0000-0000-0000B95C0000}"/>
    <cellStyle name="Normal 14 3 3 2 3 3" xfId="3682" xr:uid="{00000000-0005-0000-0000-0000BA5C0000}"/>
    <cellStyle name="Normal 14 3 3 2 3 3 2" xfId="9014" xr:uid="{00000000-0005-0000-0000-0000BB5C0000}"/>
    <cellStyle name="Normal 14 3 3 2 3 3 2 2" xfId="23091" xr:uid="{00000000-0005-0000-0000-0000BC5C0000}"/>
    <cellStyle name="Normal 14 3 3 2 3 3 2 2 2" xfId="51625" xr:uid="{00000000-0005-0000-0000-0000BD5C0000}"/>
    <cellStyle name="Normal 14 3 3 2 3 3 2 3" xfId="37620" xr:uid="{00000000-0005-0000-0000-0000BE5C0000}"/>
    <cellStyle name="Normal 14 3 3 2 3 3 3" xfId="17791" xr:uid="{00000000-0005-0000-0000-0000BF5C0000}"/>
    <cellStyle name="Normal 14 3 3 2 3 3 3 2" xfId="46325" xr:uid="{00000000-0005-0000-0000-0000C05C0000}"/>
    <cellStyle name="Normal 14 3 3 2 3 3 4" xfId="32317" xr:uid="{00000000-0005-0000-0000-0000C15C0000}"/>
    <cellStyle name="Normal 14 3 3 2 3 4" xfId="6451" xr:uid="{00000000-0005-0000-0000-0000C25C0000}"/>
    <cellStyle name="Normal 14 3 3 2 3 4 2" xfId="20539" xr:uid="{00000000-0005-0000-0000-0000C35C0000}"/>
    <cellStyle name="Normal 14 3 3 2 3 4 2 2" xfId="49073" xr:uid="{00000000-0005-0000-0000-0000C45C0000}"/>
    <cellStyle name="Normal 14 3 3 2 3 4 3" xfId="35065" xr:uid="{00000000-0005-0000-0000-0000C55C0000}"/>
    <cellStyle name="Normal 14 3 3 2 3 5" xfId="15239" xr:uid="{00000000-0005-0000-0000-0000C65C0000}"/>
    <cellStyle name="Normal 14 3 3 2 3 5 2" xfId="43773" xr:uid="{00000000-0005-0000-0000-0000C75C0000}"/>
    <cellStyle name="Normal 14 3 3 2 3 6" xfId="29765" xr:uid="{00000000-0005-0000-0000-0000C85C0000}"/>
    <cellStyle name="Normal 14 3 3 2 4" xfId="1673" xr:uid="{00000000-0005-0000-0000-0000C95C0000}"/>
    <cellStyle name="Normal 14 3 3 2 4 2" xfId="4329" xr:uid="{00000000-0005-0000-0000-0000CA5C0000}"/>
    <cellStyle name="Normal 14 3 3 2 4 2 2" xfId="9661" xr:uid="{00000000-0005-0000-0000-0000CB5C0000}"/>
    <cellStyle name="Normal 14 3 3 2 4 2 2 2" xfId="23738" xr:uid="{00000000-0005-0000-0000-0000CC5C0000}"/>
    <cellStyle name="Normal 14 3 3 2 4 2 2 2 2" xfId="52272" xr:uid="{00000000-0005-0000-0000-0000CD5C0000}"/>
    <cellStyle name="Normal 14 3 3 2 4 2 2 3" xfId="38267" xr:uid="{00000000-0005-0000-0000-0000CE5C0000}"/>
    <cellStyle name="Normal 14 3 3 2 4 2 3" xfId="18438" xr:uid="{00000000-0005-0000-0000-0000CF5C0000}"/>
    <cellStyle name="Normal 14 3 3 2 4 2 3 2" xfId="46972" xr:uid="{00000000-0005-0000-0000-0000D05C0000}"/>
    <cellStyle name="Normal 14 3 3 2 4 2 4" xfId="32964" xr:uid="{00000000-0005-0000-0000-0000D15C0000}"/>
    <cellStyle name="Normal 14 3 3 2 4 3" xfId="7098" xr:uid="{00000000-0005-0000-0000-0000D25C0000}"/>
    <cellStyle name="Normal 14 3 3 2 4 3 2" xfId="21186" xr:uid="{00000000-0005-0000-0000-0000D35C0000}"/>
    <cellStyle name="Normal 14 3 3 2 4 3 2 2" xfId="49720" xr:uid="{00000000-0005-0000-0000-0000D45C0000}"/>
    <cellStyle name="Normal 14 3 3 2 4 3 3" xfId="35712" xr:uid="{00000000-0005-0000-0000-0000D55C0000}"/>
    <cellStyle name="Normal 14 3 3 2 4 4" xfId="15886" xr:uid="{00000000-0005-0000-0000-0000D65C0000}"/>
    <cellStyle name="Normal 14 3 3 2 4 4 2" xfId="44420" xr:uid="{00000000-0005-0000-0000-0000D75C0000}"/>
    <cellStyle name="Normal 14 3 3 2 4 5" xfId="30412" xr:uid="{00000000-0005-0000-0000-0000D85C0000}"/>
    <cellStyle name="Normal 14 3 3 2 5" xfId="3061" xr:uid="{00000000-0005-0000-0000-0000D95C0000}"/>
    <cellStyle name="Normal 14 3 3 2 5 2" xfId="8395" xr:uid="{00000000-0005-0000-0000-0000DA5C0000}"/>
    <cellStyle name="Normal 14 3 3 2 5 2 2" xfId="22472" xr:uid="{00000000-0005-0000-0000-0000DB5C0000}"/>
    <cellStyle name="Normal 14 3 3 2 5 2 2 2" xfId="51006" xr:uid="{00000000-0005-0000-0000-0000DC5C0000}"/>
    <cellStyle name="Normal 14 3 3 2 5 2 3" xfId="37001" xr:uid="{00000000-0005-0000-0000-0000DD5C0000}"/>
    <cellStyle name="Normal 14 3 3 2 5 3" xfId="17172" xr:uid="{00000000-0005-0000-0000-0000DE5C0000}"/>
    <cellStyle name="Normal 14 3 3 2 5 3 2" xfId="45706" xr:uid="{00000000-0005-0000-0000-0000DF5C0000}"/>
    <cellStyle name="Normal 14 3 3 2 5 4" xfId="31698" xr:uid="{00000000-0005-0000-0000-0000E05C0000}"/>
    <cellStyle name="Normal 14 3 3 2 6" xfId="5830" xr:uid="{00000000-0005-0000-0000-0000E15C0000}"/>
    <cellStyle name="Normal 14 3 3 2 6 2" xfId="19920" xr:uid="{00000000-0005-0000-0000-0000E25C0000}"/>
    <cellStyle name="Normal 14 3 3 2 6 2 2" xfId="48454" xr:uid="{00000000-0005-0000-0000-0000E35C0000}"/>
    <cellStyle name="Normal 14 3 3 2 6 3" xfId="34446" xr:uid="{00000000-0005-0000-0000-0000E45C0000}"/>
    <cellStyle name="Normal 14 3 3 2 7" xfId="14619" xr:uid="{00000000-0005-0000-0000-0000E55C0000}"/>
    <cellStyle name="Normal 14 3 3 2 7 2" xfId="43154" xr:uid="{00000000-0005-0000-0000-0000E65C0000}"/>
    <cellStyle name="Normal 14 3 3 2 8" xfId="29134" xr:uid="{00000000-0005-0000-0000-0000E75C0000}"/>
    <cellStyle name="Normal 14 3 3 3" xfId="536" xr:uid="{00000000-0005-0000-0000-0000E85C0000}"/>
    <cellStyle name="Normal 14 3 3 3 2" xfId="1166" xr:uid="{00000000-0005-0000-0000-0000E95C0000}"/>
    <cellStyle name="Normal 14 3 3 3 2 2" xfId="2443" xr:uid="{00000000-0005-0000-0000-0000EA5C0000}"/>
    <cellStyle name="Normal 14 3 3 3 2 2 2" xfId="5097" xr:uid="{00000000-0005-0000-0000-0000EB5C0000}"/>
    <cellStyle name="Normal 14 3 3 3 2 2 2 2" xfId="10429" xr:uid="{00000000-0005-0000-0000-0000EC5C0000}"/>
    <cellStyle name="Normal 14 3 3 3 2 2 2 2 2" xfId="24506" xr:uid="{00000000-0005-0000-0000-0000ED5C0000}"/>
    <cellStyle name="Normal 14 3 3 3 2 2 2 2 2 2" xfId="53040" xr:uid="{00000000-0005-0000-0000-0000EE5C0000}"/>
    <cellStyle name="Normal 14 3 3 3 2 2 2 2 3" xfId="39035" xr:uid="{00000000-0005-0000-0000-0000EF5C0000}"/>
    <cellStyle name="Normal 14 3 3 3 2 2 2 3" xfId="19206" xr:uid="{00000000-0005-0000-0000-0000F05C0000}"/>
    <cellStyle name="Normal 14 3 3 3 2 2 2 3 2" xfId="47740" xr:uid="{00000000-0005-0000-0000-0000F15C0000}"/>
    <cellStyle name="Normal 14 3 3 3 2 2 2 4" xfId="33732" xr:uid="{00000000-0005-0000-0000-0000F25C0000}"/>
    <cellStyle name="Normal 14 3 3 3 2 2 3" xfId="7866" xr:uid="{00000000-0005-0000-0000-0000F35C0000}"/>
    <cellStyle name="Normal 14 3 3 3 2 2 3 2" xfId="21954" xr:uid="{00000000-0005-0000-0000-0000F45C0000}"/>
    <cellStyle name="Normal 14 3 3 3 2 2 3 2 2" xfId="50488" xr:uid="{00000000-0005-0000-0000-0000F55C0000}"/>
    <cellStyle name="Normal 14 3 3 3 2 2 3 3" xfId="36480" xr:uid="{00000000-0005-0000-0000-0000F65C0000}"/>
    <cellStyle name="Normal 14 3 3 3 2 2 4" xfId="16654" xr:uid="{00000000-0005-0000-0000-0000F75C0000}"/>
    <cellStyle name="Normal 14 3 3 3 2 2 4 2" xfId="45188" xr:uid="{00000000-0005-0000-0000-0000F85C0000}"/>
    <cellStyle name="Normal 14 3 3 3 2 2 5" xfId="31180" xr:uid="{00000000-0005-0000-0000-0000F95C0000}"/>
    <cellStyle name="Normal 14 3 3 3 2 3" xfId="3831" xr:uid="{00000000-0005-0000-0000-0000FA5C0000}"/>
    <cellStyle name="Normal 14 3 3 3 2 3 2" xfId="9163" xr:uid="{00000000-0005-0000-0000-0000FB5C0000}"/>
    <cellStyle name="Normal 14 3 3 3 2 3 2 2" xfId="23240" xr:uid="{00000000-0005-0000-0000-0000FC5C0000}"/>
    <cellStyle name="Normal 14 3 3 3 2 3 2 2 2" xfId="51774" xr:uid="{00000000-0005-0000-0000-0000FD5C0000}"/>
    <cellStyle name="Normal 14 3 3 3 2 3 2 3" xfId="37769" xr:uid="{00000000-0005-0000-0000-0000FE5C0000}"/>
    <cellStyle name="Normal 14 3 3 3 2 3 3" xfId="17940" xr:uid="{00000000-0005-0000-0000-0000FF5C0000}"/>
    <cellStyle name="Normal 14 3 3 3 2 3 3 2" xfId="46474" xr:uid="{00000000-0005-0000-0000-0000005D0000}"/>
    <cellStyle name="Normal 14 3 3 3 2 3 4" xfId="32466" xr:uid="{00000000-0005-0000-0000-0000015D0000}"/>
    <cellStyle name="Normal 14 3 3 3 2 4" xfId="6600" xr:uid="{00000000-0005-0000-0000-0000025D0000}"/>
    <cellStyle name="Normal 14 3 3 3 2 4 2" xfId="20688" xr:uid="{00000000-0005-0000-0000-0000035D0000}"/>
    <cellStyle name="Normal 14 3 3 3 2 4 2 2" xfId="49222" xr:uid="{00000000-0005-0000-0000-0000045D0000}"/>
    <cellStyle name="Normal 14 3 3 3 2 4 3" xfId="35214" xr:uid="{00000000-0005-0000-0000-0000055D0000}"/>
    <cellStyle name="Normal 14 3 3 3 2 5" xfId="15388" xr:uid="{00000000-0005-0000-0000-0000065D0000}"/>
    <cellStyle name="Normal 14 3 3 3 2 5 2" xfId="43922" xr:uid="{00000000-0005-0000-0000-0000075D0000}"/>
    <cellStyle name="Normal 14 3 3 3 2 6" xfId="29914" xr:uid="{00000000-0005-0000-0000-0000085D0000}"/>
    <cellStyle name="Normal 14 3 3 3 3" xfId="1822" xr:uid="{00000000-0005-0000-0000-0000095D0000}"/>
    <cellStyle name="Normal 14 3 3 3 3 2" xfId="4478" xr:uid="{00000000-0005-0000-0000-00000A5D0000}"/>
    <cellStyle name="Normal 14 3 3 3 3 2 2" xfId="9810" xr:uid="{00000000-0005-0000-0000-00000B5D0000}"/>
    <cellStyle name="Normal 14 3 3 3 3 2 2 2" xfId="23887" xr:uid="{00000000-0005-0000-0000-00000C5D0000}"/>
    <cellStyle name="Normal 14 3 3 3 3 2 2 2 2" xfId="52421" xr:uid="{00000000-0005-0000-0000-00000D5D0000}"/>
    <cellStyle name="Normal 14 3 3 3 3 2 2 3" xfId="38416" xr:uid="{00000000-0005-0000-0000-00000E5D0000}"/>
    <cellStyle name="Normal 14 3 3 3 3 2 3" xfId="18587" xr:uid="{00000000-0005-0000-0000-00000F5D0000}"/>
    <cellStyle name="Normal 14 3 3 3 3 2 3 2" xfId="47121" xr:uid="{00000000-0005-0000-0000-0000105D0000}"/>
    <cellStyle name="Normal 14 3 3 3 3 2 4" xfId="33113" xr:uid="{00000000-0005-0000-0000-0000115D0000}"/>
    <cellStyle name="Normal 14 3 3 3 3 3" xfId="7247" xr:uid="{00000000-0005-0000-0000-0000125D0000}"/>
    <cellStyle name="Normal 14 3 3 3 3 3 2" xfId="21335" xr:uid="{00000000-0005-0000-0000-0000135D0000}"/>
    <cellStyle name="Normal 14 3 3 3 3 3 2 2" xfId="49869" xr:uid="{00000000-0005-0000-0000-0000145D0000}"/>
    <cellStyle name="Normal 14 3 3 3 3 3 3" xfId="35861" xr:uid="{00000000-0005-0000-0000-0000155D0000}"/>
    <cellStyle name="Normal 14 3 3 3 3 4" xfId="16035" xr:uid="{00000000-0005-0000-0000-0000165D0000}"/>
    <cellStyle name="Normal 14 3 3 3 3 4 2" xfId="44569" xr:uid="{00000000-0005-0000-0000-0000175D0000}"/>
    <cellStyle name="Normal 14 3 3 3 3 5" xfId="30561" xr:uid="{00000000-0005-0000-0000-0000185D0000}"/>
    <cellStyle name="Normal 14 3 3 3 4" xfId="3210" xr:uid="{00000000-0005-0000-0000-0000195D0000}"/>
    <cellStyle name="Normal 14 3 3 3 4 2" xfId="8544" xr:uid="{00000000-0005-0000-0000-00001A5D0000}"/>
    <cellStyle name="Normal 14 3 3 3 4 2 2" xfId="22621" xr:uid="{00000000-0005-0000-0000-00001B5D0000}"/>
    <cellStyle name="Normal 14 3 3 3 4 2 2 2" xfId="51155" xr:uid="{00000000-0005-0000-0000-00001C5D0000}"/>
    <cellStyle name="Normal 14 3 3 3 4 2 3" xfId="37150" xr:uid="{00000000-0005-0000-0000-00001D5D0000}"/>
    <cellStyle name="Normal 14 3 3 3 4 3" xfId="17321" xr:uid="{00000000-0005-0000-0000-00001E5D0000}"/>
    <cellStyle name="Normal 14 3 3 3 4 3 2" xfId="45855" xr:uid="{00000000-0005-0000-0000-00001F5D0000}"/>
    <cellStyle name="Normal 14 3 3 3 4 4" xfId="31847" xr:uid="{00000000-0005-0000-0000-0000205D0000}"/>
    <cellStyle name="Normal 14 3 3 3 5" xfId="5979" xr:uid="{00000000-0005-0000-0000-0000215D0000}"/>
    <cellStyle name="Normal 14 3 3 3 5 2" xfId="20069" xr:uid="{00000000-0005-0000-0000-0000225D0000}"/>
    <cellStyle name="Normal 14 3 3 3 5 2 2" xfId="48603" xr:uid="{00000000-0005-0000-0000-0000235D0000}"/>
    <cellStyle name="Normal 14 3 3 3 5 3" xfId="34595" xr:uid="{00000000-0005-0000-0000-0000245D0000}"/>
    <cellStyle name="Normal 14 3 3 3 6" xfId="14768" xr:uid="{00000000-0005-0000-0000-0000255D0000}"/>
    <cellStyle name="Normal 14 3 3 3 6 2" xfId="43303" xr:uid="{00000000-0005-0000-0000-0000265D0000}"/>
    <cellStyle name="Normal 14 3 3 3 7" xfId="29283" xr:uid="{00000000-0005-0000-0000-0000275D0000}"/>
    <cellStyle name="Normal 14 3 3 4" xfId="868" xr:uid="{00000000-0005-0000-0000-0000285D0000}"/>
    <cellStyle name="Normal 14 3 3 4 2" xfId="2145" xr:uid="{00000000-0005-0000-0000-0000295D0000}"/>
    <cellStyle name="Normal 14 3 3 4 2 2" xfId="4799" xr:uid="{00000000-0005-0000-0000-00002A5D0000}"/>
    <cellStyle name="Normal 14 3 3 4 2 2 2" xfId="10131" xr:uid="{00000000-0005-0000-0000-00002B5D0000}"/>
    <cellStyle name="Normal 14 3 3 4 2 2 2 2" xfId="24208" xr:uid="{00000000-0005-0000-0000-00002C5D0000}"/>
    <cellStyle name="Normal 14 3 3 4 2 2 2 2 2" xfId="52742" xr:uid="{00000000-0005-0000-0000-00002D5D0000}"/>
    <cellStyle name="Normal 14 3 3 4 2 2 2 3" xfId="38737" xr:uid="{00000000-0005-0000-0000-00002E5D0000}"/>
    <cellStyle name="Normal 14 3 3 4 2 2 3" xfId="18908" xr:uid="{00000000-0005-0000-0000-00002F5D0000}"/>
    <cellStyle name="Normal 14 3 3 4 2 2 3 2" xfId="47442" xr:uid="{00000000-0005-0000-0000-0000305D0000}"/>
    <cellStyle name="Normal 14 3 3 4 2 2 4" xfId="33434" xr:uid="{00000000-0005-0000-0000-0000315D0000}"/>
    <cellStyle name="Normal 14 3 3 4 2 3" xfId="7568" xr:uid="{00000000-0005-0000-0000-0000325D0000}"/>
    <cellStyle name="Normal 14 3 3 4 2 3 2" xfId="21656" xr:uid="{00000000-0005-0000-0000-0000335D0000}"/>
    <cellStyle name="Normal 14 3 3 4 2 3 2 2" xfId="50190" xr:uid="{00000000-0005-0000-0000-0000345D0000}"/>
    <cellStyle name="Normal 14 3 3 4 2 3 3" xfId="36182" xr:uid="{00000000-0005-0000-0000-0000355D0000}"/>
    <cellStyle name="Normal 14 3 3 4 2 4" xfId="16356" xr:uid="{00000000-0005-0000-0000-0000365D0000}"/>
    <cellStyle name="Normal 14 3 3 4 2 4 2" xfId="44890" xr:uid="{00000000-0005-0000-0000-0000375D0000}"/>
    <cellStyle name="Normal 14 3 3 4 2 5" xfId="30882" xr:uid="{00000000-0005-0000-0000-0000385D0000}"/>
    <cellStyle name="Normal 14 3 3 4 3" xfId="3533" xr:uid="{00000000-0005-0000-0000-0000395D0000}"/>
    <cellStyle name="Normal 14 3 3 4 3 2" xfId="8865" xr:uid="{00000000-0005-0000-0000-00003A5D0000}"/>
    <cellStyle name="Normal 14 3 3 4 3 2 2" xfId="22942" xr:uid="{00000000-0005-0000-0000-00003B5D0000}"/>
    <cellStyle name="Normal 14 3 3 4 3 2 2 2" xfId="51476" xr:uid="{00000000-0005-0000-0000-00003C5D0000}"/>
    <cellStyle name="Normal 14 3 3 4 3 2 3" xfId="37471" xr:uid="{00000000-0005-0000-0000-00003D5D0000}"/>
    <cellStyle name="Normal 14 3 3 4 3 3" xfId="17642" xr:uid="{00000000-0005-0000-0000-00003E5D0000}"/>
    <cellStyle name="Normal 14 3 3 4 3 3 2" xfId="46176" xr:uid="{00000000-0005-0000-0000-00003F5D0000}"/>
    <cellStyle name="Normal 14 3 3 4 3 4" xfId="32168" xr:uid="{00000000-0005-0000-0000-0000405D0000}"/>
    <cellStyle name="Normal 14 3 3 4 4" xfId="6302" xr:uid="{00000000-0005-0000-0000-0000415D0000}"/>
    <cellStyle name="Normal 14 3 3 4 4 2" xfId="20390" xr:uid="{00000000-0005-0000-0000-0000425D0000}"/>
    <cellStyle name="Normal 14 3 3 4 4 2 2" xfId="48924" xr:uid="{00000000-0005-0000-0000-0000435D0000}"/>
    <cellStyle name="Normal 14 3 3 4 4 3" xfId="34916" xr:uid="{00000000-0005-0000-0000-0000445D0000}"/>
    <cellStyle name="Normal 14 3 3 4 5" xfId="15090" xr:uid="{00000000-0005-0000-0000-0000455D0000}"/>
    <cellStyle name="Normal 14 3 3 4 5 2" xfId="43624" xr:uid="{00000000-0005-0000-0000-0000465D0000}"/>
    <cellStyle name="Normal 14 3 3 4 6" xfId="29616" xr:uid="{00000000-0005-0000-0000-0000475D0000}"/>
    <cellStyle name="Normal 14 3 3 5" xfId="1524" xr:uid="{00000000-0005-0000-0000-0000485D0000}"/>
    <cellStyle name="Normal 14 3 3 5 2" xfId="4180" xr:uid="{00000000-0005-0000-0000-0000495D0000}"/>
    <cellStyle name="Normal 14 3 3 5 2 2" xfId="9512" xr:uid="{00000000-0005-0000-0000-00004A5D0000}"/>
    <cellStyle name="Normal 14 3 3 5 2 2 2" xfId="23589" xr:uid="{00000000-0005-0000-0000-00004B5D0000}"/>
    <cellStyle name="Normal 14 3 3 5 2 2 2 2" xfId="52123" xr:uid="{00000000-0005-0000-0000-00004C5D0000}"/>
    <cellStyle name="Normal 14 3 3 5 2 2 3" xfId="38118" xr:uid="{00000000-0005-0000-0000-00004D5D0000}"/>
    <cellStyle name="Normal 14 3 3 5 2 3" xfId="18289" xr:uid="{00000000-0005-0000-0000-00004E5D0000}"/>
    <cellStyle name="Normal 14 3 3 5 2 3 2" xfId="46823" xr:uid="{00000000-0005-0000-0000-00004F5D0000}"/>
    <cellStyle name="Normal 14 3 3 5 2 4" xfId="32815" xr:uid="{00000000-0005-0000-0000-0000505D0000}"/>
    <cellStyle name="Normal 14 3 3 5 3" xfId="6949" xr:uid="{00000000-0005-0000-0000-0000515D0000}"/>
    <cellStyle name="Normal 14 3 3 5 3 2" xfId="21037" xr:uid="{00000000-0005-0000-0000-0000525D0000}"/>
    <cellStyle name="Normal 14 3 3 5 3 2 2" xfId="49571" xr:uid="{00000000-0005-0000-0000-0000535D0000}"/>
    <cellStyle name="Normal 14 3 3 5 3 3" xfId="35563" xr:uid="{00000000-0005-0000-0000-0000545D0000}"/>
    <cellStyle name="Normal 14 3 3 5 4" xfId="15737" xr:uid="{00000000-0005-0000-0000-0000555D0000}"/>
    <cellStyle name="Normal 14 3 3 5 4 2" xfId="44271" xr:uid="{00000000-0005-0000-0000-0000565D0000}"/>
    <cellStyle name="Normal 14 3 3 5 5" xfId="30263" xr:uid="{00000000-0005-0000-0000-0000575D0000}"/>
    <cellStyle name="Normal 14 3 3 6" xfId="2912" xr:uid="{00000000-0005-0000-0000-0000585D0000}"/>
    <cellStyle name="Normal 14 3 3 6 2" xfId="8246" xr:uid="{00000000-0005-0000-0000-0000595D0000}"/>
    <cellStyle name="Normal 14 3 3 6 2 2" xfId="22323" xr:uid="{00000000-0005-0000-0000-00005A5D0000}"/>
    <cellStyle name="Normal 14 3 3 6 2 2 2" xfId="50857" xr:uid="{00000000-0005-0000-0000-00005B5D0000}"/>
    <cellStyle name="Normal 14 3 3 6 2 3" xfId="36852" xr:uid="{00000000-0005-0000-0000-00005C5D0000}"/>
    <cellStyle name="Normal 14 3 3 6 3" xfId="17023" xr:uid="{00000000-0005-0000-0000-00005D5D0000}"/>
    <cellStyle name="Normal 14 3 3 6 3 2" xfId="45557" xr:uid="{00000000-0005-0000-0000-00005E5D0000}"/>
    <cellStyle name="Normal 14 3 3 6 4" xfId="31549" xr:uid="{00000000-0005-0000-0000-00005F5D0000}"/>
    <cellStyle name="Normal 14 3 3 7" xfId="5681" xr:uid="{00000000-0005-0000-0000-0000605D0000}"/>
    <cellStyle name="Normal 14 3 3 7 2" xfId="19771" xr:uid="{00000000-0005-0000-0000-0000615D0000}"/>
    <cellStyle name="Normal 14 3 3 7 2 2" xfId="48305" xr:uid="{00000000-0005-0000-0000-0000625D0000}"/>
    <cellStyle name="Normal 14 3 3 7 3" xfId="34297" xr:uid="{00000000-0005-0000-0000-0000635D0000}"/>
    <cellStyle name="Normal 14 3 3 8" xfId="14470" xr:uid="{00000000-0005-0000-0000-0000645D0000}"/>
    <cellStyle name="Normal 14 3 3 8 2" xfId="43005" xr:uid="{00000000-0005-0000-0000-0000655D0000}"/>
    <cellStyle name="Normal 14 3 3 9" xfId="28985" xr:uid="{00000000-0005-0000-0000-0000665D0000}"/>
    <cellStyle name="Normal 14 3 4" xfId="308" xr:uid="{00000000-0005-0000-0000-0000675D0000}"/>
    <cellStyle name="Normal 14 3 4 2" xfId="611" xr:uid="{00000000-0005-0000-0000-0000685D0000}"/>
    <cellStyle name="Normal 14 3 4 2 2" xfId="1240" xr:uid="{00000000-0005-0000-0000-0000695D0000}"/>
    <cellStyle name="Normal 14 3 4 2 2 2" xfId="2517" xr:uid="{00000000-0005-0000-0000-00006A5D0000}"/>
    <cellStyle name="Normal 14 3 4 2 2 2 2" xfId="5171" xr:uid="{00000000-0005-0000-0000-00006B5D0000}"/>
    <cellStyle name="Normal 14 3 4 2 2 2 2 2" xfId="10503" xr:uid="{00000000-0005-0000-0000-00006C5D0000}"/>
    <cellStyle name="Normal 14 3 4 2 2 2 2 2 2" xfId="24580" xr:uid="{00000000-0005-0000-0000-00006D5D0000}"/>
    <cellStyle name="Normal 14 3 4 2 2 2 2 2 2 2" xfId="53114" xr:uid="{00000000-0005-0000-0000-00006E5D0000}"/>
    <cellStyle name="Normal 14 3 4 2 2 2 2 2 3" xfId="39109" xr:uid="{00000000-0005-0000-0000-00006F5D0000}"/>
    <cellStyle name="Normal 14 3 4 2 2 2 2 3" xfId="19280" xr:uid="{00000000-0005-0000-0000-0000705D0000}"/>
    <cellStyle name="Normal 14 3 4 2 2 2 2 3 2" xfId="47814" xr:uid="{00000000-0005-0000-0000-0000715D0000}"/>
    <cellStyle name="Normal 14 3 4 2 2 2 2 4" xfId="33806" xr:uid="{00000000-0005-0000-0000-0000725D0000}"/>
    <cellStyle name="Normal 14 3 4 2 2 2 3" xfId="7940" xr:uid="{00000000-0005-0000-0000-0000735D0000}"/>
    <cellStyle name="Normal 14 3 4 2 2 2 3 2" xfId="22028" xr:uid="{00000000-0005-0000-0000-0000745D0000}"/>
    <cellStyle name="Normal 14 3 4 2 2 2 3 2 2" xfId="50562" xr:uid="{00000000-0005-0000-0000-0000755D0000}"/>
    <cellStyle name="Normal 14 3 4 2 2 2 3 3" xfId="36554" xr:uid="{00000000-0005-0000-0000-0000765D0000}"/>
    <cellStyle name="Normal 14 3 4 2 2 2 4" xfId="16728" xr:uid="{00000000-0005-0000-0000-0000775D0000}"/>
    <cellStyle name="Normal 14 3 4 2 2 2 4 2" xfId="45262" xr:uid="{00000000-0005-0000-0000-0000785D0000}"/>
    <cellStyle name="Normal 14 3 4 2 2 2 5" xfId="31254" xr:uid="{00000000-0005-0000-0000-0000795D0000}"/>
    <cellStyle name="Normal 14 3 4 2 2 3" xfId="3905" xr:uid="{00000000-0005-0000-0000-00007A5D0000}"/>
    <cellStyle name="Normal 14 3 4 2 2 3 2" xfId="9237" xr:uid="{00000000-0005-0000-0000-00007B5D0000}"/>
    <cellStyle name="Normal 14 3 4 2 2 3 2 2" xfId="23314" xr:uid="{00000000-0005-0000-0000-00007C5D0000}"/>
    <cellStyle name="Normal 14 3 4 2 2 3 2 2 2" xfId="51848" xr:uid="{00000000-0005-0000-0000-00007D5D0000}"/>
    <cellStyle name="Normal 14 3 4 2 2 3 2 3" xfId="37843" xr:uid="{00000000-0005-0000-0000-00007E5D0000}"/>
    <cellStyle name="Normal 14 3 4 2 2 3 3" xfId="18014" xr:uid="{00000000-0005-0000-0000-00007F5D0000}"/>
    <cellStyle name="Normal 14 3 4 2 2 3 3 2" xfId="46548" xr:uid="{00000000-0005-0000-0000-0000805D0000}"/>
    <cellStyle name="Normal 14 3 4 2 2 3 4" xfId="32540" xr:uid="{00000000-0005-0000-0000-0000815D0000}"/>
    <cellStyle name="Normal 14 3 4 2 2 4" xfId="6674" xr:uid="{00000000-0005-0000-0000-0000825D0000}"/>
    <cellStyle name="Normal 14 3 4 2 2 4 2" xfId="20762" xr:uid="{00000000-0005-0000-0000-0000835D0000}"/>
    <cellStyle name="Normal 14 3 4 2 2 4 2 2" xfId="49296" xr:uid="{00000000-0005-0000-0000-0000845D0000}"/>
    <cellStyle name="Normal 14 3 4 2 2 4 3" xfId="35288" xr:uid="{00000000-0005-0000-0000-0000855D0000}"/>
    <cellStyle name="Normal 14 3 4 2 2 5" xfId="15462" xr:uid="{00000000-0005-0000-0000-0000865D0000}"/>
    <cellStyle name="Normal 14 3 4 2 2 5 2" xfId="43996" xr:uid="{00000000-0005-0000-0000-0000875D0000}"/>
    <cellStyle name="Normal 14 3 4 2 2 6" xfId="29988" xr:uid="{00000000-0005-0000-0000-0000885D0000}"/>
    <cellStyle name="Normal 14 3 4 2 3" xfId="1896" xr:uid="{00000000-0005-0000-0000-0000895D0000}"/>
    <cellStyle name="Normal 14 3 4 2 3 2" xfId="4552" xr:uid="{00000000-0005-0000-0000-00008A5D0000}"/>
    <cellStyle name="Normal 14 3 4 2 3 2 2" xfId="9884" xr:uid="{00000000-0005-0000-0000-00008B5D0000}"/>
    <cellStyle name="Normal 14 3 4 2 3 2 2 2" xfId="23961" xr:uid="{00000000-0005-0000-0000-00008C5D0000}"/>
    <cellStyle name="Normal 14 3 4 2 3 2 2 2 2" xfId="52495" xr:uid="{00000000-0005-0000-0000-00008D5D0000}"/>
    <cellStyle name="Normal 14 3 4 2 3 2 2 3" xfId="38490" xr:uid="{00000000-0005-0000-0000-00008E5D0000}"/>
    <cellStyle name="Normal 14 3 4 2 3 2 3" xfId="18661" xr:uid="{00000000-0005-0000-0000-00008F5D0000}"/>
    <cellStyle name="Normal 14 3 4 2 3 2 3 2" xfId="47195" xr:uid="{00000000-0005-0000-0000-0000905D0000}"/>
    <cellStyle name="Normal 14 3 4 2 3 2 4" xfId="33187" xr:uid="{00000000-0005-0000-0000-0000915D0000}"/>
    <cellStyle name="Normal 14 3 4 2 3 3" xfId="7321" xr:uid="{00000000-0005-0000-0000-0000925D0000}"/>
    <cellStyle name="Normal 14 3 4 2 3 3 2" xfId="21409" xr:uid="{00000000-0005-0000-0000-0000935D0000}"/>
    <cellStyle name="Normal 14 3 4 2 3 3 2 2" xfId="49943" xr:uid="{00000000-0005-0000-0000-0000945D0000}"/>
    <cellStyle name="Normal 14 3 4 2 3 3 3" xfId="35935" xr:uid="{00000000-0005-0000-0000-0000955D0000}"/>
    <cellStyle name="Normal 14 3 4 2 3 4" xfId="16109" xr:uid="{00000000-0005-0000-0000-0000965D0000}"/>
    <cellStyle name="Normal 14 3 4 2 3 4 2" xfId="44643" xr:uid="{00000000-0005-0000-0000-0000975D0000}"/>
    <cellStyle name="Normal 14 3 4 2 3 5" xfId="30635" xr:uid="{00000000-0005-0000-0000-0000985D0000}"/>
    <cellStyle name="Normal 14 3 4 2 4" xfId="3284" xr:uid="{00000000-0005-0000-0000-0000995D0000}"/>
    <cellStyle name="Normal 14 3 4 2 4 2" xfId="8618" xr:uid="{00000000-0005-0000-0000-00009A5D0000}"/>
    <cellStyle name="Normal 14 3 4 2 4 2 2" xfId="22695" xr:uid="{00000000-0005-0000-0000-00009B5D0000}"/>
    <cellStyle name="Normal 14 3 4 2 4 2 2 2" xfId="51229" xr:uid="{00000000-0005-0000-0000-00009C5D0000}"/>
    <cellStyle name="Normal 14 3 4 2 4 2 3" xfId="37224" xr:uid="{00000000-0005-0000-0000-00009D5D0000}"/>
    <cellStyle name="Normal 14 3 4 2 4 3" xfId="17395" xr:uid="{00000000-0005-0000-0000-00009E5D0000}"/>
    <cellStyle name="Normal 14 3 4 2 4 3 2" xfId="45929" xr:uid="{00000000-0005-0000-0000-00009F5D0000}"/>
    <cellStyle name="Normal 14 3 4 2 4 4" xfId="31921" xr:uid="{00000000-0005-0000-0000-0000A05D0000}"/>
    <cellStyle name="Normal 14 3 4 2 5" xfId="6053" xr:uid="{00000000-0005-0000-0000-0000A15D0000}"/>
    <cellStyle name="Normal 14 3 4 2 5 2" xfId="20143" xr:uid="{00000000-0005-0000-0000-0000A25D0000}"/>
    <cellStyle name="Normal 14 3 4 2 5 2 2" xfId="48677" xr:uid="{00000000-0005-0000-0000-0000A35D0000}"/>
    <cellStyle name="Normal 14 3 4 2 5 3" xfId="34669" xr:uid="{00000000-0005-0000-0000-0000A45D0000}"/>
    <cellStyle name="Normal 14 3 4 2 6" xfId="14842" xr:uid="{00000000-0005-0000-0000-0000A55D0000}"/>
    <cellStyle name="Normal 14 3 4 2 6 2" xfId="43377" xr:uid="{00000000-0005-0000-0000-0000A65D0000}"/>
    <cellStyle name="Normal 14 3 4 2 7" xfId="29357" xr:uid="{00000000-0005-0000-0000-0000A75D0000}"/>
    <cellStyle name="Normal 14 3 4 3" xfId="943" xr:uid="{00000000-0005-0000-0000-0000A85D0000}"/>
    <cellStyle name="Normal 14 3 4 3 2" xfId="2220" xr:uid="{00000000-0005-0000-0000-0000A95D0000}"/>
    <cellStyle name="Normal 14 3 4 3 2 2" xfId="4874" xr:uid="{00000000-0005-0000-0000-0000AA5D0000}"/>
    <cellStyle name="Normal 14 3 4 3 2 2 2" xfId="10206" xr:uid="{00000000-0005-0000-0000-0000AB5D0000}"/>
    <cellStyle name="Normal 14 3 4 3 2 2 2 2" xfId="24283" xr:uid="{00000000-0005-0000-0000-0000AC5D0000}"/>
    <cellStyle name="Normal 14 3 4 3 2 2 2 2 2" xfId="52817" xr:uid="{00000000-0005-0000-0000-0000AD5D0000}"/>
    <cellStyle name="Normal 14 3 4 3 2 2 2 3" xfId="38812" xr:uid="{00000000-0005-0000-0000-0000AE5D0000}"/>
    <cellStyle name="Normal 14 3 4 3 2 2 3" xfId="18983" xr:uid="{00000000-0005-0000-0000-0000AF5D0000}"/>
    <cellStyle name="Normal 14 3 4 3 2 2 3 2" xfId="47517" xr:uid="{00000000-0005-0000-0000-0000B05D0000}"/>
    <cellStyle name="Normal 14 3 4 3 2 2 4" xfId="33509" xr:uid="{00000000-0005-0000-0000-0000B15D0000}"/>
    <cellStyle name="Normal 14 3 4 3 2 3" xfId="7643" xr:uid="{00000000-0005-0000-0000-0000B25D0000}"/>
    <cellStyle name="Normal 14 3 4 3 2 3 2" xfId="21731" xr:uid="{00000000-0005-0000-0000-0000B35D0000}"/>
    <cellStyle name="Normal 14 3 4 3 2 3 2 2" xfId="50265" xr:uid="{00000000-0005-0000-0000-0000B45D0000}"/>
    <cellStyle name="Normal 14 3 4 3 2 3 3" xfId="36257" xr:uid="{00000000-0005-0000-0000-0000B55D0000}"/>
    <cellStyle name="Normal 14 3 4 3 2 4" xfId="16431" xr:uid="{00000000-0005-0000-0000-0000B65D0000}"/>
    <cellStyle name="Normal 14 3 4 3 2 4 2" xfId="44965" xr:uid="{00000000-0005-0000-0000-0000B75D0000}"/>
    <cellStyle name="Normal 14 3 4 3 2 5" xfId="30957" xr:uid="{00000000-0005-0000-0000-0000B85D0000}"/>
    <cellStyle name="Normal 14 3 4 3 3" xfId="3608" xr:uid="{00000000-0005-0000-0000-0000B95D0000}"/>
    <cellStyle name="Normal 14 3 4 3 3 2" xfId="8940" xr:uid="{00000000-0005-0000-0000-0000BA5D0000}"/>
    <cellStyle name="Normal 14 3 4 3 3 2 2" xfId="23017" xr:uid="{00000000-0005-0000-0000-0000BB5D0000}"/>
    <cellStyle name="Normal 14 3 4 3 3 2 2 2" xfId="51551" xr:uid="{00000000-0005-0000-0000-0000BC5D0000}"/>
    <cellStyle name="Normal 14 3 4 3 3 2 3" xfId="37546" xr:uid="{00000000-0005-0000-0000-0000BD5D0000}"/>
    <cellStyle name="Normal 14 3 4 3 3 3" xfId="17717" xr:uid="{00000000-0005-0000-0000-0000BE5D0000}"/>
    <cellStyle name="Normal 14 3 4 3 3 3 2" xfId="46251" xr:uid="{00000000-0005-0000-0000-0000BF5D0000}"/>
    <cellStyle name="Normal 14 3 4 3 3 4" xfId="32243" xr:uid="{00000000-0005-0000-0000-0000C05D0000}"/>
    <cellStyle name="Normal 14 3 4 3 4" xfId="6377" xr:uid="{00000000-0005-0000-0000-0000C15D0000}"/>
    <cellStyle name="Normal 14 3 4 3 4 2" xfId="20465" xr:uid="{00000000-0005-0000-0000-0000C25D0000}"/>
    <cellStyle name="Normal 14 3 4 3 4 2 2" xfId="48999" xr:uid="{00000000-0005-0000-0000-0000C35D0000}"/>
    <cellStyle name="Normal 14 3 4 3 4 3" xfId="34991" xr:uid="{00000000-0005-0000-0000-0000C45D0000}"/>
    <cellStyle name="Normal 14 3 4 3 5" xfId="15165" xr:uid="{00000000-0005-0000-0000-0000C55D0000}"/>
    <cellStyle name="Normal 14 3 4 3 5 2" xfId="43699" xr:uid="{00000000-0005-0000-0000-0000C65D0000}"/>
    <cellStyle name="Normal 14 3 4 3 6" xfId="29691" xr:uid="{00000000-0005-0000-0000-0000C75D0000}"/>
    <cellStyle name="Normal 14 3 4 4" xfId="1599" xr:uid="{00000000-0005-0000-0000-0000C85D0000}"/>
    <cellStyle name="Normal 14 3 4 4 2" xfId="4255" xr:uid="{00000000-0005-0000-0000-0000C95D0000}"/>
    <cellStyle name="Normal 14 3 4 4 2 2" xfId="9587" xr:uid="{00000000-0005-0000-0000-0000CA5D0000}"/>
    <cellStyle name="Normal 14 3 4 4 2 2 2" xfId="23664" xr:uid="{00000000-0005-0000-0000-0000CB5D0000}"/>
    <cellStyle name="Normal 14 3 4 4 2 2 2 2" xfId="52198" xr:uid="{00000000-0005-0000-0000-0000CC5D0000}"/>
    <cellStyle name="Normal 14 3 4 4 2 2 3" xfId="38193" xr:uid="{00000000-0005-0000-0000-0000CD5D0000}"/>
    <cellStyle name="Normal 14 3 4 4 2 3" xfId="18364" xr:uid="{00000000-0005-0000-0000-0000CE5D0000}"/>
    <cellStyle name="Normal 14 3 4 4 2 3 2" xfId="46898" xr:uid="{00000000-0005-0000-0000-0000CF5D0000}"/>
    <cellStyle name="Normal 14 3 4 4 2 4" xfId="32890" xr:uid="{00000000-0005-0000-0000-0000D05D0000}"/>
    <cellStyle name="Normal 14 3 4 4 3" xfId="7024" xr:uid="{00000000-0005-0000-0000-0000D15D0000}"/>
    <cellStyle name="Normal 14 3 4 4 3 2" xfId="21112" xr:uid="{00000000-0005-0000-0000-0000D25D0000}"/>
    <cellStyle name="Normal 14 3 4 4 3 2 2" xfId="49646" xr:uid="{00000000-0005-0000-0000-0000D35D0000}"/>
    <cellStyle name="Normal 14 3 4 4 3 3" xfId="35638" xr:uid="{00000000-0005-0000-0000-0000D45D0000}"/>
    <cellStyle name="Normal 14 3 4 4 4" xfId="15812" xr:uid="{00000000-0005-0000-0000-0000D55D0000}"/>
    <cellStyle name="Normal 14 3 4 4 4 2" xfId="44346" xr:uid="{00000000-0005-0000-0000-0000D65D0000}"/>
    <cellStyle name="Normal 14 3 4 4 5" xfId="30338" xr:uid="{00000000-0005-0000-0000-0000D75D0000}"/>
    <cellStyle name="Normal 14 3 4 5" xfId="2987" xr:uid="{00000000-0005-0000-0000-0000D85D0000}"/>
    <cellStyle name="Normal 14 3 4 5 2" xfId="8321" xr:uid="{00000000-0005-0000-0000-0000D95D0000}"/>
    <cellStyle name="Normal 14 3 4 5 2 2" xfId="22398" xr:uid="{00000000-0005-0000-0000-0000DA5D0000}"/>
    <cellStyle name="Normal 14 3 4 5 2 2 2" xfId="50932" xr:uid="{00000000-0005-0000-0000-0000DB5D0000}"/>
    <cellStyle name="Normal 14 3 4 5 2 3" xfId="36927" xr:uid="{00000000-0005-0000-0000-0000DC5D0000}"/>
    <cellStyle name="Normal 14 3 4 5 3" xfId="17098" xr:uid="{00000000-0005-0000-0000-0000DD5D0000}"/>
    <cellStyle name="Normal 14 3 4 5 3 2" xfId="45632" xr:uid="{00000000-0005-0000-0000-0000DE5D0000}"/>
    <cellStyle name="Normal 14 3 4 5 4" xfId="31624" xr:uid="{00000000-0005-0000-0000-0000DF5D0000}"/>
    <cellStyle name="Normal 14 3 4 6" xfId="5756" xr:uid="{00000000-0005-0000-0000-0000E05D0000}"/>
    <cellStyle name="Normal 14 3 4 6 2" xfId="19846" xr:uid="{00000000-0005-0000-0000-0000E15D0000}"/>
    <cellStyle name="Normal 14 3 4 6 2 2" xfId="48380" xr:uid="{00000000-0005-0000-0000-0000E25D0000}"/>
    <cellStyle name="Normal 14 3 4 6 3" xfId="34372" xr:uid="{00000000-0005-0000-0000-0000E35D0000}"/>
    <cellStyle name="Normal 14 3 4 7" xfId="14545" xr:uid="{00000000-0005-0000-0000-0000E45D0000}"/>
    <cellStyle name="Normal 14 3 4 7 2" xfId="43080" xr:uid="{00000000-0005-0000-0000-0000E55D0000}"/>
    <cellStyle name="Normal 14 3 4 8" xfId="29060" xr:uid="{00000000-0005-0000-0000-0000E65D0000}"/>
    <cellStyle name="Normal 14 3 5" xfId="462" xr:uid="{00000000-0005-0000-0000-0000E75D0000}"/>
    <cellStyle name="Normal 14 3 5 2" xfId="1092" xr:uid="{00000000-0005-0000-0000-0000E85D0000}"/>
    <cellStyle name="Normal 14 3 5 2 2" xfId="2369" xr:uid="{00000000-0005-0000-0000-0000E95D0000}"/>
    <cellStyle name="Normal 14 3 5 2 2 2" xfId="5023" xr:uid="{00000000-0005-0000-0000-0000EA5D0000}"/>
    <cellStyle name="Normal 14 3 5 2 2 2 2" xfId="10355" xr:uid="{00000000-0005-0000-0000-0000EB5D0000}"/>
    <cellStyle name="Normal 14 3 5 2 2 2 2 2" xfId="24432" xr:uid="{00000000-0005-0000-0000-0000EC5D0000}"/>
    <cellStyle name="Normal 14 3 5 2 2 2 2 2 2" xfId="52966" xr:uid="{00000000-0005-0000-0000-0000ED5D0000}"/>
    <cellStyle name="Normal 14 3 5 2 2 2 2 3" xfId="38961" xr:uid="{00000000-0005-0000-0000-0000EE5D0000}"/>
    <cellStyle name="Normal 14 3 5 2 2 2 3" xfId="19132" xr:uid="{00000000-0005-0000-0000-0000EF5D0000}"/>
    <cellStyle name="Normal 14 3 5 2 2 2 3 2" xfId="47666" xr:uid="{00000000-0005-0000-0000-0000F05D0000}"/>
    <cellStyle name="Normal 14 3 5 2 2 2 4" xfId="33658" xr:uid="{00000000-0005-0000-0000-0000F15D0000}"/>
    <cellStyle name="Normal 14 3 5 2 2 3" xfId="7792" xr:uid="{00000000-0005-0000-0000-0000F25D0000}"/>
    <cellStyle name="Normal 14 3 5 2 2 3 2" xfId="21880" xr:uid="{00000000-0005-0000-0000-0000F35D0000}"/>
    <cellStyle name="Normal 14 3 5 2 2 3 2 2" xfId="50414" xr:uid="{00000000-0005-0000-0000-0000F45D0000}"/>
    <cellStyle name="Normal 14 3 5 2 2 3 3" xfId="36406" xr:uid="{00000000-0005-0000-0000-0000F55D0000}"/>
    <cellStyle name="Normal 14 3 5 2 2 4" xfId="16580" xr:uid="{00000000-0005-0000-0000-0000F65D0000}"/>
    <cellStyle name="Normal 14 3 5 2 2 4 2" xfId="45114" xr:uid="{00000000-0005-0000-0000-0000F75D0000}"/>
    <cellStyle name="Normal 14 3 5 2 2 5" xfId="31106" xr:uid="{00000000-0005-0000-0000-0000F85D0000}"/>
    <cellStyle name="Normal 14 3 5 2 3" xfId="3757" xr:uid="{00000000-0005-0000-0000-0000F95D0000}"/>
    <cellStyle name="Normal 14 3 5 2 3 2" xfId="9089" xr:uid="{00000000-0005-0000-0000-0000FA5D0000}"/>
    <cellStyle name="Normal 14 3 5 2 3 2 2" xfId="23166" xr:uid="{00000000-0005-0000-0000-0000FB5D0000}"/>
    <cellStyle name="Normal 14 3 5 2 3 2 2 2" xfId="51700" xr:uid="{00000000-0005-0000-0000-0000FC5D0000}"/>
    <cellStyle name="Normal 14 3 5 2 3 2 3" xfId="37695" xr:uid="{00000000-0005-0000-0000-0000FD5D0000}"/>
    <cellStyle name="Normal 14 3 5 2 3 3" xfId="17866" xr:uid="{00000000-0005-0000-0000-0000FE5D0000}"/>
    <cellStyle name="Normal 14 3 5 2 3 3 2" xfId="46400" xr:uid="{00000000-0005-0000-0000-0000FF5D0000}"/>
    <cellStyle name="Normal 14 3 5 2 3 4" xfId="32392" xr:uid="{00000000-0005-0000-0000-0000005E0000}"/>
    <cellStyle name="Normal 14 3 5 2 4" xfId="6526" xr:uid="{00000000-0005-0000-0000-0000015E0000}"/>
    <cellStyle name="Normal 14 3 5 2 4 2" xfId="20614" xr:uid="{00000000-0005-0000-0000-0000025E0000}"/>
    <cellStyle name="Normal 14 3 5 2 4 2 2" xfId="49148" xr:uid="{00000000-0005-0000-0000-0000035E0000}"/>
    <cellStyle name="Normal 14 3 5 2 4 3" xfId="35140" xr:uid="{00000000-0005-0000-0000-0000045E0000}"/>
    <cellStyle name="Normal 14 3 5 2 5" xfId="15314" xr:uid="{00000000-0005-0000-0000-0000055E0000}"/>
    <cellStyle name="Normal 14 3 5 2 5 2" xfId="43848" xr:uid="{00000000-0005-0000-0000-0000065E0000}"/>
    <cellStyle name="Normal 14 3 5 2 6" xfId="29840" xr:uid="{00000000-0005-0000-0000-0000075E0000}"/>
    <cellStyle name="Normal 14 3 5 3" xfId="1748" xr:uid="{00000000-0005-0000-0000-0000085E0000}"/>
    <cellStyle name="Normal 14 3 5 3 2" xfId="4404" xr:uid="{00000000-0005-0000-0000-0000095E0000}"/>
    <cellStyle name="Normal 14 3 5 3 2 2" xfId="9736" xr:uid="{00000000-0005-0000-0000-00000A5E0000}"/>
    <cellStyle name="Normal 14 3 5 3 2 2 2" xfId="23813" xr:uid="{00000000-0005-0000-0000-00000B5E0000}"/>
    <cellStyle name="Normal 14 3 5 3 2 2 2 2" xfId="52347" xr:uid="{00000000-0005-0000-0000-00000C5E0000}"/>
    <cellStyle name="Normal 14 3 5 3 2 2 3" xfId="38342" xr:uid="{00000000-0005-0000-0000-00000D5E0000}"/>
    <cellStyle name="Normal 14 3 5 3 2 3" xfId="18513" xr:uid="{00000000-0005-0000-0000-00000E5E0000}"/>
    <cellStyle name="Normal 14 3 5 3 2 3 2" xfId="47047" xr:uid="{00000000-0005-0000-0000-00000F5E0000}"/>
    <cellStyle name="Normal 14 3 5 3 2 4" xfId="33039" xr:uid="{00000000-0005-0000-0000-0000105E0000}"/>
    <cellStyle name="Normal 14 3 5 3 3" xfId="7173" xr:uid="{00000000-0005-0000-0000-0000115E0000}"/>
    <cellStyle name="Normal 14 3 5 3 3 2" xfId="21261" xr:uid="{00000000-0005-0000-0000-0000125E0000}"/>
    <cellStyle name="Normal 14 3 5 3 3 2 2" xfId="49795" xr:uid="{00000000-0005-0000-0000-0000135E0000}"/>
    <cellStyle name="Normal 14 3 5 3 3 3" xfId="35787" xr:uid="{00000000-0005-0000-0000-0000145E0000}"/>
    <cellStyle name="Normal 14 3 5 3 4" xfId="15961" xr:uid="{00000000-0005-0000-0000-0000155E0000}"/>
    <cellStyle name="Normal 14 3 5 3 4 2" xfId="44495" xr:uid="{00000000-0005-0000-0000-0000165E0000}"/>
    <cellStyle name="Normal 14 3 5 3 5" xfId="30487" xr:uid="{00000000-0005-0000-0000-0000175E0000}"/>
    <cellStyle name="Normal 14 3 5 4" xfId="3136" xr:uid="{00000000-0005-0000-0000-0000185E0000}"/>
    <cellStyle name="Normal 14 3 5 4 2" xfId="8470" xr:uid="{00000000-0005-0000-0000-0000195E0000}"/>
    <cellStyle name="Normal 14 3 5 4 2 2" xfId="22547" xr:uid="{00000000-0005-0000-0000-00001A5E0000}"/>
    <cellStyle name="Normal 14 3 5 4 2 2 2" xfId="51081" xr:uid="{00000000-0005-0000-0000-00001B5E0000}"/>
    <cellStyle name="Normal 14 3 5 4 2 3" xfId="37076" xr:uid="{00000000-0005-0000-0000-00001C5E0000}"/>
    <cellStyle name="Normal 14 3 5 4 3" xfId="17247" xr:uid="{00000000-0005-0000-0000-00001D5E0000}"/>
    <cellStyle name="Normal 14 3 5 4 3 2" xfId="45781" xr:uid="{00000000-0005-0000-0000-00001E5E0000}"/>
    <cellStyle name="Normal 14 3 5 4 4" xfId="31773" xr:uid="{00000000-0005-0000-0000-00001F5E0000}"/>
    <cellStyle name="Normal 14 3 5 5" xfId="5905" xr:uid="{00000000-0005-0000-0000-0000205E0000}"/>
    <cellStyle name="Normal 14 3 5 5 2" xfId="19995" xr:uid="{00000000-0005-0000-0000-0000215E0000}"/>
    <cellStyle name="Normal 14 3 5 5 2 2" xfId="48529" xr:uid="{00000000-0005-0000-0000-0000225E0000}"/>
    <cellStyle name="Normal 14 3 5 5 3" xfId="34521" xr:uid="{00000000-0005-0000-0000-0000235E0000}"/>
    <cellStyle name="Normal 14 3 5 6" xfId="14694" xr:uid="{00000000-0005-0000-0000-0000245E0000}"/>
    <cellStyle name="Normal 14 3 5 6 2" xfId="43229" xr:uid="{00000000-0005-0000-0000-0000255E0000}"/>
    <cellStyle name="Normal 14 3 5 7" xfId="29209" xr:uid="{00000000-0005-0000-0000-0000265E0000}"/>
    <cellStyle name="Normal 14 3 6" xfId="792" xr:uid="{00000000-0005-0000-0000-0000275E0000}"/>
    <cellStyle name="Normal 14 3 6 2" xfId="2069" xr:uid="{00000000-0005-0000-0000-0000285E0000}"/>
    <cellStyle name="Normal 14 3 6 2 2" xfId="4723" xr:uid="{00000000-0005-0000-0000-0000295E0000}"/>
    <cellStyle name="Normal 14 3 6 2 2 2" xfId="10055" xr:uid="{00000000-0005-0000-0000-00002A5E0000}"/>
    <cellStyle name="Normal 14 3 6 2 2 2 2" xfId="24132" xr:uid="{00000000-0005-0000-0000-00002B5E0000}"/>
    <cellStyle name="Normal 14 3 6 2 2 2 2 2" xfId="52666" xr:uid="{00000000-0005-0000-0000-00002C5E0000}"/>
    <cellStyle name="Normal 14 3 6 2 2 2 3" xfId="38661" xr:uid="{00000000-0005-0000-0000-00002D5E0000}"/>
    <cellStyle name="Normal 14 3 6 2 2 3" xfId="18832" xr:uid="{00000000-0005-0000-0000-00002E5E0000}"/>
    <cellStyle name="Normal 14 3 6 2 2 3 2" xfId="47366" xr:uid="{00000000-0005-0000-0000-00002F5E0000}"/>
    <cellStyle name="Normal 14 3 6 2 2 4" xfId="33358" xr:uid="{00000000-0005-0000-0000-0000305E0000}"/>
    <cellStyle name="Normal 14 3 6 2 3" xfId="7492" xr:uid="{00000000-0005-0000-0000-0000315E0000}"/>
    <cellStyle name="Normal 14 3 6 2 3 2" xfId="21580" xr:uid="{00000000-0005-0000-0000-0000325E0000}"/>
    <cellStyle name="Normal 14 3 6 2 3 2 2" xfId="50114" xr:uid="{00000000-0005-0000-0000-0000335E0000}"/>
    <cellStyle name="Normal 14 3 6 2 3 3" xfId="36106" xr:uid="{00000000-0005-0000-0000-0000345E0000}"/>
    <cellStyle name="Normal 14 3 6 2 4" xfId="16280" xr:uid="{00000000-0005-0000-0000-0000355E0000}"/>
    <cellStyle name="Normal 14 3 6 2 4 2" xfId="44814" xr:uid="{00000000-0005-0000-0000-0000365E0000}"/>
    <cellStyle name="Normal 14 3 6 2 5" xfId="30806" xr:uid="{00000000-0005-0000-0000-0000375E0000}"/>
    <cellStyle name="Normal 14 3 6 3" xfId="3457" xr:uid="{00000000-0005-0000-0000-0000385E0000}"/>
    <cellStyle name="Normal 14 3 6 3 2" xfId="8789" xr:uid="{00000000-0005-0000-0000-0000395E0000}"/>
    <cellStyle name="Normal 14 3 6 3 2 2" xfId="22866" xr:uid="{00000000-0005-0000-0000-00003A5E0000}"/>
    <cellStyle name="Normal 14 3 6 3 2 2 2" xfId="51400" xr:uid="{00000000-0005-0000-0000-00003B5E0000}"/>
    <cellStyle name="Normal 14 3 6 3 2 3" xfId="37395" xr:uid="{00000000-0005-0000-0000-00003C5E0000}"/>
    <cellStyle name="Normal 14 3 6 3 3" xfId="17566" xr:uid="{00000000-0005-0000-0000-00003D5E0000}"/>
    <cellStyle name="Normal 14 3 6 3 3 2" xfId="46100" xr:uid="{00000000-0005-0000-0000-00003E5E0000}"/>
    <cellStyle name="Normal 14 3 6 3 4" xfId="32092" xr:uid="{00000000-0005-0000-0000-00003F5E0000}"/>
    <cellStyle name="Normal 14 3 6 4" xfId="6226" xr:uid="{00000000-0005-0000-0000-0000405E0000}"/>
    <cellStyle name="Normal 14 3 6 4 2" xfId="20314" xr:uid="{00000000-0005-0000-0000-0000415E0000}"/>
    <cellStyle name="Normal 14 3 6 4 2 2" xfId="48848" xr:uid="{00000000-0005-0000-0000-0000425E0000}"/>
    <cellStyle name="Normal 14 3 6 4 3" xfId="34840" xr:uid="{00000000-0005-0000-0000-0000435E0000}"/>
    <cellStyle name="Normal 14 3 6 5" xfId="15014" xr:uid="{00000000-0005-0000-0000-0000445E0000}"/>
    <cellStyle name="Normal 14 3 6 5 2" xfId="43548" xr:uid="{00000000-0005-0000-0000-0000455E0000}"/>
    <cellStyle name="Normal 14 3 6 6" xfId="29540" xr:uid="{00000000-0005-0000-0000-0000465E0000}"/>
    <cellStyle name="Normal 14 3 7" xfId="1448" xr:uid="{00000000-0005-0000-0000-0000475E0000}"/>
    <cellStyle name="Normal 14 3 7 2" xfId="4104" xr:uid="{00000000-0005-0000-0000-0000485E0000}"/>
    <cellStyle name="Normal 14 3 7 2 2" xfId="9436" xr:uid="{00000000-0005-0000-0000-0000495E0000}"/>
    <cellStyle name="Normal 14 3 7 2 2 2" xfId="23513" xr:uid="{00000000-0005-0000-0000-00004A5E0000}"/>
    <cellStyle name="Normal 14 3 7 2 2 2 2" xfId="52047" xr:uid="{00000000-0005-0000-0000-00004B5E0000}"/>
    <cellStyle name="Normal 14 3 7 2 2 3" xfId="38042" xr:uid="{00000000-0005-0000-0000-00004C5E0000}"/>
    <cellStyle name="Normal 14 3 7 2 3" xfId="18213" xr:uid="{00000000-0005-0000-0000-00004D5E0000}"/>
    <cellStyle name="Normal 14 3 7 2 3 2" xfId="46747" xr:uid="{00000000-0005-0000-0000-00004E5E0000}"/>
    <cellStyle name="Normal 14 3 7 2 4" xfId="32739" xr:uid="{00000000-0005-0000-0000-00004F5E0000}"/>
    <cellStyle name="Normal 14 3 7 3" xfId="6873" xr:uid="{00000000-0005-0000-0000-0000505E0000}"/>
    <cellStyle name="Normal 14 3 7 3 2" xfId="20961" xr:uid="{00000000-0005-0000-0000-0000515E0000}"/>
    <cellStyle name="Normal 14 3 7 3 2 2" xfId="49495" xr:uid="{00000000-0005-0000-0000-0000525E0000}"/>
    <cellStyle name="Normal 14 3 7 3 3" xfId="35487" xr:uid="{00000000-0005-0000-0000-0000535E0000}"/>
    <cellStyle name="Normal 14 3 7 4" xfId="15661" xr:uid="{00000000-0005-0000-0000-0000545E0000}"/>
    <cellStyle name="Normal 14 3 7 4 2" xfId="44195" xr:uid="{00000000-0005-0000-0000-0000555E0000}"/>
    <cellStyle name="Normal 14 3 7 5" xfId="30187" xr:uid="{00000000-0005-0000-0000-0000565E0000}"/>
    <cellStyle name="Normal 14 3 8" xfId="2836" xr:uid="{00000000-0005-0000-0000-0000575E0000}"/>
    <cellStyle name="Normal 14 3 8 2" xfId="8170" xr:uid="{00000000-0005-0000-0000-0000585E0000}"/>
    <cellStyle name="Normal 14 3 8 2 2" xfId="22247" xr:uid="{00000000-0005-0000-0000-0000595E0000}"/>
    <cellStyle name="Normal 14 3 8 2 2 2" xfId="50781" xr:uid="{00000000-0005-0000-0000-00005A5E0000}"/>
    <cellStyle name="Normal 14 3 8 2 3" xfId="36776" xr:uid="{00000000-0005-0000-0000-00005B5E0000}"/>
    <cellStyle name="Normal 14 3 8 3" xfId="16947" xr:uid="{00000000-0005-0000-0000-00005C5E0000}"/>
    <cellStyle name="Normal 14 3 8 3 2" xfId="45481" xr:uid="{00000000-0005-0000-0000-00005D5E0000}"/>
    <cellStyle name="Normal 14 3 8 4" xfId="31473" xr:uid="{00000000-0005-0000-0000-00005E5E0000}"/>
    <cellStyle name="Normal 14 3 9" xfId="5411" xr:uid="{00000000-0005-0000-0000-00005F5E0000}"/>
    <cellStyle name="Normal 14 3 9 2" xfId="10742" xr:uid="{00000000-0005-0000-0000-0000605E0000}"/>
    <cellStyle name="Normal 14 3 9 2 2" xfId="24808" xr:uid="{00000000-0005-0000-0000-0000615E0000}"/>
    <cellStyle name="Normal 14 3 9 2 2 2" xfId="53342" xr:uid="{00000000-0005-0000-0000-0000625E0000}"/>
    <cellStyle name="Normal 14 3 9 2 3" xfId="39340" xr:uid="{00000000-0005-0000-0000-0000635E0000}"/>
    <cellStyle name="Normal 14 3 9 3" xfId="19508" xr:uid="{00000000-0005-0000-0000-0000645E0000}"/>
    <cellStyle name="Normal 14 3 9 3 2" xfId="48042" xr:uid="{00000000-0005-0000-0000-0000655E0000}"/>
    <cellStyle name="Normal 14 3 9 4" xfId="34034" xr:uid="{00000000-0005-0000-0000-0000665E0000}"/>
    <cellStyle name="Normal 14 4" xfId="168" xr:uid="{00000000-0005-0000-0000-0000675E0000}"/>
    <cellStyle name="Normal 14 4 10" xfId="28703" xr:uid="{00000000-0005-0000-0000-0000685E0000}"/>
    <cellStyle name="Normal 14 4 11" xfId="28928" xr:uid="{00000000-0005-0000-0000-0000695E0000}"/>
    <cellStyle name="Normal 14 4 2" xfId="248" xr:uid="{00000000-0005-0000-0000-00006A5E0000}"/>
    <cellStyle name="Normal 14 4 2 2" xfId="401" xr:uid="{00000000-0005-0000-0000-00006B5E0000}"/>
    <cellStyle name="Normal 14 4 2 2 2" xfId="704" xr:uid="{00000000-0005-0000-0000-00006C5E0000}"/>
    <cellStyle name="Normal 14 4 2 2 2 2" xfId="1333" xr:uid="{00000000-0005-0000-0000-00006D5E0000}"/>
    <cellStyle name="Normal 14 4 2 2 2 2 2" xfId="2610" xr:uid="{00000000-0005-0000-0000-00006E5E0000}"/>
    <cellStyle name="Normal 14 4 2 2 2 2 2 2" xfId="5264" xr:uid="{00000000-0005-0000-0000-00006F5E0000}"/>
    <cellStyle name="Normal 14 4 2 2 2 2 2 2 2" xfId="10596" xr:uid="{00000000-0005-0000-0000-0000705E0000}"/>
    <cellStyle name="Normal 14 4 2 2 2 2 2 2 2 2" xfId="24673" xr:uid="{00000000-0005-0000-0000-0000715E0000}"/>
    <cellStyle name="Normal 14 4 2 2 2 2 2 2 2 2 2" xfId="53207" xr:uid="{00000000-0005-0000-0000-0000725E0000}"/>
    <cellStyle name="Normal 14 4 2 2 2 2 2 2 2 3" xfId="39202" xr:uid="{00000000-0005-0000-0000-0000735E0000}"/>
    <cellStyle name="Normal 14 4 2 2 2 2 2 2 3" xfId="19373" xr:uid="{00000000-0005-0000-0000-0000745E0000}"/>
    <cellStyle name="Normal 14 4 2 2 2 2 2 2 3 2" xfId="47907" xr:uid="{00000000-0005-0000-0000-0000755E0000}"/>
    <cellStyle name="Normal 14 4 2 2 2 2 2 2 4" xfId="33899" xr:uid="{00000000-0005-0000-0000-0000765E0000}"/>
    <cellStyle name="Normal 14 4 2 2 2 2 2 3" xfId="8033" xr:uid="{00000000-0005-0000-0000-0000775E0000}"/>
    <cellStyle name="Normal 14 4 2 2 2 2 2 3 2" xfId="22121" xr:uid="{00000000-0005-0000-0000-0000785E0000}"/>
    <cellStyle name="Normal 14 4 2 2 2 2 2 3 2 2" xfId="50655" xr:uid="{00000000-0005-0000-0000-0000795E0000}"/>
    <cellStyle name="Normal 14 4 2 2 2 2 2 3 3" xfId="36647" xr:uid="{00000000-0005-0000-0000-00007A5E0000}"/>
    <cellStyle name="Normal 14 4 2 2 2 2 2 4" xfId="16821" xr:uid="{00000000-0005-0000-0000-00007B5E0000}"/>
    <cellStyle name="Normal 14 4 2 2 2 2 2 4 2" xfId="45355" xr:uid="{00000000-0005-0000-0000-00007C5E0000}"/>
    <cellStyle name="Normal 14 4 2 2 2 2 2 5" xfId="31347" xr:uid="{00000000-0005-0000-0000-00007D5E0000}"/>
    <cellStyle name="Normal 14 4 2 2 2 2 3" xfId="3998" xr:uid="{00000000-0005-0000-0000-00007E5E0000}"/>
    <cellStyle name="Normal 14 4 2 2 2 2 3 2" xfId="9330" xr:uid="{00000000-0005-0000-0000-00007F5E0000}"/>
    <cellStyle name="Normal 14 4 2 2 2 2 3 2 2" xfId="23407" xr:uid="{00000000-0005-0000-0000-0000805E0000}"/>
    <cellStyle name="Normal 14 4 2 2 2 2 3 2 2 2" xfId="51941" xr:uid="{00000000-0005-0000-0000-0000815E0000}"/>
    <cellStyle name="Normal 14 4 2 2 2 2 3 2 3" xfId="37936" xr:uid="{00000000-0005-0000-0000-0000825E0000}"/>
    <cellStyle name="Normal 14 4 2 2 2 2 3 3" xfId="18107" xr:uid="{00000000-0005-0000-0000-0000835E0000}"/>
    <cellStyle name="Normal 14 4 2 2 2 2 3 3 2" xfId="46641" xr:uid="{00000000-0005-0000-0000-0000845E0000}"/>
    <cellStyle name="Normal 14 4 2 2 2 2 3 4" xfId="32633" xr:uid="{00000000-0005-0000-0000-0000855E0000}"/>
    <cellStyle name="Normal 14 4 2 2 2 2 4" xfId="6767" xr:uid="{00000000-0005-0000-0000-0000865E0000}"/>
    <cellStyle name="Normal 14 4 2 2 2 2 4 2" xfId="20855" xr:uid="{00000000-0005-0000-0000-0000875E0000}"/>
    <cellStyle name="Normal 14 4 2 2 2 2 4 2 2" xfId="49389" xr:uid="{00000000-0005-0000-0000-0000885E0000}"/>
    <cellStyle name="Normal 14 4 2 2 2 2 4 3" xfId="35381" xr:uid="{00000000-0005-0000-0000-0000895E0000}"/>
    <cellStyle name="Normal 14 4 2 2 2 2 5" xfId="15555" xr:uid="{00000000-0005-0000-0000-00008A5E0000}"/>
    <cellStyle name="Normal 14 4 2 2 2 2 5 2" xfId="44089" xr:uid="{00000000-0005-0000-0000-00008B5E0000}"/>
    <cellStyle name="Normal 14 4 2 2 2 2 6" xfId="30081" xr:uid="{00000000-0005-0000-0000-00008C5E0000}"/>
    <cellStyle name="Normal 14 4 2 2 2 3" xfId="1989" xr:uid="{00000000-0005-0000-0000-00008D5E0000}"/>
    <cellStyle name="Normal 14 4 2 2 2 3 2" xfId="4645" xr:uid="{00000000-0005-0000-0000-00008E5E0000}"/>
    <cellStyle name="Normal 14 4 2 2 2 3 2 2" xfId="9977" xr:uid="{00000000-0005-0000-0000-00008F5E0000}"/>
    <cellStyle name="Normal 14 4 2 2 2 3 2 2 2" xfId="24054" xr:uid="{00000000-0005-0000-0000-0000905E0000}"/>
    <cellStyle name="Normal 14 4 2 2 2 3 2 2 2 2" xfId="52588" xr:uid="{00000000-0005-0000-0000-0000915E0000}"/>
    <cellStyle name="Normal 14 4 2 2 2 3 2 2 3" xfId="38583" xr:uid="{00000000-0005-0000-0000-0000925E0000}"/>
    <cellStyle name="Normal 14 4 2 2 2 3 2 3" xfId="18754" xr:uid="{00000000-0005-0000-0000-0000935E0000}"/>
    <cellStyle name="Normal 14 4 2 2 2 3 2 3 2" xfId="47288" xr:uid="{00000000-0005-0000-0000-0000945E0000}"/>
    <cellStyle name="Normal 14 4 2 2 2 3 2 4" xfId="33280" xr:uid="{00000000-0005-0000-0000-0000955E0000}"/>
    <cellStyle name="Normal 14 4 2 2 2 3 3" xfId="7414" xr:uid="{00000000-0005-0000-0000-0000965E0000}"/>
    <cellStyle name="Normal 14 4 2 2 2 3 3 2" xfId="21502" xr:uid="{00000000-0005-0000-0000-0000975E0000}"/>
    <cellStyle name="Normal 14 4 2 2 2 3 3 2 2" xfId="50036" xr:uid="{00000000-0005-0000-0000-0000985E0000}"/>
    <cellStyle name="Normal 14 4 2 2 2 3 3 3" xfId="36028" xr:uid="{00000000-0005-0000-0000-0000995E0000}"/>
    <cellStyle name="Normal 14 4 2 2 2 3 4" xfId="16202" xr:uid="{00000000-0005-0000-0000-00009A5E0000}"/>
    <cellStyle name="Normal 14 4 2 2 2 3 4 2" xfId="44736" xr:uid="{00000000-0005-0000-0000-00009B5E0000}"/>
    <cellStyle name="Normal 14 4 2 2 2 3 5" xfId="30728" xr:uid="{00000000-0005-0000-0000-00009C5E0000}"/>
    <cellStyle name="Normal 14 4 2 2 2 4" xfId="3377" xr:uid="{00000000-0005-0000-0000-00009D5E0000}"/>
    <cellStyle name="Normal 14 4 2 2 2 4 2" xfId="8711" xr:uid="{00000000-0005-0000-0000-00009E5E0000}"/>
    <cellStyle name="Normal 14 4 2 2 2 4 2 2" xfId="22788" xr:uid="{00000000-0005-0000-0000-00009F5E0000}"/>
    <cellStyle name="Normal 14 4 2 2 2 4 2 2 2" xfId="51322" xr:uid="{00000000-0005-0000-0000-0000A05E0000}"/>
    <cellStyle name="Normal 14 4 2 2 2 4 2 3" xfId="37317" xr:uid="{00000000-0005-0000-0000-0000A15E0000}"/>
    <cellStyle name="Normal 14 4 2 2 2 4 3" xfId="17488" xr:uid="{00000000-0005-0000-0000-0000A25E0000}"/>
    <cellStyle name="Normal 14 4 2 2 2 4 3 2" xfId="46022" xr:uid="{00000000-0005-0000-0000-0000A35E0000}"/>
    <cellStyle name="Normal 14 4 2 2 2 4 4" xfId="32014" xr:uid="{00000000-0005-0000-0000-0000A45E0000}"/>
    <cellStyle name="Normal 14 4 2 2 2 5" xfId="6146" xr:uid="{00000000-0005-0000-0000-0000A55E0000}"/>
    <cellStyle name="Normal 14 4 2 2 2 5 2" xfId="20236" xr:uid="{00000000-0005-0000-0000-0000A65E0000}"/>
    <cellStyle name="Normal 14 4 2 2 2 5 2 2" xfId="48770" xr:uid="{00000000-0005-0000-0000-0000A75E0000}"/>
    <cellStyle name="Normal 14 4 2 2 2 5 3" xfId="34762" xr:uid="{00000000-0005-0000-0000-0000A85E0000}"/>
    <cellStyle name="Normal 14 4 2 2 2 6" xfId="14935" xr:uid="{00000000-0005-0000-0000-0000A95E0000}"/>
    <cellStyle name="Normal 14 4 2 2 2 6 2" xfId="43470" xr:uid="{00000000-0005-0000-0000-0000AA5E0000}"/>
    <cellStyle name="Normal 14 4 2 2 2 7" xfId="29450" xr:uid="{00000000-0005-0000-0000-0000AB5E0000}"/>
    <cellStyle name="Normal 14 4 2 2 3" xfId="1036" xr:uid="{00000000-0005-0000-0000-0000AC5E0000}"/>
    <cellStyle name="Normal 14 4 2 2 3 2" xfId="2313" xr:uid="{00000000-0005-0000-0000-0000AD5E0000}"/>
    <cellStyle name="Normal 14 4 2 2 3 2 2" xfId="4967" xr:uid="{00000000-0005-0000-0000-0000AE5E0000}"/>
    <cellStyle name="Normal 14 4 2 2 3 2 2 2" xfId="10299" xr:uid="{00000000-0005-0000-0000-0000AF5E0000}"/>
    <cellStyle name="Normal 14 4 2 2 3 2 2 2 2" xfId="24376" xr:uid="{00000000-0005-0000-0000-0000B05E0000}"/>
    <cellStyle name="Normal 14 4 2 2 3 2 2 2 2 2" xfId="52910" xr:uid="{00000000-0005-0000-0000-0000B15E0000}"/>
    <cellStyle name="Normal 14 4 2 2 3 2 2 2 3" xfId="38905" xr:uid="{00000000-0005-0000-0000-0000B25E0000}"/>
    <cellStyle name="Normal 14 4 2 2 3 2 2 3" xfId="19076" xr:uid="{00000000-0005-0000-0000-0000B35E0000}"/>
    <cellStyle name="Normal 14 4 2 2 3 2 2 3 2" xfId="47610" xr:uid="{00000000-0005-0000-0000-0000B45E0000}"/>
    <cellStyle name="Normal 14 4 2 2 3 2 2 4" xfId="33602" xr:uid="{00000000-0005-0000-0000-0000B55E0000}"/>
    <cellStyle name="Normal 14 4 2 2 3 2 3" xfId="7736" xr:uid="{00000000-0005-0000-0000-0000B65E0000}"/>
    <cellStyle name="Normal 14 4 2 2 3 2 3 2" xfId="21824" xr:uid="{00000000-0005-0000-0000-0000B75E0000}"/>
    <cellStyle name="Normal 14 4 2 2 3 2 3 2 2" xfId="50358" xr:uid="{00000000-0005-0000-0000-0000B85E0000}"/>
    <cellStyle name="Normal 14 4 2 2 3 2 3 3" xfId="36350" xr:uid="{00000000-0005-0000-0000-0000B95E0000}"/>
    <cellStyle name="Normal 14 4 2 2 3 2 4" xfId="16524" xr:uid="{00000000-0005-0000-0000-0000BA5E0000}"/>
    <cellStyle name="Normal 14 4 2 2 3 2 4 2" xfId="45058" xr:uid="{00000000-0005-0000-0000-0000BB5E0000}"/>
    <cellStyle name="Normal 14 4 2 2 3 2 5" xfId="31050" xr:uid="{00000000-0005-0000-0000-0000BC5E0000}"/>
    <cellStyle name="Normal 14 4 2 2 3 3" xfId="3701" xr:uid="{00000000-0005-0000-0000-0000BD5E0000}"/>
    <cellStyle name="Normal 14 4 2 2 3 3 2" xfId="9033" xr:uid="{00000000-0005-0000-0000-0000BE5E0000}"/>
    <cellStyle name="Normal 14 4 2 2 3 3 2 2" xfId="23110" xr:uid="{00000000-0005-0000-0000-0000BF5E0000}"/>
    <cellStyle name="Normal 14 4 2 2 3 3 2 2 2" xfId="51644" xr:uid="{00000000-0005-0000-0000-0000C05E0000}"/>
    <cellStyle name="Normal 14 4 2 2 3 3 2 3" xfId="37639" xr:uid="{00000000-0005-0000-0000-0000C15E0000}"/>
    <cellStyle name="Normal 14 4 2 2 3 3 3" xfId="17810" xr:uid="{00000000-0005-0000-0000-0000C25E0000}"/>
    <cellStyle name="Normal 14 4 2 2 3 3 3 2" xfId="46344" xr:uid="{00000000-0005-0000-0000-0000C35E0000}"/>
    <cellStyle name="Normal 14 4 2 2 3 3 4" xfId="32336" xr:uid="{00000000-0005-0000-0000-0000C45E0000}"/>
    <cellStyle name="Normal 14 4 2 2 3 4" xfId="6470" xr:uid="{00000000-0005-0000-0000-0000C55E0000}"/>
    <cellStyle name="Normal 14 4 2 2 3 4 2" xfId="20558" xr:uid="{00000000-0005-0000-0000-0000C65E0000}"/>
    <cellStyle name="Normal 14 4 2 2 3 4 2 2" xfId="49092" xr:uid="{00000000-0005-0000-0000-0000C75E0000}"/>
    <cellStyle name="Normal 14 4 2 2 3 4 3" xfId="35084" xr:uid="{00000000-0005-0000-0000-0000C85E0000}"/>
    <cellStyle name="Normal 14 4 2 2 3 5" xfId="15258" xr:uid="{00000000-0005-0000-0000-0000C95E0000}"/>
    <cellStyle name="Normal 14 4 2 2 3 5 2" xfId="43792" xr:uid="{00000000-0005-0000-0000-0000CA5E0000}"/>
    <cellStyle name="Normal 14 4 2 2 3 6" xfId="29784" xr:uid="{00000000-0005-0000-0000-0000CB5E0000}"/>
    <cellStyle name="Normal 14 4 2 2 4" xfId="1692" xr:uid="{00000000-0005-0000-0000-0000CC5E0000}"/>
    <cellStyle name="Normal 14 4 2 2 4 2" xfId="4348" xr:uid="{00000000-0005-0000-0000-0000CD5E0000}"/>
    <cellStyle name="Normal 14 4 2 2 4 2 2" xfId="9680" xr:uid="{00000000-0005-0000-0000-0000CE5E0000}"/>
    <cellStyle name="Normal 14 4 2 2 4 2 2 2" xfId="23757" xr:uid="{00000000-0005-0000-0000-0000CF5E0000}"/>
    <cellStyle name="Normal 14 4 2 2 4 2 2 2 2" xfId="52291" xr:uid="{00000000-0005-0000-0000-0000D05E0000}"/>
    <cellStyle name="Normal 14 4 2 2 4 2 2 3" xfId="38286" xr:uid="{00000000-0005-0000-0000-0000D15E0000}"/>
    <cellStyle name="Normal 14 4 2 2 4 2 3" xfId="18457" xr:uid="{00000000-0005-0000-0000-0000D25E0000}"/>
    <cellStyle name="Normal 14 4 2 2 4 2 3 2" xfId="46991" xr:uid="{00000000-0005-0000-0000-0000D35E0000}"/>
    <cellStyle name="Normal 14 4 2 2 4 2 4" xfId="32983" xr:uid="{00000000-0005-0000-0000-0000D45E0000}"/>
    <cellStyle name="Normal 14 4 2 2 4 3" xfId="7117" xr:uid="{00000000-0005-0000-0000-0000D55E0000}"/>
    <cellStyle name="Normal 14 4 2 2 4 3 2" xfId="21205" xr:uid="{00000000-0005-0000-0000-0000D65E0000}"/>
    <cellStyle name="Normal 14 4 2 2 4 3 2 2" xfId="49739" xr:uid="{00000000-0005-0000-0000-0000D75E0000}"/>
    <cellStyle name="Normal 14 4 2 2 4 3 3" xfId="35731" xr:uid="{00000000-0005-0000-0000-0000D85E0000}"/>
    <cellStyle name="Normal 14 4 2 2 4 4" xfId="15905" xr:uid="{00000000-0005-0000-0000-0000D95E0000}"/>
    <cellStyle name="Normal 14 4 2 2 4 4 2" xfId="44439" xr:uid="{00000000-0005-0000-0000-0000DA5E0000}"/>
    <cellStyle name="Normal 14 4 2 2 4 5" xfId="30431" xr:uid="{00000000-0005-0000-0000-0000DB5E0000}"/>
    <cellStyle name="Normal 14 4 2 2 5" xfId="3080" xr:uid="{00000000-0005-0000-0000-0000DC5E0000}"/>
    <cellStyle name="Normal 14 4 2 2 5 2" xfId="8414" xr:uid="{00000000-0005-0000-0000-0000DD5E0000}"/>
    <cellStyle name="Normal 14 4 2 2 5 2 2" xfId="22491" xr:uid="{00000000-0005-0000-0000-0000DE5E0000}"/>
    <cellStyle name="Normal 14 4 2 2 5 2 2 2" xfId="51025" xr:uid="{00000000-0005-0000-0000-0000DF5E0000}"/>
    <cellStyle name="Normal 14 4 2 2 5 2 3" xfId="37020" xr:uid="{00000000-0005-0000-0000-0000E05E0000}"/>
    <cellStyle name="Normal 14 4 2 2 5 3" xfId="17191" xr:uid="{00000000-0005-0000-0000-0000E15E0000}"/>
    <cellStyle name="Normal 14 4 2 2 5 3 2" xfId="45725" xr:uid="{00000000-0005-0000-0000-0000E25E0000}"/>
    <cellStyle name="Normal 14 4 2 2 5 4" xfId="31717" xr:uid="{00000000-0005-0000-0000-0000E35E0000}"/>
    <cellStyle name="Normal 14 4 2 2 6" xfId="5849" xr:uid="{00000000-0005-0000-0000-0000E45E0000}"/>
    <cellStyle name="Normal 14 4 2 2 6 2" xfId="19939" xr:uid="{00000000-0005-0000-0000-0000E55E0000}"/>
    <cellStyle name="Normal 14 4 2 2 6 2 2" xfId="48473" xr:uid="{00000000-0005-0000-0000-0000E65E0000}"/>
    <cellStyle name="Normal 14 4 2 2 6 3" xfId="34465" xr:uid="{00000000-0005-0000-0000-0000E75E0000}"/>
    <cellStyle name="Normal 14 4 2 2 7" xfId="14638" xr:uid="{00000000-0005-0000-0000-0000E85E0000}"/>
    <cellStyle name="Normal 14 4 2 2 7 2" xfId="43173" xr:uid="{00000000-0005-0000-0000-0000E95E0000}"/>
    <cellStyle name="Normal 14 4 2 2 8" xfId="29153" xr:uid="{00000000-0005-0000-0000-0000EA5E0000}"/>
    <cellStyle name="Normal 14 4 2 3" xfId="555" xr:uid="{00000000-0005-0000-0000-0000EB5E0000}"/>
    <cellStyle name="Normal 14 4 2 3 2" xfId="1185" xr:uid="{00000000-0005-0000-0000-0000EC5E0000}"/>
    <cellStyle name="Normal 14 4 2 3 2 2" xfId="2462" xr:uid="{00000000-0005-0000-0000-0000ED5E0000}"/>
    <cellStyle name="Normal 14 4 2 3 2 2 2" xfId="5116" xr:uid="{00000000-0005-0000-0000-0000EE5E0000}"/>
    <cellStyle name="Normal 14 4 2 3 2 2 2 2" xfId="10448" xr:uid="{00000000-0005-0000-0000-0000EF5E0000}"/>
    <cellStyle name="Normal 14 4 2 3 2 2 2 2 2" xfId="24525" xr:uid="{00000000-0005-0000-0000-0000F05E0000}"/>
    <cellStyle name="Normal 14 4 2 3 2 2 2 2 2 2" xfId="53059" xr:uid="{00000000-0005-0000-0000-0000F15E0000}"/>
    <cellStyle name="Normal 14 4 2 3 2 2 2 2 3" xfId="39054" xr:uid="{00000000-0005-0000-0000-0000F25E0000}"/>
    <cellStyle name="Normal 14 4 2 3 2 2 2 3" xfId="19225" xr:uid="{00000000-0005-0000-0000-0000F35E0000}"/>
    <cellStyle name="Normal 14 4 2 3 2 2 2 3 2" xfId="47759" xr:uid="{00000000-0005-0000-0000-0000F45E0000}"/>
    <cellStyle name="Normal 14 4 2 3 2 2 2 4" xfId="33751" xr:uid="{00000000-0005-0000-0000-0000F55E0000}"/>
    <cellStyle name="Normal 14 4 2 3 2 2 3" xfId="7885" xr:uid="{00000000-0005-0000-0000-0000F65E0000}"/>
    <cellStyle name="Normal 14 4 2 3 2 2 3 2" xfId="21973" xr:uid="{00000000-0005-0000-0000-0000F75E0000}"/>
    <cellStyle name="Normal 14 4 2 3 2 2 3 2 2" xfId="50507" xr:uid="{00000000-0005-0000-0000-0000F85E0000}"/>
    <cellStyle name="Normal 14 4 2 3 2 2 3 3" xfId="36499" xr:uid="{00000000-0005-0000-0000-0000F95E0000}"/>
    <cellStyle name="Normal 14 4 2 3 2 2 4" xfId="16673" xr:uid="{00000000-0005-0000-0000-0000FA5E0000}"/>
    <cellStyle name="Normal 14 4 2 3 2 2 4 2" xfId="45207" xr:uid="{00000000-0005-0000-0000-0000FB5E0000}"/>
    <cellStyle name="Normal 14 4 2 3 2 2 5" xfId="31199" xr:uid="{00000000-0005-0000-0000-0000FC5E0000}"/>
    <cellStyle name="Normal 14 4 2 3 2 3" xfId="3850" xr:uid="{00000000-0005-0000-0000-0000FD5E0000}"/>
    <cellStyle name="Normal 14 4 2 3 2 3 2" xfId="9182" xr:uid="{00000000-0005-0000-0000-0000FE5E0000}"/>
    <cellStyle name="Normal 14 4 2 3 2 3 2 2" xfId="23259" xr:uid="{00000000-0005-0000-0000-0000FF5E0000}"/>
    <cellStyle name="Normal 14 4 2 3 2 3 2 2 2" xfId="51793" xr:uid="{00000000-0005-0000-0000-0000005F0000}"/>
    <cellStyle name="Normal 14 4 2 3 2 3 2 3" xfId="37788" xr:uid="{00000000-0005-0000-0000-0000015F0000}"/>
    <cellStyle name="Normal 14 4 2 3 2 3 3" xfId="17959" xr:uid="{00000000-0005-0000-0000-0000025F0000}"/>
    <cellStyle name="Normal 14 4 2 3 2 3 3 2" xfId="46493" xr:uid="{00000000-0005-0000-0000-0000035F0000}"/>
    <cellStyle name="Normal 14 4 2 3 2 3 4" xfId="32485" xr:uid="{00000000-0005-0000-0000-0000045F0000}"/>
    <cellStyle name="Normal 14 4 2 3 2 4" xfId="6619" xr:uid="{00000000-0005-0000-0000-0000055F0000}"/>
    <cellStyle name="Normal 14 4 2 3 2 4 2" xfId="20707" xr:uid="{00000000-0005-0000-0000-0000065F0000}"/>
    <cellStyle name="Normal 14 4 2 3 2 4 2 2" xfId="49241" xr:uid="{00000000-0005-0000-0000-0000075F0000}"/>
    <cellStyle name="Normal 14 4 2 3 2 4 3" xfId="35233" xr:uid="{00000000-0005-0000-0000-0000085F0000}"/>
    <cellStyle name="Normal 14 4 2 3 2 5" xfId="15407" xr:uid="{00000000-0005-0000-0000-0000095F0000}"/>
    <cellStyle name="Normal 14 4 2 3 2 5 2" xfId="43941" xr:uid="{00000000-0005-0000-0000-00000A5F0000}"/>
    <cellStyle name="Normal 14 4 2 3 2 6" xfId="29933" xr:uid="{00000000-0005-0000-0000-00000B5F0000}"/>
    <cellStyle name="Normal 14 4 2 3 3" xfId="1841" xr:uid="{00000000-0005-0000-0000-00000C5F0000}"/>
    <cellStyle name="Normal 14 4 2 3 3 2" xfId="4497" xr:uid="{00000000-0005-0000-0000-00000D5F0000}"/>
    <cellStyle name="Normal 14 4 2 3 3 2 2" xfId="9829" xr:uid="{00000000-0005-0000-0000-00000E5F0000}"/>
    <cellStyle name="Normal 14 4 2 3 3 2 2 2" xfId="23906" xr:uid="{00000000-0005-0000-0000-00000F5F0000}"/>
    <cellStyle name="Normal 14 4 2 3 3 2 2 2 2" xfId="52440" xr:uid="{00000000-0005-0000-0000-0000105F0000}"/>
    <cellStyle name="Normal 14 4 2 3 3 2 2 3" xfId="38435" xr:uid="{00000000-0005-0000-0000-0000115F0000}"/>
    <cellStyle name="Normal 14 4 2 3 3 2 3" xfId="18606" xr:uid="{00000000-0005-0000-0000-0000125F0000}"/>
    <cellStyle name="Normal 14 4 2 3 3 2 3 2" xfId="47140" xr:uid="{00000000-0005-0000-0000-0000135F0000}"/>
    <cellStyle name="Normal 14 4 2 3 3 2 4" xfId="33132" xr:uid="{00000000-0005-0000-0000-0000145F0000}"/>
    <cellStyle name="Normal 14 4 2 3 3 3" xfId="7266" xr:uid="{00000000-0005-0000-0000-0000155F0000}"/>
    <cellStyle name="Normal 14 4 2 3 3 3 2" xfId="21354" xr:uid="{00000000-0005-0000-0000-0000165F0000}"/>
    <cellStyle name="Normal 14 4 2 3 3 3 2 2" xfId="49888" xr:uid="{00000000-0005-0000-0000-0000175F0000}"/>
    <cellStyle name="Normal 14 4 2 3 3 3 3" xfId="35880" xr:uid="{00000000-0005-0000-0000-0000185F0000}"/>
    <cellStyle name="Normal 14 4 2 3 3 4" xfId="16054" xr:uid="{00000000-0005-0000-0000-0000195F0000}"/>
    <cellStyle name="Normal 14 4 2 3 3 4 2" xfId="44588" xr:uid="{00000000-0005-0000-0000-00001A5F0000}"/>
    <cellStyle name="Normal 14 4 2 3 3 5" xfId="30580" xr:uid="{00000000-0005-0000-0000-00001B5F0000}"/>
    <cellStyle name="Normal 14 4 2 3 4" xfId="3229" xr:uid="{00000000-0005-0000-0000-00001C5F0000}"/>
    <cellStyle name="Normal 14 4 2 3 4 2" xfId="8563" xr:uid="{00000000-0005-0000-0000-00001D5F0000}"/>
    <cellStyle name="Normal 14 4 2 3 4 2 2" xfId="22640" xr:uid="{00000000-0005-0000-0000-00001E5F0000}"/>
    <cellStyle name="Normal 14 4 2 3 4 2 2 2" xfId="51174" xr:uid="{00000000-0005-0000-0000-00001F5F0000}"/>
    <cellStyle name="Normal 14 4 2 3 4 2 3" xfId="37169" xr:uid="{00000000-0005-0000-0000-0000205F0000}"/>
    <cellStyle name="Normal 14 4 2 3 4 3" xfId="17340" xr:uid="{00000000-0005-0000-0000-0000215F0000}"/>
    <cellStyle name="Normal 14 4 2 3 4 3 2" xfId="45874" xr:uid="{00000000-0005-0000-0000-0000225F0000}"/>
    <cellStyle name="Normal 14 4 2 3 4 4" xfId="31866" xr:uid="{00000000-0005-0000-0000-0000235F0000}"/>
    <cellStyle name="Normal 14 4 2 3 5" xfId="5998" xr:uid="{00000000-0005-0000-0000-0000245F0000}"/>
    <cellStyle name="Normal 14 4 2 3 5 2" xfId="20088" xr:uid="{00000000-0005-0000-0000-0000255F0000}"/>
    <cellStyle name="Normal 14 4 2 3 5 2 2" xfId="48622" xr:uid="{00000000-0005-0000-0000-0000265F0000}"/>
    <cellStyle name="Normal 14 4 2 3 5 3" xfId="34614" xr:uid="{00000000-0005-0000-0000-0000275F0000}"/>
    <cellStyle name="Normal 14 4 2 3 6" xfId="14787" xr:uid="{00000000-0005-0000-0000-0000285F0000}"/>
    <cellStyle name="Normal 14 4 2 3 6 2" xfId="43322" xr:uid="{00000000-0005-0000-0000-0000295F0000}"/>
    <cellStyle name="Normal 14 4 2 3 7" xfId="29302" xr:uid="{00000000-0005-0000-0000-00002A5F0000}"/>
    <cellStyle name="Normal 14 4 2 4" xfId="887" xr:uid="{00000000-0005-0000-0000-00002B5F0000}"/>
    <cellStyle name="Normal 14 4 2 4 2" xfId="2164" xr:uid="{00000000-0005-0000-0000-00002C5F0000}"/>
    <cellStyle name="Normal 14 4 2 4 2 2" xfId="4818" xr:uid="{00000000-0005-0000-0000-00002D5F0000}"/>
    <cellStyle name="Normal 14 4 2 4 2 2 2" xfId="10150" xr:uid="{00000000-0005-0000-0000-00002E5F0000}"/>
    <cellStyle name="Normal 14 4 2 4 2 2 2 2" xfId="24227" xr:uid="{00000000-0005-0000-0000-00002F5F0000}"/>
    <cellStyle name="Normal 14 4 2 4 2 2 2 2 2" xfId="52761" xr:uid="{00000000-0005-0000-0000-0000305F0000}"/>
    <cellStyle name="Normal 14 4 2 4 2 2 2 3" xfId="38756" xr:uid="{00000000-0005-0000-0000-0000315F0000}"/>
    <cellStyle name="Normal 14 4 2 4 2 2 3" xfId="18927" xr:uid="{00000000-0005-0000-0000-0000325F0000}"/>
    <cellStyle name="Normal 14 4 2 4 2 2 3 2" xfId="47461" xr:uid="{00000000-0005-0000-0000-0000335F0000}"/>
    <cellStyle name="Normal 14 4 2 4 2 2 4" xfId="33453" xr:uid="{00000000-0005-0000-0000-0000345F0000}"/>
    <cellStyle name="Normal 14 4 2 4 2 3" xfId="7587" xr:uid="{00000000-0005-0000-0000-0000355F0000}"/>
    <cellStyle name="Normal 14 4 2 4 2 3 2" xfId="21675" xr:uid="{00000000-0005-0000-0000-0000365F0000}"/>
    <cellStyle name="Normal 14 4 2 4 2 3 2 2" xfId="50209" xr:uid="{00000000-0005-0000-0000-0000375F0000}"/>
    <cellStyle name="Normal 14 4 2 4 2 3 3" xfId="36201" xr:uid="{00000000-0005-0000-0000-0000385F0000}"/>
    <cellStyle name="Normal 14 4 2 4 2 4" xfId="16375" xr:uid="{00000000-0005-0000-0000-0000395F0000}"/>
    <cellStyle name="Normal 14 4 2 4 2 4 2" xfId="44909" xr:uid="{00000000-0005-0000-0000-00003A5F0000}"/>
    <cellStyle name="Normal 14 4 2 4 2 5" xfId="30901" xr:uid="{00000000-0005-0000-0000-00003B5F0000}"/>
    <cellStyle name="Normal 14 4 2 4 3" xfId="3552" xr:uid="{00000000-0005-0000-0000-00003C5F0000}"/>
    <cellStyle name="Normal 14 4 2 4 3 2" xfId="8884" xr:uid="{00000000-0005-0000-0000-00003D5F0000}"/>
    <cellStyle name="Normal 14 4 2 4 3 2 2" xfId="22961" xr:uid="{00000000-0005-0000-0000-00003E5F0000}"/>
    <cellStyle name="Normal 14 4 2 4 3 2 2 2" xfId="51495" xr:uid="{00000000-0005-0000-0000-00003F5F0000}"/>
    <cellStyle name="Normal 14 4 2 4 3 2 3" xfId="37490" xr:uid="{00000000-0005-0000-0000-0000405F0000}"/>
    <cellStyle name="Normal 14 4 2 4 3 3" xfId="17661" xr:uid="{00000000-0005-0000-0000-0000415F0000}"/>
    <cellStyle name="Normal 14 4 2 4 3 3 2" xfId="46195" xr:uid="{00000000-0005-0000-0000-0000425F0000}"/>
    <cellStyle name="Normal 14 4 2 4 3 4" xfId="32187" xr:uid="{00000000-0005-0000-0000-0000435F0000}"/>
    <cellStyle name="Normal 14 4 2 4 4" xfId="6321" xr:uid="{00000000-0005-0000-0000-0000445F0000}"/>
    <cellStyle name="Normal 14 4 2 4 4 2" xfId="20409" xr:uid="{00000000-0005-0000-0000-0000455F0000}"/>
    <cellStyle name="Normal 14 4 2 4 4 2 2" xfId="48943" xr:uid="{00000000-0005-0000-0000-0000465F0000}"/>
    <cellStyle name="Normal 14 4 2 4 4 3" xfId="34935" xr:uid="{00000000-0005-0000-0000-0000475F0000}"/>
    <cellStyle name="Normal 14 4 2 4 5" xfId="15109" xr:uid="{00000000-0005-0000-0000-0000485F0000}"/>
    <cellStyle name="Normal 14 4 2 4 5 2" xfId="43643" xr:uid="{00000000-0005-0000-0000-0000495F0000}"/>
    <cellStyle name="Normal 14 4 2 4 6" xfId="29635" xr:uid="{00000000-0005-0000-0000-00004A5F0000}"/>
    <cellStyle name="Normal 14 4 2 5" xfId="1543" xr:uid="{00000000-0005-0000-0000-00004B5F0000}"/>
    <cellStyle name="Normal 14 4 2 5 2" xfId="4199" xr:uid="{00000000-0005-0000-0000-00004C5F0000}"/>
    <cellStyle name="Normal 14 4 2 5 2 2" xfId="9531" xr:uid="{00000000-0005-0000-0000-00004D5F0000}"/>
    <cellStyle name="Normal 14 4 2 5 2 2 2" xfId="23608" xr:uid="{00000000-0005-0000-0000-00004E5F0000}"/>
    <cellStyle name="Normal 14 4 2 5 2 2 2 2" xfId="52142" xr:uid="{00000000-0005-0000-0000-00004F5F0000}"/>
    <cellStyle name="Normal 14 4 2 5 2 2 3" xfId="38137" xr:uid="{00000000-0005-0000-0000-0000505F0000}"/>
    <cellStyle name="Normal 14 4 2 5 2 3" xfId="18308" xr:uid="{00000000-0005-0000-0000-0000515F0000}"/>
    <cellStyle name="Normal 14 4 2 5 2 3 2" xfId="46842" xr:uid="{00000000-0005-0000-0000-0000525F0000}"/>
    <cellStyle name="Normal 14 4 2 5 2 4" xfId="32834" xr:uid="{00000000-0005-0000-0000-0000535F0000}"/>
    <cellStyle name="Normal 14 4 2 5 3" xfId="6968" xr:uid="{00000000-0005-0000-0000-0000545F0000}"/>
    <cellStyle name="Normal 14 4 2 5 3 2" xfId="21056" xr:uid="{00000000-0005-0000-0000-0000555F0000}"/>
    <cellStyle name="Normal 14 4 2 5 3 2 2" xfId="49590" xr:uid="{00000000-0005-0000-0000-0000565F0000}"/>
    <cellStyle name="Normal 14 4 2 5 3 3" xfId="35582" xr:uid="{00000000-0005-0000-0000-0000575F0000}"/>
    <cellStyle name="Normal 14 4 2 5 4" xfId="15756" xr:uid="{00000000-0005-0000-0000-0000585F0000}"/>
    <cellStyle name="Normal 14 4 2 5 4 2" xfId="44290" xr:uid="{00000000-0005-0000-0000-0000595F0000}"/>
    <cellStyle name="Normal 14 4 2 5 5" xfId="30282" xr:uid="{00000000-0005-0000-0000-00005A5F0000}"/>
    <cellStyle name="Normal 14 4 2 6" xfId="2931" xr:uid="{00000000-0005-0000-0000-00005B5F0000}"/>
    <cellStyle name="Normal 14 4 2 6 2" xfId="8265" xr:uid="{00000000-0005-0000-0000-00005C5F0000}"/>
    <cellStyle name="Normal 14 4 2 6 2 2" xfId="22342" xr:uid="{00000000-0005-0000-0000-00005D5F0000}"/>
    <cellStyle name="Normal 14 4 2 6 2 2 2" xfId="50876" xr:uid="{00000000-0005-0000-0000-00005E5F0000}"/>
    <cellStyle name="Normal 14 4 2 6 2 3" xfId="36871" xr:uid="{00000000-0005-0000-0000-00005F5F0000}"/>
    <cellStyle name="Normal 14 4 2 6 3" xfId="17042" xr:uid="{00000000-0005-0000-0000-0000605F0000}"/>
    <cellStyle name="Normal 14 4 2 6 3 2" xfId="45576" xr:uid="{00000000-0005-0000-0000-0000615F0000}"/>
    <cellStyle name="Normal 14 4 2 6 4" xfId="31568" xr:uid="{00000000-0005-0000-0000-0000625F0000}"/>
    <cellStyle name="Normal 14 4 2 7" xfId="5700" xr:uid="{00000000-0005-0000-0000-0000635F0000}"/>
    <cellStyle name="Normal 14 4 2 7 2" xfId="19790" xr:uid="{00000000-0005-0000-0000-0000645F0000}"/>
    <cellStyle name="Normal 14 4 2 7 2 2" xfId="48324" xr:uid="{00000000-0005-0000-0000-0000655F0000}"/>
    <cellStyle name="Normal 14 4 2 7 3" xfId="34316" xr:uid="{00000000-0005-0000-0000-0000665F0000}"/>
    <cellStyle name="Normal 14 4 2 8" xfId="14489" xr:uid="{00000000-0005-0000-0000-0000675F0000}"/>
    <cellStyle name="Normal 14 4 2 8 2" xfId="43024" xr:uid="{00000000-0005-0000-0000-0000685F0000}"/>
    <cellStyle name="Normal 14 4 2 9" xfId="29004" xr:uid="{00000000-0005-0000-0000-0000695F0000}"/>
    <cellStyle name="Normal 14 4 3" xfId="327" xr:uid="{00000000-0005-0000-0000-00006A5F0000}"/>
    <cellStyle name="Normal 14 4 3 2" xfId="630" xr:uid="{00000000-0005-0000-0000-00006B5F0000}"/>
    <cellStyle name="Normal 14 4 3 2 2" xfId="1259" xr:uid="{00000000-0005-0000-0000-00006C5F0000}"/>
    <cellStyle name="Normal 14 4 3 2 2 2" xfId="2536" xr:uid="{00000000-0005-0000-0000-00006D5F0000}"/>
    <cellStyle name="Normal 14 4 3 2 2 2 2" xfId="5190" xr:uid="{00000000-0005-0000-0000-00006E5F0000}"/>
    <cellStyle name="Normal 14 4 3 2 2 2 2 2" xfId="10522" xr:uid="{00000000-0005-0000-0000-00006F5F0000}"/>
    <cellStyle name="Normal 14 4 3 2 2 2 2 2 2" xfId="24599" xr:uid="{00000000-0005-0000-0000-0000705F0000}"/>
    <cellStyle name="Normal 14 4 3 2 2 2 2 2 2 2" xfId="53133" xr:uid="{00000000-0005-0000-0000-0000715F0000}"/>
    <cellStyle name="Normal 14 4 3 2 2 2 2 2 3" xfId="39128" xr:uid="{00000000-0005-0000-0000-0000725F0000}"/>
    <cellStyle name="Normal 14 4 3 2 2 2 2 3" xfId="19299" xr:uid="{00000000-0005-0000-0000-0000735F0000}"/>
    <cellStyle name="Normal 14 4 3 2 2 2 2 3 2" xfId="47833" xr:uid="{00000000-0005-0000-0000-0000745F0000}"/>
    <cellStyle name="Normal 14 4 3 2 2 2 2 4" xfId="33825" xr:uid="{00000000-0005-0000-0000-0000755F0000}"/>
    <cellStyle name="Normal 14 4 3 2 2 2 3" xfId="7959" xr:uid="{00000000-0005-0000-0000-0000765F0000}"/>
    <cellStyle name="Normal 14 4 3 2 2 2 3 2" xfId="22047" xr:uid="{00000000-0005-0000-0000-0000775F0000}"/>
    <cellStyle name="Normal 14 4 3 2 2 2 3 2 2" xfId="50581" xr:uid="{00000000-0005-0000-0000-0000785F0000}"/>
    <cellStyle name="Normal 14 4 3 2 2 2 3 3" xfId="36573" xr:uid="{00000000-0005-0000-0000-0000795F0000}"/>
    <cellStyle name="Normal 14 4 3 2 2 2 4" xfId="16747" xr:uid="{00000000-0005-0000-0000-00007A5F0000}"/>
    <cellStyle name="Normal 14 4 3 2 2 2 4 2" xfId="45281" xr:uid="{00000000-0005-0000-0000-00007B5F0000}"/>
    <cellStyle name="Normal 14 4 3 2 2 2 5" xfId="31273" xr:uid="{00000000-0005-0000-0000-00007C5F0000}"/>
    <cellStyle name="Normal 14 4 3 2 2 3" xfId="3924" xr:uid="{00000000-0005-0000-0000-00007D5F0000}"/>
    <cellStyle name="Normal 14 4 3 2 2 3 2" xfId="9256" xr:uid="{00000000-0005-0000-0000-00007E5F0000}"/>
    <cellStyle name="Normal 14 4 3 2 2 3 2 2" xfId="23333" xr:uid="{00000000-0005-0000-0000-00007F5F0000}"/>
    <cellStyle name="Normal 14 4 3 2 2 3 2 2 2" xfId="51867" xr:uid="{00000000-0005-0000-0000-0000805F0000}"/>
    <cellStyle name="Normal 14 4 3 2 2 3 2 3" xfId="37862" xr:uid="{00000000-0005-0000-0000-0000815F0000}"/>
    <cellStyle name="Normal 14 4 3 2 2 3 3" xfId="18033" xr:uid="{00000000-0005-0000-0000-0000825F0000}"/>
    <cellStyle name="Normal 14 4 3 2 2 3 3 2" xfId="46567" xr:uid="{00000000-0005-0000-0000-0000835F0000}"/>
    <cellStyle name="Normal 14 4 3 2 2 3 4" xfId="32559" xr:uid="{00000000-0005-0000-0000-0000845F0000}"/>
    <cellStyle name="Normal 14 4 3 2 2 4" xfId="6693" xr:uid="{00000000-0005-0000-0000-0000855F0000}"/>
    <cellStyle name="Normal 14 4 3 2 2 4 2" xfId="20781" xr:uid="{00000000-0005-0000-0000-0000865F0000}"/>
    <cellStyle name="Normal 14 4 3 2 2 4 2 2" xfId="49315" xr:uid="{00000000-0005-0000-0000-0000875F0000}"/>
    <cellStyle name="Normal 14 4 3 2 2 4 3" xfId="35307" xr:uid="{00000000-0005-0000-0000-0000885F0000}"/>
    <cellStyle name="Normal 14 4 3 2 2 5" xfId="15481" xr:uid="{00000000-0005-0000-0000-0000895F0000}"/>
    <cellStyle name="Normal 14 4 3 2 2 5 2" xfId="44015" xr:uid="{00000000-0005-0000-0000-00008A5F0000}"/>
    <cellStyle name="Normal 14 4 3 2 2 6" xfId="30007" xr:uid="{00000000-0005-0000-0000-00008B5F0000}"/>
    <cellStyle name="Normal 14 4 3 2 3" xfId="1915" xr:uid="{00000000-0005-0000-0000-00008C5F0000}"/>
    <cellStyle name="Normal 14 4 3 2 3 2" xfId="4571" xr:uid="{00000000-0005-0000-0000-00008D5F0000}"/>
    <cellStyle name="Normal 14 4 3 2 3 2 2" xfId="9903" xr:uid="{00000000-0005-0000-0000-00008E5F0000}"/>
    <cellStyle name="Normal 14 4 3 2 3 2 2 2" xfId="23980" xr:uid="{00000000-0005-0000-0000-00008F5F0000}"/>
    <cellStyle name="Normal 14 4 3 2 3 2 2 2 2" xfId="52514" xr:uid="{00000000-0005-0000-0000-0000905F0000}"/>
    <cellStyle name="Normal 14 4 3 2 3 2 2 3" xfId="38509" xr:uid="{00000000-0005-0000-0000-0000915F0000}"/>
    <cellStyle name="Normal 14 4 3 2 3 2 3" xfId="18680" xr:uid="{00000000-0005-0000-0000-0000925F0000}"/>
    <cellStyle name="Normal 14 4 3 2 3 2 3 2" xfId="47214" xr:uid="{00000000-0005-0000-0000-0000935F0000}"/>
    <cellStyle name="Normal 14 4 3 2 3 2 4" xfId="33206" xr:uid="{00000000-0005-0000-0000-0000945F0000}"/>
    <cellStyle name="Normal 14 4 3 2 3 3" xfId="7340" xr:uid="{00000000-0005-0000-0000-0000955F0000}"/>
    <cellStyle name="Normal 14 4 3 2 3 3 2" xfId="21428" xr:uid="{00000000-0005-0000-0000-0000965F0000}"/>
    <cellStyle name="Normal 14 4 3 2 3 3 2 2" xfId="49962" xr:uid="{00000000-0005-0000-0000-0000975F0000}"/>
    <cellStyle name="Normal 14 4 3 2 3 3 3" xfId="35954" xr:uid="{00000000-0005-0000-0000-0000985F0000}"/>
    <cellStyle name="Normal 14 4 3 2 3 4" xfId="16128" xr:uid="{00000000-0005-0000-0000-0000995F0000}"/>
    <cellStyle name="Normal 14 4 3 2 3 4 2" xfId="44662" xr:uid="{00000000-0005-0000-0000-00009A5F0000}"/>
    <cellStyle name="Normal 14 4 3 2 3 5" xfId="30654" xr:uid="{00000000-0005-0000-0000-00009B5F0000}"/>
    <cellStyle name="Normal 14 4 3 2 4" xfId="3303" xr:uid="{00000000-0005-0000-0000-00009C5F0000}"/>
    <cellStyle name="Normal 14 4 3 2 4 2" xfId="8637" xr:uid="{00000000-0005-0000-0000-00009D5F0000}"/>
    <cellStyle name="Normal 14 4 3 2 4 2 2" xfId="22714" xr:uid="{00000000-0005-0000-0000-00009E5F0000}"/>
    <cellStyle name="Normal 14 4 3 2 4 2 2 2" xfId="51248" xr:uid="{00000000-0005-0000-0000-00009F5F0000}"/>
    <cellStyle name="Normal 14 4 3 2 4 2 3" xfId="37243" xr:uid="{00000000-0005-0000-0000-0000A05F0000}"/>
    <cellStyle name="Normal 14 4 3 2 4 3" xfId="17414" xr:uid="{00000000-0005-0000-0000-0000A15F0000}"/>
    <cellStyle name="Normal 14 4 3 2 4 3 2" xfId="45948" xr:uid="{00000000-0005-0000-0000-0000A25F0000}"/>
    <cellStyle name="Normal 14 4 3 2 4 4" xfId="31940" xr:uid="{00000000-0005-0000-0000-0000A35F0000}"/>
    <cellStyle name="Normal 14 4 3 2 5" xfId="6072" xr:uid="{00000000-0005-0000-0000-0000A45F0000}"/>
    <cellStyle name="Normal 14 4 3 2 5 2" xfId="20162" xr:uid="{00000000-0005-0000-0000-0000A55F0000}"/>
    <cellStyle name="Normal 14 4 3 2 5 2 2" xfId="48696" xr:uid="{00000000-0005-0000-0000-0000A65F0000}"/>
    <cellStyle name="Normal 14 4 3 2 5 3" xfId="34688" xr:uid="{00000000-0005-0000-0000-0000A75F0000}"/>
    <cellStyle name="Normal 14 4 3 2 6" xfId="14861" xr:uid="{00000000-0005-0000-0000-0000A85F0000}"/>
    <cellStyle name="Normal 14 4 3 2 6 2" xfId="43396" xr:uid="{00000000-0005-0000-0000-0000A95F0000}"/>
    <cellStyle name="Normal 14 4 3 2 7" xfId="29376" xr:uid="{00000000-0005-0000-0000-0000AA5F0000}"/>
    <cellStyle name="Normal 14 4 3 3" xfId="962" xr:uid="{00000000-0005-0000-0000-0000AB5F0000}"/>
    <cellStyle name="Normal 14 4 3 3 2" xfId="2239" xr:uid="{00000000-0005-0000-0000-0000AC5F0000}"/>
    <cellStyle name="Normal 14 4 3 3 2 2" xfId="4893" xr:uid="{00000000-0005-0000-0000-0000AD5F0000}"/>
    <cellStyle name="Normal 14 4 3 3 2 2 2" xfId="10225" xr:uid="{00000000-0005-0000-0000-0000AE5F0000}"/>
    <cellStyle name="Normal 14 4 3 3 2 2 2 2" xfId="24302" xr:uid="{00000000-0005-0000-0000-0000AF5F0000}"/>
    <cellStyle name="Normal 14 4 3 3 2 2 2 2 2" xfId="52836" xr:uid="{00000000-0005-0000-0000-0000B05F0000}"/>
    <cellStyle name="Normal 14 4 3 3 2 2 2 3" xfId="38831" xr:uid="{00000000-0005-0000-0000-0000B15F0000}"/>
    <cellStyle name="Normal 14 4 3 3 2 2 3" xfId="19002" xr:uid="{00000000-0005-0000-0000-0000B25F0000}"/>
    <cellStyle name="Normal 14 4 3 3 2 2 3 2" xfId="47536" xr:uid="{00000000-0005-0000-0000-0000B35F0000}"/>
    <cellStyle name="Normal 14 4 3 3 2 2 4" xfId="33528" xr:uid="{00000000-0005-0000-0000-0000B45F0000}"/>
    <cellStyle name="Normal 14 4 3 3 2 3" xfId="7662" xr:uid="{00000000-0005-0000-0000-0000B55F0000}"/>
    <cellStyle name="Normal 14 4 3 3 2 3 2" xfId="21750" xr:uid="{00000000-0005-0000-0000-0000B65F0000}"/>
    <cellStyle name="Normal 14 4 3 3 2 3 2 2" xfId="50284" xr:uid="{00000000-0005-0000-0000-0000B75F0000}"/>
    <cellStyle name="Normal 14 4 3 3 2 3 3" xfId="36276" xr:uid="{00000000-0005-0000-0000-0000B85F0000}"/>
    <cellStyle name="Normal 14 4 3 3 2 4" xfId="16450" xr:uid="{00000000-0005-0000-0000-0000B95F0000}"/>
    <cellStyle name="Normal 14 4 3 3 2 4 2" xfId="44984" xr:uid="{00000000-0005-0000-0000-0000BA5F0000}"/>
    <cellStyle name="Normal 14 4 3 3 2 5" xfId="30976" xr:uid="{00000000-0005-0000-0000-0000BB5F0000}"/>
    <cellStyle name="Normal 14 4 3 3 3" xfId="3627" xr:uid="{00000000-0005-0000-0000-0000BC5F0000}"/>
    <cellStyle name="Normal 14 4 3 3 3 2" xfId="8959" xr:uid="{00000000-0005-0000-0000-0000BD5F0000}"/>
    <cellStyle name="Normal 14 4 3 3 3 2 2" xfId="23036" xr:uid="{00000000-0005-0000-0000-0000BE5F0000}"/>
    <cellStyle name="Normal 14 4 3 3 3 2 2 2" xfId="51570" xr:uid="{00000000-0005-0000-0000-0000BF5F0000}"/>
    <cellStyle name="Normal 14 4 3 3 3 2 3" xfId="37565" xr:uid="{00000000-0005-0000-0000-0000C05F0000}"/>
    <cellStyle name="Normal 14 4 3 3 3 3" xfId="17736" xr:uid="{00000000-0005-0000-0000-0000C15F0000}"/>
    <cellStyle name="Normal 14 4 3 3 3 3 2" xfId="46270" xr:uid="{00000000-0005-0000-0000-0000C25F0000}"/>
    <cellStyle name="Normal 14 4 3 3 3 4" xfId="32262" xr:uid="{00000000-0005-0000-0000-0000C35F0000}"/>
    <cellStyle name="Normal 14 4 3 3 4" xfId="6396" xr:uid="{00000000-0005-0000-0000-0000C45F0000}"/>
    <cellStyle name="Normal 14 4 3 3 4 2" xfId="20484" xr:uid="{00000000-0005-0000-0000-0000C55F0000}"/>
    <cellStyle name="Normal 14 4 3 3 4 2 2" xfId="49018" xr:uid="{00000000-0005-0000-0000-0000C65F0000}"/>
    <cellStyle name="Normal 14 4 3 3 4 3" xfId="35010" xr:uid="{00000000-0005-0000-0000-0000C75F0000}"/>
    <cellStyle name="Normal 14 4 3 3 5" xfId="15184" xr:uid="{00000000-0005-0000-0000-0000C85F0000}"/>
    <cellStyle name="Normal 14 4 3 3 5 2" xfId="43718" xr:uid="{00000000-0005-0000-0000-0000C95F0000}"/>
    <cellStyle name="Normal 14 4 3 3 6" xfId="29710" xr:uid="{00000000-0005-0000-0000-0000CA5F0000}"/>
    <cellStyle name="Normal 14 4 3 4" xfId="1618" xr:uid="{00000000-0005-0000-0000-0000CB5F0000}"/>
    <cellStyle name="Normal 14 4 3 4 2" xfId="4274" xr:uid="{00000000-0005-0000-0000-0000CC5F0000}"/>
    <cellStyle name="Normal 14 4 3 4 2 2" xfId="9606" xr:uid="{00000000-0005-0000-0000-0000CD5F0000}"/>
    <cellStyle name="Normal 14 4 3 4 2 2 2" xfId="23683" xr:uid="{00000000-0005-0000-0000-0000CE5F0000}"/>
    <cellStyle name="Normal 14 4 3 4 2 2 2 2" xfId="52217" xr:uid="{00000000-0005-0000-0000-0000CF5F0000}"/>
    <cellStyle name="Normal 14 4 3 4 2 2 3" xfId="38212" xr:uid="{00000000-0005-0000-0000-0000D05F0000}"/>
    <cellStyle name="Normal 14 4 3 4 2 3" xfId="18383" xr:uid="{00000000-0005-0000-0000-0000D15F0000}"/>
    <cellStyle name="Normal 14 4 3 4 2 3 2" xfId="46917" xr:uid="{00000000-0005-0000-0000-0000D25F0000}"/>
    <cellStyle name="Normal 14 4 3 4 2 4" xfId="32909" xr:uid="{00000000-0005-0000-0000-0000D35F0000}"/>
    <cellStyle name="Normal 14 4 3 4 3" xfId="7043" xr:uid="{00000000-0005-0000-0000-0000D45F0000}"/>
    <cellStyle name="Normal 14 4 3 4 3 2" xfId="21131" xr:uid="{00000000-0005-0000-0000-0000D55F0000}"/>
    <cellStyle name="Normal 14 4 3 4 3 2 2" xfId="49665" xr:uid="{00000000-0005-0000-0000-0000D65F0000}"/>
    <cellStyle name="Normal 14 4 3 4 3 3" xfId="35657" xr:uid="{00000000-0005-0000-0000-0000D75F0000}"/>
    <cellStyle name="Normal 14 4 3 4 4" xfId="15831" xr:uid="{00000000-0005-0000-0000-0000D85F0000}"/>
    <cellStyle name="Normal 14 4 3 4 4 2" xfId="44365" xr:uid="{00000000-0005-0000-0000-0000D95F0000}"/>
    <cellStyle name="Normal 14 4 3 4 5" xfId="30357" xr:uid="{00000000-0005-0000-0000-0000DA5F0000}"/>
    <cellStyle name="Normal 14 4 3 5" xfId="3006" xr:uid="{00000000-0005-0000-0000-0000DB5F0000}"/>
    <cellStyle name="Normal 14 4 3 5 2" xfId="8340" xr:uid="{00000000-0005-0000-0000-0000DC5F0000}"/>
    <cellStyle name="Normal 14 4 3 5 2 2" xfId="22417" xr:uid="{00000000-0005-0000-0000-0000DD5F0000}"/>
    <cellStyle name="Normal 14 4 3 5 2 2 2" xfId="50951" xr:uid="{00000000-0005-0000-0000-0000DE5F0000}"/>
    <cellStyle name="Normal 14 4 3 5 2 3" xfId="36946" xr:uid="{00000000-0005-0000-0000-0000DF5F0000}"/>
    <cellStyle name="Normal 14 4 3 5 3" xfId="17117" xr:uid="{00000000-0005-0000-0000-0000E05F0000}"/>
    <cellStyle name="Normal 14 4 3 5 3 2" xfId="45651" xr:uid="{00000000-0005-0000-0000-0000E15F0000}"/>
    <cellStyle name="Normal 14 4 3 5 4" xfId="31643" xr:uid="{00000000-0005-0000-0000-0000E25F0000}"/>
    <cellStyle name="Normal 14 4 3 6" xfId="5775" xr:uid="{00000000-0005-0000-0000-0000E35F0000}"/>
    <cellStyle name="Normal 14 4 3 6 2" xfId="19865" xr:uid="{00000000-0005-0000-0000-0000E45F0000}"/>
    <cellStyle name="Normal 14 4 3 6 2 2" xfId="48399" xr:uid="{00000000-0005-0000-0000-0000E55F0000}"/>
    <cellStyle name="Normal 14 4 3 6 3" xfId="34391" xr:uid="{00000000-0005-0000-0000-0000E65F0000}"/>
    <cellStyle name="Normal 14 4 3 7" xfId="14564" xr:uid="{00000000-0005-0000-0000-0000E75F0000}"/>
    <cellStyle name="Normal 14 4 3 7 2" xfId="43099" xr:uid="{00000000-0005-0000-0000-0000E85F0000}"/>
    <cellStyle name="Normal 14 4 3 8" xfId="29079" xr:uid="{00000000-0005-0000-0000-0000E95F0000}"/>
    <cellStyle name="Normal 14 4 4" xfId="481" xr:uid="{00000000-0005-0000-0000-0000EA5F0000}"/>
    <cellStyle name="Normal 14 4 4 2" xfId="1111" xr:uid="{00000000-0005-0000-0000-0000EB5F0000}"/>
    <cellStyle name="Normal 14 4 4 2 2" xfId="2388" xr:uid="{00000000-0005-0000-0000-0000EC5F0000}"/>
    <cellStyle name="Normal 14 4 4 2 2 2" xfId="5042" xr:uid="{00000000-0005-0000-0000-0000ED5F0000}"/>
    <cellStyle name="Normal 14 4 4 2 2 2 2" xfId="10374" xr:uid="{00000000-0005-0000-0000-0000EE5F0000}"/>
    <cellStyle name="Normal 14 4 4 2 2 2 2 2" xfId="24451" xr:uid="{00000000-0005-0000-0000-0000EF5F0000}"/>
    <cellStyle name="Normal 14 4 4 2 2 2 2 2 2" xfId="52985" xr:uid="{00000000-0005-0000-0000-0000F05F0000}"/>
    <cellStyle name="Normal 14 4 4 2 2 2 2 3" xfId="38980" xr:uid="{00000000-0005-0000-0000-0000F15F0000}"/>
    <cellStyle name="Normal 14 4 4 2 2 2 3" xfId="19151" xr:uid="{00000000-0005-0000-0000-0000F25F0000}"/>
    <cellStyle name="Normal 14 4 4 2 2 2 3 2" xfId="47685" xr:uid="{00000000-0005-0000-0000-0000F35F0000}"/>
    <cellStyle name="Normal 14 4 4 2 2 2 4" xfId="33677" xr:uid="{00000000-0005-0000-0000-0000F45F0000}"/>
    <cellStyle name="Normal 14 4 4 2 2 3" xfId="7811" xr:uid="{00000000-0005-0000-0000-0000F55F0000}"/>
    <cellStyle name="Normal 14 4 4 2 2 3 2" xfId="21899" xr:uid="{00000000-0005-0000-0000-0000F65F0000}"/>
    <cellStyle name="Normal 14 4 4 2 2 3 2 2" xfId="50433" xr:uid="{00000000-0005-0000-0000-0000F75F0000}"/>
    <cellStyle name="Normal 14 4 4 2 2 3 3" xfId="36425" xr:uid="{00000000-0005-0000-0000-0000F85F0000}"/>
    <cellStyle name="Normal 14 4 4 2 2 4" xfId="16599" xr:uid="{00000000-0005-0000-0000-0000F95F0000}"/>
    <cellStyle name="Normal 14 4 4 2 2 4 2" xfId="45133" xr:uid="{00000000-0005-0000-0000-0000FA5F0000}"/>
    <cellStyle name="Normal 14 4 4 2 2 5" xfId="31125" xr:uid="{00000000-0005-0000-0000-0000FB5F0000}"/>
    <cellStyle name="Normal 14 4 4 2 3" xfId="3776" xr:uid="{00000000-0005-0000-0000-0000FC5F0000}"/>
    <cellStyle name="Normal 14 4 4 2 3 2" xfId="9108" xr:uid="{00000000-0005-0000-0000-0000FD5F0000}"/>
    <cellStyle name="Normal 14 4 4 2 3 2 2" xfId="23185" xr:uid="{00000000-0005-0000-0000-0000FE5F0000}"/>
    <cellStyle name="Normal 14 4 4 2 3 2 2 2" xfId="51719" xr:uid="{00000000-0005-0000-0000-0000FF5F0000}"/>
    <cellStyle name="Normal 14 4 4 2 3 2 3" xfId="37714" xr:uid="{00000000-0005-0000-0000-000000600000}"/>
    <cellStyle name="Normal 14 4 4 2 3 3" xfId="17885" xr:uid="{00000000-0005-0000-0000-000001600000}"/>
    <cellStyle name="Normal 14 4 4 2 3 3 2" xfId="46419" xr:uid="{00000000-0005-0000-0000-000002600000}"/>
    <cellStyle name="Normal 14 4 4 2 3 4" xfId="32411" xr:uid="{00000000-0005-0000-0000-000003600000}"/>
    <cellStyle name="Normal 14 4 4 2 4" xfId="6545" xr:uid="{00000000-0005-0000-0000-000004600000}"/>
    <cellStyle name="Normal 14 4 4 2 4 2" xfId="20633" xr:uid="{00000000-0005-0000-0000-000005600000}"/>
    <cellStyle name="Normal 14 4 4 2 4 2 2" xfId="49167" xr:uid="{00000000-0005-0000-0000-000006600000}"/>
    <cellStyle name="Normal 14 4 4 2 4 3" xfId="35159" xr:uid="{00000000-0005-0000-0000-000007600000}"/>
    <cellStyle name="Normal 14 4 4 2 5" xfId="15333" xr:uid="{00000000-0005-0000-0000-000008600000}"/>
    <cellStyle name="Normal 14 4 4 2 5 2" xfId="43867" xr:uid="{00000000-0005-0000-0000-000009600000}"/>
    <cellStyle name="Normal 14 4 4 2 6" xfId="29859" xr:uid="{00000000-0005-0000-0000-00000A600000}"/>
    <cellStyle name="Normal 14 4 4 3" xfId="1767" xr:uid="{00000000-0005-0000-0000-00000B600000}"/>
    <cellStyle name="Normal 14 4 4 3 2" xfId="4423" xr:uid="{00000000-0005-0000-0000-00000C600000}"/>
    <cellStyle name="Normal 14 4 4 3 2 2" xfId="9755" xr:uid="{00000000-0005-0000-0000-00000D600000}"/>
    <cellStyle name="Normal 14 4 4 3 2 2 2" xfId="23832" xr:uid="{00000000-0005-0000-0000-00000E600000}"/>
    <cellStyle name="Normal 14 4 4 3 2 2 2 2" xfId="52366" xr:uid="{00000000-0005-0000-0000-00000F600000}"/>
    <cellStyle name="Normal 14 4 4 3 2 2 3" xfId="38361" xr:uid="{00000000-0005-0000-0000-000010600000}"/>
    <cellStyle name="Normal 14 4 4 3 2 3" xfId="18532" xr:uid="{00000000-0005-0000-0000-000011600000}"/>
    <cellStyle name="Normal 14 4 4 3 2 3 2" xfId="47066" xr:uid="{00000000-0005-0000-0000-000012600000}"/>
    <cellStyle name="Normal 14 4 4 3 2 4" xfId="33058" xr:uid="{00000000-0005-0000-0000-000013600000}"/>
    <cellStyle name="Normal 14 4 4 3 3" xfId="7192" xr:uid="{00000000-0005-0000-0000-000014600000}"/>
    <cellStyle name="Normal 14 4 4 3 3 2" xfId="21280" xr:uid="{00000000-0005-0000-0000-000015600000}"/>
    <cellStyle name="Normal 14 4 4 3 3 2 2" xfId="49814" xr:uid="{00000000-0005-0000-0000-000016600000}"/>
    <cellStyle name="Normal 14 4 4 3 3 3" xfId="35806" xr:uid="{00000000-0005-0000-0000-000017600000}"/>
    <cellStyle name="Normal 14 4 4 3 4" xfId="15980" xr:uid="{00000000-0005-0000-0000-000018600000}"/>
    <cellStyle name="Normal 14 4 4 3 4 2" xfId="44514" xr:uid="{00000000-0005-0000-0000-000019600000}"/>
    <cellStyle name="Normal 14 4 4 3 5" xfId="30506" xr:uid="{00000000-0005-0000-0000-00001A600000}"/>
    <cellStyle name="Normal 14 4 4 4" xfId="3155" xr:uid="{00000000-0005-0000-0000-00001B600000}"/>
    <cellStyle name="Normal 14 4 4 4 2" xfId="8489" xr:uid="{00000000-0005-0000-0000-00001C600000}"/>
    <cellStyle name="Normal 14 4 4 4 2 2" xfId="22566" xr:uid="{00000000-0005-0000-0000-00001D600000}"/>
    <cellStyle name="Normal 14 4 4 4 2 2 2" xfId="51100" xr:uid="{00000000-0005-0000-0000-00001E600000}"/>
    <cellStyle name="Normal 14 4 4 4 2 3" xfId="37095" xr:uid="{00000000-0005-0000-0000-00001F600000}"/>
    <cellStyle name="Normal 14 4 4 4 3" xfId="17266" xr:uid="{00000000-0005-0000-0000-000020600000}"/>
    <cellStyle name="Normal 14 4 4 4 3 2" xfId="45800" xr:uid="{00000000-0005-0000-0000-000021600000}"/>
    <cellStyle name="Normal 14 4 4 4 4" xfId="31792" xr:uid="{00000000-0005-0000-0000-000022600000}"/>
    <cellStyle name="Normal 14 4 4 5" xfId="5924" xr:uid="{00000000-0005-0000-0000-000023600000}"/>
    <cellStyle name="Normal 14 4 4 5 2" xfId="20014" xr:uid="{00000000-0005-0000-0000-000024600000}"/>
    <cellStyle name="Normal 14 4 4 5 2 2" xfId="48548" xr:uid="{00000000-0005-0000-0000-000025600000}"/>
    <cellStyle name="Normal 14 4 4 5 3" xfId="34540" xr:uid="{00000000-0005-0000-0000-000026600000}"/>
    <cellStyle name="Normal 14 4 4 6" xfId="14713" xr:uid="{00000000-0005-0000-0000-000027600000}"/>
    <cellStyle name="Normal 14 4 4 6 2" xfId="43248" xr:uid="{00000000-0005-0000-0000-000028600000}"/>
    <cellStyle name="Normal 14 4 4 7" xfId="29228" xr:uid="{00000000-0005-0000-0000-000029600000}"/>
    <cellStyle name="Normal 14 4 5" xfId="811" xr:uid="{00000000-0005-0000-0000-00002A600000}"/>
    <cellStyle name="Normal 14 4 5 2" xfId="2088" xr:uid="{00000000-0005-0000-0000-00002B600000}"/>
    <cellStyle name="Normal 14 4 5 2 2" xfId="4742" xr:uid="{00000000-0005-0000-0000-00002C600000}"/>
    <cellStyle name="Normal 14 4 5 2 2 2" xfId="10074" xr:uid="{00000000-0005-0000-0000-00002D600000}"/>
    <cellStyle name="Normal 14 4 5 2 2 2 2" xfId="24151" xr:uid="{00000000-0005-0000-0000-00002E600000}"/>
    <cellStyle name="Normal 14 4 5 2 2 2 2 2" xfId="52685" xr:uid="{00000000-0005-0000-0000-00002F600000}"/>
    <cellStyle name="Normal 14 4 5 2 2 2 3" xfId="38680" xr:uid="{00000000-0005-0000-0000-000030600000}"/>
    <cellStyle name="Normal 14 4 5 2 2 3" xfId="18851" xr:uid="{00000000-0005-0000-0000-000031600000}"/>
    <cellStyle name="Normal 14 4 5 2 2 3 2" xfId="47385" xr:uid="{00000000-0005-0000-0000-000032600000}"/>
    <cellStyle name="Normal 14 4 5 2 2 4" xfId="33377" xr:uid="{00000000-0005-0000-0000-000033600000}"/>
    <cellStyle name="Normal 14 4 5 2 3" xfId="7511" xr:uid="{00000000-0005-0000-0000-000034600000}"/>
    <cellStyle name="Normal 14 4 5 2 3 2" xfId="21599" xr:uid="{00000000-0005-0000-0000-000035600000}"/>
    <cellStyle name="Normal 14 4 5 2 3 2 2" xfId="50133" xr:uid="{00000000-0005-0000-0000-000036600000}"/>
    <cellStyle name="Normal 14 4 5 2 3 3" xfId="36125" xr:uid="{00000000-0005-0000-0000-000037600000}"/>
    <cellStyle name="Normal 14 4 5 2 4" xfId="16299" xr:uid="{00000000-0005-0000-0000-000038600000}"/>
    <cellStyle name="Normal 14 4 5 2 4 2" xfId="44833" xr:uid="{00000000-0005-0000-0000-000039600000}"/>
    <cellStyle name="Normal 14 4 5 2 5" xfId="30825" xr:uid="{00000000-0005-0000-0000-00003A600000}"/>
    <cellStyle name="Normal 14 4 5 3" xfId="3476" xr:uid="{00000000-0005-0000-0000-00003B600000}"/>
    <cellStyle name="Normal 14 4 5 3 2" xfId="8808" xr:uid="{00000000-0005-0000-0000-00003C600000}"/>
    <cellStyle name="Normal 14 4 5 3 2 2" xfId="22885" xr:uid="{00000000-0005-0000-0000-00003D600000}"/>
    <cellStyle name="Normal 14 4 5 3 2 2 2" xfId="51419" xr:uid="{00000000-0005-0000-0000-00003E600000}"/>
    <cellStyle name="Normal 14 4 5 3 2 3" xfId="37414" xr:uid="{00000000-0005-0000-0000-00003F600000}"/>
    <cellStyle name="Normal 14 4 5 3 3" xfId="17585" xr:uid="{00000000-0005-0000-0000-000040600000}"/>
    <cellStyle name="Normal 14 4 5 3 3 2" xfId="46119" xr:uid="{00000000-0005-0000-0000-000041600000}"/>
    <cellStyle name="Normal 14 4 5 3 4" xfId="32111" xr:uid="{00000000-0005-0000-0000-000042600000}"/>
    <cellStyle name="Normal 14 4 5 4" xfId="6245" xr:uid="{00000000-0005-0000-0000-000043600000}"/>
    <cellStyle name="Normal 14 4 5 4 2" xfId="20333" xr:uid="{00000000-0005-0000-0000-000044600000}"/>
    <cellStyle name="Normal 14 4 5 4 2 2" xfId="48867" xr:uid="{00000000-0005-0000-0000-000045600000}"/>
    <cellStyle name="Normal 14 4 5 4 3" xfId="34859" xr:uid="{00000000-0005-0000-0000-000046600000}"/>
    <cellStyle name="Normal 14 4 5 5" xfId="15033" xr:uid="{00000000-0005-0000-0000-000047600000}"/>
    <cellStyle name="Normal 14 4 5 5 2" xfId="43567" xr:uid="{00000000-0005-0000-0000-000048600000}"/>
    <cellStyle name="Normal 14 4 5 6" xfId="29559" xr:uid="{00000000-0005-0000-0000-000049600000}"/>
    <cellStyle name="Normal 14 4 6" xfId="1467" xr:uid="{00000000-0005-0000-0000-00004A600000}"/>
    <cellStyle name="Normal 14 4 6 2" xfId="4123" xr:uid="{00000000-0005-0000-0000-00004B600000}"/>
    <cellStyle name="Normal 14 4 6 2 2" xfId="9455" xr:uid="{00000000-0005-0000-0000-00004C600000}"/>
    <cellStyle name="Normal 14 4 6 2 2 2" xfId="23532" xr:uid="{00000000-0005-0000-0000-00004D600000}"/>
    <cellStyle name="Normal 14 4 6 2 2 2 2" xfId="52066" xr:uid="{00000000-0005-0000-0000-00004E600000}"/>
    <cellStyle name="Normal 14 4 6 2 2 3" xfId="38061" xr:uid="{00000000-0005-0000-0000-00004F600000}"/>
    <cellStyle name="Normal 14 4 6 2 3" xfId="18232" xr:uid="{00000000-0005-0000-0000-000050600000}"/>
    <cellStyle name="Normal 14 4 6 2 3 2" xfId="46766" xr:uid="{00000000-0005-0000-0000-000051600000}"/>
    <cellStyle name="Normal 14 4 6 2 4" xfId="32758" xr:uid="{00000000-0005-0000-0000-000052600000}"/>
    <cellStyle name="Normal 14 4 6 3" xfId="6892" xr:uid="{00000000-0005-0000-0000-000053600000}"/>
    <cellStyle name="Normal 14 4 6 3 2" xfId="20980" xr:uid="{00000000-0005-0000-0000-000054600000}"/>
    <cellStyle name="Normal 14 4 6 3 2 2" xfId="49514" xr:uid="{00000000-0005-0000-0000-000055600000}"/>
    <cellStyle name="Normal 14 4 6 3 3" xfId="35506" xr:uid="{00000000-0005-0000-0000-000056600000}"/>
    <cellStyle name="Normal 14 4 6 4" xfId="15680" xr:uid="{00000000-0005-0000-0000-000057600000}"/>
    <cellStyle name="Normal 14 4 6 4 2" xfId="44214" xr:uid="{00000000-0005-0000-0000-000058600000}"/>
    <cellStyle name="Normal 14 4 6 5" xfId="30206" xr:uid="{00000000-0005-0000-0000-000059600000}"/>
    <cellStyle name="Normal 14 4 7" xfId="2855" xr:uid="{00000000-0005-0000-0000-00005A600000}"/>
    <cellStyle name="Normal 14 4 7 2" xfId="8189" xr:uid="{00000000-0005-0000-0000-00005B600000}"/>
    <cellStyle name="Normal 14 4 7 2 2" xfId="22266" xr:uid="{00000000-0005-0000-0000-00005C600000}"/>
    <cellStyle name="Normal 14 4 7 2 2 2" xfId="50800" xr:uid="{00000000-0005-0000-0000-00005D600000}"/>
    <cellStyle name="Normal 14 4 7 2 3" xfId="36795" xr:uid="{00000000-0005-0000-0000-00005E600000}"/>
    <cellStyle name="Normal 14 4 7 3" xfId="16966" xr:uid="{00000000-0005-0000-0000-00005F600000}"/>
    <cellStyle name="Normal 14 4 7 3 2" xfId="45500" xr:uid="{00000000-0005-0000-0000-000060600000}"/>
    <cellStyle name="Normal 14 4 7 4" xfId="31492" xr:uid="{00000000-0005-0000-0000-000061600000}"/>
    <cellStyle name="Normal 14 4 8" xfId="5624" xr:uid="{00000000-0005-0000-0000-000062600000}"/>
    <cellStyle name="Normal 14 4 8 2" xfId="19714" xr:uid="{00000000-0005-0000-0000-000063600000}"/>
    <cellStyle name="Normal 14 4 8 2 2" xfId="48248" xr:uid="{00000000-0005-0000-0000-000064600000}"/>
    <cellStyle name="Normal 14 4 8 3" xfId="34240" xr:uid="{00000000-0005-0000-0000-000065600000}"/>
    <cellStyle name="Normal 14 4 9" xfId="14413" xr:uid="{00000000-0005-0000-0000-000066600000}"/>
    <cellStyle name="Normal 14 4 9 2" xfId="42948" xr:uid="{00000000-0005-0000-0000-000067600000}"/>
    <cellStyle name="Normal 14 5" xfId="211" xr:uid="{00000000-0005-0000-0000-000068600000}"/>
    <cellStyle name="Normal 14 5 10" xfId="28780" xr:uid="{00000000-0005-0000-0000-000069600000}"/>
    <cellStyle name="Normal 14 5 10 2" xfId="57178" xr:uid="{00000000-0005-0000-0000-00006A600000}"/>
    <cellStyle name="Normal 14 5 11" xfId="28967" xr:uid="{00000000-0005-0000-0000-00006B600000}"/>
    <cellStyle name="Normal 14 5 2" xfId="364" xr:uid="{00000000-0005-0000-0000-00006C600000}"/>
    <cellStyle name="Normal 14 5 2 2" xfId="667" xr:uid="{00000000-0005-0000-0000-00006D600000}"/>
    <cellStyle name="Normal 14 5 2 2 2" xfId="1296" xr:uid="{00000000-0005-0000-0000-00006E600000}"/>
    <cellStyle name="Normal 14 5 2 2 2 2" xfId="2573" xr:uid="{00000000-0005-0000-0000-00006F600000}"/>
    <cellStyle name="Normal 14 5 2 2 2 2 2" xfId="5227" xr:uid="{00000000-0005-0000-0000-000070600000}"/>
    <cellStyle name="Normal 14 5 2 2 2 2 2 2" xfId="10559" xr:uid="{00000000-0005-0000-0000-000071600000}"/>
    <cellStyle name="Normal 14 5 2 2 2 2 2 2 2" xfId="24636" xr:uid="{00000000-0005-0000-0000-000072600000}"/>
    <cellStyle name="Normal 14 5 2 2 2 2 2 2 2 2" xfId="53170" xr:uid="{00000000-0005-0000-0000-000073600000}"/>
    <cellStyle name="Normal 14 5 2 2 2 2 2 2 3" xfId="39165" xr:uid="{00000000-0005-0000-0000-000074600000}"/>
    <cellStyle name="Normal 14 5 2 2 2 2 2 3" xfId="19336" xr:uid="{00000000-0005-0000-0000-000075600000}"/>
    <cellStyle name="Normal 14 5 2 2 2 2 2 3 2" xfId="47870" xr:uid="{00000000-0005-0000-0000-000076600000}"/>
    <cellStyle name="Normal 14 5 2 2 2 2 2 4" xfId="33862" xr:uid="{00000000-0005-0000-0000-000077600000}"/>
    <cellStyle name="Normal 14 5 2 2 2 2 3" xfId="7996" xr:uid="{00000000-0005-0000-0000-000078600000}"/>
    <cellStyle name="Normal 14 5 2 2 2 2 3 2" xfId="22084" xr:uid="{00000000-0005-0000-0000-000079600000}"/>
    <cellStyle name="Normal 14 5 2 2 2 2 3 2 2" xfId="50618" xr:uid="{00000000-0005-0000-0000-00007A600000}"/>
    <cellStyle name="Normal 14 5 2 2 2 2 3 3" xfId="36610" xr:uid="{00000000-0005-0000-0000-00007B600000}"/>
    <cellStyle name="Normal 14 5 2 2 2 2 4" xfId="16784" xr:uid="{00000000-0005-0000-0000-00007C600000}"/>
    <cellStyle name="Normal 14 5 2 2 2 2 4 2" xfId="45318" xr:uid="{00000000-0005-0000-0000-00007D600000}"/>
    <cellStyle name="Normal 14 5 2 2 2 2 5" xfId="31310" xr:uid="{00000000-0005-0000-0000-00007E600000}"/>
    <cellStyle name="Normal 14 5 2 2 2 3" xfId="3961" xr:uid="{00000000-0005-0000-0000-00007F600000}"/>
    <cellStyle name="Normal 14 5 2 2 2 3 2" xfId="9293" xr:uid="{00000000-0005-0000-0000-000080600000}"/>
    <cellStyle name="Normal 14 5 2 2 2 3 2 2" xfId="23370" xr:uid="{00000000-0005-0000-0000-000081600000}"/>
    <cellStyle name="Normal 14 5 2 2 2 3 2 2 2" xfId="51904" xr:uid="{00000000-0005-0000-0000-000082600000}"/>
    <cellStyle name="Normal 14 5 2 2 2 3 2 3" xfId="37899" xr:uid="{00000000-0005-0000-0000-000083600000}"/>
    <cellStyle name="Normal 14 5 2 2 2 3 3" xfId="18070" xr:uid="{00000000-0005-0000-0000-000084600000}"/>
    <cellStyle name="Normal 14 5 2 2 2 3 3 2" xfId="46604" xr:uid="{00000000-0005-0000-0000-000085600000}"/>
    <cellStyle name="Normal 14 5 2 2 2 3 4" xfId="32596" xr:uid="{00000000-0005-0000-0000-000086600000}"/>
    <cellStyle name="Normal 14 5 2 2 2 4" xfId="6730" xr:uid="{00000000-0005-0000-0000-000087600000}"/>
    <cellStyle name="Normal 14 5 2 2 2 4 2" xfId="20818" xr:uid="{00000000-0005-0000-0000-000088600000}"/>
    <cellStyle name="Normal 14 5 2 2 2 4 2 2" xfId="49352" xr:uid="{00000000-0005-0000-0000-000089600000}"/>
    <cellStyle name="Normal 14 5 2 2 2 4 3" xfId="35344" xr:uid="{00000000-0005-0000-0000-00008A600000}"/>
    <cellStyle name="Normal 14 5 2 2 2 5" xfId="15518" xr:uid="{00000000-0005-0000-0000-00008B600000}"/>
    <cellStyle name="Normal 14 5 2 2 2 5 2" xfId="44052" xr:uid="{00000000-0005-0000-0000-00008C600000}"/>
    <cellStyle name="Normal 14 5 2 2 2 6" xfId="30044" xr:uid="{00000000-0005-0000-0000-00008D600000}"/>
    <cellStyle name="Normal 14 5 2 2 3" xfId="1952" xr:uid="{00000000-0005-0000-0000-00008E600000}"/>
    <cellStyle name="Normal 14 5 2 2 3 2" xfId="4608" xr:uid="{00000000-0005-0000-0000-00008F600000}"/>
    <cellStyle name="Normal 14 5 2 2 3 2 2" xfId="9940" xr:uid="{00000000-0005-0000-0000-000090600000}"/>
    <cellStyle name="Normal 14 5 2 2 3 2 2 2" xfId="24017" xr:uid="{00000000-0005-0000-0000-000091600000}"/>
    <cellStyle name="Normal 14 5 2 2 3 2 2 2 2" xfId="52551" xr:uid="{00000000-0005-0000-0000-000092600000}"/>
    <cellStyle name="Normal 14 5 2 2 3 2 2 3" xfId="38546" xr:uid="{00000000-0005-0000-0000-000093600000}"/>
    <cellStyle name="Normal 14 5 2 2 3 2 3" xfId="18717" xr:uid="{00000000-0005-0000-0000-000094600000}"/>
    <cellStyle name="Normal 14 5 2 2 3 2 3 2" xfId="47251" xr:uid="{00000000-0005-0000-0000-000095600000}"/>
    <cellStyle name="Normal 14 5 2 2 3 2 4" xfId="33243" xr:uid="{00000000-0005-0000-0000-000096600000}"/>
    <cellStyle name="Normal 14 5 2 2 3 3" xfId="7377" xr:uid="{00000000-0005-0000-0000-000097600000}"/>
    <cellStyle name="Normal 14 5 2 2 3 3 2" xfId="21465" xr:uid="{00000000-0005-0000-0000-000098600000}"/>
    <cellStyle name="Normal 14 5 2 2 3 3 2 2" xfId="49999" xr:uid="{00000000-0005-0000-0000-000099600000}"/>
    <cellStyle name="Normal 14 5 2 2 3 3 3" xfId="35991" xr:uid="{00000000-0005-0000-0000-00009A600000}"/>
    <cellStyle name="Normal 14 5 2 2 3 4" xfId="16165" xr:uid="{00000000-0005-0000-0000-00009B600000}"/>
    <cellStyle name="Normal 14 5 2 2 3 4 2" xfId="44699" xr:uid="{00000000-0005-0000-0000-00009C600000}"/>
    <cellStyle name="Normal 14 5 2 2 3 5" xfId="30691" xr:uid="{00000000-0005-0000-0000-00009D600000}"/>
    <cellStyle name="Normal 14 5 2 2 4" xfId="3340" xr:uid="{00000000-0005-0000-0000-00009E600000}"/>
    <cellStyle name="Normal 14 5 2 2 4 2" xfId="8674" xr:uid="{00000000-0005-0000-0000-00009F600000}"/>
    <cellStyle name="Normal 14 5 2 2 4 2 2" xfId="22751" xr:uid="{00000000-0005-0000-0000-0000A0600000}"/>
    <cellStyle name="Normal 14 5 2 2 4 2 2 2" xfId="51285" xr:uid="{00000000-0005-0000-0000-0000A1600000}"/>
    <cellStyle name="Normal 14 5 2 2 4 2 3" xfId="37280" xr:uid="{00000000-0005-0000-0000-0000A2600000}"/>
    <cellStyle name="Normal 14 5 2 2 4 3" xfId="17451" xr:uid="{00000000-0005-0000-0000-0000A3600000}"/>
    <cellStyle name="Normal 14 5 2 2 4 3 2" xfId="45985" xr:uid="{00000000-0005-0000-0000-0000A4600000}"/>
    <cellStyle name="Normal 14 5 2 2 4 4" xfId="31977" xr:uid="{00000000-0005-0000-0000-0000A5600000}"/>
    <cellStyle name="Normal 14 5 2 2 5" xfId="6109" xr:uid="{00000000-0005-0000-0000-0000A6600000}"/>
    <cellStyle name="Normal 14 5 2 2 5 2" xfId="20199" xr:uid="{00000000-0005-0000-0000-0000A7600000}"/>
    <cellStyle name="Normal 14 5 2 2 5 2 2" xfId="48733" xr:uid="{00000000-0005-0000-0000-0000A8600000}"/>
    <cellStyle name="Normal 14 5 2 2 5 3" xfId="34725" xr:uid="{00000000-0005-0000-0000-0000A9600000}"/>
    <cellStyle name="Normal 14 5 2 2 6" xfId="14898" xr:uid="{00000000-0005-0000-0000-0000AA600000}"/>
    <cellStyle name="Normal 14 5 2 2 6 2" xfId="43433" xr:uid="{00000000-0005-0000-0000-0000AB600000}"/>
    <cellStyle name="Normal 14 5 2 2 7" xfId="29413" xr:uid="{00000000-0005-0000-0000-0000AC600000}"/>
    <cellStyle name="Normal 14 5 2 3" xfId="999" xr:uid="{00000000-0005-0000-0000-0000AD600000}"/>
    <cellStyle name="Normal 14 5 2 3 2" xfId="2276" xr:uid="{00000000-0005-0000-0000-0000AE600000}"/>
    <cellStyle name="Normal 14 5 2 3 2 2" xfId="4930" xr:uid="{00000000-0005-0000-0000-0000AF600000}"/>
    <cellStyle name="Normal 14 5 2 3 2 2 2" xfId="10262" xr:uid="{00000000-0005-0000-0000-0000B0600000}"/>
    <cellStyle name="Normal 14 5 2 3 2 2 2 2" xfId="24339" xr:uid="{00000000-0005-0000-0000-0000B1600000}"/>
    <cellStyle name="Normal 14 5 2 3 2 2 2 2 2" xfId="52873" xr:uid="{00000000-0005-0000-0000-0000B2600000}"/>
    <cellStyle name="Normal 14 5 2 3 2 2 2 3" xfId="38868" xr:uid="{00000000-0005-0000-0000-0000B3600000}"/>
    <cellStyle name="Normal 14 5 2 3 2 2 3" xfId="19039" xr:uid="{00000000-0005-0000-0000-0000B4600000}"/>
    <cellStyle name="Normal 14 5 2 3 2 2 3 2" xfId="47573" xr:uid="{00000000-0005-0000-0000-0000B5600000}"/>
    <cellStyle name="Normal 14 5 2 3 2 2 4" xfId="33565" xr:uid="{00000000-0005-0000-0000-0000B6600000}"/>
    <cellStyle name="Normal 14 5 2 3 2 3" xfId="7699" xr:uid="{00000000-0005-0000-0000-0000B7600000}"/>
    <cellStyle name="Normal 14 5 2 3 2 3 2" xfId="21787" xr:uid="{00000000-0005-0000-0000-0000B8600000}"/>
    <cellStyle name="Normal 14 5 2 3 2 3 2 2" xfId="50321" xr:uid="{00000000-0005-0000-0000-0000B9600000}"/>
    <cellStyle name="Normal 14 5 2 3 2 3 3" xfId="36313" xr:uid="{00000000-0005-0000-0000-0000BA600000}"/>
    <cellStyle name="Normal 14 5 2 3 2 4" xfId="16487" xr:uid="{00000000-0005-0000-0000-0000BB600000}"/>
    <cellStyle name="Normal 14 5 2 3 2 4 2" xfId="45021" xr:uid="{00000000-0005-0000-0000-0000BC600000}"/>
    <cellStyle name="Normal 14 5 2 3 2 5" xfId="31013" xr:uid="{00000000-0005-0000-0000-0000BD600000}"/>
    <cellStyle name="Normal 14 5 2 3 3" xfId="3664" xr:uid="{00000000-0005-0000-0000-0000BE600000}"/>
    <cellStyle name="Normal 14 5 2 3 3 2" xfId="8996" xr:uid="{00000000-0005-0000-0000-0000BF600000}"/>
    <cellStyle name="Normal 14 5 2 3 3 2 2" xfId="23073" xr:uid="{00000000-0005-0000-0000-0000C0600000}"/>
    <cellStyle name="Normal 14 5 2 3 3 2 2 2" xfId="51607" xr:uid="{00000000-0005-0000-0000-0000C1600000}"/>
    <cellStyle name="Normal 14 5 2 3 3 2 3" xfId="37602" xr:uid="{00000000-0005-0000-0000-0000C2600000}"/>
    <cellStyle name="Normal 14 5 2 3 3 3" xfId="17773" xr:uid="{00000000-0005-0000-0000-0000C3600000}"/>
    <cellStyle name="Normal 14 5 2 3 3 3 2" xfId="46307" xr:uid="{00000000-0005-0000-0000-0000C4600000}"/>
    <cellStyle name="Normal 14 5 2 3 3 4" xfId="32299" xr:uid="{00000000-0005-0000-0000-0000C5600000}"/>
    <cellStyle name="Normal 14 5 2 3 4" xfId="6433" xr:uid="{00000000-0005-0000-0000-0000C6600000}"/>
    <cellStyle name="Normal 14 5 2 3 4 2" xfId="20521" xr:uid="{00000000-0005-0000-0000-0000C7600000}"/>
    <cellStyle name="Normal 14 5 2 3 4 2 2" xfId="49055" xr:uid="{00000000-0005-0000-0000-0000C8600000}"/>
    <cellStyle name="Normal 14 5 2 3 4 3" xfId="35047" xr:uid="{00000000-0005-0000-0000-0000C9600000}"/>
    <cellStyle name="Normal 14 5 2 3 5" xfId="15221" xr:uid="{00000000-0005-0000-0000-0000CA600000}"/>
    <cellStyle name="Normal 14 5 2 3 5 2" xfId="43755" xr:uid="{00000000-0005-0000-0000-0000CB600000}"/>
    <cellStyle name="Normal 14 5 2 3 6" xfId="29747" xr:uid="{00000000-0005-0000-0000-0000CC600000}"/>
    <cellStyle name="Normal 14 5 2 4" xfId="1655" xr:uid="{00000000-0005-0000-0000-0000CD600000}"/>
    <cellStyle name="Normal 14 5 2 4 2" xfId="4311" xr:uid="{00000000-0005-0000-0000-0000CE600000}"/>
    <cellStyle name="Normal 14 5 2 4 2 2" xfId="9643" xr:uid="{00000000-0005-0000-0000-0000CF600000}"/>
    <cellStyle name="Normal 14 5 2 4 2 2 2" xfId="23720" xr:uid="{00000000-0005-0000-0000-0000D0600000}"/>
    <cellStyle name="Normal 14 5 2 4 2 2 2 2" xfId="52254" xr:uid="{00000000-0005-0000-0000-0000D1600000}"/>
    <cellStyle name="Normal 14 5 2 4 2 2 3" xfId="38249" xr:uid="{00000000-0005-0000-0000-0000D2600000}"/>
    <cellStyle name="Normal 14 5 2 4 2 3" xfId="18420" xr:uid="{00000000-0005-0000-0000-0000D3600000}"/>
    <cellStyle name="Normal 14 5 2 4 2 3 2" xfId="46954" xr:uid="{00000000-0005-0000-0000-0000D4600000}"/>
    <cellStyle name="Normal 14 5 2 4 2 4" xfId="32946" xr:uid="{00000000-0005-0000-0000-0000D5600000}"/>
    <cellStyle name="Normal 14 5 2 4 3" xfId="7080" xr:uid="{00000000-0005-0000-0000-0000D6600000}"/>
    <cellStyle name="Normal 14 5 2 4 3 2" xfId="21168" xr:uid="{00000000-0005-0000-0000-0000D7600000}"/>
    <cellStyle name="Normal 14 5 2 4 3 2 2" xfId="49702" xr:uid="{00000000-0005-0000-0000-0000D8600000}"/>
    <cellStyle name="Normal 14 5 2 4 3 3" xfId="35694" xr:uid="{00000000-0005-0000-0000-0000D9600000}"/>
    <cellStyle name="Normal 14 5 2 4 4" xfId="15868" xr:uid="{00000000-0005-0000-0000-0000DA600000}"/>
    <cellStyle name="Normal 14 5 2 4 4 2" xfId="44402" xr:uid="{00000000-0005-0000-0000-0000DB600000}"/>
    <cellStyle name="Normal 14 5 2 4 5" xfId="30394" xr:uid="{00000000-0005-0000-0000-0000DC600000}"/>
    <cellStyle name="Normal 14 5 2 5" xfId="3043" xr:uid="{00000000-0005-0000-0000-0000DD600000}"/>
    <cellStyle name="Normal 14 5 2 5 2" xfId="8377" xr:uid="{00000000-0005-0000-0000-0000DE600000}"/>
    <cellStyle name="Normal 14 5 2 5 2 2" xfId="22454" xr:uid="{00000000-0005-0000-0000-0000DF600000}"/>
    <cellStyle name="Normal 14 5 2 5 2 2 2" xfId="50988" xr:uid="{00000000-0005-0000-0000-0000E0600000}"/>
    <cellStyle name="Normal 14 5 2 5 2 3" xfId="36983" xr:uid="{00000000-0005-0000-0000-0000E1600000}"/>
    <cellStyle name="Normal 14 5 2 5 3" xfId="17154" xr:uid="{00000000-0005-0000-0000-0000E2600000}"/>
    <cellStyle name="Normal 14 5 2 5 3 2" xfId="45688" xr:uid="{00000000-0005-0000-0000-0000E3600000}"/>
    <cellStyle name="Normal 14 5 2 5 4" xfId="31680" xr:uid="{00000000-0005-0000-0000-0000E4600000}"/>
    <cellStyle name="Normal 14 5 2 6" xfId="5812" xr:uid="{00000000-0005-0000-0000-0000E5600000}"/>
    <cellStyle name="Normal 14 5 2 6 2" xfId="19902" xr:uid="{00000000-0005-0000-0000-0000E6600000}"/>
    <cellStyle name="Normal 14 5 2 6 2 2" xfId="48436" xr:uid="{00000000-0005-0000-0000-0000E7600000}"/>
    <cellStyle name="Normal 14 5 2 6 3" xfId="34428" xr:uid="{00000000-0005-0000-0000-0000E8600000}"/>
    <cellStyle name="Normal 14 5 2 7" xfId="14601" xr:uid="{00000000-0005-0000-0000-0000E9600000}"/>
    <cellStyle name="Normal 14 5 2 7 2" xfId="43136" xr:uid="{00000000-0005-0000-0000-0000EA600000}"/>
    <cellStyle name="Normal 14 5 2 8" xfId="29116" xr:uid="{00000000-0005-0000-0000-0000EB600000}"/>
    <cellStyle name="Normal 14 5 3" xfId="518" xr:uid="{00000000-0005-0000-0000-0000EC600000}"/>
    <cellStyle name="Normal 14 5 3 2" xfId="1148" xr:uid="{00000000-0005-0000-0000-0000ED600000}"/>
    <cellStyle name="Normal 14 5 3 2 2" xfId="2425" xr:uid="{00000000-0005-0000-0000-0000EE600000}"/>
    <cellStyle name="Normal 14 5 3 2 2 2" xfId="5079" xr:uid="{00000000-0005-0000-0000-0000EF600000}"/>
    <cellStyle name="Normal 14 5 3 2 2 2 2" xfId="10411" xr:uid="{00000000-0005-0000-0000-0000F0600000}"/>
    <cellStyle name="Normal 14 5 3 2 2 2 2 2" xfId="24488" xr:uid="{00000000-0005-0000-0000-0000F1600000}"/>
    <cellStyle name="Normal 14 5 3 2 2 2 2 2 2" xfId="53022" xr:uid="{00000000-0005-0000-0000-0000F2600000}"/>
    <cellStyle name="Normal 14 5 3 2 2 2 2 3" xfId="39017" xr:uid="{00000000-0005-0000-0000-0000F3600000}"/>
    <cellStyle name="Normal 14 5 3 2 2 2 3" xfId="19188" xr:uid="{00000000-0005-0000-0000-0000F4600000}"/>
    <cellStyle name="Normal 14 5 3 2 2 2 3 2" xfId="47722" xr:uid="{00000000-0005-0000-0000-0000F5600000}"/>
    <cellStyle name="Normal 14 5 3 2 2 2 4" xfId="33714" xr:uid="{00000000-0005-0000-0000-0000F6600000}"/>
    <cellStyle name="Normal 14 5 3 2 2 3" xfId="7848" xr:uid="{00000000-0005-0000-0000-0000F7600000}"/>
    <cellStyle name="Normal 14 5 3 2 2 3 2" xfId="21936" xr:uid="{00000000-0005-0000-0000-0000F8600000}"/>
    <cellStyle name="Normal 14 5 3 2 2 3 2 2" xfId="50470" xr:uid="{00000000-0005-0000-0000-0000F9600000}"/>
    <cellStyle name="Normal 14 5 3 2 2 3 3" xfId="36462" xr:uid="{00000000-0005-0000-0000-0000FA600000}"/>
    <cellStyle name="Normal 14 5 3 2 2 4" xfId="16636" xr:uid="{00000000-0005-0000-0000-0000FB600000}"/>
    <cellStyle name="Normal 14 5 3 2 2 4 2" xfId="45170" xr:uid="{00000000-0005-0000-0000-0000FC600000}"/>
    <cellStyle name="Normal 14 5 3 2 2 5" xfId="31162" xr:uid="{00000000-0005-0000-0000-0000FD600000}"/>
    <cellStyle name="Normal 14 5 3 2 3" xfId="3813" xr:uid="{00000000-0005-0000-0000-0000FE600000}"/>
    <cellStyle name="Normal 14 5 3 2 3 2" xfId="9145" xr:uid="{00000000-0005-0000-0000-0000FF600000}"/>
    <cellStyle name="Normal 14 5 3 2 3 2 2" xfId="23222" xr:uid="{00000000-0005-0000-0000-000000610000}"/>
    <cellStyle name="Normal 14 5 3 2 3 2 2 2" xfId="51756" xr:uid="{00000000-0005-0000-0000-000001610000}"/>
    <cellStyle name="Normal 14 5 3 2 3 2 3" xfId="37751" xr:uid="{00000000-0005-0000-0000-000002610000}"/>
    <cellStyle name="Normal 14 5 3 2 3 3" xfId="17922" xr:uid="{00000000-0005-0000-0000-000003610000}"/>
    <cellStyle name="Normal 14 5 3 2 3 3 2" xfId="46456" xr:uid="{00000000-0005-0000-0000-000004610000}"/>
    <cellStyle name="Normal 14 5 3 2 3 4" xfId="32448" xr:uid="{00000000-0005-0000-0000-000005610000}"/>
    <cellStyle name="Normal 14 5 3 2 4" xfId="6582" xr:uid="{00000000-0005-0000-0000-000006610000}"/>
    <cellStyle name="Normal 14 5 3 2 4 2" xfId="20670" xr:uid="{00000000-0005-0000-0000-000007610000}"/>
    <cellStyle name="Normal 14 5 3 2 4 2 2" xfId="49204" xr:uid="{00000000-0005-0000-0000-000008610000}"/>
    <cellStyle name="Normal 14 5 3 2 4 3" xfId="35196" xr:uid="{00000000-0005-0000-0000-000009610000}"/>
    <cellStyle name="Normal 14 5 3 2 5" xfId="15370" xr:uid="{00000000-0005-0000-0000-00000A610000}"/>
    <cellStyle name="Normal 14 5 3 2 5 2" xfId="43904" xr:uid="{00000000-0005-0000-0000-00000B610000}"/>
    <cellStyle name="Normal 14 5 3 2 6" xfId="29896" xr:uid="{00000000-0005-0000-0000-00000C610000}"/>
    <cellStyle name="Normal 14 5 3 3" xfId="1804" xr:uid="{00000000-0005-0000-0000-00000D610000}"/>
    <cellStyle name="Normal 14 5 3 3 2" xfId="4460" xr:uid="{00000000-0005-0000-0000-00000E610000}"/>
    <cellStyle name="Normal 14 5 3 3 2 2" xfId="9792" xr:uid="{00000000-0005-0000-0000-00000F610000}"/>
    <cellStyle name="Normal 14 5 3 3 2 2 2" xfId="23869" xr:uid="{00000000-0005-0000-0000-000010610000}"/>
    <cellStyle name="Normal 14 5 3 3 2 2 2 2" xfId="52403" xr:uid="{00000000-0005-0000-0000-000011610000}"/>
    <cellStyle name="Normal 14 5 3 3 2 2 3" xfId="38398" xr:uid="{00000000-0005-0000-0000-000012610000}"/>
    <cellStyle name="Normal 14 5 3 3 2 3" xfId="18569" xr:uid="{00000000-0005-0000-0000-000013610000}"/>
    <cellStyle name="Normal 14 5 3 3 2 3 2" xfId="47103" xr:uid="{00000000-0005-0000-0000-000014610000}"/>
    <cellStyle name="Normal 14 5 3 3 2 4" xfId="33095" xr:uid="{00000000-0005-0000-0000-000015610000}"/>
    <cellStyle name="Normal 14 5 3 3 3" xfId="7229" xr:uid="{00000000-0005-0000-0000-000016610000}"/>
    <cellStyle name="Normal 14 5 3 3 3 2" xfId="21317" xr:uid="{00000000-0005-0000-0000-000017610000}"/>
    <cellStyle name="Normal 14 5 3 3 3 2 2" xfId="49851" xr:uid="{00000000-0005-0000-0000-000018610000}"/>
    <cellStyle name="Normal 14 5 3 3 3 3" xfId="35843" xr:uid="{00000000-0005-0000-0000-000019610000}"/>
    <cellStyle name="Normal 14 5 3 3 4" xfId="16017" xr:uid="{00000000-0005-0000-0000-00001A610000}"/>
    <cellStyle name="Normal 14 5 3 3 4 2" xfId="44551" xr:uid="{00000000-0005-0000-0000-00001B610000}"/>
    <cellStyle name="Normal 14 5 3 3 5" xfId="30543" xr:uid="{00000000-0005-0000-0000-00001C610000}"/>
    <cellStyle name="Normal 14 5 3 4" xfId="3192" xr:uid="{00000000-0005-0000-0000-00001D610000}"/>
    <cellStyle name="Normal 14 5 3 4 2" xfId="8526" xr:uid="{00000000-0005-0000-0000-00001E610000}"/>
    <cellStyle name="Normal 14 5 3 4 2 2" xfId="22603" xr:uid="{00000000-0005-0000-0000-00001F610000}"/>
    <cellStyle name="Normal 14 5 3 4 2 2 2" xfId="51137" xr:uid="{00000000-0005-0000-0000-000020610000}"/>
    <cellStyle name="Normal 14 5 3 4 2 3" xfId="37132" xr:uid="{00000000-0005-0000-0000-000021610000}"/>
    <cellStyle name="Normal 14 5 3 4 3" xfId="17303" xr:uid="{00000000-0005-0000-0000-000022610000}"/>
    <cellStyle name="Normal 14 5 3 4 3 2" xfId="45837" xr:uid="{00000000-0005-0000-0000-000023610000}"/>
    <cellStyle name="Normal 14 5 3 4 4" xfId="31829" xr:uid="{00000000-0005-0000-0000-000024610000}"/>
    <cellStyle name="Normal 14 5 3 5" xfId="5961" xr:uid="{00000000-0005-0000-0000-000025610000}"/>
    <cellStyle name="Normal 14 5 3 5 2" xfId="20051" xr:uid="{00000000-0005-0000-0000-000026610000}"/>
    <cellStyle name="Normal 14 5 3 5 2 2" xfId="48585" xr:uid="{00000000-0005-0000-0000-000027610000}"/>
    <cellStyle name="Normal 14 5 3 5 3" xfId="34577" xr:uid="{00000000-0005-0000-0000-000028610000}"/>
    <cellStyle name="Normal 14 5 3 6" xfId="14750" xr:uid="{00000000-0005-0000-0000-000029610000}"/>
    <cellStyle name="Normal 14 5 3 6 2" xfId="43285" xr:uid="{00000000-0005-0000-0000-00002A610000}"/>
    <cellStyle name="Normal 14 5 3 7" xfId="29265" xr:uid="{00000000-0005-0000-0000-00002B610000}"/>
    <cellStyle name="Normal 14 5 4" xfId="850" xr:uid="{00000000-0005-0000-0000-00002C610000}"/>
    <cellStyle name="Normal 14 5 4 2" xfId="2127" xr:uid="{00000000-0005-0000-0000-00002D610000}"/>
    <cellStyle name="Normal 14 5 4 2 2" xfId="4781" xr:uid="{00000000-0005-0000-0000-00002E610000}"/>
    <cellStyle name="Normal 14 5 4 2 2 2" xfId="10113" xr:uid="{00000000-0005-0000-0000-00002F610000}"/>
    <cellStyle name="Normal 14 5 4 2 2 2 2" xfId="24190" xr:uid="{00000000-0005-0000-0000-000030610000}"/>
    <cellStyle name="Normal 14 5 4 2 2 2 2 2" xfId="52724" xr:uid="{00000000-0005-0000-0000-000031610000}"/>
    <cellStyle name="Normal 14 5 4 2 2 2 3" xfId="38719" xr:uid="{00000000-0005-0000-0000-000032610000}"/>
    <cellStyle name="Normal 14 5 4 2 2 3" xfId="18890" xr:uid="{00000000-0005-0000-0000-000033610000}"/>
    <cellStyle name="Normal 14 5 4 2 2 3 2" xfId="47424" xr:uid="{00000000-0005-0000-0000-000034610000}"/>
    <cellStyle name="Normal 14 5 4 2 2 4" xfId="33416" xr:uid="{00000000-0005-0000-0000-000035610000}"/>
    <cellStyle name="Normal 14 5 4 2 3" xfId="7550" xr:uid="{00000000-0005-0000-0000-000036610000}"/>
    <cellStyle name="Normal 14 5 4 2 3 2" xfId="21638" xr:uid="{00000000-0005-0000-0000-000037610000}"/>
    <cellStyle name="Normal 14 5 4 2 3 2 2" xfId="50172" xr:uid="{00000000-0005-0000-0000-000038610000}"/>
    <cellStyle name="Normal 14 5 4 2 3 3" xfId="36164" xr:uid="{00000000-0005-0000-0000-000039610000}"/>
    <cellStyle name="Normal 14 5 4 2 4" xfId="16338" xr:uid="{00000000-0005-0000-0000-00003A610000}"/>
    <cellStyle name="Normal 14 5 4 2 4 2" xfId="44872" xr:uid="{00000000-0005-0000-0000-00003B610000}"/>
    <cellStyle name="Normal 14 5 4 2 5" xfId="30864" xr:uid="{00000000-0005-0000-0000-00003C610000}"/>
    <cellStyle name="Normal 14 5 4 3" xfId="3515" xr:uid="{00000000-0005-0000-0000-00003D610000}"/>
    <cellStyle name="Normal 14 5 4 3 2" xfId="8847" xr:uid="{00000000-0005-0000-0000-00003E610000}"/>
    <cellStyle name="Normal 14 5 4 3 2 2" xfId="22924" xr:uid="{00000000-0005-0000-0000-00003F610000}"/>
    <cellStyle name="Normal 14 5 4 3 2 2 2" xfId="51458" xr:uid="{00000000-0005-0000-0000-000040610000}"/>
    <cellStyle name="Normal 14 5 4 3 2 3" xfId="37453" xr:uid="{00000000-0005-0000-0000-000041610000}"/>
    <cellStyle name="Normal 14 5 4 3 3" xfId="17624" xr:uid="{00000000-0005-0000-0000-000042610000}"/>
    <cellStyle name="Normal 14 5 4 3 3 2" xfId="46158" xr:uid="{00000000-0005-0000-0000-000043610000}"/>
    <cellStyle name="Normal 14 5 4 3 4" xfId="32150" xr:uid="{00000000-0005-0000-0000-000044610000}"/>
    <cellStyle name="Normal 14 5 4 4" xfId="6284" xr:uid="{00000000-0005-0000-0000-000045610000}"/>
    <cellStyle name="Normal 14 5 4 4 2" xfId="20372" xr:uid="{00000000-0005-0000-0000-000046610000}"/>
    <cellStyle name="Normal 14 5 4 4 2 2" xfId="48906" xr:uid="{00000000-0005-0000-0000-000047610000}"/>
    <cellStyle name="Normal 14 5 4 4 3" xfId="34898" xr:uid="{00000000-0005-0000-0000-000048610000}"/>
    <cellStyle name="Normal 14 5 4 5" xfId="15072" xr:uid="{00000000-0005-0000-0000-000049610000}"/>
    <cellStyle name="Normal 14 5 4 5 2" xfId="43606" xr:uid="{00000000-0005-0000-0000-00004A610000}"/>
    <cellStyle name="Normal 14 5 4 6" xfId="29598" xr:uid="{00000000-0005-0000-0000-00004B610000}"/>
    <cellStyle name="Normal 14 5 5" xfId="1506" xr:uid="{00000000-0005-0000-0000-00004C610000}"/>
    <cellStyle name="Normal 14 5 5 2" xfId="4162" xr:uid="{00000000-0005-0000-0000-00004D610000}"/>
    <cellStyle name="Normal 14 5 5 2 2" xfId="9494" xr:uid="{00000000-0005-0000-0000-00004E610000}"/>
    <cellStyle name="Normal 14 5 5 2 2 2" xfId="23571" xr:uid="{00000000-0005-0000-0000-00004F610000}"/>
    <cellStyle name="Normal 14 5 5 2 2 2 2" xfId="52105" xr:uid="{00000000-0005-0000-0000-000050610000}"/>
    <cellStyle name="Normal 14 5 5 2 2 3" xfId="38100" xr:uid="{00000000-0005-0000-0000-000051610000}"/>
    <cellStyle name="Normal 14 5 5 2 3" xfId="18271" xr:uid="{00000000-0005-0000-0000-000052610000}"/>
    <cellStyle name="Normal 14 5 5 2 3 2" xfId="46805" xr:uid="{00000000-0005-0000-0000-000053610000}"/>
    <cellStyle name="Normal 14 5 5 2 4" xfId="32797" xr:uid="{00000000-0005-0000-0000-000054610000}"/>
    <cellStyle name="Normal 14 5 5 3" xfId="6931" xr:uid="{00000000-0005-0000-0000-000055610000}"/>
    <cellStyle name="Normal 14 5 5 3 2" xfId="21019" xr:uid="{00000000-0005-0000-0000-000056610000}"/>
    <cellStyle name="Normal 14 5 5 3 2 2" xfId="49553" xr:uid="{00000000-0005-0000-0000-000057610000}"/>
    <cellStyle name="Normal 14 5 5 3 3" xfId="35545" xr:uid="{00000000-0005-0000-0000-000058610000}"/>
    <cellStyle name="Normal 14 5 5 4" xfId="15719" xr:uid="{00000000-0005-0000-0000-000059610000}"/>
    <cellStyle name="Normal 14 5 5 4 2" xfId="44253" xr:uid="{00000000-0005-0000-0000-00005A610000}"/>
    <cellStyle name="Normal 14 5 5 5" xfId="30245" xr:uid="{00000000-0005-0000-0000-00005B610000}"/>
    <cellStyle name="Normal 14 5 6" xfId="2894" xr:uid="{00000000-0005-0000-0000-00005C610000}"/>
    <cellStyle name="Normal 14 5 6 2" xfId="8228" xr:uid="{00000000-0005-0000-0000-00005D610000}"/>
    <cellStyle name="Normal 14 5 6 2 2" xfId="22305" xr:uid="{00000000-0005-0000-0000-00005E610000}"/>
    <cellStyle name="Normal 14 5 6 2 2 2" xfId="50839" xr:uid="{00000000-0005-0000-0000-00005F610000}"/>
    <cellStyle name="Normal 14 5 6 2 3" xfId="36834" xr:uid="{00000000-0005-0000-0000-000060610000}"/>
    <cellStyle name="Normal 14 5 6 3" xfId="17005" xr:uid="{00000000-0005-0000-0000-000061610000}"/>
    <cellStyle name="Normal 14 5 6 3 2" xfId="45539" xr:uid="{00000000-0005-0000-0000-000062610000}"/>
    <cellStyle name="Normal 14 5 6 4" xfId="31531" xr:uid="{00000000-0005-0000-0000-000063610000}"/>
    <cellStyle name="Normal 14 5 7" xfId="5663" xr:uid="{00000000-0005-0000-0000-000064610000}"/>
    <cellStyle name="Normal 14 5 7 2" xfId="19753" xr:uid="{00000000-0005-0000-0000-000065610000}"/>
    <cellStyle name="Normal 14 5 7 2 2" xfId="48287" xr:uid="{00000000-0005-0000-0000-000066610000}"/>
    <cellStyle name="Normal 14 5 7 3" xfId="34279" xr:uid="{00000000-0005-0000-0000-000067610000}"/>
    <cellStyle name="Normal 14 5 8" xfId="14452" xr:uid="{00000000-0005-0000-0000-000068610000}"/>
    <cellStyle name="Normal 14 5 8 2" xfId="42987" xr:uid="{00000000-0005-0000-0000-000069610000}"/>
    <cellStyle name="Normal 14 5 9" xfId="28686" xr:uid="{00000000-0005-0000-0000-00006A610000}"/>
    <cellStyle name="Normal 14 5 9 2" xfId="57112" xr:uid="{00000000-0005-0000-0000-00006B610000}"/>
    <cellStyle name="Normal 14 6" xfId="290" xr:uid="{00000000-0005-0000-0000-00006C610000}"/>
    <cellStyle name="Normal 14 6 2" xfId="593" xr:uid="{00000000-0005-0000-0000-00006D610000}"/>
    <cellStyle name="Normal 14 6 2 2" xfId="1222" xr:uid="{00000000-0005-0000-0000-00006E610000}"/>
    <cellStyle name="Normal 14 6 2 2 2" xfId="2499" xr:uid="{00000000-0005-0000-0000-00006F610000}"/>
    <cellStyle name="Normal 14 6 2 2 2 2" xfId="5153" xr:uid="{00000000-0005-0000-0000-000070610000}"/>
    <cellStyle name="Normal 14 6 2 2 2 2 2" xfId="10485" xr:uid="{00000000-0005-0000-0000-000071610000}"/>
    <cellStyle name="Normal 14 6 2 2 2 2 2 2" xfId="24562" xr:uid="{00000000-0005-0000-0000-000072610000}"/>
    <cellStyle name="Normal 14 6 2 2 2 2 2 2 2" xfId="53096" xr:uid="{00000000-0005-0000-0000-000073610000}"/>
    <cellStyle name="Normal 14 6 2 2 2 2 2 3" xfId="39091" xr:uid="{00000000-0005-0000-0000-000074610000}"/>
    <cellStyle name="Normal 14 6 2 2 2 2 3" xfId="19262" xr:uid="{00000000-0005-0000-0000-000075610000}"/>
    <cellStyle name="Normal 14 6 2 2 2 2 3 2" xfId="47796" xr:uid="{00000000-0005-0000-0000-000076610000}"/>
    <cellStyle name="Normal 14 6 2 2 2 2 4" xfId="33788" xr:uid="{00000000-0005-0000-0000-000077610000}"/>
    <cellStyle name="Normal 14 6 2 2 2 3" xfId="7922" xr:uid="{00000000-0005-0000-0000-000078610000}"/>
    <cellStyle name="Normal 14 6 2 2 2 3 2" xfId="22010" xr:uid="{00000000-0005-0000-0000-000079610000}"/>
    <cellStyle name="Normal 14 6 2 2 2 3 2 2" xfId="50544" xr:uid="{00000000-0005-0000-0000-00007A610000}"/>
    <cellStyle name="Normal 14 6 2 2 2 3 3" xfId="36536" xr:uid="{00000000-0005-0000-0000-00007B610000}"/>
    <cellStyle name="Normal 14 6 2 2 2 4" xfId="16710" xr:uid="{00000000-0005-0000-0000-00007C610000}"/>
    <cellStyle name="Normal 14 6 2 2 2 4 2" xfId="45244" xr:uid="{00000000-0005-0000-0000-00007D610000}"/>
    <cellStyle name="Normal 14 6 2 2 2 5" xfId="31236" xr:uid="{00000000-0005-0000-0000-00007E610000}"/>
    <cellStyle name="Normal 14 6 2 2 3" xfId="3887" xr:uid="{00000000-0005-0000-0000-00007F610000}"/>
    <cellStyle name="Normal 14 6 2 2 3 2" xfId="9219" xr:uid="{00000000-0005-0000-0000-000080610000}"/>
    <cellStyle name="Normal 14 6 2 2 3 2 2" xfId="23296" xr:uid="{00000000-0005-0000-0000-000081610000}"/>
    <cellStyle name="Normal 14 6 2 2 3 2 2 2" xfId="51830" xr:uid="{00000000-0005-0000-0000-000082610000}"/>
    <cellStyle name="Normal 14 6 2 2 3 2 3" xfId="37825" xr:uid="{00000000-0005-0000-0000-000083610000}"/>
    <cellStyle name="Normal 14 6 2 2 3 3" xfId="17996" xr:uid="{00000000-0005-0000-0000-000084610000}"/>
    <cellStyle name="Normal 14 6 2 2 3 3 2" xfId="46530" xr:uid="{00000000-0005-0000-0000-000085610000}"/>
    <cellStyle name="Normal 14 6 2 2 3 4" xfId="32522" xr:uid="{00000000-0005-0000-0000-000086610000}"/>
    <cellStyle name="Normal 14 6 2 2 4" xfId="6656" xr:uid="{00000000-0005-0000-0000-000087610000}"/>
    <cellStyle name="Normal 14 6 2 2 4 2" xfId="20744" xr:uid="{00000000-0005-0000-0000-000088610000}"/>
    <cellStyle name="Normal 14 6 2 2 4 2 2" xfId="49278" xr:uid="{00000000-0005-0000-0000-000089610000}"/>
    <cellStyle name="Normal 14 6 2 2 4 3" xfId="35270" xr:uid="{00000000-0005-0000-0000-00008A610000}"/>
    <cellStyle name="Normal 14 6 2 2 5" xfId="15444" xr:uid="{00000000-0005-0000-0000-00008B610000}"/>
    <cellStyle name="Normal 14 6 2 2 5 2" xfId="43978" xr:uid="{00000000-0005-0000-0000-00008C610000}"/>
    <cellStyle name="Normal 14 6 2 2 6" xfId="29970" xr:uid="{00000000-0005-0000-0000-00008D610000}"/>
    <cellStyle name="Normal 14 6 2 3" xfId="1878" xr:uid="{00000000-0005-0000-0000-00008E610000}"/>
    <cellStyle name="Normal 14 6 2 3 2" xfId="4534" xr:uid="{00000000-0005-0000-0000-00008F610000}"/>
    <cellStyle name="Normal 14 6 2 3 2 2" xfId="9866" xr:uid="{00000000-0005-0000-0000-000090610000}"/>
    <cellStyle name="Normal 14 6 2 3 2 2 2" xfId="23943" xr:uid="{00000000-0005-0000-0000-000091610000}"/>
    <cellStyle name="Normal 14 6 2 3 2 2 2 2" xfId="52477" xr:uid="{00000000-0005-0000-0000-000092610000}"/>
    <cellStyle name="Normal 14 6 2 3 2 2 3" xfId="38472" xr:uid="{00000000-0005-0000-0000-000093610000}"/>
    <cellStyle name="Normal 14 6 2 3 2 3" xfId="18643" xr:uid="{00000000-0005-0000-0000-000094610000}"/>
    <cellStyle name="Normal 14 6 2 3 2 3 2" xfId="47177" xr:uid="{00000000-0005-0000-0000-000095610000}"/>
    <cellStyle name="Normal 14 6 2 3 2 4" xfId="33169" xr:uid="{00000000-0005-0000-0000-000096610000}"/>
    <cellStyle name="Normal 14 6 2 3 3" xfId="7303" xr:uid="{00000000-0005-0000-0000-000097610000}"/>
    <cellStyle name="Normal 14 6 2 3 3 2" xfId="21391" xr:uid="{00000000-0005-0000-0000-000098610000}"/>
    <cellStyle name="Normal 14 6 2 3 3 2 2" xfId="49925" xr:uid="{00000000-0005-0000-0000-000099610000}"/>
    <cellStyle name="Normal 14 6 2 3 3 3" xfId="35917" xr:uid="{00000000-0005-0000-0000-00009A610000}"/>
    <cellStyle name="Normal 14 6 2 3 4" xfId="16091" xr:uid="{00000000-0005-0000-0000-00009B610000}"/>
    <cellStyle name="Normal 14 6 2 3 4 2" xfId="44625" xr:uid="{00000000-0005-0000-0000-00009C610000}"/>
    <cellStyle name="Normal 14 6 2 3 5" xfId="30617" xr:uid="{00000000-0005-0000-0000-00009D610000}"/>
    <cellStyle name="Normal 14 6 2 4" xfId="3266" xr:uid="{00000000-0005-0000-0000-00009E610000}"/>
    <cellStyle name="Normal 14 6 2 4 2" xfId="8600" xr:uid="{00000000-0005-0000-0000-00009F610000}"/>
    <cellStyle name="Normal 14 6 2 4 2 2" xfId="22677" xr:uid="{00000000-0005-0000-0000-0000A0610000}"/>
    <cellStyle name="Normal 14 6 2 4 2 2 2" xfId="51211" xr:uid="{00000000-0005-0000-0000-0000A1610000}"/>
    <cellStyle name="Normal 14 6 2 4 2 3" xfId="37206" xr:uid="{00000000-0005-0000-0000-0000A2610000}"/>
    <cellStyle name="Normal 14 6 2 4 3" xfId="17377" xr:uid="{00000000-0005-0000-0000-0000A3610000}"/>
    <cellStyle name="Normal 14 6 2 4 3 2" xfId="45911" xr:uid="{00000000-0005-0000-0000-0000A4610000}"/>
    <cellStyle name="Normal 14 6 2 4 4" xfId="31903" xr:uid="{00000000-0005-0000-0000-0000A5610000}"/>
    <cellStyle name="Normal 14 6 2 5" xfId="6035" xr:uid="{00000000-0005-0000-0000-0000A6610000}"/>
    <cellStyle name="Normal 14 6 2 5 2" xfId="20125" xr:uid="{00000000-0005-0000-0000-0000A7610000}"/>
    <cellStyle name="Normal 14 6 2 5 2 2" xfId="48659" xr:uid="{00000000-0005-0000-0000-0000A8610000}"/>
    <cellStyle name="Normal 14 6 2 5 3" xfId="34651" xr:uid="{00000000-0005-0000-0000-0000A9610000}"/>
    <cellStyle name="Normal 14 6 2 6" xfId="14824" xr:uid="{00000000-0005-0000-0000-0000AA610000}"/>
    <cellStyle name="Normal 14 6 2 6 2" xfId="43359" xr:uid="{00000000-0005-0000-0000-0000AB610000}"/>
    <cellStyle name="Normal 14 6 2 7" xfId="29339" xr:uid="{00000000-0005-0000-0000-0000AC610000}"/>
    <cellStyle name="Normal 14 6 3" xfId="925" xr:uid="{00000000-0005-0000-0000-0000AD610000}"/>
    <cellStyle name="Normal 14 6 3 2" xfId="2202" xr:uid="{00000000-0005-0000-0000-0000AE610000}"/>
    <cellStyle name="Normal 14 6 3 2 2" xfId="4856" xr:uid="{00000000-0005-0000-0000-0000AF610000}"/>
    <cellStyle name="Normal 14 6 3 2 2 2" xfId="10188" xr:uid="{00000000-0005-0000-0000-0000B0610000}"/>
    <cellStyle name="Normal 14 6 3 2 2 2 2" xfId="24265" xr:uid="{00000000-0005-0000-0000-0000B1610000}"/>
    <cellStyle name="Normal 14 6 3 2 2 2 2 2" xfId="52799" xr:uid="{00000000-0005-0000-0000-0000B2610000}"/>
    <cellStyle name="Normal 14 6 3 2 2 2 3" xfId="38794" xr:uid="{00000000-0005-0000-0000-0000B3610000}"/>
    <cellStyle name="Normal 14 6 3 2 2 3" xfId="18965" xr:uid="{00000000-0005-0000-0000-0000B4610000}"/>
    <cellStyle name="Normal 14 6 3 2 2 3 2" xfId="47499" xr:uid="{00000000-0005-0000-0000-0000B5610000}"/>
    <cellStyle name="Normal 14 6 3 2 2 4" xfId="33491" xr:uid="{00000000-0005-0000-0000-0000B6610000}"/>
    <cellStyle name="Normal 14 6 3 2 3" xfId="7625" xr:uid="{00000000-0005-0000-0000-0000B7610000}"/>
    <cellStyle name="Normal 14 6 3 2 3 2" xfId="21713" xr:uid="{00000000-0005-0000-0000-0000B8610000}"/>
    <cellStyle name="Normal 14 6 3 2 3 2 2" xfId="50247" xr:uid="{00000000-0005-0000-0000-0000B9610000}"/>
    <cellStyle name="Normal 14 6 3 2 3 3" xfId="36239" xr:uid="{00000000-0005-0000-0000-0000BA610000}"/>
    <cellStyle name="Normal 14 6 3 2 4" xfId="16413" xr:uid="{00000000-0005-0000-0000-0000BB610000}"/>
    <cellStyle name="Normal 14 6 3 2 4 2" xfId="44947" xr:uid="{00000000-0005-0000-0000-0000BC610000}"/>
    <cellStyle name="Normal 14 6 3 2 5" xfId="30939" xr:uid="{00000000-0005-0000-0000-0000BD610000}"/>
    <cellStyle name="Normal 14 6 3 3" xfId="3590" xr:uid="{00000000-0005-0000-0000-0000BE610000}"/>
    <cellStyle name="Normal 14 6 3 3 2" xfId="8922" xr:uid="{00000000-0005-0000-0000-0000BF610000}"/>
    <cellStyle name="Normal 14 6 3 3 2 2" xfId="22999" xr:uid="{00000000-0005-0000-0000-0000C0610000}"/>
    <cellStyle name="Normal 14 6 3 3 2 2 2" xfId="51533" xr:uid="{00000000-0005-0000-0000-0000C1610000}"/>
    <cellStyle name="Normal 14 6 3 3 2 3" xfId="37528" xr:uid="{00000000-0005-0000-0000-0000C2610000}"/>
    <cellStyle name="Normal 14 6 3 3 3" xfId="17699" xr:uid="{00000000-0005-0000-0000-0000C3610000}"/>
    <cellStyle name="Normal 14 6 3 3 3 2" xfId="46233" xr:uid="{00000000-0005-0000-0000-0000C4610000}"/>
    <cellStyle name="Normal 14 6 3 3 4" xfId="32225" xr:uid="{00000000-0005-0000-0000-0000C5610000}"/>
    <cellStyle name="Normal 14 6 3 4" xfId="6359" xr:uid="{00000000-0005-0000-0000-0000C6610000}"/>
    <cellStyle name="Normal 14 6 3 4 2" xfId="20447" xr:uid="{00000000-0005-0000-0000-0000C7610000}"/>
    <cellStyle name="Normal 14 6 3 4 2 2" xfId="48981" xr:uid="{00000000-0005-0000-0000-0000C8610000}"/>
    <cellStyle name="Normal 14 6 3 4 3" xfId="34973" xr:uid="{00000000-0005-0000-0000-0000C9610000}"/>
    <cellStyle name="Normal 14 6 3 5" xfId="15147" xr:uid="{00000000-0005-0000-0000-0000CA610000}"/>
    <cellStyle name="Normal 14 6 3 5 2" xfId="43681" xr:uid="{00000000-0005-0000-0000-0000CB610000}"/>
    <cellStyle name="Normal 14 6 3 6" xfId="29673" xr:uid="{00000000-0005-0000-0000-0000CC610000}"/>
    <cellStyle name="Normal 14 6 4" xfId="1581" xr:uid="{00000000-0005-0000-0000-0000CD610000}"/>
    <cellStyle name="Normal 14 6 4 2" xfId="4237" xr:uid="{00000000-0005-0000-0000-0000CE610000}"/>
    <cellStyle name="Normal 14 6 4 2 2" xfId="9569" xr:uid="{00000000-0005-0000-0000-0000CF610000}"/>
    <cellStyle name="Normal 14 6 4 2 2 2" xfId="23646" xr:uid="{00000000-0005-0000-0000-0000D0610000}"/>
    <cellStyle name="Normal 14 6 4 2 2 2 2" xfId="52180" xr:uid="{00000000-0005-0000-0000-0000D1610000}"/>
    <cellStyle name="Normal 14 6 4 2 2 3" xfId="38175" xr:uid="{00000000-0005-0000-0000-0000D2610000}"/>
    <cellStyle name="Normal 14 6 4 2 3" xfId="18346" xr:uid="{00000000-0005-0000-0000-0000D3610000}"/>
    <cellStyle name="Normal 14 6 4 2 3 2" xfId="46880" xr:uid="{00000000-0005-0000-0000-0000D4610000}"/>
    <cellStyle name="Normal 14 6 4 2 4" xfId="32872" xr:uid="{00000000-0005-0000-0000-0000D5610000}"/>
    <cellStyle name="Normal 14 6 4 3" xfId="7006" xr:uid="{00000000-0005-0000-0000-0000D6610000}"/>
    <cellStyle name="Normal 14 6 4 3 2" xfId="21094" xr:uid="{00000000-0005-0000-0000-0000D7610000}"/>
    <cellStyle name="Normal 14 6 4 3 2 2" xfId="49628" xr:uid="{00000000-0005-0000-0000-0000D8610000}"/>
    <cellStyle name="Normal 14 6 4 3 3" xfId="35620" xr:uid="{00000000-0005-0000-0000-0000D9610000}"/>
    <cellStyle name="Normal 14 6 4 4" xfId="15794" xr:uid="{00000000-0005-0000-0000-0000DA610000}"/>
    <cellStyle name="Normal 14 6 4 4 2" xfId="44328" xr:uid="{00000000-0005-0000-0000-0000DB610000}"/>
    <cellStyle name="Normal 14 6 4 5" xfId="30320" xr:uid="{00000000-0005-0000-0000-0000DC610000}"/>
    <cellStyle name="Normal 14 6 5" xfId="2969" xr:uid="{00000000-0005-0000-0000-0000DD610000}"/>
    <cellStyle name="Normal 14 6 5 2" xfId="8303" xr:uid="{00000000-0005-0000-0000-0000DE610000}"/>
    <cellStyle name="Normal 14 6 5 2 2" xfId="22380" xr:uid="{00000000-0005-0000-0000-0000DF610000}"/>
    <cellStyle name="Normal 14 6 5 2 2 2" xfId="50914" xr:uid="{00000000-0005-0000-0000-0000E0610000}"/>
    <cellStyle name="Normal 14 6 5 2 3" xfId="36909" xr:uid="{00000000-0005-0000-0000-0000E1610000}"/>
    <cellStyle name="Normal 14 6 5 3" xfId="17080" xr:uid="{00000000-0005-0000-0000-0000E2610000}"/>
    <cellStyle name="Normal 14 6 5 3 2" xfId="45614" xr:uid="{00000000-0005-0000-0000-0000E3610000}"/>
    <cellStyle name="Normal 14 6 5 4" xfId="31606" xr:uid="{00000000-0005-0000-0000-0000E4610000}"/>
    <cellStyle name="Normal 14 6 6" xfId="5738" xr:uid="{00000000-0005-0000-0000-0000E5610000}"/>
    <cellStyle name="Normal 14 6 6 2" xfId="19828" xr:uid="{00000000-0005-0000-0000-0000E6610000}"/>
    <cellStyle name="Normal 14 6 6 2 2" xfId="48362" xr:uid="{00000000-0005-0000-0000-0000E7610000}"/>
    <cellStyle name="Normal 14 6 6 3" xfId="34354" xr:uid="{00000000-0005-0000-0000-0000E8610000}"/>
    <cellStyle name="Normal 14 6 7" xfId="14527" xr:uid="{00000000-0005-0000-0000-0000E9610000}"/>
    <cellStyle name="Normal 14 6 7 2" xfId="43062" xr:uid="{00000000-0005-0000-0000-0000EA610000}"/>
    <cellStyle name="Normal 14 6 8" xfId="29042" xr:uid="{00000000-0005-0000-0000-0000EB610000}"/>
    <cellStyle name="Normal 14 7" xfId="444" xr:uid="{00000000-0005-0000-0000-0000EC610000}"/>
    <cellStyle name="Normal 14 7 2" xfId="1074" xr:uid="{00000000-0005-0000-0000-0000ED610000}"/>
    <cellStyle name="Normal 14 7 2 2" xfId="2351" xr:uid="{00000000-0005-0000-0000-0000EE610000}"/>
    <cellStyle name="Normal 14 7 2 2 2" xfId="5005" xr:uid="{00000000-0005-0000-0000-0000EF610000}"/>
    <cellStyle name="Normal 14 7 2 2 2 2" xfId="10337" xr:uid="{00000000-0005-0000-0000-0000F0610000}"/>
    <cellStyle name="Normal 14 7 2 2 2 2 2" xfId="24414" xr:uid="{00000000-0005-0000-0000-0000F1610000}"/>
    <cellStyle name="Normal 14 7 2 2 2 2 2 2" xfId="52948" xr:uid="{00000000-0005-0000-0000-0000F2610000}"/>
    <cellStyle name="Normal 14 7 2 2 2 2 3" xfId="38943" xr:uid="{00000000-0005-0000-0000-0000F3610000}"/>
    <cellStyle name="Normal 14 7 2 2 2 3" xfId="19114" xr:uid="{00000000-0005-0000-0000-0000F4610000}"/>
    <cellStyle name="Normal 14 7 2 2 2 3 2" xfId="47648" xr:uid="{00000000-0005-0000-0000-0000F5610000}"/>
    <cellStyle name="Normal 14 7 2 2 2 4" xfId="33640" xr:uid="{00000000-0005-0000-0000-0000F6610000}"/>
    <cellStyle name="Normal 14 7 2 2 3" xfId="7774" xr:uid="{00000000-0005-0000-0000-0000F7610000}"/>
    <cellStyle name="Normal 14 7 2 2 3 2" xfId="21862" xr:uid="{00000000-0005-0000-0000-0000F8610000}"/>
    <cellStyle name="Normal 14 7 2 2 3 2 2" xfId="50396" xr:uid="{00000000-0005-0000-0000-0000F9610000}"/>
    <cellStyle name="Normal 14 7 2 2 3 3" xfId="36388" xr:uid="{00000000-0005-0000-0000-0000FA610000}"/>
    <cellStyle name="Normal 14 7 2 2 4" xfId="16562" xr:uid="{00000000-0005-0000-0000-0000FB610000}"/>
    <cellStyle name="Normal 14 7 2 2 4 2" xfId="45096" xr:uid="{00000000-0005-0000-0000-0000FC610000}"/>
    <cellStyle name="Normal 14 7 2 2 5" xfId="31088" xr:uid="{00000000-0005-0000-0000-0000FD610000}"/>
    <cellStyle name="Normal 14 7 2 3" xfId="3739" xr:uid="{00000000-0005-0000-0000-0000FE610000}"/>
    <cellStyle name="Normal 14 7 2 3 2" xfId="9071" xr:uid="{00000000-0005-0000-0000-0000FF610000}"/>
    <cellStyle name="Normal 14 7 2 3 2 2" xfId="23148" xr:uid="{00000000-0005-0000-0000-000000620000}"/>
    <cellStyle name="Normal 14 7 2 3 2 2 2" xfId="51682" xr:uid="{00000000-0005-0000-0000-000001620000}"/>
    <cellStyle name="Normal 14 7 2 3 2 3" xfId="37677" xr:uid="{00000000-0005-0000-0000-000002620000}"/>
    <cellStyle name="Normal 14 7 2 3 3" xfId="17848" xr:uid="{00000000-0005-0000-0000-000003620000}"/>
    <cellStyle name="Normal 14 7 2 3 3 2" xfId="46382" xr:uid="{00000000-0005-0000-0000-000004620000}"/>
    <cellStyle name="Normal 14 7 2 3 4" xfId="32374" xr:uid="{00000000-0005-0000-0000-000005620000}"/>
    <cellStyle name="Normal 14 7 2 4" xfId="6508" xr:uid="{00000000-0005-0000-0000-000006620000}"/>
    <cellStyle name="Normal 14 7 2 4 2" xfId="20596" xr:uid="{00000000-0005-0000-0000-000007620000}"/>
    <cellStyle name="Normal 14 7 2 4 2 2" xfId="49130" xr:uid="{00000000-0005-0000-0000-000008620000}"/>
    <cellStyle name="Normal 14 7 2 4 3" xfId="35122" xr:uid="{00000000-0005-0000-0000-000009620000}"/>
    <cellStyle name="Normal 14 7 2 5" xfId="15296" xr:uid="{00000000-0005-0000-0000-00000A620000}"/>
    <cellStyle name="Normal 14 7 2 5 2" xfId="43830" xr:uid="{00000000-0005-0000-0000-00000B620000}"/>
    <cellStyle name="Normal 14 7 2 6" xfId="29822" xr:uid="{00000000-0005-0000-0000-00000C620000}"/>
    <cellStyle name="Normal 14 7 3" xfId="1730" xr:uid="{00000000-0005-0000-0000-00000D620000}"/>
    <cellStyle name="Normal 14 7 3 2" xfId="4386" xr:uid="{00000000-0005-0000-0000-00000E620000}"/>
    <cellStyle name="Normal 14 7 3 2 2" xfId="9718" xr:uid="{00000000-0005-0000-0000-00000F620000}"/>
    <cellStyle name="Normal 14 7 3 2 2 2" xfId="23795" xr:uid="{00000000-0005-0000-0000-000010620000}"/>
    <cellStyle name="Normal 14 7 3 2 2 2 2" xfId="52329" xr:uid="{00000000-0005-0000-0000-000011620000}"/>
    <cellStyle name="Normal 14 7 3 2 2 3" xfId="38324" xr:uid="{00000000-0005-0000-0000-000012620000}"/>
    <cellStyle name="Normal 14 7 3 2 3" xfId="18495" xr:uid="{00000000-0005-0000-0000-000013620000}"/>
    <cellStyle name="Normal 14 7 3 2 3 2" xfId="47029" xr:uid="{00000000-0005-0000-0000-000014620000}"/>
    <cellStyle name="Normal 14 7 3 2 4" xfId="33021" xr:uid="{00000000-0005-0000-0000-000015620000}"/>
    <cellStyle name="Normal 14 7 3 3" xfId="7155" xr:uid="{00000000-0005-0000-0000-000016620000}"/>
    <cellStyle name="Normal 14 7 3 3 2" xfId="21243" xr:uid="{00000000-0005-0000-0000-000017620000}"/>
    <cellStyle name="Normal 14 7 3 3 2 2" xfId="49777" xr:uid="{00000000-0005-0000-0000-000018620000}"/>
    <cellStyle name="Normal 14 7 3 3 3" xfId="35769" xr:uid="{00000000-0005-0000-0000-000019620000}"/>
    <cellStyle name="Normal 14 7 3 4" xfId="15943" xr:uid="{00000000-0005-0000-0000-00001A620000}"/>
    <cellStyle name="Normal 14 7 3 4 2" xfId="44477" xr:uid="{00000000-0005-0000-0000-00001B620000}"/>
    <cellStyle name="Normal 14 7 3 5" xfId="30469" xr:uid="{00000000-0005-0000-0000-00001C620000}"/>
    <cellStyle name="Normal 14 7 4" xfId="3118" xr:uid="{00000000-0005-0000-0000-00001D620000}"/>
    <cellStyle name="Normal 14 7 4 2" xfId="8452" xr:uid="{00000000-0005-0000-0000-00001E620000}"/>
    <cellStyle name="Normal 14 7 4 2 2" xfId="22529" xr:uid="{00000000-0005-0000-0000-00001F620000}"/>
    <cellStyle name="Normal 14 7 4 2 2 2" xfId="51063" xr:uid="{00000000-0005-0000-0000-000020620000}"/>
    <cellStyle name="Normal 14 7 4 2 3" xfId="37058" xr:uid="{00000000-0005-0000-0000-000021620000}"/>
    <cellStyle name="Normal 14 7 4 3" xfId="17229" xr:uid="{00000000-0005-0000-0000-000022620000}"/>
    <cellStyle name="Normal 14 7 4 3 2" xfId="45763" xr:uid="{00000000-0005-0000-0000-000023620000}"/>
    <cellStyle name="Normal 14 7 4 4" xfId="31755" xr:uid="{00000000-0005-0000-0000-000024620000}"/>
    <cellStyle name="Normal 14 7 5" xfId="5887" xr:uid="{00000000-0005-0000-0000-000025620000}"/>
    <cellStyle name="Normal 14 7 5 2" xfId="19977" xr:uid="{00000000-0005-0000-0000-000026620000}"/>
    <cellStyle name="Normal 14 7 5 2 2" xfId="48511" xr:uid="{00000000-0005-0000-0000-000027620000}"/>
    <cellStyle name="Normal 14 7 5 3" xfId="34503" xr:uid="{00000000-0005-0000-0000-000028620000}"/>
    <cellStyle name="Normal 14 7 6" xfId="14676" xr:uid="{00000000-0005-0000-0000-000029620000}"/>
    <cellStyle name="Normal 14 7 6 2" xfId="43211" xr:uid="{00000000-0005-0000-0000-00002A620000}"/>
    <cellStyle name="Normal 14 7 7" xfId="29191" xr:uid="{00000000-0005-0000-0000-00002B620000}"/>
    <cellStyle name="Normal 14 8" xfId="772" xr:uid="{00000000-0005-0000-0000-00002C620000}"/>
    <cellStyle name="Normal 14 8 2" xfId="2049" xr:uid="{00000000-0005-0000-0000-00002D620000}"/>
    <cellStyle name="Normal 14 8 2 2" xfId="4703" xr:uid="{00000000-0005-0000-0000-00002E620000}"/>
    <cellStyle name="Normal 14 8 2 2 2" xfId="10035" xr:uid="{00000000-0005-0000-0000-00002F620000}"/>
    <cellStyle name="Normal 14 8 2 2 2 2" xfId="24112" xr:uid="{00000000-0005-0000-0000-000030620000}"/>
    <cellStyle name="Normal 14 8 2 2 2 2 2" xfId="52646" xr:uid="{00000000-0005-0000-0000-000031620000}"/>
    <cellStyle name="Normal 14 8 2 2 2 3" xfId="38641" xr:uid="{00000000-0005-0000-0000-000032620000}"/>
    <cellStyle name="Normal 14 8 2 2 3" xfId="18812" xr:uid="{00000000-0005-0000-0000-000033620000}"/>
    <cellStyle name="Normal 14 8 2 2 3 2" xfId="47346" xr:uid="{00000000-0005-0000-0000-000034620000}"/>
    <cellStyle name="Normal 14 8 2 2 4" xfId="33338" xr:uid="{00000000-0005-0000-0000-000035620000}"/>
    <cellStyle name="Normal 14 8 2 3" xfId="7472" xr:uid="{00000000-0005-0000-0000-000036620000}"/>
    <cellStyle name="Normal 14 8 2 3 2" xfId="21560" xr:uid="{00000000-0005-0000-0000-000037620000}"/>
    <cellStyle name="Normal 14 8 2 3 2 2" xfId="50094" xr:uid="{00000000-0005-0000-0000-000038620000}"/>
    <cellStyle name="Normal 14 8 2 3 3" xfId="36086" xr:uid="{00000000-0005-0000-0000-000039620000}"/>
    <cellStyle name="Normal 14 8 2 4" xfId="16260" xr:uid="{00000000-0005-0000-0000-00003A620000}"/>
    <cellStyle name="Normal 14 8 2 4 2" xfId="44794" xr:uid="{00000000-0005-0000-0000-00003B620000}"/>
    <cellStyle name="Normal 14 8 2 5" xfId="30786" xr:uid="{00000000-0005-0000-0000-00003C620000}"/>
    <cellStyle name="Normal 14 8 3" xfId="3437" xr:uid="{00000000-0005-0000-0000-00003D620000}"/>
    <cellStyle name="Normal 14 8 3 2" xfId="8769" xr:uid="{00000000-0005-0000-0000-00003E620000}"/>
    <cellStyle name="Normal 14 8 3 2 2" xfId="22846" xr:uid="{00000000-0005-0000-0000-00003F620000}"/>
    <cellStyle name="Normal 14 8 3 2 2 2" xfId="51380" xr:uid="{00000000-0005-0000-0000-000040620000}"/>
    <cellStyle name="Normal 14 8 3 2 3" xfId="37375" xr:uid="{00000000-0005-0000-0000-000041620000}"/>
    <cellStyle name="Normal 14 8 3 3" xfId="17546" xr:uid="{00000000-0005-0000-0000-000042620000}"/>
    <cellStyle name="Normal 14 8 3 3 2" xfId="46080" xr:uid="{00000000-0005-0000-0000-000043620000}"/>
    <cellStyle name="Normal 14 8 3 4" xfId="32072" xr:uid="{00000000-0005-0000-0000-000044620000}"/>
    <cellStyle name="Normal 14 8 4" xfId="6206" xr:uid="{00000000-0005-0000-0000-000045620000}"/>
    <cellStyle name="Normal 14 8 4 2" xfId="20294" xr:uid="{00000000-0005-0000-0000-000046620000}"/>
    <cellStyle name="Normal 14 8 4 2 2" xfId="48828" xr:uid="{00000000-0005-0000-0000-000047620000}"/>
    <cellStyle name="Normal 14 8 4 3" xfId="34820" xr:uid="{00000000-0005-0000-0000-000048620000}"/>
    <cellStyle name="Normal 14 8 5" xfId="14994" xr:uid="{00000000-0005-0000-0000-000049620000}"/>
    <cellStyle name="Normal 14 8 5 2" xfId="43528" xr:uid="{00000000-0005-0000-0000-00004A620000}"/>
    <cellStyle name="Normal 14 8 6" xfId="29520" xr:uid="{00000000-0005-0000-0000-00004B620000}"/>
    <cellStyle name="Normal 14 9" xfId="1428" xr:uid="{00000000-0005-0000-0000-00004C620000}"/>
    <cellStyle name="Normal 14 9 2" xfId="4084" xr:uid="{00000000-0005-0000-0000-00004D620000}"/>
    <cellStyle name="Normal 14 9 2 2" xfId="9416" xr:uid="{00000000-0005-0000-0000-00004E620000}"/>
    <cellStyle name="Normal 14 9 2 2 2" xfId="23493" xr:uid="{00000000-0005-0000-0000-00004F620000}"/>
    <cellStyle name="Normal 14 9 2 2 2 2" xfId="52027" xr:uid="{00000000-0005-0000-0000-000050620000}"/>
    <cellStyle name="Normal 14 9 2 2 3" xfId="38022" xr:uid="{00000000-0005-0000-0000-000051620000}"/>
    <cellStyle name="Normal 14 9 2 3" xfId="18193" xr:uid="{00000000-0005-0000-0000-000052620000}"/>
    <cellStyle name="Normal 14 9 2 3 2" xfId="46727" xr:uid="{00000000-0005-0000-0000-000053620000}"/>
    <cellStyle name="Normal 14 9 2 4" xfId="32719" xr:uid="{00000000-0005-0000-0000-000054620000}"/>
    <cellStyle name="Normal 14 9 3" xfId="6853" xr:uid="{00000000-0005-0000-0000-000055620000}"/>
    <cellStyle name="Normal 14 9 3 2" xfId="20941" xr:uid="{00000000-0005-0000-0000-000056620000}"/>
    <cellStyle name="Normal 14 9 3 2 2" xfId="49475" xr:uid="{00000000-0005-0000-0000-000057620000}"/>
    <cellStyle name="Normal 14 9 3 3" xfId="35467" xr:uid="{00000000-0005-0000-0000-000058620000}"/>
    <cellStyle name="Normal 14 9 4" xfId="15641" xr:uid="{00000000-0005-0000-0000-000059620000}"/>
    <cellStyle name="Normal 14 9 4 2" xfId="44175" xr:uid="{00000000-0005-0000-0000-00005A620000}"/>
    <cellStyle name="Normal 14 9 5" xfId="30167" xr:uid="{00000000-0005-0000-0000-00005B620000}"/>
    <cellStyle name="Normal 15" xfId="119" xr:uid="{00000000-0005-0000-0000-00005C620000}"/>
    <cellStyle name="Normal 15 10" xfId="28542" xr:uid="{00000000-0005-0000-0000-00005D620000}"/>
    <cellStyle name="Normal 15 10 2" xfId="57035" xr:uid="{00000000-0005-0000-0000-00005E620000}"/>
    <cellStyle name="Normal 15 11" xfId="28566" xr:uid="{00000000-0005-0000-0000-00005F620000}"/>
    <cellStyle name="Normal 15 11 2" xfId="57057" xr:uid="{00000000-0005-0000-0000-000060620000}"/>
    <cellStyle name="Normal 15 12" xfId="28595" xr:uid="{00000000-0005-0000-0000-000061620000}"/>
    <cellStyle name="Normal 15 12 2" xfId="57081" xr:uid="{00000000-0005-0000-0000-000062620000}"/>
    <cellStyle name="Normal 15 13" xfId="28684" xr:uid="{00000000-0005-0000-0000-000063620000}"/>
    <cellStyle name="Normal 15 14" xfId="28711" xr:uid="{00000000-0005-0000-0000-000064620000}"/>
    <cellStyle name="Normal 15 14 2" xfId="57119" xr:uid="{00000000-0005-0000-0000-000065620000}"/>
    <cellStyle name="Normal 15 15" xfId="28787" xr:uid="{00000000-0005-0000-0000-000066620000}"/>
    <cellStyle name="Normal 15 15 2" xfId="57185" xr:uid="{00000000-0005-0000-0000-000067620000}"/>
    <cellStyle name="Normal 15 16" xfId="28803" xr:uid="{00000000-0005-0000-0000-000068620000}"/>
    <cellStyle name="Normal 15 16 2" xfId="57196" xr:uid="{00000000-0005-0000-0000-000069620000}"/>
    <cellStyle name="Normal 15 17" xfId="28825" xr:uid="{00000000-0005-0000-0000-00006A620000}"/>
    <cellStyle name="Normal 15 17 2" xfId="57218" xr:uid="{00000000-0005-0000-0000-00006B620000}"/>
    <cellStyle name="Normal 15 18" xfId="28832" xr:uid="{00000000-0005-0000-0000-00006C620000}"/>
    <cellStyle name="Normal 15 18 2" xfId="57225" xr:uid="{00000000-0005-0000-0000-00006D620000}"/>
    <cellStyle name="Normal 15 19" xfId="28839" xr:uid="{00000000-0005-0000-0000-00006E620000}"/>
    <cellStyle name="Normal 15 19 2" xfId="57232" xr:uid="{00000000-0005-0000-0000-00006F620000}"/>
    <cellStyle name="Normal 15 2" xfId="12648" xr:uid="{00000000-0005-0000-0000-000070620000}"/>
    <cellStyle name="Normal 15 2 2" xfId="28698" xr:uid="{00000000-0005-0000-0000-000071620000}"/>
    <cellStyle name="Normal 15 3" xfId="28417" xr:uid="{00000000-0005-0000-0000-000072620000}"/>
    <cellStyle name="Normal 15 3 2" xfId="28695" xr:uid="{00000000-0005-0000-0000-000073620000}"/>
    <cellStyle name="Normal 15 3 3" xfId="56916" xr:uid="{00000000-0005-0000-0000-000074620000}"/>
    <cellStyle name="Normal 15 4" xfId="28426" xr:uid="{00000000-0005-0000-0000-000075620000}"/>
    <cellStyle name="Normal 15 4 2" xfId="56924" xr:uid="{00000000-0005-0000-0000-000076620000}"/>
    <cellStyle name="Normal 15 5" xfId="28448" xr:uid="{00000000-0005-0000-0000-000077620000}"/>
    <cellStyle name="Normal 15 5 2" xfId="56946" xr:uid="{00000000-0005-0000-0000-000078620000}"/>
    <cellStyle name="Normal 15 6" xfId="28455" xr:uid="{00000000-0005-0000-0000-000079620000}"/>
    <cellStyle name="Normal 15 6 2" xfId="56953" xr:uid="{00000000-0005-0000-0000-00007A620000}"/>
    <cellStyle name="Normal 15 7" xfId="28462" xr:uid="{00000000-0005-0000-0000-00007B620000}"/>
    <cellStyle name="Normal 15 7 2" xfId="56960" xr:uid="{00000000-0005-0000-0000-00007C620000}"/>
    <cellStyle name="Normal 15 8" xfId="28477" xr:uid="{00000000-0005-0000-0000-00007D620000}"/>
    <cellStyle name="Normal 15 8 2" xfId="56970" xr:uid="{00000000-0005-0000-0000-00007E620000}"/>
    <cellStyle name="Normal 15 9" xfId="28484" xr:uid="{00000000-0005-0000-0000-00007F620000}"/>
    <cellStyle name="Normal 15 9 2" xfId="56977" xr:uid="{00000000-0005-0000-0000-000080620000}"/>
    <cellStyle name="Normal 16" xfId="118" xr:uid="{00000000-0005-0000-0000-000081620000}"/>
    <cellStyle name="Normal 16 10" xfId="2817" xr:uid="{00000000-0005-0000-0000-000082620000}"/>
    <cellStyle name="Normal 16 10 2" xfId="8151" xr:uid="{00000000-0005-0000-0000-000083620000}"/>
    <cellStyle name="Normal 16 10 2 2" xfId="22228" xr:uid="{00000000-0005-0000-0000-000084620000}"/>
    <cellStyle name="Normal 16 10 2 2 2" xfId="50762" xr:uid="{00000000-0005-0000-0000-000085620000}"/>
    <cellStyle name="Normal 16 10 2 3" xfId="36757" xr:uid="{00000000-0005-0000-0000-000086620000}"/>
    <cellStyle name="Normal 16 10 3" xfId="16928" xr:uid="{00000000-0005-0000-0000-000087620000}"/>
    <cellStyle name="Normal 16 10 3 2" xfId="45462" xr:uid="{00000000-0005-0000-0000-000088620000}"/>
    <cellStyle name="Normal 16 10 4" xfId="31454" xr:uid="{00000000-0005-0000-0000-000089620000}"/>
    <cellStyle name="Normal 16 11" xfId="5390" xr:uid="{00000000-0005-0000-0000-00008A620000}"/>
    <cellStyle name="Normal 16 11 2" xfId="10721" xr:uid="{00000000-0005-0000-0000-00008B620000}"/>
    <cellStyle name="Normal 16 11 2 2" xfId="24787" xr:uid="{00000000-0005-0000-0000-00008C620000}"/>
    <cellStyle name="Normal 16 11 2 2 2" xfId="53321" xr:uid="{00000000-0005-0000-0000-00008D620000}"/>
    <cellStyle name="Normal 16 11 2 3" xfId="39319" xr:uid="{00000000-0005-0000-0000-00008E620000}"/>
    <cellStyle name="Normal 16 11 3" xfId="19487" xr:uid="{00000000-0005-0000-0000-00008F620000}"/>
    <cellStyle name="Normal 16 11 3 2" xfId="48021" xr:uid="{00000000-0005-0000-0000-000090620000}"/>
    <cellStyle name="Normal 16 11 4" xfId="34013" xr:uid="{00000000-0005-0000-0000-000091620000}"/>
    <cellStyle name="Normal 16 12" xfId="5514" xr:uid="{00000000-0005-0000-0000-000092620000}"/>
    <cellStyle name="Normal 16 12 2" xfId="10842" xr:uid="{00000000-0005-0000-0000-000093620000}"/>
    <cellStyle name="Normal 16 12 2 2" xfId="24908" xr:uid="{00000000-0005-0000-0000-000094620000}"/>
    <cellStyle name="Normal 16 12 2 2 2" xfId="53442" xr:uid="{00000000-0005-0000-0000-000095620000}"/>
    <cellStyle name="Normal 16 12 2 3" xfId="39440" xr:uid="{00000000-0005-0000-0000-000096620000}"/>
    <cellStyle name="Normal 16 12 3" xfId="19608" xr:uid="{00000000-0005-0000-0000-000097620000}"/>
    <cellStyle name="Normal 16 12 3 2" xfId="48142" xr:uid="{00000000-0005-0000-0000-000098620000}"/>
    <cellStyle name="Normal 16 12 4" xfId="34134" xr:uid="{00000000-0005-0000-0000-000099620000}"/>
    <cellStyle name="Normal 16 13" xfId="5586" xr:uid="{00000000-0005-0000-0000-00009A620000}"/>
    <cellStyle name="Normal 16 13 2" xfId="19676" xr:uid="{00000000-0005-0000-0000-00009B620000}"/>
    <cellStyle name="Normal 16 13 2 2" xfId="48210" xr:uid="{00000000-0005-0000-0000-00009C620000}"/>
    <cellStyle name="Normal 16 13 3" xfId="34202" xr:uid="{00000000-0005-0000-0000-00009D620000}"/>
    <cellStyle name="Normal 16 14" xfId="11806" xr:uid="{00000000-0005-0000-0000-00009E620000}"/>
    <cellStyle name="Normal 16 14 2" xfId="25822" xr:uid="{00000000-0005-0000-0000-00009F620000}"/>
    <cellStyle name="Normal 16 14 2 2" xfId="54355" xr:uid="{00000000-0005-0000-0000-0000A0620000}"/>
    <cellStyle name="Normal 16 14 3" xfId="40359" xr:uid="{00000000-0005-0000-0000-0000A1620000}"/>
    <cellStyle name="Normal 16 15" xfId="14375" xr:uid="{00000000-0005-0000-0000-0000A2620000}"/>
    <cellStyle name="Normal 16 15 2" xfId="42910" xr:uid="{00000000-0005-0000-0000-0000A3620000}"/>
    <cellStyle name="Normal 16 16" xfId="28506" xr:uid="{00000000-0005-0000-0000-0000A4620000}"/>
    <cellStyle name="Normal 16 16 2" xfId="56999" xr:uid="{00000000-0005-0000-0000-0000A5620000}"/>
    <cellStyle name="Normal 16 17" xfId="28685" xr:uid="{00000000-0005-0000-0000-0000A6620000}"/>
    <cellStyle name="Normal 16 18" xfId="28890" xr:uid="{00000000-0005-0000-0000-0000A7620000}"/>
    <cellStyle name="Normal 16 2" xfId="146" xr:uid="{00000000-0005-0000-0000-0000A8620000}"/>
    <cellStyle name="Normal 16 2 10" xfId="5534" xr:uid="{00000000-0005-0000-0000-0000A9620000}"/>
    <cellStyle name="Normal 16 2 10 2" xfId="10862" xr:uid="{00000000-0005-0000-0000-0000AA620000}"/>
    <cellStyle name="Normal 16 2 10 2 2" xfId="24928" xr:uid="{00000000-0005-0000-0000-0000AB620000}"/>
    <cellStyle name="Normal 16 2 10 2 2 2" xfId="53462" xr:uid="{00000000-0005-0000-0000-0000AC620000}"/>
    <cellStyle name="Normal 16 2 10 2 3" xfId="39460" xr:uid="{00000000-0005-0000-0000-0000AD620000}"/>
    <cellStyle name="Normal 16 2 10 3" xfId="19628" xr:uid="{00000000-0005-0000-0000-0000AE620000}"/>
    <cellStyle name="Normal 16 2 10 3 2" xfId="48162" xr:uid="{00000000-0005-0000-0000-0000AF620000}"/>
    <cellStyle name="Normal 16 2 10 4" xfId="34154" xr:uid="{00000000-0005-0000-0000-0000B0620000}"/>
    <cellStyle name="Normal 16 2 11" xfId="5606" xr:uid="{00000000-0005-0000-0000-0000B1620000}"/>
    <cellStyle name="Normal 16 2 11 2" xfId="19696" xr:uid="{00000000-0005-0000-0000-0000B2620000}"/>
    <cellStyle name="Normal 16 2 11 2 2" xfId="48230" xr:uid="{00000000-0005-0000-0000-0000B3620000}"/>
    <cellStyle name="Normal 16 2 11 3" xfId="34222" xr:uid="{00000000-0005-0000-0000-0000B4620000}"/>
    <cellStyle name="Normal 16 2 12" xfId="12646" xr:uid="{00000000-0005-0000-0000-0000B5620000}"/>
    <cellStyle name="Normal 16 2 12 2" xfId="26656" xr:uid="{00000000-0005-0000-0000-0000B6620000}"/>
    <cellStyle name="Normal 16 2 12 2 2" xfId="55189" xr:uid="{00000000-0005-0000-0000-0000B7620000}"/>
    <cellStyle name="Normal 16 2 12 3" xfId="41193" xr:uid="{00000000-0005-0000-0000-0000B8620000}"/>
    <cellStyle name="Normal 16 2 13" xfId="14395" xr:uid="{00000000-0005-0000-0000-0000B9620000}"/>
    <cellStyle name="Normal 16 2 13 2" xfId="42930" xr:uid="{00000000-0005-0000-0000-0000BA620000}"/>
    <cellStyle name="Normal 16 2 14" xfId="28526" xr:uid="{00000000-0005-0000-0000-0000BB620000}"/>
    <cellStyle name="Normal 16 2 14 2" xfId="57019" xr:uid="{00000000-0005-0000-0000-0000BC620000}"/>
    <cellStyle name="Normal 16 2 15" xfId="28910" xr:uid="{00000000-0005-0000-0000-0000BD620000}"/>
    <cellStyle name="Normal 16 2 2" xfId="187" xr:uid="{00000000-0005-0000-0000-0000BE620000}"/>
    <cellStyle name="Normal 16 2 2 10" xfId="14432" xr:uid="{00000000-0005-0000-0000-0000BF620000}"/>
    <cellStyle name="Normal 16 2 2 10 2" xfId="42967" xr:uid="{00000000-0005-0000-0000-0000C0620000}"/>
    <cellStyle name="Normal 16 2 2 11" xfId="28947" xr:uid="{00000000-0005-0000-0000-0000C1620000}"/>
    <cellStyle name="Normal 16 2 2 2" xfId="267" xr:uid="{00000000-0005-0000-0000-0000C2620000}"/>
    <cellStyle name="Normal 16 2 2 2 2" xfId="420" xr:uid="{00000000-0005-0000-0000-0000C3620000}"/>
    <cellStyle name="Normal 16 2 2 2 2 2" xfId="723" xr:uid="{00000000-0005-0000-0000-0000C4620000}"/>
    <cellStyle name="Normal 16 2 2 2 2 2 2" xfId="1352" xr:uid="{00000000-0005-0000-0000-0000C5620000}"/>
    <cellStyle name="Normal 16 2 2 2 2 2 2 2" xfId="2629" xr:uid="{00000000-0005-0000-0000-0000C6620000}"/>
    <cellStyle name="Normal 16 2 2 2 2 2 2 2 2" xfId="5283" xr:uid="{00000000-0005-0000-0000-0000C7620000}"/>
    <cellStyle name="Normal 16 2 2 2 2 2 2 2 2 2" xfId="10615" xr:uid="{00000000-0005-0000-0000-0000C8620000}"/>
    <cellStyle name="Normal 16 2 2 2 2 2 2 2 2 2 2" xfId="24692" xr:uid="{00000000-0005-0000-0000-0000C9620000}"/>
    <cellStyle name="Normal 16 2 2 2 2 2 2 2 2 2 2 2" xfId="53226" xr:uid="{00000000-0005-0000-0000-0000CA620000}"/>
    <cellStyle name="Normal 16 2 2 2 2 2 2 2 2 2 3" xfId="39221" xr:uid="{00000000-0005-0000-0000-0000CB620000}"/>
    <cellStyle name="Normal 16 2 2 2 2 2 2 2 2 3" xfId="19392" xr:uid="{00000000-0005-0000-0000-0000CC620000}"/>
    <cellStyle name="Normal 16 2 2 2 2 2 2 2 2 3 2" xfId="47926" xr:uid="{00000000-0005-0000-0000-0000CD620000}"/>
    <cellStyle name="Normal 16 2 2 2 2 2 2 2 2 4" xfId="33918" xr:uid="{00000000-0005-0000-0000-0000CE620000}"/>
    <cellStyle name="Normal 16 2 2 2 2 2 2 2 3" xfId="8052" xr:uid="{00000000-0005-0000-0000-0000CF620000}"/>
    <cellStyle name="Normal 16 2 2 2 2 2 2 2 3 2" xfId="22140" xr:uid="{00000000-0005-0000-0000-0000D0620000}"/>
    <cellStyle name="Normal 16 2 2 2 2 2 2 2 3 2 2" xfId="50674" xr:uid="{00000000-0005-0000-0000-0000D1620000}"/>
    <cellStyle name="Normal 16 2 2 2 2 2 2 2 3 3" xfId="36666" xr:uid="{00000000-0005-0000-0000-0000D2620000}"/>
    <cellStyle name="Normal 16 2 2 2 2 2 2 2 4" xfId="16840" xr:uid="{00000000-0005-0000-0000-0000D3620000}"/>
    <cellStyle name="Normal 16 2 2 2 2 2 2 2 4 2" xfId="45374" xr:uid="{00000000-0005-0000-0000-0000D4620000}"/>
    <cellStyle name="Normal 16 2 2 2 2 2 2 2 5" xfId="31366" xr:uid="{00000000-0005-0000-0000-0000D5620000}"/>
    <cellStyle name="Normal 16 2 2 2 2 2 2 3" xfId="4017" xr:uid="{00000000-0005-0000-0000-0000D6620000}"/>
    <cellStyle name="Normal 16 2 2 2 2 2 2 3 2" xfId="9349" xr:uid="{00000000-0005-0000-0000-0000D7620000}"/>
    <cellStyle name="Normal 16 2 2 2 2 2 2 3 2 2" xfId="23426" xr:uid="{00000000-0005-0000-0000-0000D8620000}"/>
    <cellStyle name="Normal 16 2 2 2 2 2 2 3 2 2 2" xfId="51960" xr:uid="{00000000-0005-0000-0000-0000D9620000}"/>
    <cellStyle name="Normal 16 2 2 2 2 2 2 3 2 3" xfId="37955" xr:uid="{00000000-0005-0000-0000-0000DA620000}"/>
    <cellStyle name="Normal 16 2 2 2 2 2 2 3 3" xfId="18126" xr:uid="{00000000-0005-0000-0000-0000DB620000}"/>
    <cellStyle name="Normal 16 2 2 2 2 2 2 3 3 2" xfId="46660" xr:uid="{00000000-0005-0000-0000-0000DC620000}"/>
    <cellStyle name="Normal 16 2 2 2 2 2 2 3 4" xfId="32652" xr:uid="{00000000-0005-0000-0000-0000DD620000}"/>
    <cellStyle name="Normal 16 2 2 2 2 2 2 4" xfId="6786" xr:uid="{00000000-0005-0000-0000-0000DE620000}"/>
    <cellStyle name="Normal 16 2 2 2 2 2 2 4 2" xfId="20874" xr:uid="{00000000-0005-0000-0000-0000DF620000}"/>
    <cellStyle name="Normal 16 2 2 2 2 2 2 4 2 2" xfId="49408" xr:uid="{00000000-0005-0000-0000-0000E0620000}"/>
    <cellStyle name="Normal 16 2 2 2 2 2 2 4 3" xfId="35400" xr:uid="{00000000-0005-0000-0000-0000E1620000}"/>
    <cellStyle name="Normal 16 2 2 2 2 2 2 5" xfId="15574" xr:uid="{00000000-0005-0000-0000-0000E2620000}"/>
    <cellStyle name="Normal 16 2 2 2 2 2 2 5 2" xfId="44108" xr:uid="{00000000-0005-0000-0000-0000E3620000}"/>
    <cellStyle name="Normal 16 2 2 2 2 2 2 6" xfId="30100" xr:uid="{00000000-0005-0000-0000-0000E4620000}"/>
    <cellStyle name="Normal 16 2 2 2 2 2 3" xfId="2008" xr:uid="{00000000-0005-0000-0000-0000E5620000}"/>
    <cellStyle name="Normal 16 2 2 2 2 2 3 2" xfId="4664" xr:uid="{00000000-0005-0000-0000-0000E6620000}"/>
    <cellStyle name="Normal 16 2 2 2 2 2 3 2 2" xfId="9996" xr:uid="{00000000-0005-0000-0000-0000E7620000}"/>
    <cellStyle name="Normal 16 2 2 2 2 2 3 2 2 2" xfId="24073" xr:uid="{00000000-0005-0000-0000-0000E8620000}"/>
    <cellStyle name="Normal 16 2 2 2 2 2 3 2 2 2 2" xfId="52607" xr:uid="{00000000-0005-0000-0000-0000E9620000}"/>
    <cellStyle name="Normal 16 2 2 2 2 2 3 2 2 3" xfId="38602" xr:uid="{00000000-0005-0000-0000-0000EA620000}"/>
    <cellStyle name="Normal 16 2 2 2 2 2 3 2 3" xfId="18773" xr:uid="{00000000-0005-0000-0000-0000EB620000}"/>
    <cellStyle name="Normal 16 2 2 2 2 2 3 2 3 2" xfId="47307" xr:uid="{00000000-0005-0000-0000-0000EC620000}"/>
    <cellStyle name="Normal 16 2 2 2 2 2 3 2 4" xfId="33299" xr:uid="{00000000-0005-0000-0000-0000ED620000}"/>
    <cellStyle name="Normal 16 2 2 2 2 2 3 3" xfId="7433" xr:uid="{00000000-0005-0000-0000-0000EE620000}"/>
    <cellStyle name="Normal 16 2 2 2 2 2 3 3 2" xfId="21521" xr:uid="{00000000-0005-0000-0000-0000EF620000}"/>
    <cellStyle name="Normal 16 2 2 2 2 2 3 3 2 2" xfId="50055" xr:uid="{00000000-0005-0000-0000-0000F0620000}"/>
    <cellStyle name="Normal 16 2 2 2 2 2 3 3 3" xfId="36047" xr:uid="{00000000-0005-0000-0000-0000F1620000}"/>
    <cellStyle name="Normal 16 2 2 2 2 2 3 4" xfId="16221" xr:uid="{00000000-0005-0000-0000-0000F2620000}"/>
    <cellStyle name="Normal 16 2 2 2 2 2 3 4 2" xfId="44755" xr:uid="{00000000-0005-0000-0000-0000F3620000}"/>
    <cellStyle name="Normal 16 2 2 2 2 2 3 5" xfId="30747" xr:uid="{00000000-0005-0000-0000-0000F4620000}"/>
    <cellStyle name="Normal 16 2 2 2 2 2 4" xfId="3396" xr:uid="{00000000-0005-0000-0000-0000F5620000}"/>
    <cellStyle name="Normal 16 2 2 2 2 2 4 2" xfId="8730" xr:uid="{00000000-0005-0000-0000-0000F6620000}"/>
    <cellStyle name="Normal 16 2 2 2 2 2 4 2 2" xfId="22807" xr:uid="{00000000-0005-0000-0000-0000F7620000}"/>
    <cellStyle name="Normal 16 2 2 2 2 2 4 2 2 2" xfId="51341" xr:uid="{00000000-0005-0000-0000-0000F8620000}"/>
    <cellStyle name="Normal 16 2 2 2 2 2 4 2 3" xfId="37336" xr:uid="{00000000-0005-0000-0000-0000F9620000}"/>
    <cellStyle name="Normal 16 2 2 2 2 2 4 3" xfId="17507" xr:uid="{00000000-0005-0000-0000-0000FA620000}"/>
    <cellStyle name="Normal 16 2 2 2 2 2 4 3 2" xfId="46041" xr:uid="{00000000-0005-0000-0000-0000FB620000}"/>
    <cellStyle name="Normal 16 2 2 2 2 2 4 4" xfId="32033" xr:uid="{00000000-0005-0000-0000-0000FC620000}"/>
    <cellStyle name="Normal 16 2 2 2 2 2 5" xfId="6165" xr:uid="{00000000-0005-0000-0000-0000FD620000}"/>
    <cellStyle name="Normal 16 2 2 2 2 2 5 2" xfId="20255" xr:uid="{00000000-0005-0000-0000-0000FE620000}"/>
    <cellStyle name="Normal 16 2 2 2 2 2 5 2 2" xfId="48789" xr:uid="{00000000-0005-0000-0000-0000FF620000}"/>
    <cellStyle name="Normal 16 2 2 2 2 2 5 3" xfId="34781" xr:uid="{00000000-0005-0000-0000-000000630000}"/>
    <cellStyle name="Normal 16 2 2 2 2 2 6" xfId="14954" xr:uid="{00000000-0005-0000-0000-000001630000}"/>
    <cellStyle name="Normal 16 2 2 2 2 2 6 2" xfId="43489" xr:uid="{00000000-0005-0000-0000-000002630000}"/>
    <cellStyle name="Normal 16 2 2 2 2 2 7" xfId="29469" xr:uid="{00000000-0005-0000-0000-000003630000}"/>
    <cellStyle name="Normal 16 2 2 2 2 3" xfId="1055" xr:uid="{00000000-0005-0000-0000-000004630000}"/>
    <cellStyle name="Normal 16 2 2 2 2 3 2" xfId="2332" xr:uid="{00000000-0005-0000-0000-000005630000}"/>
    <cellStyle name="Normal 16 2 2 2 2 3 2 2" xfId="4986" xr:uid="{00000000-0005-0000-0000-000006630000}"/>
    <cellStyle name="Normal 16 2 2 2 2 3 2 2 2" xfId="10318" xr:uid="{00000000-0005-0000-0000-000007630000}"/>
    <cellStyle name="Normal 16 2 2 2 2 3 2 2 2 2" xfId="24395" xr:uid="{00000000-0005-0000-0000-000008630000}"/>
    <cellStyle name="Normal 16 2 2 2 2 3 2 2 2 2 2" xfId="52929" xr:uid="{00000000-0005-0000-0000-000009630000}"/>
    <cellStyle name="Normal 16 2 2 2 2 3 2 2 2 3" xfId="38924" xr:uid="{00000000-0005-0000-0000-00000A630000}"/>
    <cellStyle name="Normal 16 2 2 2 2 3 2 2 3" xfId="19095" xr:uid="{00000000-0005-0000-0000-00000B630000}"/>
    <cellStyle name="Normal 16 2 2 2 2 3 2 2 3 2" xfId="47629" xr:uid="{00000000-0005-0000-0000-00000C630000}"/>
    <cellStyle name="Normal 16 2 2 2 2 3 2 2 4" xfId="33621" xr:uid="{00000000-0005-0000-0000-00000D630000}"/>
    <cellStyle name="Normal 16 2 2 2 2 3 2 3" xfId="7755" xr:uid="{00000000-0005-0000-0000-00000E630000}"/>
    <cellStyle name="Normal 16 2 2 2 2 3 2 3 2" xfId="21843" xr:uid="{00000000-0005-0000-0000-00000F630000}"/>
    <cellStyle name="Normal 16 2 2 2 2 3 2 3 2 2" xfId="50377" xr:uid="{00000000-0005-0000-0000-000010630000}"/>
    <cellStyle name="Normal 16 2 2 2 2 3 2 3 3" xfId="36369" xr:uid="{00000000-0005-0000-0000-000011630000}"/>
    <cellStyle name="Normal 16 2 2 2 2 3 2 4" xfId="16543" xr:uid="{00000000-0005-0000-0000-000012630000}"/>
    <cellStyle name="Normal 16 2 2 2 2 3 2 4 2" xfId="45077" xr:uid="{00000000-0005-0000-0000-000013630000}"/>
    <cellStyle name="Normal 16 2 2 2 2 3 2 5" xfId="31069" xr:uid="{00000000-0005-0000-0000-000014630000}"/>
    <cellStyle name="Normal 16 2 2 2 2 3 3" xfId="3720" xr:uid="{00000000-0005-0000-0000-000015630000}"/>
    <cellStyle name="Normal 16 2 2 2 2 3 3 2" xfId="9052" xr:uid="{00000000-0005-0000-0000-000016630000}"/>
    <cellStyle name="Normal 16 2 2 2 2 3 3 2 2" xfId="23129" xr:uid="{00000000-0005-0000-0000-000017630000}"/>
    <cellStyle name="Normal 16 2 2 2 2 3 3 2 2 2" xfId="51663" xr:uid="{00000000-0005-0000-0000-000018630000}"/>
    <cellStyle name="Normal 16 2 2 2 2 3 3 2 3" xfId="37658" xr:uid="{00000000-0005-0000-0000-000019630000}"/>
    <cellStyle name="Normal 16 2 2 2 2 3 3 3" xfId="17829" xr:uid="{00000000-0005-0000-0000-00001A630000}"/>
    <cellStyle name="Normal 16 2 2 2 2 3 3 3 2" xfId="46363" xr:uid="{00000000-0005-0000-0000-00001B630000}"/>
    <cellStyle name="Normal 16 2 2 2 2 3 3 4" xfId="32355" xr:uid="{00000000-0005-0000-0000-00001C630000}"/>
    <cellStyle name="Normal 16 2 2 2 2 3 4" xfId="6489" xr:uid="{00000000-0005-0000-0000-00001D630000}"/>
    <cellStyle name="Normal 16 2 2 2 2 3 4 2" xfId="20577" xr:uid="{00000000-0005-0000-0000-00001E630000}"/>
    <cellStyle name="Normal 16 2 2 2 2 3 4 2 2" xfId="49111" xr:uid="{00000000-0005-0000-0000-00001F630000}"/>
    <cellStyle name="Normal 16 2 2 2 2 3 4 3" xfId="35103" xr:uid="{00000000-0005-0000-0000-000020630000}"/>
    <cellStyle name="Normal 16 2 2 2 2 3 5" xfId="15277" xr:uid="{00000000-0005-0000-0000-000021630000}"/>
    <cellStyle name="Normal 16 2 2 2 2 3 5 2" xfId="43811" xr:uid="{00000000-0005-0000-0000-000022630000}"/>
    <cellStyle name="Normal 16 2 2 2 2 3 6" xfId="29803" xr:uid="{00000000-0005-0000-0000-000023630000}"/>
    <cellStyle name="Normal 16 2 2 2 2 4" xfId="1711" xr:uid="{00000000-0005-0000-0000-000024630000}"/>
    <cellStyle name="Normal 16 2 2 2 2 4 2" xfId="4367" xr:uid="{00000000-0005-0000-0000-000025630000}"/>
    <cellStyle name="Normal 16 2 2 2 2 4 2 2" xfId="9699" xr:uid="{00000000-0005-0000-0000-000026630000}"/>
    <cellStyle name="Normal 16 2 2 2 2 4 2 2 2" xfId="23776" xr:uid="{00000000-0005-0000-0000-000027630000}"/>
    <cellStyle name="Normal 16 2 2 2 2 4 2 2 2 2" xfId="52310" xr:uid="{00000000-0005-0000-0000-000028630000}"/>
    <cellStyle name="Normal 16 2 2 2 2 4 2 2 3" xfId="38305" xr:uid="{00000000-0005-0000-0000-000029630000}"/>
    <cellStyle name="Normal 16 2 2 2 2 4 2 3" xfId="18476" xr:uid="{00000000-0005-0000-0000-00002A630000}"/>
    <cellStyle name="Normal 16 2 2 2 2 4 2 3 2" xfId="47010" xr:uid="{00000000-0005-0000-0000-00002B630000}"/>
    <cellStyle name="Normal 16 2 2 2 2 4 2 4" xfId="33002" xr:uid="{00000000-0005-0000-0000-00002C630000}"/>
    <cellStyle name="Normal 16 2 2 2 2 4 3" xfId="7136" xr:uid="{00000000-0005-0000-0000-00002D630000}"/>
    <cellStyle name="Normal 16 2 2 2 2 4 3 2" xfId="21224" xr:uid="{00000000-0005-0000-0000-00002E630000}"/>
    <cellStyle name="Normal 16 2 2 2 2 4 3 2 2" xfId="49758" xr:uid="{00000000-0005-0000-0000-00002F630000}"/>
    <cellStyle name="Normal 16 2 2 2 2 4 3 3" xfId="35750" xr:uid="{00000000-0005-0000-0000-000030630000}"/>
    <cellStyle name="Normal 16 2 2 2 2 4 4" xfId="15924" xr:uid="{00000000-0005-0000-0000-000031630000}"/>
    <cellStyle name="Normal 16 2 2 2 2 4 4 2" xfId="44458" xr:uid="{00000000-0005-0000-0000-000032630000}"/>
    <cellStyle name="Normal 16 2 2 2 2 4 5" xfId="30450" xr:uid="{00000000-0005-0000-0000-000033630000}"/>
    <cellStyle name="Normal 16 2 2 2 2 5" xfId="3099" xr:uid="{00000000-0005-0000-0000-000034630000}"/>
    <cellStyle name="Normal 16 2 2 2 2 5 2" xfId="8433" xr:uid="{00000000-0005-0000-0000-000035630000}"/>
    <cellStyle name="Normal 16 2 2 2 2 5 2 2" xfId="22510" xr:uid="{00000000-0005-0000-0000-000036630000}"/>
    <cellStyle name="Normal 16 2 2 2 2 5 2 2 2" xfId="51044" xr:uid="{00000000-0005-0000-0000-000037630000}"/>
    <cellStyle name="Normal 16 2 2 2 2 5 2 3" xfId="37039" xr:uid="{00000000-0005-0000-0000-000038630000}"/>
    <cellStyle name="Normal 16 2 2 2 2 5 3" xfId="17210" xr:uid="{00000000-0005-0000-0000-000039630000}"/>
    <cellStyle name="Normal 16 2 2 2 2 5 3 2" xfId="45744" xr:uid="{00000000-0005-0000-0000-00003A630000}"/>
    <cellStyle name="Normal 16 2 2 2 2 5 4" xfId="31736" xr:uid="{00000000-0005-0000-0000-00003B630000}"/>
    <cellStyle name="Normal 16 2 2 2 2 6" xfId="5868" xr:uid="{00000000-0005-0000-0000-00003C630000}"/>
    <cellStyle name="Normal 16 2 2 2 2 6 2" xfId="19958" xr:uid="{00000000-0005-0000-0000-00003D630000}"/>
    <cellStyle name="Normal 16 2 2 2 2 6 2 2" xfId="48492" xr:uid="{00000000-0005-0000-0000-00003E630000}"/>
    <cellStyle name="Normal 16 2 2 2 2 6 3" xfId="34484" xr:uid="{00000000-0005-0000-0000-00003F630000}"/>
    <cellStyle name="Normal 16 2 2 2 2 7" xfId="14657" xr:uid="{00000000-0005-0000-0000-000040630000}"/>
    <cellStyle name="Normal 16 2 2 2 2 7 2" xfId="43192" xr:uid="{00000000-0005-0000-0000-000041630000}"/>
    <cellStyle name="Normal 16 2 2 2 2 8" xfId="29172" xr:uid="{00000000-0005-0000-0000-000042630000}"/>
    <cellStyle name="Normal 16 2 2 2 3" xfId="574" xr:uid="{00000000-0005-0000-0000-000043630000}"/>
    <cellStyle name="Normal 16 2 2 2 3 2" xfId="1204" xr:uid="{00000000-0005-0000-0000-000044630000}"/>
    <cellStyle name="Normal 16 2 2 2 3 2 2" xfId="2481" xr:uid="{00000000-0005-0000-0000-000045630000}"/>
    <cellStyle name="Normal 16 2 2 2 3 2 2 2" xfId="5135" xr:uid="{00000000-0005-0000-0000-000046630000}"/>
    <cellStyle name="Normal 16 2 2 2 3 2 2 2 2" xfId="10467" xr:uid="{00000000-0005-0000-0000-000047630000}"/>
    <cellStyle name="Normal 16 2 2 2 3 2 2 2 2 2" xfId="24544" xr:uid="{00000000-0005-0000-0000-000048630000}"/>
    <cellStyle name="Normal 16 2 2 2 3 2 2 2 2 2 2" xfId="53078" xr:uid="{00000000-0005-0000-0000-000049630000}"/>
    <cellStyle name="Normal 16 2 2 2 3 2 2 2 2 3" xfId="39073" xr:uid="{00000000-0005-0000-0000-00004A630000}"/>
    <cellStyle name="Normal 16 2 2 2 3 2 2 2 3" xfId="19244" xr:uid="{00000000-0005-0000-0000-00004B630000}"/>
    <cellStyle name="Normal 16 2 2 2 3 2 2 2 3 2" xfId="47778" xr:uid="{00000000-0005-0000-0000-00004C630000}"/>
    <cellStyle name="Normal 16 2 2 2 3 2 2 2 4" xfId="33770" xr:uid="{00000000-0005-0000-0000-00004D630000}"/>
    <cellStyle name="Normal 16 2 2 2 3 2 2 3" xfId="7904" xr:uid="{00000000-0005-0000-0000-00004E630000}"/>
    <cellStyle name="Normal 16 2 2 2 3 2 2 3 2" xfId="21992" xr:uid="{00000000-0005-0000-0000-00004F630000}"/>
    <cellStyle name="Normal 16 2 2 2 3 2 2 3 2 2" xfId="50526" xr:uid="{00000000-0005-0000-0000-000050630000}"/>
    <cellStyle name="Normal 16 2 2 2 3 2 2 3 3" xfId="36518" xr:uid="{00000000-0005-0000-0000-000051630000}"/>
    <cellStyle name="Normal 16 2 2 2 3 2 2 4" xfId="16692" xr:uid="{00000000-0005-0000-0000-000052630000}"/>
    <cellStyle name="Normal 16 2 2 2 3 2 2 4 2" xfId="45226" xr:uid="{00000000-0005-0000-0000-000053630000}"/>
    <cellStyle name="Normal 16 2 2 2 3 2 2 5" xfId="31218" xr:uid="{00000000-0005-0000-0000-000054630000}"/>
    <cellStyle name="Normal 16 2 2 2 3 2 3" xfId="3869" xr:uid="{00000000-0005-0000-0000-000055630000}"/>
    <cellStyle name="Normal 16 2 2 2 3 2 3 2" xfId="9201" xr:uid="{00000000-0005-0000-0000-000056630000}"/>
    <cellStyle name="Normal 16 2 2 2 3 2 3 2 2" xfId="23278" xr:uid="{00000000-0005-0000-0000-000057630000}"/>
    <cellStyle name="Normal 16 2 2 2 3 2 3 2 2 2" xfId="51812" xr:uid="{00000000-0005-0000-0000-000058630000}"/>
    <cellStyle name="Normal 16 2 2 2 3 2 3 2 3" xfId="37807" xr:uid="{00000000-0005-0000-0000-000059630000}"/>
    <cellStyle name="Normal 16 2 2 2 3 2 3 3" xfId="17978" xr:uid="{00000000-0005-0000-0000-00005A630000}"/>
    <cellStyle name="Normal 16 2 2 2 3 2 3 3 2" xfId="46512" xr:uid="{00000000-0005-0000-0000-00005B630000}"/>
    <cellStyle name="Normal 16 2 2 2 3 2 3 4" xfId="32504" xr:uid="{00000000-0005-0000-0000-00005C630000}"/>
    <cellStyle name="Normal 16 2 2 2 3 2 4" xfId="6638" xr:uid="{00000000-0005-0000-0000-00005D630000}"/>
    <cellStyle name="Normal 16 2 2 2 3 2 4 2" xfId="20726" xr:uid="{00000000-0005-0000-0000-00005E630000}"/>
    <cellStyle name="Normal 16 2 2 2 3 2 4 2 2" xfId="49260" xr:uid="{00000000-0005-0000-0000-00005F630000}"/>
    <cellStyle name="Normal 16 2 2 2 3 2 4 3" xfId="35252" xr:uid="{00000000-0005-0000-0000-000060630000}"/>
    <cellStyle name="Normal 16 2 2 2 3 2 5" xfId="15426" xr:uid="{00000000-0005-0000-0000-000061630000}"/>
    <cellStyle name="Normal 16 2 2 2 3 2 5 2" xfId="43960" xr:uid="{00000000-0005-0000-0000-000062630000}"/>
    <cellStyle name="Normal 16 2 2 2 3 2 6" xfId="29952" xr:uid="{00000000-0005-0000-0000-000063630000}"/>
    <cellStyle name="Normal 16 2 2 2 3 3" xfId="1860" xr:uid="{00000000-0005-0000-0000-000064630000}"/>
    <cellStyle name="Normal 16 2 2 2 3 3 2" xfId="4516" xr:uid="{00000000-0005-0000-0000-000065630000}"/>
    <cellStyle name="Normal 16 2 2 2 3 3 2 2" xfId="9848" xr:uid="{00000000-0005-0000-0000-000066630000}"/>
    <cellStyle name="Normal 16 2 2 2 3 3 2 2 2" xfId="23925" xr:uid="{00000000-0005-0000-0000-000067630000}"/>
    <cellStyle name="Normal 16 2 2 2 3 3 2 2 2 2" xfId="52459" xr:uid="{00000000-0005-0000-0000-000068630000}"/>
    <cellStyle name="Normal 16 2 2 2 3 3 2 2 3" xfId="38454" xr:uid="{00000000-0005-0000-0000-000069630000}"/>
    <cellStyle name="Normal 16 2 2 2 3 3 2 3" xfId="18625" xr:uid="{00000000-0005-0000-0000-00006A630000}"/>
    <cellStyle name="Normal 16 2 2 2 3 3 2 3 2" xfId="47159" xr:uid="{00000000-0005-0000-0000-00006B630000}"/>
    <cellStyle name="Normal 16 2 2 2 3 3 2 4" xfId="33151" xr:uid="{00000000-0005-0000-0000-00006C630000}"/>
    <cellStyle name="Normal 16 2 2 2 3 3 3" xfId="7285" xr:uid="{00000000-0005-0000-0000-00006D630000}"/>
    <cellStyle name="Normal 16 2 2 2 3 3 3 2" xfId="21373" xr:uid="{00000000-0005-0000-0000-00006E630000}"/>
    <cellStyle name="Normal 16 2 2 2 3 3 3 2 2" xfId="49907" xr:uid="{00000000-0005-0000-0000-00006F630000}"/>
    <cellStyle name="Normal 16 2 2 2 3 3 3 3" xfId="35899" xr:uid="{00000000-0005-0000-0000-000070630000}"/>
    <cellStyle name="Normal 16 2 2 2 3 3 4" xfId="16073" xr:uid="{00000000-0005-0000-0000-000071630000}"/>
    <cellStyle name="Normal 16 2 2 2 3 3 4 2" xfId="44607" xr:uid="{00000000-0005-0000-0000-000072630000}"/>
    <cellStyle name="Normal 16 2 2 2 3 3 5" xfId="30599" xr:uid="{00000000-0005-0000-0000-000073630000}"/>
    <cellStyle name="Normal 16 2 2 2 3 4" xfId="3248" xr:uid="{00000000-0005-0000-0000-000074630000}"/>
    <cellStyle name="Normal 16 2 2 2 3 4 2" xfId="8582" xr:uid="{00000000-0005-0000-0000-000075630000}"/>
    <cellStyle name="Normal 16 2 2 2 3 4 2 2" xfId="22659" xr:uid="{00000000-0005-0000-0000-000076630000}"/>
    <cellStyle name="Normal 16 2 2 2 3 4 2 2 2" xfId="51193" xr:uid="{00000000-0005-0000-0000-000077630000}"/>
    <cellStyle name="Normal 16 2 2 2 3 4 2 3" xfId="37188" xr:uid="{00000000-0005-0000-0000-000078630000}"/>
    <cellStyle name="Normal 16 2 2 2 3 4 3" xfId="17359" xr:uid="{00000000-0005-0000-0000-000079630000}"/>
    <cellStyle name="Normal 16 2 2 2 3 4 3 2" xfId="45893" xr:uid="{00000000-0005-0000-0000-00007A630000}"/>
    <cellStyle name="Normal 16 2 2 2 3 4 4" xfId="31885" xr:uid="{00000000-0005-0000-0000-00007B630000}"/>
    <cellStyle name="Normal 16 2 2 2 3 5" xfId="6017" xr:uid="{00000000-0005-0000-0000-00007C630000}"/>
    <cellStyle name="Normal 16 2 2 2 3 5 2" xfId="20107" xr:uid="{00000000-0005-0000-0000-00007D630000}"/>
    <cellStyle name="Normal 16 2 2 2 3 5 2 2" xfId="48641" xr:uid="{00000000-0005-0000-0000-00007E630000}"/>
    <cellStyle name="Normal 16 2 2 2 3 5 3" xfId="34633" xr:uid="{00000000-0005-0000-0000-00007F630000}"/>
    <cellStyle name="Normal 16 2 2 2 3 6" xfId="14806" xr:uid="{00000000-0005-0000-0000-000080630000}"/>
    <cellStyle name="Normal 16 2 2 2 3 6 2" xfId="43341" xr:uid="{00000000-0005-0000-0000-000081630000}"/>
    <cellStyle name="Normal 16 2 2 2 3 7" xfId="29321" xr:uid="{00000000-0005-0000-0000-000082630000}"/>
    <cellStyle name="Normal 16 2 2 2 4" xfId="906" xr:uid="{00000000-0005-0000-0000-000083630000}"/>
    <cellStyle name="Normal 16 2 2 2 4 2" xfId="2183" xr:uid="{00000000-0005-0000-0000-000084630000}"/>
    <cellStyle name="Normal 16 2 2 2 4 2 2" xfId="4837" xr:uid="{00000000-0005-0000-0000-000085630000}"/>
    <cellStyle name="Normal 16 2 2 2 4 2 2 2" xfId="10169" xr:uid="{00000000-0005-0000-0000-000086630000}"/>
    <cellStyle name="Normal 16 2 2 2 4 2 2 2 2" xfId="24246" xr:uid="{00000000-0005-0000-0000-000087630000}"/>
    <cellStyle name="Normal 16 2 2 2 4 2 2 2 2 2" xfId="52780" xr:uid="{00000000-0005-0000-0000-000088630000}"/>
    <cellStyle name="Normal 16 2 2 2 4 2 2 2 3" xfId="38775" xr:uid="{00000000-0005-0000-0000-000089630000}"/>
    <cellStyle name="Normal 16 2 2 2 4 2 2 3" xfId="18946" xr:uid="{00000000-0005-0000-0000-00008A630000}"/>
    <cellStyle name="Normal 16 2 2 2 4 2 2 3 2" xfId="47480" xr:uid="{00000000-0005-0000-0000-00008B630000}"/>
    <cellStyle name="Normal 16 2 2 2 4 2 2 4" xfId="33472" xr:uid="{00000000-0005-0000-0000-00008C630000}"/>
    <cellStyle name="Normal 16 2 2 2 4 2 3" xfId="7606" xr:uid="{00000000-0005-0000-0000-00008D630000}"/>
    <cellStyle name="Normal 16 2 2 2 4 2 3 2" xfId="21694" xr:uid="{00000000-0005-0000-0000-00008E630000}"/>
    <cellStyle name="Normal 16 2 2 2 4 2 3 2 2" xfId="50228" xr:uid="{00000000-0005-0000-0000-00008F630000}"/>
    <cellStyle name="Normal 16 2 2 2 4 2 3 3" xfId="36220" xr:uid="{00000000-0005-0000-0000-000090630000}"/>
    <cellStyle name="Normal 16 2 2 2 4 2 4" xfId="16394" xr:uid="{00000000-0005-0000-0000-000091630000}"/>
    <cellStyle name="Normal 16 2 2 2 4 2 4 2" xfId="44928" xr:uid="{00000000-0005-0000-0000-000092630000}"/>
    <cellStyle name="Normal 16 2 2 2 4 2 5" xfId="30920" xr:uid="{00000000-0005-0000-0000-000093630000}"/>
    <cellStyle name="Normal 16 2 2 2 4 3" xfId="3571" xr:uid="{00000000-0005-0000-0000-000094630000}"/>
    <cellStyle name="Normal 16 2 2 2 4 3 2" xfId="8903" xr:uid="{00000000-0005-0000-0000-000095630000}"/>
    <cellStyle name="Normal 16 2 2 2 4 3 2 2" xfId="22980" xr:uid="{00000000-0005-0000-0000-000096630000}"/>
    <cellStyle name="Normal 16 2 2 2 4 3 2 2 2" xfId="51514" xr:uid="{00000000-0005-0000-0000-000097630000}"/>
    <cellStyle name="Normal 16 2 2 2 4 3 2 3" xfId="37509" xr:uid="{00000000-0005-0000-0000-000098630000}"/>
    <cellStyle name="Normal 16 2 2 2 4 3 3" xfId="17680" xr:uid="{00000000-0005-0000-0000-000099630000}"/>
    <cellStyle name="Normal 16 2 2 2 4 3 3 2" xfId="46214" xr:uid="{00000000-0005-0000-0000-00009A630000}"/>
    <cellStyle name="Normal 16 2 2 2 4 3 4" xfId="32206" xr:uid="{00000000-0005-0000-0000-00009B630000}"/>
    <cellStyle name="Normal 16 2 2 2 4 4" xfId="6340" xr:uid="{00000000-0005-0000-0000-00009C630000}"/>
    <cellStyle name="Normal 16 2 2 2 4 4 2" xfId="20428" xr:uid="{00000000-0005-0000-0000-00009D630000}"/>
    <cellStyle name="Normal 16 2 2 2 4 4 2 2" xfId="48962" xr:uid="{00000000-0005-0000-0000-00009E630000}"/>
    <cellStyle name="Normal 16 2 2 2 4 4 3" xfId="34954" xr:uid="{00000000-0005-0000-0000-00009F630000}"/>
    <cellStyle name="Normal 16 2 2 2 4 5" xfId="15128" xr:uid="{00000000-0005-0000-0000-0000A0630000}"/>
    <cellStyle name="Normal 16 2 2 2 4 5 2" xfId="43662" xr:uid="{00000000-0005-0000-0000-0000A1630000}"/>
    <cellStyle name="Normal 16 2 2 2 4 6" xfId="29654" xr:uid="{00000000-0005-0000-0000-0000A2630000}"/>
    <cellStyle name="Normal 16 2 2 2 5" xfId="1562" xr:uid="{00000000-0005-0000-0000-0000A3630000}"/>
    <cellStyle name="Normal 16 2 2 2 5 2" xfId="4218" xr:uid="{00000000-0005-0000-0000-0000A4630000}"/>
    <cellStyle name="Normal 16 2 2 2 5 2 2" xfId="9550" xr:uid="{00000000-0005-0000-0000-0000A5630000}"/>
    <cellStyle name="Normal 16 2 2 2 5 2 2 2" xfId="23627" xr:uid="{00000000-0005-0000-0000-0000A6630000}"/>
    <cellStyle name="Normal 16 2 2 2 5 2 2 2 2" xfId="52161" xr:uid="{00000000-0005-0000-0000-0000A7630000}"/>
    <cellStyle name="Normal 16 2 2 2 5 2 2 3" xfId="38156" xr:uid="{00000000-0005-0000-0000-0000A8630000}"/>
    <cellStyle name="Normal 16 2 2 2 5 2 3" xfId="18327" xr:uid="{00000000-0005-0000-0000-0000A9630000}"/>
    <cellStyle name="Normal 16 2 2 2 5 2 3 2" xfId="46861" xr:uid="{00000000-0005-0000-0000-0000AA630000}"/>
    <cellStyle name="Normal 16 2 2 2 5 2 4" xfId="32853" xr:uid="{00000000-0005-0000-0000-0000AB630000}"/>
    <cellStyle name="Normal 16 2 2 2 5 3" xfId="6987" xr:uid="{00000000-0005-0000-0000-0000AC630000}"/>
    <cellStyle name="Normal 16 2 2 2 5 3 2" xfId="21075" xr:uid="{00000000-0005-0000-0000-0000AD630000}"/>
    <cellStyle name="Normal 16 2 2 2 5 3 2 2" xfId="49609" xr:uid="{00000000-0005-0000-0000-0000AE630000}"/>
    <cellStyle name="Normal 16 2 2 2 5 3 3" xfId="35601" xr:uid="{00000000-0005-0000-0000-0000AF630000}"/>
    <cellStyle name="Normal 16 2 2 2 5 4" xfId="15775" xr:uid="{00000000-0005-0000-0000-0000B0630000}"/>
    <cellStyle name="Normal 16 2 2 2 5 4 2" xfId="44309" xr:uid="{00000000-0005-0000-0000-0000B1630000}"/>
    <cellStyle name="Normal 16 2 2 2 5 5" xfId="30301" xr:uid="{00000000-0005-0000-0000-0000B2630000}"/>
    <cellStyle name="Normal 16 2 2 2 6" xfId="2950" xr:uid="{00000000-0005-0000-0000-0000B3630000}"/>
    <cellStyle name="Normal 16 2 2 2 6 2" xfId="8284" xr:uid="{00000000-0005-0000-0000-0000B4630000}"/>
    <cellStyle name="Normal 16 2 2 2 6 2 2" xfId="22361" xr:uid="{00000000-0005-0000-0000-0000B5630000}"/>
    <cellStyle name="Normal 16 2 2 2 6 2 2 2" xfId="50895" xr:uid="{00000000-0005-0000-0000-0000B6630000}"/>
    <cellStyle name="Normal 16 2 2 2 6 2 3" xfId="36890" xr:uid="{00000000-0005-0000-0000-0000B7630000}"/>
    <cellStyle name="Normal 16 2 2 2 6 3" xfId="17061" xr:uid="{00000000-0005-0000-0000-0000B8630000}"/>
    <cellStyle name="Normal 16 2 2 2 6 3 2" xfId="45595" xr:uid="{00000000-0005-0000-0000-0000B9630000}"/>
    <cellStyle name="Normal 16 2 2 2 6 4" xfId="31587" xr:uid="{00000000-0005-0000-0000-0000BA630000}"/>
    <cellStyle name="Normal 16 2 2 2 7" xfId="5719" xr:uid="{00000000-0005-0000-0000-0000BB630000}"/>
    <cellStyle name="Normal 16 2 2 2 7 2" xfId="19809" xr:uid="{00000000-0005-0000-0000-0000BC630000}"/>
    <cellStyle name="Normal 16 2 2 2 7 2 2" xfId="48343" xr:uid="{00000000-0005-0000-0000-0000BD630000}"/>
    <cellStyle name="Normal 16 2 2 2 7 3" xfId="34335" xr:uid="{00000000-0005-0000-0000-0000BE630000}"/>
    <cellStyle name="Normal 16 2 2 2 8" xfId="14508" xr:uid="{00000000-0005-0000-0000-0000BF630000}"/>
    <cellStyle name="Normal 16 2 2 2 8 2" xfId="43043" xr:uid="{00000000-0005-0000-0000-0000C0630000}"/>
    <cellStyle name="Normal 16 2 2 2 9" xfId="29023" xr:uid="{00000000-0005-0000-0000-0000C1630000}"/>
    <cellStyle name="Normal 16 2 2 3" xfId="346" xr:uid="{00000000-0005-0000-0000-0000C2630000}"/>
    <cellStyle name="Normal 16 2 2 3 2" xfId="649" xr:uid="{00000000-0005-0000-0000-0000C3630000}"/>
    <cellStyle name="Normal 16 2 2 3 2 2" xfId="1278" xr:uid="{00000000-0005-0000-0000-0000C4630000}"/>
    <cellStyle name="Normal 16 2 2 3 2 2 2" xfId="2555" xr:uid="{00000000-0005-0000-0000-0000C5630000}"/>
    <cellStyle name="Normal 16 2 2 3 2 2 2 2" xfId="5209" xr:uid="{00000000-0005-0000-0000-0000C6630000}"/>
    <cellStyle name="Normal 16 2 2 3 2 2 2 2 2" xfId="10541" xr:uid="{00000000-0005-0000-0000-0000C7630000}"/>
    <cellStyle name="Normal 16 2 2 3 2 2 2 2 2 2" xfId="24618" xr:uid="{00000000-0005-0000-0000-0000C8630000}"/>
    <cellStyle name="Normal 16 2 2 3 2 2 2 2 2 2 2" xfId="53152" xr:uid="{00000000-0005-0000-0000-0000C9630000}"/>
    <cellStyle name="Normal 16 2 2 3 2 2 2 2 2 3" xfId="39147" xr:uid="{00000000-0005-0000-0000-0000CA630000}"/>
    <cellStyle name="Normal 16 2 2 3 2 2 2 2 3" xfId="19318" xr:uid="{00000000-0005-0000-0000-0000CB630000}"/>
    <cellStyle name="Normal 16 2 2 3 2 2 2 2 3 2" xfId="47852" xr:uid="{00000000-0005-0000-0000-0000CC630000}"/>
    <cellStyle name="Normal 16 2 2 3 2 2 2 2 4" xfId="33844" xr:uid="{00000000-0005-0000-0000-0000CD630000}"/>
    <cellStyle name="Normal 16 2 2 3 2 2 2 3" xfId="7978" xr:uid="{00000000-0005-0000-0000-0000CE630000}"/>
    <cellStyle name="Normal 16 2 2 3 2 2 2 3 2" xfId="22066" xr:uid="{00000000-0005-0000-0000-0000CF630000}"/>
    <cellStyle name="Normal 16 2 2 3 2 2 2 3 2 2" xfId="50600" xr:uid="{00000000-0005-0000-0000-0000D0630000}"/>
    <cellStyle name="Normal 16 2 2 3 2 2 2 3 3" xfId="36592" xr:uid="{00000000-0005-0000-0000-0000D1630000}"/>
    <cellStyle name="Normal 16 2 2 3 2 2 2 4" xfId="16766" xr:uid="{00000000-0005-0000-0000-0000D2630000}"/>
    <cellStyle name="Normal 16 2 2 3 2 2 2 4 2" xfId="45300" xr:uid="{00000000-0005-0000-0000-0000D3630000}"/>
    <cellStyle name="Normal 16 2 2 3 2 2 2 5" xfId="31292" xr:uid="{00000000-0005-0000-0000-0000D4630000}"/>
    <cellStyle name="Normal 16 2 2 3 2 2 3" xfId="3943" xr:uid="{00000000-0005-0000-0000-0000D5630000}"/>
    <cellStyle name="Normal 16 2 2 3 2 2 3 2" xfId="9275" xr:uid="{00000000-0005-0000-0000-0000D6630000}"/>
    <cellStyle name="Normal 16 2 2 3 2 2 3 2 2" xfId="23352" xr:uid="{00000000-0005-0000-0000-0000D7630000}"/>
    <cellStyle name="Normal 16 2 2 3 2 2 3 2 2 2" xfId="51886" xr:uid="{00000000-0005-0000-0000-0000D8630000}"/>
    <cellStyle name="Normal 16 2 2 3 2 2 3 2 3" xfId="37881" xr:uid="{00000000-0005-0000-0000-0000D9630000}"/>
    <cellStyle name="Normal 16 2 2 3 2 2 3 3" xfId="18052" xr:uid="{00000000-0005-0000-0000-0000DA630000}"/>
    <cellStyle name="Normal 16 2 2 3 2 2 3 3 2" xfId="46586" xr:uid="{00000000-0005-0000-0000-0000DB630000}"/>
    <cellStyle name="Normal 16 2 2 3 2 2 3 4" xfId="32578" xr:uid="{00000000-0005-0000-0000-0000DC630000}"/>
    <cellStyle name="Normal 16 2 2 3 2 2 4" xfId="6712" xr:uid="{00000000-0005-0000-0000-0000DD630000}"/>
    <cellStyle name="Normal 16 2 2 3 2 2 4 2" xfId="20800" xr:uid="{00000000-0005-0000-0000-0000DE630000}"/>
    <cellStyle name="Normal 16 2 2 3 2 2 4 2 2" xfId="49334" xr:uid="{00000000-0005-0000-0000-0000DF630000}"/>
    <cellStyle name="Normal 16 2 2 3 2 2 4 3" xfId="35326" xr:uid="{00000000-0005-0000-0000-0000E0630000}"/>
    <cellStyle name="Normal 16 2 2 3 2 2 5" xfId="15500" xr:uid="{00000000-0005-0000-0000-0000E1630000}"/>
    <cellStyle name="Normal 16 2 2 3 2 2 5 2" xfId="44034" xr:uid="{00000000-0005-0000-0000-0000E2630000}"/>
    <cellStyle name="Normal 16 2 2 3 2 2 6" xfId="30026" xr:uid="{00000000-0005-0000-0000-0000E3630000}"/>
    <cellStyle name="Normal 16 2 2 3 2 3" xfId="1934" xr:uid="{00000000-0005-0000-0000-0000E4630000}"/>
    <cellStyle name="Normal 16 2 2 3 2 3 2" xfId="4590" xr:uid="{00000000-0005-0000-0000-0000E5630000}"/>
    <cellStyle name="Normal 16 2 2 3 2 3 2 2" xfId="9922" xr:uid="{00000000-0005-0000-0000-0000E6630000}"/>
    <cellStyle name="Normal 16 2 2 3 2 3 2 2 2" xfId="23999" xr:uid="{00000000-0005-0000-0000-0000E7630000}"/>
    <cellStyle name="Normal 16 2 2 3 2 3 2 2 2 2" xfId="52533" xr:uid="{00000000-0005-0000-0000-0000E8630000}"/>
    <cellStyle name="Normal 16 2 2 3 2 3 2 2 3" xfId="38528" xr:uid="{00000000-0005-0000-0000-0000E9630000}"/>
    <cellStyle name="Normal 16 2 2 3 2 3 2 3" xfId="18699" xr:uid="{00000000-0005-0000-0000-0000EA630000}"/>
    <cellStyle name="Normal 16 2 2 3 2 3 2 3 2" xfId="47233" xr:uid="{00000000-0005-0000-0000-0000EB630000}"/>
    <cellStyle name="Normal 16 2 2 3 2 3 2 4" xfId="33225" xr:uid="{00000000-0005-0000-0000-0000EC630000}"/>
    <cellStyle name="Normal 16 2 2 3 2 3 3" xfId="7359" xr:uid="{00000000-0005-0000-0000-0000ED630000}"/>
    <cellStyle name="Normal 16 2 2 3 2 3 3 2" xfId="21447" xr:uid="{00000000-0005-0000-0000-0000EE630000}"/>
    <cellStyle name="Normal 16 2 2 3 2 3 3 2 2" xfId="49981" xr:uid="{00000000-0005-0000-0000-0000EF630000}"/>
    <cellStyle name="Normal 16 2 2 3 2 3 3 3" xfId="35973" xr:uid="{00000000-0005-0000-0000-0000F0630000}"/>
    <cellStyle name="Normal 16 2 2 3 2 3 4" xfId="16147" xr:uid="{00000000-0005-0000-0000-0000F1630000}"/>
    <cellStyle name="Normal 16 2 2 3 2 3 4 2" xfId="44681" xr:uid="{00000000-0005-0000-0000-0000F2630000}"/>
    <cellStyle name="Normal 16 2 2 3 2 3 5" xfId="30673" xr:uid="{00000000-0005-0000-0000-0000F3630000}"/>
    <cellStyle name="Normal 16 2 2 3 2 4" xfId="3322" xr:uid="{00000000-0005-0000-0000-0000F4630000}"/>
    <cellStyle name="Normal 16 2 2 3 2 4 2" xfId="8656" xr:uid="{00000000-0005-0000-0000-0000F5630000}"/>
    <cellStyle name="Normal 16 2 2 3 2 4 2 2" xfId="22733" xr:uid="{00000000-0005-0000-0000-0000F6630000}"/>
    <cellStyle name="Normal 16 2 2 3 2 4 2 2 2" xfId="51267" xr:uid="{00000000-0005-0000-0000-0000F7630000}"/>
    <cellStyle name="Normal 16 2 2 3 2 4 2 3" xfId="37262" xr:uid="{00000000-0005-0000-0000-0000F8630000}"/>
    <cellStyle name="Normal 16 2 2 3 2 4 3" xfId="17433" xr:uid="{00000000-0005-0000-0000-0000F9630000}"/>
    <cellStyle name="Normal 16 2 2 3 2 4 3 2" xfId="45967" xr:uid="{00000000-0005-0000-0000-0000FA630000}"/>
    <cellStyle name="Normal 16 2 2 3 2 4 4" xfId="31959" xr:uid="{00000000-0005-0000-0000-0000FB630000}"/>
    <cellStyle name="Normal 16 2 2 3 2 5" xfId="6091" xr:uid="{00000000-0005-0000-0000-0000FC630000}"/>
    <cellStyle name="Normal 16 2 2 3 2 5 2" xfId="20181" xr:uid="{00000000-0005-0000-0000-0000FD630000}"/>
    <cellStyle name="Normal 16 2 2 3 2 5 2 2" xfId="48715" xr:uid="{00000000-0005-0000-0000-0000FE630000}"/>
    <cellStyle name="Normal 16 2 2 3 2 5 3" xfId="34707" xr:uid="{00000000-0005-0000-0000-0000FF630000}"/>
    <cellStyle name="Normal 16 2 2 3 2 6" xfId="14880" xr:uid="{00000000-0005-0000-0000-000000640000}"/>
    <cellStyle name="Normal 16 2 2 3 2 6 2" xfId="43415" xr:uid="{00000000-0005-0000-0000-000001640000}"/>
    <cellStyle name="Normal 16 2 2 3 2 7" xfId="29395" xr:uid="{00000000-0005-0000-0000-000002640000}"/>
    <cellStyle name="Normal 16 2 2 3 3" xfId="981" xr:uid="{00000000-0005-0000-0000-000003640000}"/>
    <cellStyle name="Normal 16 2 2 3 3 2" xfId="2258" xr:uid="{00000000-0005-0000-0000-000004640000}"/>
    <cellStyle name="Normal 16 2 2 3 3 2 2" xfId="4912" xr:uid="{00000000-0005-0000-0000-000005640000}"/>
    <cellStyle name="Normal 16 2 2 3 3 2 2 2" xfId="10244" xr:uid="{00000000-0005-0000-0000-000006640000}"/>
    <cellStyle name="Normal 16 2 2 3 3 2 2 2 2" xfId="24321" xr:uid="{00000000-0005-0000-0000-000007640000}"/>
    <cellStyle name="Normal 16 2 2 3 3 2 2 2 2 2" xfId="52855" xr:uid="{00000000-0005-0000-0000-000008640000}"/>
    <cellStyle name="Normal 16 2 2 3 3 2 2 2 3" xfId="38850" xr:uid="{00000000-0005-0000-0000-000009640000}"/>
    <cellStyle name="Normal 16 2 2 3 3 2 2 3" xfId="19021" xr:uid="{00000000-0005-0000-0000-00000A640000}"/>
    <cellStyle name="Normal 16 2 2 3 3 2 2 3 2" xfId="47555" xr:uid="{00000000-0005-0000-0000-00000B640000}"/>
    <cellStyle name="Normal 16 2 2 3 3 2 2 4" xfId="33547" xr:uid="{00000000-0005-0000-0000-00000C640000}"/>
    <cellStyle name="Normal 16 2 2 3 3 2 3" xfId="7681" xr:uid="{00000000-0005-0000-0000-00000D640000}"/>
    <cellStyle name="Normal 16 2 2 3 3 2 3 2" xfId="21769" xr:uid="{00000000-0005-0000-0000-00000E640000}"/>
    <cellStyle name="Normal 16 2 2 3 3 2 3 2 2" xfId="50303" xr:uid="{00000000-0005-0000-0000-00000F640000}"/>
    <cellStyle name="Normal 16 2 2 3 3 2 3 3" xfId="36295" xr:uid="{00000000-0005-0000-0000-000010640000}"/>
    <cellStyle name="Normal 16 2 2 3 3 2 4" xfId="16469" xr:uid="{00000000-0005-0000-0000-000011640000}"/>
    <cellStyle name="Normal 16 2 2 3 3 2 4 2" xfId="45003" xr:uid="{00000000-0005-0000-0000-000012640000}"/>
    <cellStyle name="Normal 16 2 2 3 3 2 5" xfId="30995" xr:uid="{00000000-0005-0000-0000-000013640000}"/>
    <cellStyle name="Normal 16 2 2 3 3 3" xfId="3646" xr:uid="{00000000-0005-0000-0000-000014640000}"/>
    <cellStyle name="Normal 16 2 2 3 3 3 2" xfId="8978" xr:uid="{00000000-0005-0000-0000-000015640000}"/>
    <cellStyle name="Normal 16 2 2 3 3 3 2 2" xfId="23055" xr:uid="{00000000-0005-0000-0000-000016640000}"/>
    <cellStyle name="Normal 16 2 2 3 3 3 2 2 2" xfId="51589" xr:uid="{00000000-0005-0000-0000-000017640000}"/>
    <cellStyle name="Normal 16 2 2 3 3 3 2 3" xfId="37584" xr:uid="{00000000-0005-0000-0000-000018640000}"/>
    <cellStyle name="Normal 16 2 2 3 3 3 3" xfId="17755" xr:uid="{00000000-0005-0000-0000-000019640000}"/>
    <cellStyle name="Normal 16 2 2 3 3 3 3 2" xfId="46289" xr:uid="{00000000-0005-0000-0000-00001A640000}"/>
    <cellStyle name="Normal 16 2 2 3 3 3 4" xfId="32281" xr:uid="{00000000-0005-0000-0000-00001B640000}"/>
    <cellStyle name="Normal 16 2 2 3 3 4" xfId="6415" xr:uid="{00000000-0005-0000-0000-00001C640000}"/>
    <cellStyle name="Normal 16 2 2 3 3 4 2" xfId="20503" xr:uid="{00000000-0005-0000-0000-00001D640000}"/>
    <cellStyle name="Normal 16 2 2 3 3 4 2 2" xfId="49037" xr:uid="{00000000-0005-0000-0000-00001E640000}"/>
    <cellStyle name="Normal 16 2 2 3 3 4 3" xfId="35029" xr:uid="{00000000-0005-0000-0000-00001F640000}"/>
    <cellStyle name="Normal 16 2 2 3 3 5" xfId="15203" xr:uid="{00000000-0005-0000-0000-000020640000}"/>
    <cellStyle name="Normal 16 2 2 3 3 5 2" xfId="43737" xr:uid="{00000000-0005-0000-0000-000021640000}"/>
    <cellStyle name="Normal 16 2 2 3 3 6" xfId="29729" xr:uid="{00000000-0005-0000-0000-000022640000}"/>
    <cellStyle name="Normal 16 2 2 3 4" xfId="1637" xr:uid="{00000000-0005-0000-0000-000023640000}"/>
    <cellStyle name="Normal 16 2 2 3 4 2" xfId="4293" xr:uid="{00000000-0005-0000-0000-000024640000}"/>
    <cellStyle name="Normal 16 2 2 3 4 2 2" xfId="9625" xr:uid="{00000000-0005-0000-0000-000025640000}"/>
    <cellStyle name="Normal 16 2 2 3 4 2 2 2" xfId="23702" xr:uid="{00000000-0005-0000-0000-000026640000}"/>
    <cellStyle name="Normal 16 2 2 3 4 2 2 2 2" xfId="52236" xr:uid="{00000000-0005-0000-0000-000027640000}"/>
    <cellStyle name="Normal 16 2 2 3 4 2 2 3" xfId="38231" xr:uid="{00000000-0005-0000-0000-000028640000}"/>
    <cellStyle name="Normal 16 2 2 3 4 2 3" xfId="18402" xr:uid="{00000000-0005-0000-0000-000029640000}"/>
    <cellStyle name="Normal 16 2 2 3 4 2 3 2" xfId="46936" xr:uid="{00000000-0005-0000-0000-00002A640000}"/>
    <cellStyle name="Normal 16 2 2 3 4 2 4" xfId="32928" xr:uid="{00000000-0005-0000-0000-00002B640000}"/>
    <cellStyle name="Normal 16 2 2 3 4 3" xfId="7062" xr:uid="{00000000-0005-0000-0000-00002C640000}"/>
    <cellStyle name="Normal 16 2 2 3 4 3 2" xfId="21150" xr:uid="{00000000-0005-0000-0000-00002D640000}"/>
    <cellStyle name="Normal 16 2 2 3 4 3 2 2" xfId="49684" xr:uid="{00000000-0005-0000-0000-00002E640000}"/>
    <cellStyle name="Normal 16 2 2 3 4 3 3" xfId="35676" xr:uid="{00000000-0005-0000-0000-00002F640000}"/>
    <cellStyle name="Normal 16 2 2 3 4 4" xfId="15850" xr:uid="{00000000-0005-0000-0000-000030640000}"/>
    <cellStyle name="Normal 16 2 2 3 4 4 2" xfId="44384" xr:uid="{00000000-0005-0000-0000-000031640000}"/>
    <cellStyle name="Normal 16 2 2 3 4 5" xfId="30376" xr:uid="{00000000-0005-0000-0000-000032640000}"/>
    <cellStyle name="Normal 16 2 2 3 5" xfId="3025" xr:uid="{00000000-0005-0000-0000-000033640000}"/>
    <cellStyle name="Normal 16 2 2 3 5 2" xfId="8359" xr:uid="{00000000-0005-0000-0000-000034640000}"/>
    <cellStyle name="Normal 16 2 2 3 5 2 2" xfId="22436" xr:uid="{00000000-0005-0000-0000-000035640000}"/>
    <cellStyle name="Normal 16 2 2 3 5 2 2 2" xfId="50970" xr:uid="{00000000-0005-0000-0000-000036640000}"/>
    <cellStyle name="Normal 16 2 2 3 5 2 3" xfId="36965" xr:uid="{00000000-0005-0000-0000-000037640000}"/>
    <cellStyle name="Normal 16 2 2 3 5 3" xfId="17136" xr:uid="{00000000-0005-0000-0000-000038640000}"/>
    <cellStyle name="Normal 16 2 2 3 5 3 2" xfId="45670" xr:uid="{00000000-0005-0000-0000-000039640000}"/>
    <cellStyle name="Normal 16 2 2 3 5 4" xfId="31662" xr:uid="{00000000-0005-0000-0000-00003A640000}"/>
    <cellStyle name="Normal 16 2 2 3 6" xfId="5794" xr:uid="{00000000-0005-0000-0000-00003B640000}"/>
    <cellStyle name="Normal 16 2 2 3 6 2" xfId="19884" xr:uid="{00000000-0005-0000-0000-00003C640000}"/>
    <cellStyle name="Normal 16 2 2 3 6 2 2" xfId="48418" xr:uid="{00000000-0005-0000-0000-00003D640000}"/>
    <cellStyle name="Normal 16 2 2 3 6 3" xfId="34410" xr:uid="{00000000-0005-0000-0000-00003E640000}"/>
    <cellStyle name="Normal 16 2 2 3 7" xfId="14583" xr:uid="{00000000-0005-0000-0000-00003F640000}"/>
    <cellStyle name="Normal 16 2 2 3 7 2" xfId="43118" xr:uid="{00000000-0005-0000-0000-000040640000}"/>
    <cellStyle name="Normal 16 2 2 3 8" xfId="29098" xr:uid="{00000000-0005-0000-0000-000041640000}"/>
    <cellStyle name="Normal 16 2 2 4" xfId="500" xr:uid="{00000000-0005-0000-0000-000042640000}"/>
    <cellStyle name="Normal 16 2 2 4 2" xfId="1130" xr:uid="{00000000-0005-0000-0000-000043640000}"/>
    <cellStyle name="Normal 16 2 2 4 2 2" xfId="2407" xr:uid="{00000000-0005-0000-0000-000044640000}"/>
    <cellStyle name="Normal 16 2 2 4 2 2 2" xfId="5061" xr:uid="{00000000-0005-0000-0000-000045640000}"/>
    <cellStyle name="Normal 16 2 2 4 2 2 2 2" xfId="10393" xr:uid="{00000000-0005-0000-0000-000046640000}"/>
    <cellStyle name="Normal 16 2 2 4 2 2 2 2 2" xfId="24470" xr:uid="{00000000-0005-0000-0000-000047640000}"/>
    <cellStyle name="Normal 16 2 2 4 2 2 2 2 2 2" xfId="53004" xr:uid="{00000000-0005-0000-0000-000048640000}"/>
    <cellStyle name="Normal 16 2 2 4 2 2 2 2 3" xfId="38999" xr:uid="{00000000-0005-0000-0000-000049640000}"/>
    <cellStyle name="Normal 16 2 2 4 2 2 2 3" xfId="19170" xr:uid="{00000000-0005-0000-0000-00004A640000}"/>
    <cellStyle name="Normal 16 2 2 4 2 2 2 3 2" xfId="47704" xr:uid="{00000000-0005-0000-0000-00004B640000}"/>
    <cellStyle name="Normal 16 2 2 4 2 2 2 4" xfId="33696" xr:uid="{00000000-0005-0000-0000-00004C640000}"/>
    <cellStyle name="Normal 16 2 2 4 2 2 3" xfId="7830" xr:uid="{00000000-0005-0000-0000-00004D640000}"/>
    <cellStyle name="Normal 16 2 2 4 2 2 3 2" xfId="21918" xr:uid="{00000000-0005-0000-0000-00004E640000}"/>
    <cellStyle name="Normal 16 2 2 4 2 2 3 2 2" xfId="50452" xr:uid="{00000000-0005-0000-0000-00004F640000}"/>
    <cellStyle name="Normal 16 2 2 4 2 2 3 3" xfId="36444" xr:uid="{00000000-0005-0000-0000-000050640000}"/>
    <cellStyle name="Normal 16 2 2 4 2 2 4" xfId="16618" xr:uid="{00000000-0005-0000-0000-000051640000}"/>
    <cellStyle name="Normal 16 2 2 4 2 2 4 2" xfId="45152" xr:uid="{00000000-0005-0000-0000-000052640000}"/>
    <cellStyle name="Normal 16 2 2 4 2 2 5" xfId="31144" xr:uid="{00000000-0005-0000-0000-000053640000}"/>
    <cellStyle name="Normal 16 2 2 4 2 3" xfId="3795" xr:uid="{00000000-0005-0000-0000-000054640000}"/>
    <cellStyle name="Normal 16 2 2 4 2 3 2" xfId="9127" xr:uid="{00000000-0005-0000-0000-000055640000}"/>
    <cellStyle name="Normal 16 2 2 4 2 3 2 2" xfId="23204" xr:uid="{00000000-0005-0000-0000-000056640000}"/>
    <cellStyle name="Normal 16 2 2 4 2 3 2 2 2" xfId="51738" xr:uid="{00000000-0005-0000-0000-000057640000}"/>
    <cellStyle name="Normal 16 2 2 4 2 3 2 3" xfId="37733" xr:uid="{00000000-0005-0000-0000-000058640000}"/>
    <cellStyle name="Normal 16 2 2 4 2 3 3" xfId="17904" xr:uid="{00000000-0005-0000-0000-000059640000}"/>
    <cellStyle name="Normal 16 2 2 4 2 3 3 2" xfId="46438" xr:uid="{00000000-0005-0000-0000-00005A640000}"/>
    <cellStyle name="Normal 16 2 2 4 2 3 4" xfId="32430" xr:uid="{00000000-0005-0000-0000-00005B640000}"/>
    <cellStyle name="Normal 16 2 2 4 2 4" xfId="6564" xr:uid="{00000000-0005-0000-0000-00005C640000}"/>
    <cellStyle name="Normal 16 2 2 4 2 4 2" xfId="20652" xr:uid="{00000000-0005-0000-0000-00005D640000}"/>
    <cellStyle name="Normal 16 2 2 4 2 4 2 2" xfId="49186" xr:uid="{00000000-0005-0000-0000-00005E640000}"/>
    <cellStyle name="Normal 16 2 2 4 2 4 3" xfId="35178" xr:uid="{00000000-0005-0000-0000-00005F640000}"/>
    <cellStyle name="Normal 16 2 2 4 2 5" xfId="15352" xr:uid="{00000000-0005-0000-0000-000060640000}"/>
    <cellStyle name="Normal 16 2 2 4 2 5 2" xfId="43886" xr:uid="{00000000-0005-0000-0000-000061640000}"/>
    <cellStyle name="Normal 16 2 2 4 2 6" xfId="29878" xr:uid="{00000000-0005-0000-0000-000062640000}"/>
    <cellStyle name="Normal 16 2 2 4 3" xfId="1786" xr:uid="{00000000-0005-0000-0000-000063640000}"/>
    <cellStyle name="Normal 16 2 2 4 3 2" xfId="4442" xr:uid="{00000000-0005-0000-0000-000064640000}"/>
    <cellStyle name="Normal 16 2 2 4 3 2 2" xfId="9774" xr:uid="{00000000-0005-0000-0000-000065640000}"/>
    <cellStyle name="Normal 16 2 2 4 3 2 2 2" xfId="23851" xr:uid="{00000000-0005-0000-0000-000066640000}"/>
    <cellStyle name="Normal 16 2 2 4 3 2 2 2 2" xfId="52385" xr:uid="{00000000-0005-0000-0000-000067640000}"/>
    <cellStyle name="Normal 16 2 2 4 3 2 2 3" xfId="38380" xr:uid="{00000000-0005-0000-0000-000068640000}"/>
    <cellStyle name="Normal 16 2 2 4 3 2 3" xfId="18551" xr:uid="{00000000-0005-0000-0000-000069640000}"/>
    <cellStyle name="Normal 16 2 2 4 3 2 3 2" xfId="47085" xr:uid="{00000000-0005-0000-0000-00006A640000}"/>
    <cellStyle name="Normal 16 2 2 4 3 2 4" xfId="33077" xr:uid="{00000000-0005-0000-0000-00006B640000}"/>
    <cellStyle name="Normal 16 2 2 4 3 3" xfId="7211" xr:uid="{00000000-0005-0000-0000-00006C640000}"/>
    <cellStyle name="Normal 16 2 2 4 3 3 2" xfId="21299" xr:uid="{00000000-0005-0000-0000-00006D640000}"/>
    <cellStyle name="Normal 16 2 2 4 3 3 2 2" xfId="49833" xr:uid="{00000000-0005-0000-0000-00006E640000}"/>
    <cellStyle name="Normal 16 2 2 4 3 3 3" xfId="35825" xr:uid="{00000000-0005-0000-0000-00006F640000}"/>
    <cellStyle name="Normal 16 2 2 4 3 4" xfId="15999" xr:uid="{00000000-0005-0000-0000-000070640000}"/>
    <cellStyle name="Normal 16 2 2 4 3 4 2" xfId="44533" xr:uid="{00000000-0005-0000-0000-000071640000}"/>
    <cellStyle name="Normal 16 2 2 4 3 5" xfId="30525" xr:uid="{00000000-0005-0000-0000-000072640000}"/>
    <cellStyle name="Normal 16 2 2 4 4" xfId="3174" xr:uid="{00000000-0005-0000-0000-000073640000}"/>
    <cellStyle name="Normal 16 2 2 4 4 2" xfId="8508" xr:uid="{00000000-0005-0000-0000-000074640000}"/>
    <cellStyle name="Normal 16 2 2 4 4 2 2" xfId="22585" xr:uid="{00000000-0005-0000-0000-000075640000}"/>
    <cellStyle name="Normal 16 2 2 4 4 2 2 2" xfId="51119" xr:uid="{00000000-0005-0000-0000-000076640000}"/>
    <cellStyle name="Normal 16 2 2 4 4 2 3" xfId="37114" xr:uid="{00000000-0005-0000-0000-000077640000}"/>
    <cellStyle name="Normal 16 2 2 4 4 3" xfId="17285" xr:uid="{00000000-0005-0000-0000-000078640000}"/>
    <cellStyle name="Normal 16 2 2 4 4 3 2" xfId="45819" xr:uid="{00000000-0005-0000-0000-000079640000}"/>
    <cellStyle name="Normal 16 2 2 4 4 4" xfId="31811" xr:uid="{00000000-0005-0000-0000-00007A640000}"/>
    <cellStyle name="Normal 16 2 2 4 5" xfId="5943" xr:uid="{00000000-0005-0000-0000-00007B640000}"/>
    <cellStyle name="Normal 16 2 2 4 5 2" xfId="20033" xr:uid="{00000000-0005-0000-0000-00007C640000}"/>
    <cellStyle name="Normal 16 2 2 4 5 2 2" xfId="48567" xr:uid="{00000000-0005-0000-0000-00007D640000}"/>
    <cellStyle name="Normal 16 2 2 4 5 3" xfId="34559" xr:uid="{00000000-0005-0000-0000-00007E640000}"/>
    <cellStyle name="Normal 16 2 2 4 6" xfId="14732" xr:uid="{00000000-0005-0000-0000-00007F640000}"/>
    <cellStyle name="Normal 16 2 2 4 6 2" xfId="43267" xr:uid="{00000000-0005-0000-0000-000080640000}"/>
    <cellStyle name="Normal 16 2 2 4 7" xfId="29247" xr:uid="{00000000-0005-0000-0000-000081640000}"/>
    <cellStyle name="Normal 16 2 2 5" xfId="830" xr:uid="{00000000-0005-0000-0000-000082640000}"/>
    <cellStyle name="Normal 16 2 2 5 2" xfId="2107" xr:uid="{00000000-0005-0000-0000-000083640000}"/>
    <cellStyle name="Normal 16 2 2 5 2 2" xfId="4761" xr:uid="{00000000-0005-0000-0000-000084640000}"/>
    <cellStyle name="Normal 16 2 2 5 2 2 2" xfId="10093" xr:uid="{00000000-0005-0000-0000-000085640000}"/>
    <cellStyle name="Normal 16 2 2 5 2 2 2 2" xfId="24170" xr:uid="{00000000-0005-0000-0000-000086640000}"/>
    <cellStyle name="Normal 16 2 2 5 2 2 2 2 2" xfId="52704" xr:uid="{00000000-0005-0000-0000-000087640000}"/>
    <cellStyle name="Normal 16 2 2 5 2 2 2 3" xfId="38699" xr:uid="{00000000-0005-0000-0000-000088640000}"/>
    <cellStyle name="Normal 16 2 2 5 2 2 3" xfId="18870" xr:uid="{00000000-0005-0000-0000-000089640000}"/>
    <cellStyle name="Normal 16 2 2 5 2 2 3 2" xfId="47404" xr:uid="{00000000-0005-0000-0000-00008A640000}"/>
    <cellStyle name="Normal 16 2 2 5 2 2 4" xfId="33396" xr:uid="{00000000-0005-0000-0000-00008B640000}"/>
    <cellStyle name="Normal 16 2 2 5 2 3" xfId="7530" xr:uid="{00000000-0005-0000-0000-00008C640000}"/>
    <cellStyle name="Normal 16 2 2 5 2 3 2" xfId="21618" xr:uid="{00000000-0005-0000-0000-00008D640000}"/>
    <cellStyle name="Normal 16 2 2 5 2 3 2 2" xfId="50152" xr:uid="{00000000-0005-0000-0000-00008E640000}"/>
    <cellStyle name="Normal 16 2 2 5 2 3 3" xfId="36144" xr:uid="{00000000-0005-0000-0000-00008F640000}"/>
    <cellStyle name="Normal 16 2 2 5 2 4" xfId="16318" xr:uid="{00000000-0005-0000-0000-000090640000}"/>
    <cellStyle name="Normal 16 2 2 5 2 4 2" xfId="44852" xr:uid="{00000000-0005-0000-0000-000091640000}"/>
    <cellStyle name="Normal 16 2 2 5 2 5" xfId="30844" xr:uid="{00000000-0005-0000-0000-000092640000}"/>
    <cellStyle name="Normal 16 2 2 5 3" xfId="3495" xr:uid="{00000000-0005-0000-0000-000093640000}"/>
    <cellStyle name="Normal 16 2 2 5 3 2" xfId="8827" xr:uid="{00000000-0005-0000-0000-000094640000}"/>
    <cellStyle name="Normal 16 2 2 5 3 2 2" xfId="22904" xr:uid="{00000000-0005-0000-0000-000095640000}"/>
    <cellStyle name="Normal 16 2 2 5 3 2 2 2" xfId="51438" xr:uid="{00000000-0005-0000-0000-000096640000}"/>
    <cellStyle name="Normal 16 2 2 5 3 2 3" xfId="37433" xr:uid="{00000000-0005-0000-0000-000097640000}"/>
    <cellStyle name="Normal 16 2 2 5 3 3" xfId="17604" xr:uid="{00000000-0005-0000-0000-000098640000}"/>
    <cellStyle name="Normal 16 2 2 5 3 3 2" xfId="46138" xr:uid="{00000000-0005-0000-0000-000099640000}"/>
    <cellStyle name="Normal 16 2 2 5 3 4" xfId="32130" xr:uid="{00000000-0005-0000-0000-00009A640000}"/>
    <cellStyle name="Normal 16 2 2 5 4" xfId="6264" xr:uid="{00000000-0005-0000-0000-00009B640000}"/>
    <cellStyle name="Normal 16 2 2 5 4 2" xfId="20352" xr:uid="{00000000-0005-0000-0000-00009C640000}"/>
    <cellStyle name="Normal 16 2 2 5 4 2 2" xfId="48886" xr:uid="{00000000-0005-0000-0000-00009D640000}"/>
    <cellStyle name="Normal 16 2 2 5 4 3" xfId="34878" xr:uid="{00000000-0005-0000-0000-00009E640000}"/>
    <cellStyle name="Normal 16 2 2 5 5" xfId="15052" xr:uid="{00000000-0005-0000-0000-00009F640000}"/>
    <cellStyle name="Normal 16 2 2 5 5 2" xfId="43586" xr:uid="{00000000-0005-0000-0000-0000A0640000}"/>
    <cellStyle name="Normal 16 2 2 5 6" xfId="29578" xr:uid="{00000000-0005-0000-0000-0000A1640000}"/>
    <cellStyle name="Normal 16 2 2 6" xfId="1486" xr:uid="{00000000-0005-0000-0000-0000A2640000}"/>
    <cellStyle name="Normal 16 2 2 6 2" xfId="4142" xr:uid="{00000000-0005-0000-0000-0000A3640000}"/>
    <cellStyle name="Normal 16 2 2 6 2 2" xfId="9474" xr:uid="{00000000-0005-0000-0000-0000A4640000}"/>
    <cellStyle name="Normal 16 2 2 6 2 2 2" xfId="23551" xr:uid="{00000000-0005-0000-0000-0000A5640000}"/>
    <cellStyle name="Normal 16 2 2 6 2 2 2 2" xfId="52085" xr:uid="{00000000-0005-0000-0000-0000A6640000}"/>
    <cellStyle name="Normal 16 2 2 6 2 2 3" xfId="38080" xr:uid="{00000000-0005-0000-0000-0000A7640000}"/>
    <cellStyle name="Normal 16 2 2 6 2 3" xfId="18251" xr:uid="{00000000-0005-0000-0000-0000A8640000}"/>
    <cellStyle name="Normal 16 2 2 6 2 3 2" xfId="46785" xr:uid="{00000000-0005-0000-0000-0000A9640000}"/>
    <cellStyle name="Normal 16 2 2 6 2 4" xfId="32777" xr:uid="{00000000-0005-0000-0000-0000AA640000}"/>
    <cellStyle name="Normal 16 2 2 6 3" xfId="6911" xr:uid="{00000000-0005-0000-0000-0000AB640000}"/>
    <cellStyle name="Normal 16 2 2 6 3 2" xfId="20999" xr:uid="{00000000-0005-0000-0000-0000AC640000}"/>
    <cellStyle name="Normal 16 2 2 6 3 2 2" xfId="49533" xr:uid="{00000000-0005-0000-0000-0000AD640000}"/>
    <cellStyle name="Normal 16 2 2 6 3 3" xfId="35525" xr:uid="{00000000-0005-0000-0000-0000AE640000}"/>
    <cellStyle name="Normal 16 2 2 6 4" xfId="15699" xr:uid="{00000000-0005-0000-0000-0000AF640000}"/>
    <cellStyle name="Normal 16 2 2 6 4 2" xfId="44233" xr:uid="{00000000-0005-0000-0000-0000B0640000}"/>
    <cellStyle name="Normal 16 2 2 6 5" xfId="30225" xr:uid="{00000000-0005-0000-0000-0000B1640000}"/>
    <cellStyle name="Normal 16 2 2 7" xfId="2874" xr:uid="{00000000-0005-0000-0000-0000B2640000}"/>
    <cellStyle name="Normal 16 2 2 7 2" xfId="8208" xr:uid="{00000000-0005-0000-0000-0000B3640000}"/>
    <cellStyle name="Normal 16 2 2 7 2 2" xfId="22285" xr:uid="{00000000-0005-0000-0000-0000B4640000}"/>
    <cellStyle name="Normal 16 2 2 7 2 2 2" xfId="50819" xr:uid="{00000000-0005-0000-0000-0000B5640000}"/>
    <cellStyle name="Normal 16 2 2 7 2 3" xfId="36814" xr:uid="{00000000-0005-0000-0000-0000B6640000}"/>
    <cellStyle name="Normal 16 2 2 7 3" xfId="16985" xr:uid="{00000000-0005-0000-0000-0000B7640000}"/>
    <cellStyle name="Normal 16 2 2 7 3 2" xfId="45519" xr:uid="{00000000-0005-0000-0000-0000B8640000}"/>
    <cellStyle name="Normal 16 2 2 7 4" xfId="31511" xr:uid="{00000000-0005-0000-0000-0000B9640000}"/>
    <cellStyle name="Normal 16 2 2 8" xfId="5643" xr:uid="{00000000-0005-0000-0000-0000BA640000}"/>
    <cellStyle name="Normal 16 2 2 8 2" xfId="19733" xr:uid="{00000000-0005-0000-0000-0000BB640000}"/>
    <cellStyle name="Normal 16 2 2 8 2 2" xfId="48267" xr:uid="{00000000-0005-0000-0000-0000BC640000}"/>
    <cellStyle name="Normal 16 2 2 8 3" xfId="34259" xr:uid="{00000000-0005-0000-0000-0000BD640000}"/>
    <cellStyle name="Normal 16 2 2 9" xfId="14316" xr:uid="{00000000-0005-0000-0000-0000BE640000}"/>
    <cellStyle name="Normal 16 2 2 9 2" xfId="28324" xr:uid="{00000000-0005-0000-0000-0000BF640000}"/>
    <cellStyle name="Normal 16 2 2 9 2 2" xfId="56857" xr:uid="{00000000-0005-0000-0000-0000C0640000}"/>
    <cellStyle name="Normal 16 2 2 9 3" xfId="42861" xr:uid="{00000000-0005-0000-0000-0000C1640000}"/>
    <cellStyle name="Normal 16 2 3" xfId="230" xr:uid="{00000000-0005-0000-0000-0000C2640000}"/>
    <cellStyle name="Normal 16 2 3 2" xfId="383" xr:uid="{00000000-0005-0000-0000-0000C3640000}"/>
    <cellStyle name="Normal 16 2 3 2 2" xfId="686" xr:uid="{00000000-0005-0000-0000-0000C4640000}"/>
    <cellStyle name="Normal 16 2 3 2 2 2" xfId="1315" xr:uid="{00000000-0005-0000-0000-0000C5640000}"/>
    <cellStyle name="Normal 16 2 3 2 2 2 2" xfId="2592" xr:uid="{00000000-0005-0000-0000-0000C6640000}"/>
    <cellStyle name="Normal 16 2 3 2 2 2 2 2" xfId="5246" xr:uid="{00000000-0005-0000-0000-0000C7640000}"/>
    <cellStyle name="Normal 16 2 3 2 2 2 2 2 2" xfId="10578" xr:uid="{00000000-0005-0000-0000-0000C8640000}"/>
    <cellStyle name="Normal 16 2 3 2 2 2 2 2 2 2" xfId="24655" xr:uid="{00000000-0005-0000-0000-0000C9640000}"/>
    <cellStyle name="Normal 16 2 3 2 2 2 2 2 2 2 2" xfId="53189" xr:uid="{00000000-0005-0000-0000-0000CA640000}"/>
    <cellStyle name="Normal 16 2 3 2 2 2 2 2 2 3" xfId="39184" xr:uid="{00000000-0005-0000-0000-0000CB640000}"/>
    <cellStyle name="Normal 16 2 3 2 2 2 2 2 3" xfId="19355" xr:uid="{00000000-0005-0000-0000-0000CC640000}"/>
    <cellStyle name="Normal 16 2 3 2 2 2 2 2 3 2" xfId="47889" xr:uid="{00000000-0005-0000-0000-0000CD640000}"/>
    <cellStyle name="Normal 16 2 3 2 2 2 2 2 4" xfId="33881" xr:uid="{00000000-0005-0000-0000-0000CE640000}"/>
    <cellStyle name="Normal 16 2 3 2 2 2 2 3" xfId="8015" xr:uid="{00000000-0005-0000-0000-0000CF640000}"/>
    <cellStyle name="Normal 16 2 3 2 2 2 2 3 2" xfId="22103" xr:uid="{00000000-0005-0000-0000-0000D0640000}"/>
    <cellStyle name="Normal 16 2 3 2 2 2 2 3 2 2" xfId="50637" xr:uid="{00000000-0005-0000-0000-0000D1640000}"/>
    <cellStyle name="Normal 16 2 3 2 2 2 2 3 3" xfId="36629" xr:uid="{00000000-0005-0000-0000-0000D2640000}"/>
    <cellStyle name="Normal 16 2 3 2 2 2 2 4" xfId="16803" xr:uid="{00000000-0005-0000-0000-0000D3640000}"/>
    <cellStyle name="Normal 16 2 3 2 2 2 2 4 2" xfId="45337" xr:uid="{00000000-0005-0000-0000-0000D4640000}"/>
    <cellStyle name="Normal 16 2 3 2 2 2 2 5" xfId="31329" xr:uid="{00000000-0005-0000-0000-0000D5640000}"/>
    <cellStyle name="Normal 16 2 3 2 2 2 3" xfId="3980" xr:uid="{00000000-0005-0000-0000-0000D6640000}"/>
    <cellStyle name="Normal 16 2 3 2 2 2 3 2" xfId="9312" xr:uid="{00000000-0005-0000-0000-0000D7640000}"/>
    <cellStyle name="Normal 16 2 3 2 2 2 3 2 2" xfId="23389" xr:uid="{00000000-0005-0000-0000-0000D8640000}"/>
    <cellStyle name="Normal 16 2 3 2 2 2 3 2 2 2" xfId="51923" xr:uid="{00000000-0005-0000-0000-0000D9640000}"/>
    <cellStyle name="Normal 16 2 3 2 2 2 3 2 3" xfId="37918" xr:uid="{00000000-0005-0000-0000-0000DA640000}"/>
    <cellStyle name="Normal 16 2 3 2 2 2 3 3" xfId="18089" xr:uid="{00000000-0005-0000-0000-0000DB640000}"/>
    <cellStyle name="Normal 16 2 3 2 2 2 3 3 2" xfId="46623" xr:uid="{00000000-0005-0000-0000-0000DC640000}"/>
    <cellStyle name="Normal 16 2 3 2 2 2 3 4" xfId="32615" xr:uid="{00000000-0005-0000-0000-0000DD640000}"/>
    <cellStyle name="Normal 16 2 3 2 2 2 4" xfId="6749" xr:uid="{00000000-0005-0000-0000-0000DE640000}"/>
    <cellStyle name="Normal 16 2 3 2 2 2 4 2" xfId="20837" xr:uid="{00000000-0005-0000-0000-0000DF640000}"/>
    <cellStyle name="Normal 16 2 3 2 2 2 4 2 2" xfId="49371" xr:uid="{00000000-0005-0000-0000-0000E0640000}"/>
    <cellStyle name="Normal 16 2 3 2 2 2 4 3" xfId="35363" xr:uid="{00000000-0005-0000-0000-0000E1640000}"/>
    <cellStyle name="Normal 16 2 3 2 2 2 5" xfId="15537" xr:uid="{00000000-0005-0000-0000-0000E2640000}"/>
    <cellStyle name="Normal 16 2 3 2 2 2 5 2" xfId="44071" xr:uid="{00000000-0005-0000-0000-0000E3640000}"/>
    <cellStyle name="Normal 16 2 3 2 2 2 6" xfId="30063" xr:uid="{00000000-0005-0000-0000-0000E4640000}"/>
    <cellStyle name="Normal 16 2 3 2 2 3" xfId="1971" xr:uid="{00000000-0005-0000-0000-0000E5640000}"/>
    <cellStyle name="Normal 16 2 3 2 2 3 2" xfId="4627" xr:uid="{00000000-0005-0000-0000-0000E6640000}"/>
    <cellStyle name="Normal 16 2 3 2 2 3 2 2" xfId="9959" xr:uid="{00000000-0005-0000-0000-0000E7640000}"/>
    <cellStyle name="Normal 16 2 3 2 2 3 2 2 2" xfId="24036" xr:uid="{00000000-0005-0000-0000-0000E8640000}"/>
    <cellStyle name="Normal 16 2 3 2 2 3 2 2 2 2" xfId="52570" xr:uid="{00000000-0005-0000-0000-0000E9640000}"/>
    <cellStyle name="Normal 16 2 3 2 2 3 2 2 3" xfId="38565" xr:uid="{00000000-0005-0000-0000-0000EA640000}"/>
    <cellStyle name="Normal 16 2 3 2 2 3 2 3" xfId="18736" xr:uid="{00000000-0005-0000-0000-0000EB640000}"/>
    <cellStyle name="Normal 16 2 3 2 2 3 2 3 2" xfId="47270" xr:uid="{00000000-0005-0000-0000-0000EC640000}"/>
    <cellStyle name="Normal 16 2 3 2 2 3 2 4" xfId="33262" xr:uid="{00000000-0005-0000-0000-0000ED640000}"/>
    <cellStyle name="Normal 16 2 3 2 2 3 3" xfId="7396" xr:uid="{00000000-0005-0000-0000-0000EE640000}"/>
    <cellStyle name="Normal 16 2 3 2 2 3 3 2" xfId="21484" xr:uid="{00000000-0005-0000-0000-0000EF640000}"/>
    <cellStyle name="Normal 16 2 3 2 2 3 3 2 2" xfId="50018" xr:uid="{00000000-0005-0000-0000-0000F0640000}"/>
    <cellStyle name="Normal 16 2 3 2 2 3 3 3" xfId="36010" xr:uid="{00000000-0005-0000-0000-0000F1640000}"/>
    <cellStyle name="Normal 16 2 3 2 2 3 4" xfId="16184" xr:uid="{00000000-0005-0000-0000-0000F2640000}"/>
    <cellStyle name="Normal 16 2 3 2 2 3 4 2" xfId="44718" xr:uid="{00000000-0005-0000-0000-0000F3640000}"/>
    <cellStyle name="Normal 16 2 3 2 2 3 5" xfId="30710" xr:uid="{00000000-0005-0000-0000-0000F4640000}"/>
    <cellStyle name="Normal 16 2 3 2 2 4" xfId="3359" xr:uid="{00000000-0005-0000-0000-0000F5640000}"/>
    <cellStyle name="Normal 16 2 3 2 2 4 2" xfId="8693" xr:uid="{00000000-0005-0000-0000-0000F6640000}"/>
    <cellStyle name="Normal 16 2 3 2 2 4 2 2" xfId="22770" xr:uid="{00000000-0005-0000-0000-0000F7640000}"/>
    <cellStyle name="Normal 16 2 3 2 2 4 2 2 2" xfId="51304" xr:uid="{00000000-0005-0000-0000-0000F8640000}"/>
    <cellStyle name="Normal 16 2 3 2 2 4 2 3" xfId="37299" xr:uid="{00000000-0005-0000-0000-0000F9640000}"/>
    <cellStyle name="Normal 16 2 3 2 2 4 3" xfId="17470" xr:uid="{00000000-0005-0000-0000-0000FA640000}"/>
    <cellStyle name="Normal 16 2 3 2 2 4 3 2" xfId="46004" xr:uid="{00000000-0005-0000-0000-0000FB640000}"/>
    <cellStyle name="Normal 16 2 3 2 2 4 4" xfId="31996" xr:uid="{00000000-0005-0000-0000-0000FC640000}"/>
    <cellStyle name="Normal 16 2 3 2 2 5" xfId="6128" xr:uid="{00000000-0005-0000-0000-0000FD640000}"/>
    <cellStyle name="Normal 16 2 3 2 2 5 2" xfId="20218" xr:uid="{00000000-0005-0000-0000-0000FE640000}"/>
    <cellStyle name="Normal 16 2 3 2 2 5 2 2" xfId="48752" xr:uid="{00000000-0005-0000-0000-0000FF640000}"/>
    <cellStyle name="Normal 16 2 3 2 2 5 3" xfId="34744" xr:uid="{00000000-0005-0000-0000-000000650000}"/>
    <cellStyle name="Normal 16 2 3 2 2 6" xfId="14917" xr:uid="{00000000-0005-0000-0000-000001650000}"/>
    <cellStyle name="Normal 16 2 3 2 2 6 2" xfId="43452" xr:uid="{00000000-0005-0000-0000-000002650000}"/>
    <cellStyle name="Normal 16 2 3 2 2 7" xfId="29432" xr:uid="{00000000-0005-0000-0000-000003650000}"/>
    <cellStyle name="Normal 16 2 3 2 3" xfId="1018" xr:uid="{00000000-0005-0000-0000-000004650000}"/>
    <cellStyle name="Normal 16 2 3 2 3 2" xfId="2295" xr:uid="{00000000-0005-0000-0000-000005650000}"/>
    <cellStyle name="Normal 16 2 3 2 3 2 2" xfId="4949" xr:uid="{00000000-0005-0000-0000-000006650000}"/>
    <cellStyle name="Normal 16 2 3 2 3 2 2 2" xfId="10281" xr:uid="{00000000-0005-0000-0000-000007650000}"/>
    <cellStyle name="Normal 16 2 3 2 3 2 2 2 2" xfId="24358" xr:uid="{00000000-0005-0000-0000-000008650000}"/>
    <cellStyle name="Normal 16 2 3 2 3 2 2 2 2 2" xfId="52892" xr:uid="{00000000-0005-0000-0000-000009650000}"/>
    <cellStyle name="Normal 16 2 3 2 3 2 2 2 3" xfId="38887" xr:uid="{00000000-0005-0000-0000-00000A650000}"/>
    <cellStyle name="Normal 16 2 3 2 3 2 2 3" xfId="19058" xr:uid="{00000000-0005-0000-0000-00000B650000}"/>
    <cellStyle name="Normal 16 2 3 2 3 2 2 3 2" xfId="47592" xr:uid="{00000000-0005-0000-0000-00000C650000}"/>
    <cellStyle name="Normal 16 2 3 2 3 2 2 4" xfId="33584" xr:uid="{00000000-0005-0000-0000-00000D650000}"/>
    <cellStyle name="Normal 16 2 3 2 3 2 3" xfId="7718" xr:uid="{00000000-0005-0000-0000-00000E650000}"/>
    <cellStyle name="Normal 16 2 3 2 3 2 3 2" xfId="21806" xr:uid="{00000000-0005-0000-0000-00000F650000}"/>
    <cellStyle name="Normal 16 2 3 2 3 2 3 2 2" xfId="50340" xr:uid="{00000000-0005-0000-0000-000010650000}"/>
    <cellStyle name="Normal 16 2 3 2 3 2 3 3" xfId="36332" xr:uid="{00000000-0005-0000-0000-000011650000}"/>
    <cellStyle name="Normal 16 2 3 2 3 2 4" xfId="16506" xr:uid="{00000000-0005-0000-0000-000012650000}"/>
    <cellStyle name="Normal 16 2 3 2 3 2 4 2" xfId="45040" xr:uid="{00000000-0005-0000-0000-000013650000}"/>
    <cellStyle name="Normal 16 2 3 2 3 2 5" xfId="31032" xr:uid="{00000000-0005-0000-0000-000014650000}"/>
    <cellStyle name="Normal 16 2 3 2 3 3" xfId="3683" xr:uid="{00000000-0005-0000-0000-000015650000}"/>
    <cellStyle name="Normal 16 2 3 2 3 3 2" xfId="9015" xr:uid="{00000000-0005-0000-0000-000016650000}"/>
    <cellStyle name="Normal 16 2 3 2 3 3 2 2" xfId="23092" xr:uid="{00000000-0005-0000-0000-000017650000}"/>
    <cellStyle name="Normal 16 2 3 2 3 3 2 2 2" xfId="51626" xr:uid="{00000000-0005-0000-0000-000018650000}"/>
    <cellStyle name="Normal 16 2 3 2 3 3 2 3" xfId="37621" xr:uid="{00000000-0005-0000-0000-000019650000}"/>
    <cellStyle name="Normal 16 2 3 2 3 3 3" xfId="17792" xr:uid="{00000000-0005-0000-0000-00001A650000}"/>
    <cellStyle name="Normal 16 2 3 2 3 3 3 2" xfId="46326" xr:uid="{00000000-0005-0000-0000-00001B650000}"/>
    <cellStyle name="Normal 16 2 3 2 3 3 4" xfId="32318" xr:uid="{00000000-0005-0000-0000-00001C650000}"/>
    <cellStyle name="Normal 16 2 3 2 3 4" xfId="6452" xr:uid="{00000000-0005-0000-0000-00001D650000}"/>
    <cellStyle name="Normal 16 2 3 2 3 4 2" xfId="20540" xr:uid="{00000000-0005-0000-0000-00001E650000}"/>
    <cellStyle name="Normal 16 2 3 2 3 4 2 2" xfId="49074" xr:uid="{00000000-0005-0000-0000-00001F650000}"/>
    <cellStyle name="Normal 16 2 3 2 3 4 3" xfId="35066" xr:uid="{00000000-0005-0000-0000-000020650000}"/>
    <cellStyle name="Normal 16 2 3 2 3 5" xfId="15240" xr:uid="{00000000-0005-0000-0000-000021650000}"/>
    <cellStyle name="Normal 16 2 3 2 3 5 2" xfId="43774" xr:uid="{00000000-0005-0000-0000-000022650000}"/>
    <cellStyle name="Normal 16 2 3 2 3 6" xfId="29766" xr:uid="{00000000-0005-0000-0000-000023650000}"/>
    <cellStyle name="Normal 16 2 3 2 4" xfId="1674" xr:uid="{00000000-0005-0000-0000-000024650000}"/>
    <cellStyle name="Normal 16 2 3 2 4 2" xfId="4330" xr:uid="{00000000-0005-0000-0000-000025650000}"/>
    <cellStyle name="Normal 16 2 3 2 4 2 2" xfId="9662" xr:uid="{00000000-0005-0000-0000-000026650000}"/>
    <cellStyle name="Normal 16 2 3 2 4 2 2 2" xfId="23739" xr:uid="{00000000-0005-0000-0000-000027650000}"/>
    <cellStyle name="Normal 16 2 3 2 4 2 2 2 2" xfId="52273" xr:uid="{00000000-0005-0000-0000-000028650000}"/>
    <cellStyle name="Normal 16 2 3 2 4 2 2 3" xfId="38268" xr:uid="{00000000-0005-0000-0000-000029650000}"/>
    <cellStyle name="Normal 16 2 3 2 4 2 3" xfId="18439" xr:uid="{00000000-0005-0000-0000-00002A650000}"/>
    <cellStyle name="Normal 16 2 3 2 4 2 3 2" xfId="46973" xr:uid="{00000000-0005-0000-0000-00002B650000}"/>
    <cellStyle name="Normal 16 2 3 2 4 2 4" xfId="32965" xr:uid="{00000000-0005-0000-0000-00002C650000}"/>
    <cellStyle name="Normal 16 2 3 2 4 3" xfId="7099" xr:uid="{00000000-0005-0000-0000-00002D650000}"/>
    <cellStyle name="Normal 16 2 3 2 4 3 2" xfId="21187" xr:uid="{00000000-0005-0000-0000-00002E650000}"/>
    <cellStyle name="Normal 16 2 3 2 4 3 2 2" xfId="49721" xr:uid="{00000000-0005-0000-0000-00002F650000}"/>
    <cellStyle name="Normal 16 2 3 2 4 3 3" xfId="35713" xr:uid="{00000000-0005-0000-0000-000030650000}"/>
    <cellStyle name="Normal 16 2 3 2 4 4" xfId="15887" xr:uid="{00000000-0005-0000-0000-000031650000}"/>
    <cellStyle name="Normal 16 2 3 2 4 4 2" xfId="44421" xr:uid="{00000000-0005-0000-0000-000032650000}"/>
    <cellStyle name="Normal 16 2 3 2 4 5" xfId="30413" xr:uid="{00000000-0005-0000-0000-000033650000}"/>
    <cellStyle name="Normal 16 2 3 2 5" xfId="3062" xr:uid="{00000000-0005-0000-0000-000034650000}"/>
    <cellStyle name="Normal 16 2 3 2 5 2" xfId="8396" xr:uid="{00000000-0005-0000-0000-000035650000}"/>
    <cellStyle name="Normal 16 2 3 2 5 2 2" xfId="22473" xr:uid="{00000000-0005-0000-0000-000036650000}"/>
    <cellStyle name="Normal 16 2 3 2 5 2 2 2" xfId="51007" xr:uid="{00000000-0005-0000-0000-000037650000}"/>
    <cellStyle name="Normal 16 2 3 2 5 2 3" xfId="37002" xr:uid="{00000000-0005-0000-0000-000038650000}"/>
    <cellStyle name="Normal 16 2 3 2 5 3" xfId="17173" xr:uid="{00000000-0005-0000-0000-000039650000}"/>
    <cellStyle name="Normal 16 2 3 2 5 3 2" xfId="45707" xr:uid="{00000000-0005-0000-0000-00003A650000}"/>
    <cellStyle name="Normal 16 2 3 2 5 4" xfId="31699" xr:uid="{00000000-0005-0000-0000-00003B650000}"/>
    <cellStyle name="Normal 16 2 3 2 6" xfId="5831" xr:uid="{00000000-0005-0000-0000-00003C650000}"/>
    <cellStyle name="Normal 16 2 3 2 6 2" xfId="19921" xr:uid="{00000000-0005-0000-0000-00003D650000}"/>
    <cellStyle name="Normal 16 2 3 2 6 2 2" xfId="48455" xr:uid="{00000000-0005-0000-0000-00003E650000}"/>
    <cellStyle name="Normal 16 2 3 2 6 3" xfId="34447" xr:uid="{00000000-0005-0000-0000-00003F650000}"/>
    <cellStyle name="Normal 16 2 3 2 7" xfId="14620" xr:uid="{00000000-0005-0000-0000-000040650000}"/>
    <cellStyle name="Normal 16 2 3 2 7 2" xfId="43155" xr:uid="{00000000-0005-0000-0000-000041650000}"/>
    <cellStyle name="Normal 16 2 3 2 8" xfId="29135" xr:uid="{00000000-0005-0000-0000-000042650000}"/>
    <cellStyle name="Normal 16 2 3 3" xfId="537" xr:uid="{00000000-0005-0000-0000-000043650000}"/>
    <cellStyle name="Normal 16 2 3 3 2" xfId="1167" xr:uid="{00000000-0005-0000-0000-000044650000}"/>
    <cellStyle name="Normal 16 2 3 3 2 2" xfId="2444" xr:uid="{00000000-0005-0000-0000-000045650000}"/>
    <cellStyle name="Normal 16 2 3 3 2 2 2" xfId="5098" xr:uid="{00000000-0005-0000-0000-000046650000}"/>
    <cellStyle name="Normal 16 2 3 3 2 2 2 2" xfId="10430" xr:uid="{00000000-0005-0000-0000-000047650000}"/>
    <cellStyle name="Normal 16 2 3 3 2 2 2 2 2" xfId="24507" xr:uid="{00000000-0005-0000-0000-000048650000}"/>
    <cellStyle name="Normal 16 2 3 3 2 2 2 2 2 2" xfId="53041" xr:uid="{00000000-0005-0000-0000-000049650000}"/>
    <cellStyle name="Normal 16 2 3 3 2 2 2 2 3" xfId="39036" xr:uid="{00000000-0005-0000-0000-00004A650000}"/>
    <cellStyle name="Normal 16 2 3 3 2 2 2 3" xfId="19207" xr:uid="{00000000-0005-0000-0000-00004B650000}"/>
    <cellStyle name="Normal 16 2 3 3 2 2 2 3 2" xfId="47741" xr:uid="{00000000-0005-0000-0000-00004C650000}"/>
    <cellStyle name="Normal 16 2 3 3 2 2 2 4" xfId="33733" xr:uid="{00000000-0005-0000-0000-00004D650000}"/>
    <cellStyle name="Normal 16 2 3 3 2 2 3" xfId="7867" xr:uid="{00000000-0005-0000-0000-00004E650000}"/>
    <cellStyle name="Normal 16 2 3 3 2 2 3 2" xfId="21955" xr:uid="{00000000-0005-0000-0000-00004F650000}"/>
    <cellStyle name="Normal 16 2 3 3 2 2 3 2 2" xfId="50489" xr:uid="{00000000-0005-0000-0000-000050650000}"/>
    <cellStyle name="Normal 16 2 3 3 2 2 3 3" xfId="36481" xr:uid="{00000000-0005-0000-0000-000051650000}"/>
    <cellStyle name="Normal 16 2 3 3 2 2 4" xfId="16655" xr:uid="{00000000-0005-0000-0000-000052650000}"/>
    <cellStyle name="Normal 16 2 3 3 2 2 4 2" xfId="45189" xr:uid="{00000000-0005-0000-0000-000053650000}"/>
    <cellStyle name="Normal 16 2 3 3 2 2 5" xfId="31181" xr:uid="{00000000-0005-0000-0000-000054650000}"/>
    <cellStyle name="Normal 16 2 3 3 2 3" xfId="3832" xr:uid="{00000000-0005-0000-0000-000055650000}"/>
    <cellStyle name="Normal 16 2 3 3 2 3 2" xfId="9164" xr:uid="{00000000-0005-0000-0000-000056650000}"/>
    <cellStyle name="Normal 16 2 3 3 2 3 2 2" xfId="23241" xr:uid="{00000000-0005-0000-0000-000057650000}"/>
    <cellStyle name="Normal 16 2 3 3 2 3 2 2 2" xfId="51775" xr:uid="{00000000-0005-0000-0000-000058650000}"/>
    <cellStyle name="Normal 16 2 3 3 2 3 2 3" xfId="37770" xr:uid="{00000000-0005-0000-0000-000059650000}"/>
    <cellStyle name="Normal 16 2 3 3 2 3 3" xfId="17941" xr:uid="{00000000-0005-0000-0000-00005A650000}"/>
    <cellStyle name="Normal 16 2 3 3 2 3 3 2" xfId="46475" xr:uid="{00000000-0005-0000-0000-00005B650000}"/>
    <cellStyle name="Normal 16 2 3 3 2 3 4" xfId="32467" xr:uid="{00000000-0005-0000-0000-00005C650000}"/>
    <cellStyle name="Normal 16 2 3 3 2 4" xfId="6601" xr:uid="{00000000-0005-0000-0000-00005D650000}"/>
    <cellStyle name="Normal 16 2 3 3 2 4 2" xfId="20689" xr:uid="{00000000-0005-0000-0000-00005E650000}"/>
    <cellStyle name="Normal 16 2 3 3 2 4 2 2" xfId="49223" xr:uid="{00000000-0005-0000-0000-00005F650000}"/>
    <cellStyle name="Normal 16 2 3 3 2 4 3" xfId="35215" xr:uid="{00000000-0005-0000-0000-000060650000}"/>
    <cellStyle name="Normal 16 2 3 3 2 5" xfId="15389" xr:uid="{00000000-0005-0000-0000-000061650000}"/>
    <cellStyle name="Normal 16 2 3 3 2 5 2" xfId="43923" xr:uid="{00000000-0005-0000-0000-000062650000}"/>
    <cellStyle name="Normal 16 2 3 3 2 6" xfId="29915" xr:uid="{00000000-0005-0000-0000-000063650000}"/>
    <cellStyle name="Normal 16 2 3 3 3" xfId="1823" xr:uid="{00000000-0005-0000-0000-000064650000}"/>
    <cellStyle name="Normal 16 2 3 3 3 2" xfId="4479" xr:uid="{00000000-0005-0000-0000-000065650000}"/>
    <cellStyle name="Normal 16 2 3 3 3 2 2" xfId="9811" xr:uid="{00000000-0005-0000-0000-000066650000}"/>
    <cellStyle name="Normal 16 2 3 3 3 2 2 2" xfId="23888" xr:uid="{00000000-0005-0000-0000-000067650000}"/>
    <cellStyle name="Normal 16 2 3 3 3 2 2 2 2" xfId="52422" xr:uid="{00000000-0005-0000-0000-000068650000}"/>
    <cellStyle name="Normal 16 2 3 3 3 2 2 3" xfId="38417" xr:uid="{00000000-0005-0000-0000-000069650000}"/>
    <cellStyle name="Normal 16 2 3 3 3 2 3" xfId="18588" xr:uid="{00000000-0005-0000-0000-00006A650000}"/>
    <cellStyle name="Normal 16 2 3 3 3 2 3 2" xfId="47122" xr:uid="{00000000-0005-0000-0000-00006B650000}"/>
    <cellStyle name="Normal 16 2 3 3 3 2 4" xfId="33114" xr:uid="{00000000-0005-0000-0000-00006C650000}"/>
    <cellStyle name="Normal 16 2 3 3 3 3" xfId="7248" xr:uid="{00000000-0005-0000-0000-00006D650000}"/>
    <cellStyle name="Normal 16 2 3 3 3 3 2" xfId="21336" xr:uid="{00000000-0005-0000-0000-00006E650000}"/>
    <cellStyle name="Normal 16 2 3 3 3 3 2 2" xfId="49870" xr:uid="{00000000-0005-0000-0000-00006F650000}"/>
    <cellStyle name="Normal 16 2 3 3 3 3 3" xfId="35862" xr:uid="{00000000-0005-0000-0000-000070650000}"/>
    <cellStyle name="Normal 16 2 3 3 3 4" xfId="16036" xr:uid="{00000000-0005-0000-0000-000071650000}"/>
    <cellStyle name="Normal 16 2 3 3 3 4 2" xfId="44570" xr:uid="{00000000-0005-0000-0000-000072650000}"/>
    <cellStyle name="Normal 16 2 3 3 3 5" xfId="30562" xr:uid="{00000000-0005-0000-0000-000073650000}"/>
    <cellStyle name="Normal 16 2 3 3 4" xfId="3211" xr:uid="{00000000-0005-0000-0000-000074650000}"/>
    <cellStyle name="Normal 16 2 3 3 4 2" xfId="8545" xr:uid="{00000000-0005-0000-0000-000075650000}"/>
    <cellStyle name="Normal 16 2 3 3 4 2 2" xfId="22622" xr:uid="{00000000-0005-0000-0000-000076650000}"/>
    <cellStyle name="Normal 16 2 3 3 4 2 2 2" xfId="51156" xr:uid="{00000000-0005-0000-0000-000077650000}"/>
    <cellStyle name="Normal 16 2 3 3 4 2 3" xfId="37151" xr:uid="{00000000-0005-0000-0000-000078650000}"/>
    <cellStyle name="Normal 16 2 3 3 4 3" xfId="17322" xr:uid="{00000000-0005-0000-0000-000079650000}"/>
    <cellStyle name="Normal 16 2 3 3 4 3 2" xfId="45856" xr:uid="{00000000-0005-0000-0000-00007A650000}"/>
    <cellStyle name="Normal 16 2 3 3 4 4" xfId="31848" xr:uid="{00000000-0005-0000-0000-00007B650000}"/>
    <cellStyle name="Normal 16 2 3 3 5" xfId="5980" xr:uid="{00000000-0005-0000-0000-00007C650000}"/>
    <cellStyle name="Normal 16 2 3 3 5 2" xfId="20070" xr:uid="{00000000-0005-0000-0000-00007D650000}"/>
    <cellStyle name="Normal 16 2 3 3 5 2 2" xfId="48604" xr:uid="{00000000-0005-0000-0000-00007E650000}"/>
    <cellStyle name="Normal 16 2 3 3 5 3" xfId="34596" xr:uid="{00000000-0005-0000-0000-00007F650000}"/>
    <cellStyle name="Normal 16 2 3 3 6" xfId="14769" xr:uid="{00000000-0005-0000-0000-000080650000}"/>
    <cellStyle name="Normal 16 2 3 3 6 2" xfId="43304" xr:uid="{00000000-0005-0000-0000-000081650000}"/>
    <cellStyle name="Normal 16 2 3 3 7" xfId="29284" xr:uid="{00000000-0005-0000-0000-000082650000}"/>
    <cellStyle name="Normal 16 2 3 4" xfId="869" xr:uid="{00000000-0005-0000-0000-000083650000}"/>
    <cellStyle name="Normal 16 2 3 4 2" xfId="2146" xr:uid="{00000000-0005-0000-0000-000084650000}"/>
    <cellStyle name="Normal 16 2 3 4 2 2" xfId="4800" xr:uid="{00000000-0005-0000-0000-000085650000}"/>
    <cellStyle name="Normal 16 2 3 4 2 2 2" xfId="10132" xr:uid="{00000000-0005-0000-0000-000086650000}"/>
    <cellStyle name="Normal 16 2 3 4 2 2 2 2" xfId="24209" xr:uid="{00000000-0005-0000-0000-000087650000}"/>
    <cellStyle name="Normal 16 2 3 4 2 2 2 2 2" xfId="52743" xr:uid="{00000000-0005-0000-0000-000088650000}"/>
    <cellStyle name="Normal 16 2 3 4 2 2 2 3" xfId="38738" xr:uid="{00000000-0005-0000-0000-000089650000}"/>
    <cellStyle name="Normal 16 2 3 4 2 2 3" xfId="18909" xr:uid="{00000000-0005-0000-0000-00008A650000}"/>
    <cellStyle name="Normal 16 2 3 4 2 2 3 2" xfId="47443" xr:uid="{00000000-0005-0000-0000-00008B650000}"/>
    <cellStyle name="Normal 16 2 3 4 2 2 4" xfId="33435" xr:uid="{00000000-0005-0000-0000-00008C650000}"/>
    <cellStyle name="Normal 16 2 3 4 2 3" xfId="7569" xr:uid="{00000000-0005-0000-0000-00008D650000}"/>
    <cellStyle name="Normal 16 2 3 4 2 3 2" xfId="21657" xr:uid="{00000000-0005-0000-0000-00008E650000}"/>
    <cellStyle name="Normal 16 2 3 4 2 3 2 2" xfId="50191" xr:uid="{00000000-0005-0000-0000-00008F650000}"/>
    <cellStyle name="Normal 16 2 3 4 2 3 3" xfId="36183" xr:uid="{00000000-0005-0000-0000-000090650000}"/>
    <cellStyle name="Normal 16 2 3 4 2 4" xfId="16357" xr:uid="{00000000-0005-0000-0000-000091650000}"/>
    <cellStyle name="Normal 16 2 3 4 2 4 2" xfId="44891" xr:uid="{00000000-0005-0000-0000-000092650000}"/>
    <cellStyle name="Normal 16 2 3 4 2 5" xfId="30883" xr:uid="{00000000-0005-0000-0000-000093650000}"/>
    <cellStyle name="Normal 16 2 3 4 3" xfId="3534" xr:uid="{00000000-0005-0000-0000-000094650000}"/>
    <cellStyle name="Normal 16 2 3 4 3 2" xfId="8866" xr:uid="{00000000-0005-0000-0000-000095650000}"/>
    <cellStyle name="Normal 16 2 3 4 3 2 2" xfId="22943" xr:uid="{00000000-0005-0000-0000-000096650000}"/>
    <cellStyle name="Normal 16 2 3 4 3 2 2 2" xfId="51477" xr:uid="{00000000-0005-0000-0000-000097650000}"/>
    <cellStyle name="Normal 16 2 3 4 3 2 3" xfId="37472" xr:uid="{00000000-0005-0000-0000-000098650000}"/>
    <cellStyle name="Normal 16 2 3 4 3 3" xfId="17643" xr:uid="{00000000-0005-0000-0000-000099650000}"/>
    <cellStyle name="Normal 16 2 3 4 3 3 2" xfId="46177" xr:uid="{00000000-0005-0000-0000-00009A650000}"/>
    <cellStyle name="Normal 16 2 3 4 3 4" xfId="32169" xr:uid="{00000000-0005-0000-0000-00009B650000}"/>
    <cellStyle name="Normal 16 2 3 4 4" xfId="6303" xr:uid="{00000000-0005-0000-0000-00009C650000}"/>
    <cellStyle name="Normal 16 2 3 4 4 2" xfId="20391" xr:uid="{00000000-0005-0000-0000-00009D650000}"/>
    <cellStyle name="Normal 16 2 3 4 4 2 2" xfId="48925" xr:uid="{00000000-0005-0000-0000-00009E650000}"/>
    <cellStyle name="Normal 16 2 3 4 4 3" xfId="34917" xr:uid="{00000000-0005-0000-0000-00009F650000}"/>
    <cellStyle name="Normal 16 2 3 4 5" xfId="15091" xr:uid="{00000000-0005-0000-0000-0000A0650000}"/>
    <cellStyle name="Normal 16 2 3 4 5 2" xfId="43625" xr:uid="{00000000-0005-0000-0000-0000A1650000}"/>
    <cellStyle name="Normal 16 2 3 4 6" xfId="29617" xr:uid="{00000000-0005-0000-0000-0000A2650000}"/>
    <cellStyle name="Normal 16 2 3 5" xfId="1525" xr:uid="{00000000-0005-0000-0000-0000A3650000}"/>
    <cellStyle name="Normal 16 2 3 5 2" xfId="4181" xr:uid="{00000000-0005-0000-0000-0000A4650000}"/>
    <cellStyle name="Normal 16 2 3 5 2 2" xfId="9513" xr:uid="{00000000-0005-0000-0000-0000A5650000}"/>
    <cellStyle name="Normal 16 2 3 5 2 2 2" xfId="23590" xr:uid="{00000000-0005-0000-0000-0000A6650000}"/>
    <cellStyle name="Normal 16 2 3 5 2 2 2 2" xfId="52124" xr:uid="{00000000-0005-0000-0000-0000A7650000}"/>
    <cellStyle name="Normal 16 2 3 5 2 2 3" xfId="38119" xr:uid="{00000000-0005-0000-0000-0000A8650000}"/>
    <cellStyle name="Normal 16 2 3 5 2 3" xfId="18290" xr:uid="{00000000-0005-0000-0000-0000A9650000}"/>
    <cellStyle name="Normal 16 2 3 5 2 3 2" xfId="46824" xr:uid="{00000000-0005-0000-0000-0000AA650000}"/>
    <cellStyle name="Normal 16 2 3 5 2 4" xfId="32816" xr:uid="{00000000-0005-0000-0000-0000AB650000}"/>
    <cellStyle name="Normal 16 2 3 5 3" xfId="6950" xr:uid="{00000000-0005-0000-0000-0000AC650000}"/>
    <cellStyle name="Normal 16 2 3 5 3 2" xfId="21038" xr:uid="{00000000-0005-0000-0000-0000AD650000}"/>
    <cellStyle name="Normal 16 2 3 5 3 2 2" xfId="49572" xr:uid="{00000000-0005-0000-0000-0000AE650000}"/>
    <cellStyle name="Normal 16 2 3 5 3 3" xfId="35564" xr:uid="{00000000-0005-0000-0000-0000AF650000}"/>
    <cellStyle name="Normal 16 2 3 5 4" xfId="15738" xr:uid="{00000000-0005-0000-0000-0000B0650000}"/>
    <cellStyle name="Normal 16 2 3 5 4 2" xfId="44272" xr:uid="{00000000-0005-0000-0000-0000B1650000}"/>
    <cellStyle name="Normal 16 2 3 5 5" xfId="30264" xr:uid="{00000000-0005-0000-0000-0000B2650000}"/>
    <cellStyle name="Normal 16 2 3 6" xfId="2913" xr:uid="{00000000-0005-0000-0000-0000B3650000}"/>
    <cellStyle name="Normal 16 2 3 6 2" xfId="8247" xr:uid="{00000000-0005-0000-0000-0000B4650000}"/>
    <cellStyle name="Normal 16 2 3 6 2 2" xfId="22324" xr:uid="{00000000-0005-0000-0000-0000B5650000}"/>
    <cellStyle name="Normal 16 2 3 6 2 2 2" xfId="50858" xr:uid="{00000000-0005-0000-0000-0000B6650000}"/>
    <cellStyle name="Normal 16 2 3 6 2 3" xfId="36853" xr:uid="{00000000-0005-0000-0000-0000B7650000}"/>
    <cellStyle name="Normal 16 2 3 6 3" xfId="17024" xr:uid="{00000000-0005-0000-0000-0000B8650000}"/>
    <cellStyle name="Normal 16 2 3 6 3 2" xfId="45558" xr:uid="{00000000-0005-0000-0000-0000B9650000}"/>
    <cellStyle name="Normal 16 2 3 6 4" xfId="31550" xr:uid="{00000000-0005-0000-0000-0000BA650000}"/>
    <cellStyle name="Normal 16 2 3 7" xfId="5682" xr:uid="{00000000-0005-0000-0000-0000BB650000}"/>
    <cellStyle name="Normal 16 2 3 7 2" xfId="19772" xr:uid="{00000000-0005-0000-0000-0000BC650000}"/>
    <cellStyle name="Normal 16 2 3 7 2 2" xfId="48306" xr:uid="{00000000-0005-0000-0000-0000BD650000}"/>
    <cellStyle name="Normal 16 2 3 7 3" xfId="34298" xr:uid="{00000000-0005-0000-0000-0000BE650000}"/>
    <cellStyle name="Normal 16 2 3 8" xfId="14471" xr:uid="{00000000-0005-0000-0000-0000BF650000}"/>
    <cellStyle name="Normal 16 2 3 8 2" xfId="43006" xr:uid="{00000000-0005-0000-0000-0000C0650000}"/>
    <cellStyle name="Normal 16 2 3 9" xfId="28986" xr:uid="{00000000-0005-0000-0000-0000C1650000}"/>
    <cellStyle name="Normal 16 2 4" xfId="309" xr:uid="{00000000-0005-0000-0000-0000C2650000}"/>
    <cellStyle name="Normal 16 2 4 2" xfId="612" xr:uid="{00000000-0005-0000-0000-0000C3650000}"/>
    <cellStyle name="Normal 16 2 4 2 2" xfId="1241" xr:uid="{00000000-0005-0000-0000-0000C4650000}"/>
    <cellStyle name="Normal 16 2 4 2 2 2" xfId="2518" xr:uid="{00000000-0005-0000-0000-0000C5650000}"/>
    <cellStyle name="Normal 16 2 4 2 2 2 2" xfId="5172" xr:uid="{00000000-0005-0000-0000-0000C6650000}"/>
    <cellStyle name="Normal 16 2 4 2 2 2 2 2" xfId="10504" xr:uid="{00000000-0005-0000-0000-0000C7650000}"/>
    <cellStyle name="Normal 16 2 4 2 2 2 2 2 2" xfId="24581" xr:uid="{00000000-0005-0000-0000-0000C8650000}"/>
    <cellStyle name="Normal 16 2 4 2 2 2 2 2 2 2" xfId="53115" xr:uid="{00000000-0005-0000-0000-0000C9650000}"/>
    <cellStyle name="Normal 16 2 4 2 2 2 2 2 3" xfId="39110" xr:uid="{00000000-0005-0000-0000-0000CA650000}"/>
    <cellStyle name="Normal 16 2 4 2 2 2 2 3" xfId="19281" xr:uid="{00000000-0005-0000-0000-0000CB650000}"/>
    <cellStyle name="Normal 16 2 4 2 2 2 2 3 2" xfId="47815" xr:uid="{00000000-0005-0000-0000-0000CC650000}"/>
    <cellStyle name="Normal 16 2 4 2 2 2 2 4" xfId="33807" xr:uid="{00000000-0005-0000-0000-0000CD650000}"/>
    <cellStyle name="Normal 16 2 4 2 2 2 3" xfId="7941" xr:uid="{00000000-0005-0000-0000-0000CE650000}"/>
    <cellStyle name="Normal 16 2 4 2 2 2 3 2" xfId="22029" xr:uid="{00000000-0005-0000-0000-0000CF650000}"/>
    <cellStyle name="Normal 16 2 4 2 2 2 3 2 2" xfId="50563" xr:uid="{00000000-0005-0000-0000-0000D0650000}"/>
    <cellStyle name="Normal 16 2 4 2 2 2 3 3" xfId="36555" xr:uid="{00000000-0005-0000-0000-0000D1650000}"/>
    <cellStyle name="Normal 16 2 4 2 2 2 4" xfId="16729" xr:uid="{00000000-0005-0000-0000-0000D2650000}"/>
    <cellStyle name="Normal 16 2 4 2 2 2 4 2" xfId="45263" xr:uid="{00000000-0005-0000-0000-0000D3650000}"/>
    <cellStyle name="Normal 16 2 4 2 2 2 5" xfId="31255" xr:uid="{00000000-0005-0000-0000-0000D4650000}"/>
    <cellStyle name="Normal 16 2 4 2 2 3" xfId="3906" xr:uid="{00000000-0005-0000-0000-0000D5650000}"/>
    <cellStyle name="Normal 16 2 4 2 2 3 2" xfId="9238" xr:uid="{00000000-0005-0000-0000-0000D6650000}"/>
    <cellStyle name="Normal 16 2 4 2 2 3 2 2" xfId="23315" xr:uid="{00000000-0005-0000-0000-0000D7650000}"/>
    <cellStyle name="Normal 16 2 4 2 2 3 2 2 2" xfId="51849" xr:uid="{00000000-0005-0000-0000-0000D8650000}"/>
    <cellStyle name="Normal 16 2 4 2 2 3 2 3" xfId="37844" xr:uid="{00000000-0005-0000-0000-0000D9650000}"/>
    <cellStyle name="Normal 16 2 4 2 2 3 3" xfId="18015" xr:uid="{00000000-0005-0000-0000-0000DA650000}"/>
    <cellStyle name="Normal 16 2 4 2 2 3 3 2" xfId="46549" xr:uid="{00000000-0005-0000-0000-0000DB650000}"/>
    <cellStyle name="Normal 16 2 4 2 2 3 4" xfId="32541" xr:uid="{00000000-0005-0000-0000-0000DC650000}"/>
    <cellStyle name="Normal 16 2 4 2 2 4" xfId="6675" xr:uid="{00000000-0005-0000-0000-0000DD650000}"/>
    <cellStyle name="Normal 16 2 4 2 2 4 2" xfId="20763" xr:uid="{00000000-0005-0000-0000-0000DE650000}"/>
    <cellStyle name="Normal 16 2 4 2 2 4 2 2" xfId="49297" xr:uid="{00000000-0005-0000-0000-0000DF650000}"/>
    <cellStyle name="Normal 16 2 4 2 2 4 3" xfId="35289" xr:uid="{00000000-0005-0000-0000-0000E0650000}"/>
    <cellStyle name="Normal 16 2 4 2 2 5" xfId="15463" xr:uid="{00000000-0005-0000-0000-0000E1650000}"/>
    <cellStyle name="Normal 16 2 4 2 2 5 2" xfId="43997" xr:uid="{00000000-0005-0000-0000-0000E2650000}"/>
    <cellStyle name="Normal 16 2 4 2 2 6" xfId="29989" xr:uid="{00000000-0005-0000-0000-0000E3650000}"/>
    <cellStyle name="Normal 16 2 4 2 3" xfId="1897" xr:uid="{00000000-0005-0000-0000-0000E4650000}"/>
    <cellStyle name="Normal 16 2 4 2 3 2" xfId="4553" xr:uid="{00000000-0005-0000-0000-0000E5650000}"/>
    <cellStyle name="Normal 16 2 4 2 3 2 2" xfId="9885" xr:uid="{00000000-0005-0000-0000-0000E6650000}"/>
    <cellStyle name="Normal 16 2 4 2 3 2 2 2" xfId="23962" xr:uid="{00000000-0005-0000-0000-0000E7650000}"/>
    <cellStyle name="Normal 16 2 4 2 3 2 2 2 2" xfId="52496" xr:uid="{00000000-0005-0000-0000-0000E8650000}"/>
    <cellStyle name="Normal 16 2 4 2 3 2 2 3" xfId="38491" xr:uid="{00000000-0005-0000-0000-0000E9650000}"/>
    <cellStyle name="Normal 16 2 4 2 3 2 3" xfId="18662" xr:uid="{00000000-0005-0000-0000-0000EA650000}"/>
    <cellStyle name="Normal 16 2 4 2 3 2 3 2" xfId="47196" xr:uid="{00000000-0005-0000-0000-0000EB650000}"/>
    <cellStyle name="Normal 16 2 4 2 3 2 4" xfId="33188" xr:uid="{00000000-0005-0000-0000-0000EC650000}"/>
    <cellStyle name="Normal 16 2 4 2 3 3" xfId="7322" xr:uid="{00000000-0005-0000-0000-0000ED650000}"/>
    <cellStyle name="Normal 16 2 4 2 3 3 2" xfId="21410" xr:uid="{00000000-0005-0000-0000-0000EE650000}"/>
    <cellStyle name="Normal 16 2 4 2 3 3 2 2" xfId="49944" xr:uid="{00000000-0005-0000-0000-0000EF650000}"/>
    <cellStyle name="Normal 16 2 4 2 3 3 3" xfId="35936" xr:uid="{00000000-0005-0000-0000-0000F0650000}"/>
    <cellStyle name="Normal 16 2 4 2 3 4" xfId="16110" xr:uid="{00000000-0005-0000-0000-0000F1650000}"/>
    <cellStyle name="Normal 16 2 4 2 3 4 2" xfId="44644" xr:uid="{00000000-0005-0000-0000-0000F2650000}"/>
    <cellStyle name="Normal 16 2 4 2 3 5" xfId="30636" xr:uid="{00000000-0005-0000-0000-0000F3650000}"/>
    <cellStyle name="Normal 16 2 4 2 4" xfId="3285" xr:uid="{00000000-0005-0000-0000-0000F4650000}"/>
    <cellStyle name="Normal 16 2 4 2 4 2" xfId="8619" xr:uid="{00000000-0005-0000-0000-0000F5650000}"/>
    <cellStyle name="Normal 16 2 4 2 4 2 2" xfId="22696" xr:uid="{00000000-0005-0000-0000-0000F6650000}"/>
    <cellStyle name="Normal 16 2 4 2 4 2 2 2" xfId="51230" xr:uid="{00000000-0005-0000-0000-0000F7650000}"/>
    <cellStyle name="Normal 16 2 4 2 4 2 3" xfId="37225" xr:uid="{00000000-0005-0000-0000-0000F8650000}"/>
    <cellStyle name="Normal 16 2 4 2 4 3" xfId="17396" xr:uid="{00000000-0005-0000-0000-0000F9650000}"/>
    <cellStyle name="Normal 16 2 4 2 4 3 2" xfId="45930" xr:uid="{00000000-0005-0000-0000-0000FA650000}"/>
    <cellStyle name="Normal 16 2 4 2 4 4" xfId="31922" xr:uid="{00000000-0005-0000-0000-0000FB650000}"/>
    <cellStyle name="Normal 16 2 4 2 5" xfId="6054" xr:uid="{00000000-0005-0000-0000-0000FC650000}"/>
    <cellStyle name="Normal 16 2 4 2 5 2" xfId="20144" xr:uid="{00000000-0005-0000-0000-0000FD650000}"/>
    <cellStyle name="Normal 16 2 4 2 5 2 2" xfId="48678" xr:uid="{00000000-0005-0000-0000-0000FE650000}"/>
    <cellStyle name="Normal 16 2 4 2 5 3" xfId="34670" xr:uid="{00000000-0005-0000-0000-0000FF650000}"/>
    <cellStyle name="Normal 16 2 4 2 6" xfId="14843" xr:uid="{00000000-0005-0000-0000-000000660000}"/>
    <cellStyle name="Normal 16 2 4 2 6 2" xfId="43378" xr:uid="{00000000-0005-0000-0000-000001660000}"/>
    <cellStyle name="Normal 16 2 4 2 7" xfId="29358" xr:uid="{00000000-0005-0000-0000-000002660000}"/>
    <cellStyle name="Normal 16 2 4 3" xfId="944" xr:uid="{00000000-0005-0000-0000-000003660000}"/>
    <cellStyle name="Normal 16 2 4 3 2" xfId="2221" xr:uid="{00000000-0005-0000-0000-000004660000}"/>
    <cellStyle name="Normal 16 2 4 3 2 2" xfId="4875" xr:uid="{00000000-0005-0000-0000-000005660000}"/>
    <cellStyle name="Normal 16 2 4 3 2 2 2" xfId="10207" xr:uid="{00000000-0005-0000-0000-000006660000}"/>
    <cellStyle name="Normal 16 2 4 3 2 2 2 2" xfId="24284" xr:uid="{00000000-0005-0000-0000-000007660000}"/>
    <cellStyle name="Normal 16 2 4 3 2 2 2 2 2" xfId="52818" xr:uid="{00000000-0005-0000-0000-000008660000}"/>
    <cellStyle name="Normal 16 2 4 3 2 2 2 3" xfId="38813" xr:uid="{00000000-0005-0000-0000-000009660000}"/>
    <cellStyle name="Normal 16 2 4 3 2 2 3" xfId="18984" xr:uid="{00000000-0005-0000-0000-00000A660000}"/>
    <cellStyle name="Normal 16 2 4 3 2 2 3 2" xfId="47518" xr:uid="{00000000-0005-0000-0000-00000B660000}"/>
    <cellStyle name="Normal 16 2 4 3 2 2 4" xfId="33510" xr:uid="{00000000-0005-0000-0000-00000C660000}"/>
    <cellStyle name="Normal 16 2 4 3 2 3" xfId="7644" xr:uid="{00000000-0005-0000-0000-00000D660000}"/>
    <cellStyle name="Normal 16 2 4 3 2 3 2" xfId="21732" xr:uid="{00000000-0005-0000-0000-00000E660000}"/>
    <cellStyle name="Normal 16 2 4 3 2 3 2 2" xfId="50266" xr:uid="{00000000-0005-0000-0000-00000F660000}"/>
    <cellStyle name="Normal 16 2 4 3 2 3 3" xfId="36258" xr:uid="{00000000-0005-0000-0000-000010660000}"/>
    <cellStyle name="Normal 16 2 4 3 2 4" xfId="16432" xr:uid="{00000000-0005-0000-0000-000011660000}"/>
    <cellStyle name="Normal 16 2 4 3 2 4 2" xfId="44966" xr:uid="{00000000-0005-0000-0000-000012660000}"/>
    <cellStyle name="Normal 16 2 4 3 2 5" xfId="30958" xr:uid="{00000000-0005-0000-0000-000013660000}"/>
    <cellStyle name="Normal 16 2 4 3 3" xfId="3609" xr:uid="{00000000-0005-0000-0000-000014660000}"/>
    <cellStyle name="Normal 16 2 4 3 3 2" xfId="8941" xr:uid="{00000000-0005-0000-0000-000015660000}"/>
    <cellStyle name="Normal 16 2 4 3 3 2 2" xfId="23018" xr:uid="{00000000-0005-0000-0000-000016660000}"/>
    <cellStyle name="Normal 16 2 4 3 3 2 2 2" xfId="51552" xr:uid="{00000000-0005-0000-0000-000017660000}"/>
    <cellStyle name="Normal 16 2 4 3 3 2 3" xfId="37547" xr:uid="{00000000-0005-0000-0000-000018660000}"/>
    <cellStyle name="Normal 16 2 4 3 3 3" xfId="17718" xr:uid="{00000000-0005-0000-0000-000019660000}"/>
    <cellStyle name="Normal 16 2 4 3 3 3 2" xfId="46252" xr:uid="{00000000-0005-0000-0000-00001A660000}"/>
    <cellStyle name="Normal 16 2 4 3 3 4" xfId="32244" xr:uid="{00000000-0005-0000-0000-00001B660000}"/>
    <cellStyle name="Normal 16 2 4 3 4" xfId="6378" xr:uid="{00000000-0005-0000-0000-00001C660000}"/>
    <cellStyle name="Normal 16 2 4 3 4 2" xfId="20466" xr:uid="{00000000-0005-0000-0000-00001D660000}"/>
    <cellStyle name="Normal 16 2 4 3 4 2 2" xfId="49000" xr:uid="{00000000-0005-0000-0000-00001E660000}"/>
    <cellStyle name="Normal 16 2 4 3 4 3" xfId="34992" xr:uid="{00000000-0005-0000-0000-00001F660000}"/>
    <cellStyle name="Normal 16 2 4 3 5" xfId="15166" xr:uid="{00000000-0005-0000-0000-000020660000}"/>
    <cellStyle name="Normal 16 2 4 3 5 2" xfId="43700" xr:uid="{00000000-0005-0000-0000-000021660000}"/>
    <cellStyle name="Normal 16 2 4 3 6" xfId="29692" xr:uid="{00000000-0005-0000-0000-000022660000}"/>
    <cellStyle name="Normal 16 2 4 4" xfId="1600" xr:uid="{00000000-0005-0000-0000-000023660000}"/>
    <cellStyle name="Normal 16 2 4 4 2" xfId="4256" xr:uid="{00000000-0005-0000-0000-000024660000}"/>
    <cellStyle name="Normal 16 2 4 4 2 2" xfId="9588" xr:uid="{00000000-0005-0000-0000-000025660000}"/>
    <cellStyle name="Normal 16 2 4 4 2 2 2" xfId="23665" xr:uid="{00000000-0005-0000-0000-000026660000}"/>
    <cellStyle name="Normal 16 2 4 4 2 2 2 2" xfId="52199" xr:uid="{00000000-0005-0000-0000-000027660000}"/>
    <cellStyle name="Normal 16 2 4 4 2 2 3" xfId="38194" xr:uid="{00000000-0005-0000-0000-000028660000}"/>
    <cellStyle name="Normal 16 2 4 4 2 3" xfId="18365" xr:uid="{00000000-0005-0000-0000-000029660000}"/>
    <cellStyle name="Normal 16 2 4 4 2 3 2" xfId="46899" xr:uid="{00000000-0005-0000-0000-00002A660000}"/>
    <cellStyle name="Normal 16 2 4 4 2 4" xfId="32891" xr:uid="{00000000-0005-0000-0000-00002B660000}"/>
    <cellStyle name="Normal 16 2 4 4 3" xfId="7025" xr:uid="{00000000-0005-0000-0000-00002C660000}"/>
    <cellStyle name="Normal 16 2 4 4 3 2" xfId="21113" xr:uid="{00000000-0005-0000-0000-00002D660000}"/>
    <cellStyle name="Normal 16 2 4 4 3 2 2" xfId="49647" xr:uid="{00000000-0005-0000-0000-00002E660000}"/>
    <cellStyle name="Normal 16 2 4 4 3 3" xfId="35639" xr:uid="{00000000-0005-0000-0000-00002F660000}"/>
    <cellStyle name="Normal 16 2 4 4 4" xfId="15813" xr:uid="{00000000-0005-0000-0000-000030660000}"/>
    <cellStyle name="Normal 16 2 4 4 4 2" xfId="44347" xr:uid="{00000000-0005-0000-0000-000031660000}"/>
    <cellStyle name="Normal 16 2 4 4 5" xfId="30339" xr:uid="{00000000-0005-0000-0000-000032660000}"/>
    <cellStyle name="Normal 16 2 4 5" xfId="2988" xr:uid="{00000000-0005-0000-0000-000033660000}"/>
    <cellStyle name="Normal 16 2 4 5 2" xfId="8322" xr:uid="{00000000-0005-0000-0000-000034660000}"/>
    <cellStyle name="Normal 16 2 4 5 2 2" xfId="22399" xr:uid="{00000000-0005-0000-0000-000035660000}"/>
    <cellStyle name="Normal 16 2 4 5 2 2 2" xfId="50933" xr:uid="{00000000-0005-0000-0000-000036660000}"/>
    <cellStyle name="Normal 16 2 4 5 2 3" xfId="36928" xr:uid="{00000000-0005-0000-0000-000037660000}"/>
    <cellStyle name="Normal 16 2 4 5 3" xfId="17099" xr:uid="{00000000-0005-0000-0000-000038660000}"/>
    <cellStyle name="Normal 16 2 4 5 3 2" xfId="45633" xr:uid="{00000000-0005-0000-0000-000039660000}"/>
    <cellStyle name="Normal 16 2 4 5 4" xfId="31625" xr:uid="{00000000-0005-0000-0000-00003A660000}"/>
    <cellStyle name="Normal 16 2 4 6" xfId="5757" xr:uid="{00000000-0005-0000-0000-00003B660000}"/>
    <cellStyle name="Normal 16 2 4 6 2" xfId="19847" xr:uid="{00000000-0005-0000-0000-00003C660000}"/>
    <cellStyle name="Normal 16 2 4 6 2 2" xfId="48381" xr:uid="{00000000-0005-0000-0000-00003D660000}"/>
    <cellStyle name="Normal 16 2 4 6 3" xfId="34373" xr:uid="{00000000-0005-0000-0000-00003E660000}"/>
    <cellStyle name="Normal 16 2 4 7" xfId="14546" xr:uid="{00000000-0005-0000-0000-00003F660000}"/>
    <cellStyle name="Normal 16 2 4 7 2" xfId="43081" xr:uid="{00000000-0005-0000-0000-000040660000}"/>
    <cellStyle name="Normal 16 2 4 8" xfId="29061" xr:uid="{00000000-0005-0000-0000-000041660000}"/>
    <cellStyle name="Normal 16 2 5" xfId="463" xr:uid="{00000000-0005-0000-0000-000042660000}"/>
    <cellStyle name="Normal 16 2 5 2" xfId="1093" xr:uid="{00000000-0005-0000-0000-000043660000}"/>
    <cellStyle name="Normal 16 2 5 2 2" xfId="2370" xr:uid="{00000000-0005-0000-0000-000044660000}"/>
    <cellStyle name="Normal 16 2 5 2 2 2" xfId="5024" xr:uid="{00000000-0005-0000-0000-000045660000}"/>
    <cellStyle name="Normal 16 2 5 2 2 2 2" xfId="10356" xr:uid="{00000000-0005-0000-0000-000046660000}"/>
    <cellStyle name="Normal 16 2 5 2 2 2 2 2" xfId="24433" xr:uid="{00000000-0005-0000-0000-000047660000}"/>
    <cellStyle name="Normal 16 2 5 2 2 2 2 2 2" xfId="52967" xr:uid="{00000000-0005-0000-0000-000048660000}"/>
    <cellStyle name="Normal 16 2 5 2 2 2 2 3" xfId="38962" xr:uid="{00000000-0005-0000-0000-000049660000}"/>
    <cellStyle name="Normal 16 2 5 2 2 2 3" xfId="19133" xr:uid="{00000000-0005-0000-0000-00004A660000}"/>
    <cellStyle name="Normal 16 2 5 2 2 2 3 2" xfId="47667" xr:uid="{00000000-0005-0000-0000-00004B660000}"/>
    <cellStyle name="Normal 16 2 5 2 2 2 4" xfId="33659" xr:uid="{00000000-0005-0000-0000-00004C660000}"/>
    <cellStyle name="Normal 16 2 5 2 2 3" xfId="7793" xr:uid="{00000000-0005-0000-0000-00004D660000}"/>
    <cellStyle name="Normal 16 2 5 2 2 3 2" xfId="21881" xr:uid="{00000000-0005-0000-0000-00004E660000}"/>
    <cellStyle name="Normal 16 2 5 2 2 3 2 2" xfId="50415" xr:uid="{00000000-0005-0000-0000-00004F660000}"/>
    <cellStyle name="Normal 16 2 5 2 2 3 3" xfId="36407" xr:uid="{00000000-0005-0000-0000-000050660000}"/>
    <cellStyle name="Normal 16 2 5 2 2 4" xfId="16581" xr:uid="{00000000-0005-0000-0000-000051660000}"/>
    <cellStyle name="Normal 16 2 5 2 2 4 2" xfId="45115" xr:uid="{00000000-0005-0000-0000-000052660000}"/>
    <cellStyle name="Normal 16 2 5 2 2 5" xfId="31107" xr:uid="{00000000-0005-0000-0000-000053660000}"/>
    <cellStyle name="Normal 16 2 5 2 3" xfId="3758" xr:uid="{00000000-0005-0000-0000-000054660000}"/>
    <cellStyle name="Normal 16 2 5 2 3 2" xfId="9090" xr:uid="{00000000-0005-0000-0000-000055660000}"/>
    <cellStyle name="Normal 16 2 5 2 3 2 2" xfId="23167" xr:uid="{00000000-0005-0000-0000-000056660000}"/>
    <cellStyle name="Normal 16 2 5 2 3 2 2 2" xfId="51701" xr:uid="{00000000-0005-0000-0000-000057660000}"/>
    <cellStyle name="Normal 16 2 5 2 3 2 3" xfId="37696" xr:uid="{00000000-0005-0000-0000-000058660000}"/>
    <cellStyle name="Normal 16 2 5 2 3 3" xfId="17867" xr:uid="{00000000-0005-0000-0000-000059660000}"/>
    <cellStyle name="Normal 16 2 5 2 3 3 2" xfId="46401" xr:uid="{00000000-0005-0000-0000-00005A660000}"/>
    <cellStyle name="Normal 16 2 5 2 3 4" xfId="32393" xr:uid="{00000000-0005-0000-0000-00005B660000}"/>
    <cellStyle name="Normal 16 2 5 2 4" xfId="6527" xr:uid="{00000000-0005-0000-0000-00005C660000}"/>
    <cellStyle name="Normal 16 2 5 2 4 2" xfId="20615" xr:uid="{00000000-0005-0000-0000-00005D660000}"/>
    <cellStyle name="Normal 16 2 5 2 4 2 2" xfId="49149" xr:uid="{00000000-0005-0000-0000-00005E660000}"/>
    <cellStyle name="Normal 16 2 5 2 4 3" xfId="35141" xr:uid="{00000000-0005-0000-0000-00005F660000}"/>
    <cellStyle name="Normal 16 2 5 2 5" xfId="15315" xr:uid="{00000000-0005-0000-0000-000060660000}"/>
    <cellStyle name="Normal 16 2 5 2 5 2" xfId="43849" xr:uid="{00000000-0005-0000-0000-000061660000}"/>
    <cellStyle name="Normal 16 2 5 2 6" xfId="29841" xr:uid="{00000000-0005-0000-0000-000062660000}"/>
    <cellStyle name="Normal 16 2 5 3" xfId="1749" xr:uid="{00000000-0005-0000-0000-000063660000}"/>
    <cellStyle name="Normal 16 2 5 3 2" xfId="4405" xr:uid="{00000000-0005-0000-0000-000064660000}"/>
    <cellStyle name="Normal 16 2 5 3 2 2" xfId="9737" xr:uid="{00000000-0005-0000-0000-000065660000}"/>
    <cellStyle name="Normal 16 2 5 3 2 2 2" xfId="23814" xr:uid="{00000000-0005-0000-0000-000066660000}"/>
    <cellStyle name="Normal 16 2 5 3 2 2 2 2" xfId="52348" xr:uid="{00000000-0005-0000-0000-000067660000}"/>
    <cellStyle name="Normal 16 2 5 3 2 2 3" xfId="38343" xr:uid="{00000000-0005-0000-0000-000068660000}"/>
    <cellStyle name="Normal 16 2 5 3 2 3" xfId="18514" xr:uid="{00000000-0005-0000-0000-000069660000}"/>
    <cellStyle name="Normal 16 2 5 3 2 3 2" xfId="47048" xr:uid="{00000000-0005-0000-0000-00006A660000}"/>
    <cellStyle name="Normal 16 2 5 3 2 4" xfId="33040" xr:uid="{00000000-0005-0000-0000-00006B660000}"/>
    <cellStyle name="Normal 16 2 5 3 3" xfId="7174" xr:uid="{00000000-0005-0000-0000-00006C660000}"/>
    <cellStyle name="Normal 16 2 5 3 3 2" xfId="21262" xr:uid="{00000000-0005-0000-0000-00006D660000}"/>
    <cellStyle name="Normal 16 2 5 3 3 2 2" xfId="49796" xr:uid="{00000000-0005-0000-0000-00006E660000}"/>
    <cellStyle name="Normal 16 2 5 3 3 3" xfId="35788" xr:uid="{00000000-0005-0000-0000-00006F660000}"/>
    <cellStyle name="Normal 16 2 5 3 4" xfId="15962" xr:uid="{00000000-0005-0000-0000-000070660000}"/>
    <cellStyle name="Normal 16 2 5 3 4 2" xfId="44496" xr:uid="{00000000-0005-0000-0000-000071660000}"/>
    <cellStyle name="Normal 16 2 5 3 5" xfId="30488" xr:uid="{00000000-0005-0000-0000-000072660000}"/>
    <cellStyle name="Normal 16 2 5 4" xfId="3137" xr:uid="{00000000-0005-0000-0000-000073660000}"/>
    <cellStyle name="Normal 16 2 5 4 2" xfId="8471" xr:uid="{00000000-0005-0000-0000-000074660000}"/>
    <cellStyle name="Normal 16 2 5 4 2 2" xfId="22548" xr:uid="{00000000-0005-0000-0000-000075660000}"/>
    <cellStyle name="Normal 16 2 5 4 2 2 2" xfId="51082" xr:uid="{00000000-0005-0000-0000-000076660000}"/>
    <cellStyle name="Normal 16 2 5 4 2 3" xfId="37077" xr:uid="{00000000-0005-0000-0000-000077660000}"/>
    <cellStyle name="Normal 16 2 5 4 3" xfId="17248" xr:uid="{00000000-0005-0000-0000-000078660000}"/>
    <cellStyle name="Normal 16 2 5 4 3 2" xfId="45782" xr:uid="{00000000-0005-0000-0000-000079660000}"/>
    <cellStyle name="Normal 16 2 5 4 4" xfId="31774" xr:uid="{00000000-0005-0000-0000-00007A660000}"/>
    <cellStyle name="Normal 16 2 5 5" xfId="5906" xr:uid="{00000000-0005-0000-0000-00007B660000}"/>
    <cellStyle name="Normal 16 2 5 5 2" xfId="19996" xr:uid="{00000000-0005-0000-0000-00007C660000}"/>
    <cellStyle name="Normal 16 2 5 5 2 2" xfId="48530" xr:uid="{00000000-0005-0000-0000-00007D660000}"/>
    <cellStyle name="Normal 16 2 5 5 3" xfId="34522" xr:uid="{00000000-0005-0000-0000-00007E660000}"/>
    <cellStyle name="Normal 16 2 5 6" xfId="14695" xr:uid="{00000000-0005-0000-0000-00007F660000}"/>
    <cellStyle name="Normal 16 2 5 6 2" xfId="43230" xr:uid="{00000000-0005-0000-0000-000080660000}"/>
    <cellStyle name="Normal 16 2 5 7" xfId="29210" xr:uid="{00000000-0005-0000-0000-000081660000}"/>
    <cellStyle name="Normal 16 2 6" xfId="793" xr:uid="{00000000-0005-0000-0000-000082660000}"/>
    <cellStyle name="Normal 16 2 6 2" xfId="2070" xr:uid="{00000000-0005-0000-0000-000083660000}"/>
    <cellStyle name="Normal 16 2 6 2 2" xfId="4724" xr:uid="{00000000-0005-0000-0000-000084660000}"/>
    <cellStyle name="Normal 16 2 6 2 2 2" xfId="10056" xr:uid="{00000000-0005-0000-0000-000085660000}"/>
    <cellStyle name="Normal 16 2 6 2 2 2 2" xfId="24133" xr:uid="{00000000-0005-0000-0000-000086660000}"/>
    <cellStyle name="Normal 16 2 6 2 2 2 2 2" xfId="52667" xr:uid="{00000000-0005-0000-0000-000087660000}"/>
    <cellStyle name="Normal 16 2 6 2 2 2 3" xfId="38662" xr:uid="{00000000-0005-0000-0000-000088660000}"/>
    <cellStyle name="Normal 16 2 6 2 2 3" xfId="18833" xr:uid="{00000000-0005-0000-0000-000089660000}"/>
    <cellStyle name="Normal 16 2 6 2 2 3 2" xfId="47367" xr:uid="{00000000-0005-0000-0000-00008A660000}"/>
    <cellStyle name="Normal 16 2 6 2 2 4" xfId="33359" xr:uid="{00000000-0005-0000-0000-00008B660000}"/>
    <cellStyle name="Normal 16 2 6 2 3" xfId="7493" xr:uid="{00000000-0005-0000-0000-00008C660000}"/>
    <cellStyle name="Normal 16 2 6 2 3 2" xfId="21581" xr:uid="{00000000-0005-0000-0000-00008D660000}"/>
    <cellStyle name="Normal 16 2 6 2 3 2 2" xfId="50115" xr:uid="{00000000-0005-0000-0000-00008E660000}"/>
    <cellStyle name="Normal 16 2 6 2 3 3" xfId="36107" xr:uid="{00000000-0005-0000-0000-00008F660000}"/>
    <cellStyle name="Normal 16 2 6 2 4" xfId="16281" xr:uid="{00000000-0005-0000-0000-000090660000}"/>
    <cellStyle name="Normal 16 2 6 2 4 2" xfId="44815" xr:uid="{00000000-0005-0000-0000-000091660000}"/>
    <cellStyle name="Normal 16 2 6 2 5" xfId="30807" xr:uid="{00000000-0005-0000-0000-000092660000}"/>
    <cellStyle name="Normal 16 2 6 3" xfId="3458" xr:uid="{00000000-0005-0000-0000-000093660000}"/>
    <cellStyle name="Normal 16 2 6 3 2" xfId="8790" xr:uid="{00000000-0005-0000-0000-000094660000}"/>
    <cellStyle name="Normal 16 2 6 3 2 2" xfId="22867" xr:uid="{00000000-0005-0000-0000-000095660000}"/>
    <cellStyle name="Normal 16 2 6 3 2 2 2" xfId="51401" xr:uid="{00000000-0005-0000-0000-000096660000}"/>
    <cellStyle name="Normal 16 2 6 3 2 3" xfId="37396" xr:uid="{00000000-0005-0000-0000-000097660000}"/>
    <cellStyle name="Normal 16 2 6 3 3" xfId="17567" xr:uid="{00000000-0005-0000-0000-000098660000}"/>
    <cellStyle name="Normal 16 2 6 3 3 2" xfId="46101" xr:uid="{00000000-0005-0000-0000-000099660000}"/>
    <cellStyle name="Normal 16 2 6 3 4" xfId="32093" xr:uid="{00000000-0005-0000-0000-00009A660000}"/>
    <cellStyle name="Normal 16 2 6 4" xfId="6227" xr:uid="{00000000-0005-0000-0000-00009B660000}"/>
    <cellStyle name="Normal 16 2 6 4 2" xfId="20315" xr:uid="{00000000-0005-0000-0000-00009C660000}"/>
    <cellStyle name="Normal 16 2 6 4 2 2" xfId="48849" xr:uid="{00000000-0005-0000-0000-00009D660000}"/>
    <cellStyle name="Normal 16 2 6 4 3" xfId="34841" xr:uid="{00000000-0005-0000-0000-00009E660000}"/>
    <cellStyle name="Normal 16 2 6 5" xfId="15015" xr:uid="{00000000-0005-0000-0000-00009F660000}"/>
    <cellStyle name="Normal 16 2 6 5 2" xfId="43549" xr:uid="{00000000-0005-0000-0000-0000A0660000}"/>
    <cellStyle name="Normal 16 2 6 6" xfId="29541" xr:uid="{00000000-0005-0000-0000-0000A1660000}"/>
    <cellStyle name="Normal 16 2 7" xfId="1449" xr:uid="{00000000-0005-0000-0000-0000A2660000}"/>
    <cellStyle name="Normal 16 2 7 2" xfId="4105" xr:uid="{00000000-0005-0000-0000-0000A3660000}"/>
    <cellStyle name="Normal 16 2 7 2 2" xfId="9437" xr:uid="{00000000-0005-0000-0000-0000A4660000}"/>
    <cellStyle name="Normal 16 2 7 2 2 2" xfId="23514" xr:uid="{00000000-0005-0000-0000-0000A5660000}"/>
    <cellStyle name="Normal 16 2 7 2 2 2 2" xfId="52048" xr:uid="{00000000-0005-0000-0000-0000A6660000}"/>
    <cellStyle name="Normal 16 2 7 2 2 3" xfId="38043" xr:uid="{00000000-0005-0000-0000-0000A7660000}"/>
    <cellStyle name="Normal 16 2 7 2 3" xfId="18214" xr:uid="{00000000-0005-0000-0000-0000A8660000}"/>
    <cellStyle name="Normal 16 2 7 2 3 2" xfId="46748" xr:uid="{00000000-0005-0000-0000-0000A9660000}"/>
    <cellStyle name="Normal 16 2 7 2 4" xfId="32740" xr:uid="{00000000-0005-0000-0000-0000AA660000}"/>
    <cellStyle name="Normal 16 2 7 3" xfId="6874" xr:uid="{00000000-0005-0000-0000-0000AB660000}"/>
    <cellStyle name="Normal 16 2 7 3 2" xfId="20962" xr:uid="{00000000-0005-0000-0000-0000AC660000}"/>
    <cellStyle name="Normal 16 2 7 3 2 2" xfId="49496" xr:uid="{00000000-0005-0000-0000-0000AD660000}"/>
    <cellStyle name="Normal 16 2 7 3 3" xfId="35488" xr:uid="{00000000-0005-0000-0000-0000AE660000}"/>
    <cellStyle name="Normal 16 2 7 4" xfId="15662" xr:uid="{00000000-0005-0000-0000-0000AF660000}"/>
    <cellStyle name="Normal 16 2 7 4 2" xfId="44196" xr:uid="{00000000-0005-0000-0000-0000B0660000}"/>
    <cellStyle name="Normal 16 2 7 5" xfId="30188" xr:uid="{00000000-0005-0000-0000-0000B1660000}"/>
    <cellStyle name="Normal 16 2 8" xfId="2837" xr:uid="{00000000-0005-0000-0000-0000B2660000}"/>
    <cellStyle name="Normal 16 2 8 2" xfId="8171" xr:uid="{00000000-0005-0000-0000-0000B3660000}"/>
    <cellStyle name="Normal 16 2 8 2 2" xfId="22248" xr:uid="{00000000-0005-0000-0000-0000B4660000}"/>
    <cellStyle name="Normal 16 2 8 2 2 2" xfId="50782" xr:uid="{00000000-0005-0000-0000-0000B5660000}"/>
    <cellStyle name="Normal 16 2 8 2 3" xfId="36777" xr:uid="{00000000-0005-0000-0000-0000B6660000}"/>
    <cellStyle name="Normal 16 2 8 3" xfId="16948" xr:uid="{00000000-0005-0000-0000-0000B7660000}"/>
    <cellStyle name="Normal 16 2 8 3 2" xfId="45482" xr:uid="{00000000-0005-0000-0000-0000B8660000}"/>
    <cellStyle name="Normal 16 2 8 4" xfId="31474" xr:uid="{00000000-0005-0000-0000-0000B9660000}"/>
    <cellStyle name="Normal 16 2 9" xfId="5412" xr:uid="{00000000-0005-0000-0000-0000BA660000}"/>
    <cellStyle name="Normal 16 2 9 2" xfId="10743" xr:uid="{00000000-0005-0000-0000-0000BB660000}"/>
    <cellStyle name="Normal 16 2 9 2 2" xfId="24809" xr:uid="{00000000-0005-0000-0000-0000BC660000}"/>
    <cellStyle name="Normal 16 2 9 2 2 2" xfId="53343" xr:uid="{00000000-0005-0000-0000-0000BD660000}"/>
    <cellStyle name="Normal 16 2 9 2 3" xfId="39341" xr:uid="{00000000-0005-0000-0000-0000BE660000}"/>
    <cellStyle name="Normal 16 2 9 3" xfId="19509" xr:uid="{00000000-0005-0000-0000-0000BF660000}"/>
    <cellStyle name="Normal 16 2 9 3 2" xfId="48043" xr:uid="{00000000-0005-0000-0000-0000C0660000}"/>
    <cellStyle name="Normal 16 2 9 4" xfId="34035" xr:uid="{00000000-0005-0000-0000-0000C1660000}"/>
    <cellStyle name="Normal 16 3" xfId="169" xr:uid="{00000000-0005-0000-0000-0000C2660000}"/>
    <cellStyle name="Normal 16 3 10" xfId="14414" xr:uid="{00000000-0005-0000-0000-0000C3660000}"/>
    <cellStyle name="Normal 16 3 10 2" xfId="42949" xr:uid="{00000000-0005-0000-0000-0000C4660000}"/>
    <cellStyle name="Normal 16 3 11" xfId="28929" xr:uid="{00000000-0005-0000-0000-0000C5660000}"/>
    <cellStyle name="Normal 16 3 2" xfId="249" xr:uid="{00000000-0005-0000-0000-0000C6660000}"/>
    <cellStyle name="Normal 16 3 2 2" xfId="402" xr:uid="{00000000-0005-0000-0000-0000C7660000}"/>
    <cellStyle name="Normal 16 3 2 2 2" xfId="705" xr:uid="{00000000-0005-0000-0000-0000C8660000}"/>
    <cellStyle name="Normal 16 3 2 2 2 2" xfId="1334" xr:uid="{00000000-0005-0000-0000-0000C9660000}"/>
    <cellStyle name="Normal 16 3 2 2 2 2 2" xfId="2611" xr:uid="{00000000-0005-0000-0000-0000CA660000}"/>
    <cellStyle name="Normal 16 3 2 2 2 2 2 2" xfId="5265" xr:uid="{00000000-0005-0000-0000-0000CB660000}"/>
    <cellStyle name="Normal 16 3 2 2 2 2 2 2 2" xfId="10597" xr:uid="{00000000-0005-0000-0000-0000CC660000}"/>
    <cellStyle name="Normal 16 3 2 2 2 2 2 2 2 2" xfId="24674" xr:uid="{00000000-0005-0000-0000-0000CD660000}"/>
    <cellStyle name="Normal 16 3 2 2 2 2 2 2 2 2 2" xfId="53208" xr:uid="{00000000-0005-0000-0000-0000CE660000}"/>
    <cellStyle name="Normal 16 3 2 2 2 2 2 2 2 3" xfId="39203" xr:uid="{00000000-0005-0000-0000-0000CF660000}"/>
    <cellStyle name="Normal 16 3 2 2 2 2 2 2 3" xfId="19374" xr:uid="{00000000-0005-0000-0000-0000D0660000}"/>
    <cellStyle name="Normal 16 3 2 2 2 2 2 2 3 2" xfId="47908" xr:uid="{00000000-0005-0000-0000-0000D1660000}"/>
    <cellStyle name="Normal 16 3 2 2 2 2 2 2 4" xfId="33900" xr:uid="{00000000-0005-0000-0000-0000D2660000}"/>
    <cellStyle name="Normal 16 3 2 2 2 2 2 3" xfId="8034" xr:uid="{00000000-0005-0000-0000-0000D3660000}"/>
    <cellStyle name="Normal 16 3 2 2 2 2 2 3 2" xfId="22122" xr:uid="{00000000-0005-0000-0000-0000D4660000}"/>
    <cellStyle name="Normal 16 3 2 2 2 2 2 3 2 2" xfId="50656" xr:uid="{00000000-0005-0000-0000-0000D5660000}"/>
    <cellStyle name="Normal 16 3 2 2 2 2 2 3 3" xfId="36648" xr:uid="{00000000-0005-0000-0000-0000D6660000}"/>
    <cellStyle name="Normal 16 3 2 2 2 2 2 4" xfId="16822" xr:uid="{00000000-0005-0000-0000-0000D7660000}"/>
    <cellStyle name="Normal 16 3 2 2 2 2 2 4 2" xfId="45356" xr:uid="{00000000-0005-0000-0000-0000D8660000}"/>
    <cellStyle name="Normal 16 3 2 2 2 2 2 5" xfId="31348" xr:uid="{00000000-0005-0000-0000-0000D9660000}"/>
    <cellStyle name="Normal 16 3 2 2 2 2 3" xfId="3999" xr:uid="{00000000-0005-0000-0000-0000DA660000}"/>
    <cellStyle name="Normal 16 3 2 2 2 2 3 2" xfId="9331" xr:uid="{00000000-0005-0000-0000-0000DB660000}"/>
    <cellStyle name="Normal 16 3 2 2 2 2 3 2 2" xfId="23408" xr:uid="{00000000-0005-0000-0000-0000DC660000}"/>
    <cellStyle name="Normal 16 3 2 2 2 2 3 2 2 2" xfId="51942" xr:uid="{00000000-0005-0000-0000-0000DD660000}"/>
    <cellStyle name="Normal 16 3 2 2 2 2 3 2 3" xfId="37937" xr:uid="{00000000-0005-0000-0000-0000DE660000}"/>
    <cellStyle name="Normal 16 3 2 2 2 2 3 3" xfId="18108" xr:uid="{00000000-0005-0000-0000-0000DF660000}"/>
    <cellStyle name="Normal 16 3 2 2 2 2 3 3 2" xfId="46642" xr:uid="{00000000-0005-0000-0000-0000E0660000}"/>
    <cellStyle name="Normal 16 3 2 2 2 2 3 4" xfId="32634" xr:uid="{00000000-0005-0000-0000-0000E1660000}"/>
    <cellStyle name="Normal 16 3 2 2 2 2 4" xfId="6768" xr:uid="{00000000-0005-0000-0000-0000E2660000}"/>
    <cellStyle name="Normal 16 3 2 2 2 2 4 2" xfId="20856" xr:uid="{00000000-0005-0000-0000-0000E3660000}"/>
    <cellStyle name="Normal 16 3 2 2 2 2 4 2 2" xfId="49390" xr:uid="{00000000-0005-0000-0000-0000E4660000}"/>
    <cellStyle name="Normal 16 3 2 2 2 2 4 3" xfId="35382" xr:uid="{00000000-0005-0000-0000-0000E5660000}"/>
    <cellStyle name="Normal 16 3 2 2 2 2 5" xfId="15556" xr:uid="{00000000-0005-0000-0000-0000E6660000}"/>
    <cellStyle name="Normal 16 3 2 2 2 2 5 2" xfId="44090" xr:uid="{00000000-0005-0000-0000-0000E7660000}"/>
    <cellStyle name="Normal 16 3 2 2 2 2 6" xfId="30082" xr:uid="{00000000-0005-0000-0000-0000E8660000}"/>
    <cellStyle name="Normal 16 3 2 2 2 3" xfId="1990" xr:uid="{00000000-0005-0000-0000-0000E9660000}"/>
    <cellStyle name="Normal 16 3 2 2 2 3 2" xfId="4646" xr:uid="{00000000-0005-0000-0000-0000EA660000}"/>
    <cellStyle name="Normal 16 3 2 2 2 3 2 2" xfId="9978" xr:uid="{00000000-0005-0000-0000-0000EB660000}"/>
    <cellStyle name="Normal 16 3 2 2 2 3 2 2 2" xfId="24055" xr:uid="{00000000-0005-0000-0000-0000EC660000}"/>
    <cellStyle name="Normal 16 3 2 2 2 3 2 2 2 2" xfId="52589" xr:uid="{00000000-0005-0000-0000-0000ED660000}"/>
    <cellStyle name="Normal 16 3 2 2 2 3 2 2 3" xfId="38584" xr:uid="{00000000-0005-0000-0000-0000EE660000}"/>
    <cellStyle name="Normal 16 3 2 2 2 3 2 3" xfId="18755" xr:uid="{00000000-0005-0000-0000-0000EF660000}"/>
    <cellStyle name="Normal 16 3 2 2 2 3 2 3 2" xfId="47289" xr:uid="{00000000-0005-0000-0000-0000F0660000}"/>
    <cellStyle name="Normal 16 3 2 2 2 3 2 4" xfId="33281" xr:uid="{00000000-0005-0000-0000-0000F1660000}"/>
    <cellStyle name="Normal 16 3 2 2 2 3 3" xfId="7415" xr:uid="{00000000-0005-0000-0000-0000F2660000}"/>
    <cellStyle name="Normal 16 3 2 2 2 3 3 2" xfId="21503" xr:uid="{00000000-0005-0000-0000-0000F3660000}"/>
    <cellStyle name="Normal 16 3 2 2 2 3 3 2 2" xfId="50037" xr:uid="{00000000-0005-0000-0000-0000F4660000}"/>
    <cellStyle name="Normal 16 3 2 2 2 3 3 3" xfId="36029" xr:uid="{00000000-0005-0000-0000-0000F5660000}"/>
    <cellStyle name="Normal 16 3 2 2 2 3 4" xfId="16203" xr:uid="{00000000-0005-0000-0000-0000F6660000}"/>
    <cellStyle name="Normal 16 3 2 2 2 3 4 2" xfId="44737" xr:uid="{00000000-0005-0000-0000-0000F7660000}"/>
    <cellStyle name="Normal 16 3 2 2 2 3 5" xfId="30729" xr:uid="{00000000-0005-0000-0000-0000F8660000}"/>
    <cellStyle name="Normal 16 3 2 2 2 4" xfId="3378" xr:uid="{00000000-0005-0000-0000-0000F9660000}"/>
    <cellStyle name="Normal 16 3 2 2 2 4 2" xfId="8712" xr:uid="{00000000-0005-0000-0000-0000FA660000}"/>
    <cellStyle name="Normal 16 3 2 2 2 4 2 2" xfId="22789" xr:uid="{00000000-0005-0000-0000-0000FB660000}"/>
    <cellStyle name="Normal 16 3 2 2 2 4 2 2 2" xfId="51323" xr:uid="{00000000-0005-0000-0000-0000FC660000}"/>
    <cellStyle name="Normal 16 3 2 2 2 4 2 3" xfId="37318" xr:uid="{00000000-0005-0000-0000-0000FD660000}"/>
    <cellStyle name="Normal 16 3 2 2 2 4 3" xfId="17489" xr:uid="{00000000-0005-0000-0000-0000FE660000}"/>
    <cellStyle name="Normal 16 3 2 2 2 4 3 2" xfId="46023" xr:uid="{00000000-0005-0000-0000-0000FF660000}"/>
    <cellStyle name="Normal 16 3 2 2 2 4 4" xfId="32015" xr:uid="{00000000-0005-0000-0000-000000670000}"/>
    <cellStyle name="Normal 16 3 2 2 2 5" xfId="6147" xr:uid="{00000000-0005-0000-0000-000001670000}"/>
    <cellStyle name="Normal 16 3 2 2 2 5 2" xfId="20237" xr:uid="{00000000-0005-0000-0000-000002670000}"/>
    <cellStyle name="Normal 16 3 2 2 2 5 2 2" xfId="48771" xr:uid="{00000000-0005-0000-0000-000003670000}"/>
    <cellStyle name="Normal 16 3 2 2 2 5 3" xfId="34763" xr:uid="{00000000-0005-0000-0000-000004670000}"/>
    <cellStyle name="Normal 16 3 2 2 2 6" xfId="14936" xr:uid="{00000000-0005-0000-0000-000005670000}"/>
    <cellStyle name="Normal 16 3 2 2 2 6 2" xfId="43471" xr:uid="{00000000-0005-0000-0000-000006670000}"/>
    <cellStyle name="Normal 16 3 2 2 2 7" xfId="29451" xr:uid="{00000000-0005-0000-0000-000007670000}"/>
    <cellStyle name="Normal 16 3 2 2 3" xfId="1037" xr:uid="{00000000-0005-0000-0000-000008670000}"/>
    <cellStyle name="Normal 16 3 2 2 3 2" xfId="2314" xr:uid="{00000000-0005-0000-0000-000009670000}"/>
    <cellStyle name="Normal 16 3 2 2 3 2 2" xfId="4968" xr:uid="{00000000-0005-0000-0000-00000A670000}"/>
    <cellStyle name="Normal 16 3 2 2 3 2 2 2" xfId="10300" xr:uid="{00000000-0005-0000-0000-00000B670000}"/>
    <cellStyle name="Normal 16 3 2 2 3 2 2 2 2" xfId="24377" xr:uid="{00000000-0005-0000-0000-00000C670000}"/>
    <cellStyle name="Normal 16 3 2 2 3 2 2 2 2 2" xfId="52911" xr:uid="{00000000-0005-0000-0000-00000D670000}"/>
    <cellStyle name="Normal 16 3 2 2 3 2 2 2 3" xfId="38906" xr:uid="{00000000-0005-0000-0000-00000E670000}"/>
    <cellStyle name="Normal 16 3 2 2 3 2 2 3" xfId="19077" xr:uid="{00000000-0005-0000-0000-00000F670000}"/>
    <cellStyle name="Normal 16 3 2 2 3 2 2 3 2" xfId="47611" xr:uid="{00000000-0005-0000-0000-000010670000}"/>
    <cellStyle name="Normal 16 3 2 2 3 2 2 4" xfId="33603" xr:uid="{00000000-0005-0000-0000-000011670000}"/>
    <cellStyle name="Normal 16 3 2 2 3 2 3" xfId="7737" xr:uid="{00000000-0005-0000-0000-000012670000}"/>
    <cellStyle name="Normal 16 3 2 2 3 2 3 2" xfId="21825" xr:uid="{00000000-0005-0000-0000-000013670000}"/>
    <cellStyle name="Normal 16 3 2 2 3 2 3 2 2" xfId="50359" xr:uid="{00000000-0005-0000-0000-000014670000}"/>
    <cellStyle name="Normal 16 3 2 2 3 2 3 3" xfId="36351" xr:uid="{00000000-0005-0000-0000-000015670000}"/>
    <cellStyle name="Normal 16 3 2 2 3 2 4" xfId="16525" xr:uid="{00000000-0005-0000-0000-000016670000}"/>
    <cellStyle name="Normal 16 3 2 2 3 2 4 2" xfId="45059" xr:uid="{00000000-0005-0000-0000-000017670000}"/>
    <cellStyle name="Normal 16 3 2 2 3 2 5" xfId="31051" xr:uid="{00000000-0005-0000-0000-000018670000}"/>
    <cellStyle name="Normal 16 3 2 2 3 3" xfId="3702" xr:uid="{00000000-0005-0000-0000-000019670000}"/>
    <cellStyle name="Normal 16 3 2 2 3 3 2" xfId="9034" xr:uid="{00000000-0005-0000-0000-00001A670000}"/>
    <cellStyle name="Normal 16 3 2 2 3 3 2 2" xfId="23111" xr:uid="{00000000-0005-0000-0000-00001B670000}"/>
    <cellStyle name="Normal 16 3 2 2 3 3 2 2 2" xfId="51645" xr:uid="{00000000-0005-0000-0000-00001C670000}"/>
    <cellStyle name="Normal 16 3 2 2 3 3 2 3" xfId="37640" xr:uid="{00000000-0005-0000-0000-00001D670000}"/>
    <cellStyle name="Normal 16 3 2 2 3 3 3" xfId="17811" xr:uid="{00000000-0005-0000-0000-00001E670000}"/>
    <cellStyle name="Normal 16 3 2 2 3 3 3 2" xfId="46345" xr:uid="{00000000-0005-0000-0000-00001F670000}"/>
    <cellStyle name="Normal 16 3 2 2 3 3 4" xfId="32337" xr:uid="{00000000-0005-0000-0000-000020670000}"/>
    <cellStyle name="Normal 16 3 2 2 3 4" xfId="6471" xr:uid="{00000000-0005-0000-0000-000021670000}"/>
    <cellStyle name="Normal 16 3 2 2 3 4 2" xfId="20559" xr:uid="{00000000-0005-0000-0000-000022670000}"/>
    <cellStyle name="Normal 16 3 2 2 3 4 2 2" xfId="49093" xr:uid="{00000000-0005-0000-0000-000023670000}"/>
    <cellStyle name="Normal 16 3 2 2 3 4 3" xfId="35085" xr:uid="{00000000-0005-0000-0000-000024670000}"/>
    <cellStyle name="Normal 16 3 2 2 3 5" xfId="15259" xr:uid="{00000000-0005-0000-0000-000025670000}"/>
    <cellStyle name="Normal 16 3 2 2 3 5 2" xfId="43793" xr:uid="{00000000-0005-0000-0000-000026670000}"/>
    <cellStyle name="Normal 16 3 2 2 3 6" xfId="29785" xr:uid="{00000000-0005-0000-0000-000027670000}"/>
    <cellStyle name="Normal 16 3 2 2 4" xfId="1693" xr:uid="{00000000-0005-0000-0000-000028670000}"/>
    <cellStyle name="Normal 16 3 2 2 4 2" xfId="4349" xr:uid="{00000000-0005-0000-0000-000029670000}"/>
    <cellStyle name="Normal 16 3 2 2 4 2 2" xfId="9681" xr:uid="{00000000-0005-0000-0000-00002A670000}"/>
    <cellStyle name="Normal 16 3 2 2 4 2 2 2" xfId="23758" xr:uid="{00000000-0005-0000-0000-00002B670000}"/>
    <cellStyle name="Normal 16 3 2 2 4 2 2 2 2" xfId="52292" xr:uid="{00000000-0005-0000-0000-00002C670000}"/>
    <cellStyle name="Normal 16 3 2 2 4 2 2 3" xfId="38287" xr:uid="{00000000-0005-0000-0000-00002D670000}"/>
    <cellStyle name="Normal 16 3 2 2 4 2 3" xfId="18458" xr:uid="{00000000-0005-0000-0000-00002E670000}"/>
    <cellStyle name="Normal 16 3 2 2 4 2 3 2" xfId="46992" xr:uid="{00000000-0005-0000-0000-00002F670000}"/>
    <cellStyle name="Normal 16 3 2 2 4 2 4" xfId="32984" xr:uid="{00000000-0005-0000-0000-000030670000}"/>
    <cellStyle name="Normal 16 3 2 2 4 3" xfId="7118" xr:uid="{00000000-0005-0000-0000-000031670000}"/>
    <cellStyle name="Normal 16 3 2 2 4 3 2" xfId="21206" xr:uid="{00000000-0005-0000-0000-000032670000}"/>
    <cellStyle name="Normal 16 3 2 2 4 3 2 2" xfId="49740" xr:uid="{00000000-0005-0000-0000-000033670000}"/>
    <cellStyle name="Normal 16 3 2 2 4 3 3" xfId="35732" xr:uid="{00000000-0005-0000-0000-000034670000}"/>
    <cellStyle name="Normal 16 3 2 2 4 4" xfId="15906" xr:uid="{00000000-0005-0000-0000-000035670000}"/>
    <cellStyle name="Normal 16 3 2 2 4 4 2" xfId="44440" xr:uid="{00000000-0005-0000-0000-000036670000}"/>
    <cellStyle name="Normal 16 3 2 2 4 5" xfId="30432" xr:uid="{00000000-0005-0000-0000-000037670000}"/>
    <cellStyle name="Normal 16 3 2 2 5" xfId="3081" xr:uid="{00000000-0005-0000-0000-000038670000}"/>
    <cellStyle name="Normal 16 3 2 2 5 2" xfId="8415" xr:uid="{00000000-0005-0000-0000-000039670000}"/>
    <cellStyle name="Normal 16 3 2 2 5 2 2" xfId="22492" xr:uid="{00000000-0005-0000-0000-00003A670000}"/>
    <cellStyle name="Normal 16 3 2 2 5 2 2 2" xfId="51026" xr:uid="{00000000-0005-0000-0000-00003B670000}"/>
    <cellStyle name="Normal 16 3 2 2 5 2 3" xfId="37021" xr:uid="{00000000-0005-0000-0000-00003C670000}"/>
    <cellStyle name="Normal 16 3 2 2 5 3" xfId="17192" xr:uid="{00000000-0005-0000-0000-00003D670000}"/>
    <cellStyle name="Normal 16 3 2 2 5 3 2" xfId="45726" xr:uid="{00000000-0005-0000-0000-00003E670000}"/>
    <cellStyle name="Normal 16 3 2 2 5 4" xfId="31718" xr:uid="{00000000-0005-0000-0000-00003F670000}"/>
    <cellStyle name="Normal 16 3 2 2 6" xfId="5850" xr:uid="{00000000-0005-0000-0000-000040670000}"/>
    <cellStyle name="Normal 16 3 2 2 6 2" xfId="19940" xr:uid="{00000000-0005-0000-0000-000041670000}"/>
    <cellStyle name="Normal 16 3 2 2 6 2 2" xfId="48474" xr:uid="{00000000-0005-0000-0000-000042670000}"/>
    <cellStyle name="Normal 16 3 2 2 6 3" xfId="34466" xr:uid="{00000000-0005-0000-0000-000043670000}"/>
    <cellStyle name="Normal 16 3 2 2 7" xfId="14639" xr:uid="{00000000-0005-0000-0000-000044670000}"/>
    <cellStyle name="Normal 16 3 2 2 7 2" xfId="43174" xr:uid="{00000000-0005-0000-0000-000045670000}"/>
    <cellStyle name="Normal 16 3 2 2 8" xfId="29154" xr:uid="{00000000-0005-0000-0000-000046670000}"/>
    <cellStyle name="Normal 16 3 2 3" xfId="556" xr:uid="{00000000-0005-0000-0000-000047670000}"/>
    <cellStyle name="Normal 16 3 2 3 2" xfId="1186" xr:uid="{00000000-0005-0000-0000-000048670000}"/>
    <cellStyle name="Normal 16 3 2 3 2 2" xfId="2463" xr:uid="{00000000-0005-0000-0000-000049670000}"/>
    <cellStyle name="Normal 16 3 2 3 2 2 2" xfId="5117" xr:uid="{00000000-0005-0000-0000-00004A670000}"/>
    <cellStyle name="Normal 16 3 2 3 2 2 2 2" xfId="10449" xr:uid="{00000000-0005-0000-0000-00004B670000}"/>
    <cellStyle name="Normal 16 3 2 3 2 2 2 2 2" xfId="24526" xr:uid="{00000000-0005-0000-0000-00004C670000}"/>
    <cellStyle name="Normal 16 3 2 3 2 2 2 2 2 2" xfId="53060" xr:uid="{00000000-0005-0000-0000-00004D670000}"/>
    <cellStyle name="Normal 16 3 2 3 2 2 2 2 3" xfId="39055" xr:uid="{00000000-0005-0000-0000-00004E670000}"/>
    <cellStyle name="Normal 16 3 2 3 2 2 2 3" xfId="19226" xr:uid="{00000000-0005-0000-0000-00004F670000}"/>
    <cellStyle name="Normal 16 3 2 3 2 2 2 3 2" xfId="47760" xr:uid="{00000000-0005-0000-0000-000050670000}"/>
    <cellStyle name="Normal 16 3 2 3 2 2 2 4" xfId="33752" xr:uid="{00000000-0005-0000-0000-000051670000}"/>
    <cellStyle name="Normal 16 3 2 3 2 2 3" xfId="7886" xr:uid="{00000000-0005-0000-0000-000052670000}"/>
    <cellStyle name="Normal 16 3 2 3 2 2 3 2" xfId="21974" xr:uid="{00000000-0005-0000-0000-000053670000}"/>
    <cellStyle name="Normal 16 3 2 3 2 2 3 2 2" xfId="50508" xr:uid="{00000000-0005-0000-0000-000054670000}"/>
    <cellStyle name="Normal 16 3 2 3 2 2 3 3" xfId="36500" xr:uid="{00000000-0005-0000-0000-000055670000}"/>
    <cellStyle name="Normal 16 3 2 3 2 2 4" xfId="16674" xr:uid="{00000000-0005-0000-0000-000056670000}"/>
    <cellStyle name="Normal 16 3 2 3 2 2 4 2" xfId="45208" xr:uid="{00000000-0005-0000-0000-000057670000}"/>
    <cellStyle name="Normal 16 3 2 3 2 2 5" xfId="31200" xr:uid="{00000000-0005-0000-0000-000058670000}"/>
    <cellStyle name="Normal 16 3 2 3 2 3" xfId="3851" xr:uid="{00000000-0005-0000-0000-000059670000}"/>
    <cellStyle name="Normal 16 3 2 3 2 3 2" xfId="9183" xr:uid="{00000000-0005-0000-0000-00005A670000}"/>
    <cellStyle name="Normal 16 3 2 3 2 3 2 2" xfId="23260" xr:uid="{00000000-0005-0000-0000-00005B670000}"/>
    <cellStyle name="Normal 16 3 2 3 2 3 2 2 2" xfId="51794" xr:uid="{00000000-0005-0000-0000-00005C670000}"/>
    <cellStyle name="Normal 16 3 2 3 2 3 2 3" xfId="37789" xr:uid="{00000000-0005-0000-0000-00005D670000}"/>
    <cellStyle name="Normal 16 3 2 3 2 3 3" xfId="17960" xr:uid="{00000000-0005-0000-0000-00005E670000}"/>
    <cellStyle name="Normal 16 3 2 3 2 3 3 2" xfId="46494" xr:uid="{00000000-0005-0000-0000-00005F670000}"/>
    <cellStyle name="Normal 16 3 2 3 2 3 4" xfId="32486" xr:uid="{00000000-0005-0000-0000-000060670000}"/>
    <cellStyle name="Normal 16 3 2 3 2 4" xfId="6620" xr:uid="{00000000-0005-0000-0000-000061670000}"/>
    <cellStyle name="Normal 16 3 2 3 2 4 2" xfId="20708" xr:uid="{00000000-0005-0000-0000-000062670000}"/>
    <cellStyle name="Normal 16 3 2 3 2 4 2 2" xfId="49242" xr:uid="{00000000-0005-0000-0000-000063670000}"/>
    <cellStyle name="Normal 16 3 2 3 2 4 3" xfId="35234" xr:uid="{00000000-0005-0000-0000-000064670000}"/>
    <cellStyle name="Normal 16 3 2 3 2 5" xfId="15408" xr:uid="{00000000-0005-0000-0000-000065670000}"/>
    <cellStyle name="Normal 16 3 2 3 2 5 2" xfId="43942" xr:uid="{00000000-0005-0000-0000-000066670000}"/>
    <cellStyle name="Normal 16 3 2 3 2 6" xfId="29934" xr:uid="{00000000-0005-0000-0000-000067670000}"/>
    <cellStyle name="Normal 16 3 2 3 3" xfId="1842" xr:uid="{00000000-0005-0000-0000-000068670000}"/>
    <cellStyle name="Normal 16 3 2 3 3 2" xfId="4498" xr:uid="{00000000-0005-0000-0000-000069670000}"/>
    <cellStyle name="Normal 16 3 2 3 3 2 2" xfId="9830" xr:uid="{00000000-0005-0000-0000-00006A670000}"/>
    <cellStyle name="Normal 16 3 2 3 3 2 2 2" xfId="23907" xr:uid="{00000000-0005-0000-0000-00006B670000}"/>
    <cellStyle name="Normal 16 3 2 3 3 2 2 2 2" xfId="52441" xr:uid="{00000000-0005-0000-0000-00006C670000}"/>
    <cellStyle name="Normal 16 3 2 3 3 2 2 3" xfId="38436" xr:uid="{00000000-0005-0000-0000-00006D670000}"/>
    <cellStyle name="Normal 16 3 2 3 3 2 3" xfId="18607" xr:uid="{00000000-0005-0000-0000-00006E670000}"/>
    <cellStyle name="Normal 16 3 2 3 3 2 3 2" xfId="47141" xr:uid="{00000000-0005-0000-0000-00006F670000}"/>
    <cellStyle name="Normal 16 3 2 3 3 2 4" xfId="33133" xr:uid="{00000000-0005-0000-0000-000070670000}"/>
    <cellStyle name="Normal 16 3 2 3 3 3" xfId="7267" xr:uid="{00000000-0005-0000-0000-000071670000}"/>
    <cellStyle name="Normal 16 3 2 3 3 3 2" xfId="21355" xr:uid="{00000000-0005-0000-0000-000072670000}"/>
    <cellStyle name="Normal 16 3 2 3 3 3 2 2" xfId="49889" xr:uid="{00000000-0005-0000-0000-000073670000}"/>
    <cellStyle name="Normal 16 3 2 3 3 3 3" xfId="35881" xr:uid="{00000000-0005-0000-0000-000074670000}"/>
    <cellStyle name="Normal 16 3 2 3 3 4" xfId="16055" xr:uid="{00000000-0005-0000-0000-000075670000}"/>
    <cellStyle name="Normal 16 3 2 3 3 4 2" xfId="44589" xr:uid="{00000000-0005-0000-0000-000076670000}"/>
    <cellStyle name="Normal 16 3 2 3 3 5" xfId="30581" xr:uid="{00000000-0005-0000-0000-000077670000}"/>
    <cellStyle name="Normal 16 3 2 3 4" xfId="3230" xr:uid="{00000000-0005-0000-0000-000078670000}"/>
    <cellStyle name="Normal 16 3 2 3 4 2" xfId="8564" xr:uid="{00000000-0005-0000-0000-000079670000}"/>
    <cellStyle name="Normal 16 3 2 3 4 2 2" xfId="22641" xr:uid="{00000000-0005-0000-0000-00007A670000}"/>
    <cellStyle name="Normal 16 3 2 3 4 2 2 2" xfId="51175" xr:uid="{00000000-0005-0000-0000-00007B670000}"/>
    <cellStyle name="Normal 16 3 2 3 4 2 3" xfId="37170" xr:uid="{00000000-0005-0000-0000-00007C670000}"/>
    <cellStyle name="Normal 16 3 2 3 4 3" xfId="17341" xr:uid="{00000000-0005-0000-0000-00007D670000}"/>
    <cellStyle name="Normal 16 3 2 3 4 3 2" xfId="45875" xr:uid="{00000000-0005-0000-0000-00007E670000}"/>
    <cellStyle name="Normal 16 3 2 3 4 4" xfId="31867" xr:uid="{00000000-0005-0000-0000-00007F670000}"/>
    <cellStyle name="Normal 16 3 2 3 5" xfId="5999" xr:uid="{00000000-0005-0000-0000-000080670000}"/>
    <cellStyle name="Normal 16 3 2 3 5 2" xfId="20089" xr:uid="{00000000-0005-0000-0000-000081670000}"/>
    <cellStyle name="Normal 16 3 2 3 5 2 2" xfId="48623" xr:uid="{00000000-0005-0000-0000-000082670000}"/>
    <cellStyle name="Normal 16 3 2 3 5 3" xfId="34615" xr:uid="{00000000-0005-0000-0000-000083670000}"/>
    <cellStyle name="Normal 16 3 2 3 6" xfId="14788" xr:uid="{00000000-0005-0000-0000-000084670000}"/>
    <cellStyle name="Normal 16 3 2 3 6 2" xfId="43323" xr:uid="{00000000-0005-0000-0000-000085670000}"/>
    <cellStyle name="Normal 16 3 2 3 7" xfId="29303" xr:uid="{00000000-0005-0000-0000-000086670000}"/>
    <cellStyle name="Normal 16 3 2 4" xfId="888" xr:uid="{00000000-0005-0000-0000-000087670000}"/>
    <cellStyle name="Normal 16 3 2 4 2" xfId="2165" xr:uid="{00000000-0005-0000-0000-000088670000}"/>
    <cellStyle name="Normal 16 3 2 4 2 2" xfId="4819" xr:uid="{00000000-0005-0000-0000-000089670000}"/>
    <cellStyle name="Normal 16 3 2 4 2 2 2" xfId="10151" xr:uid="{00000000-0005-0000-0000-00008A670000}"/>
    <cellStyle name="Normal 16 3 2 4 2 2 2 2" xfId="24228" xr:uid="{00000000-0005-0000-0000-00008B670000}"/>
    <cellStyle name="Normal 16 3 2 4 2 2 2 2 2" xfId="52762" xr:uid="{00000000-0005-0000-0000-00008C670000}"/>
    <cellStyle name="Normal 16 3 2 4 2 2 2 3" xfId="38757" xr:uid="{00000000-0005-0000-0000-00008D670000}"/>
    <cellStyle name="Normal 16 3 2 4 2 2 3" xfId="18928" xr:uid="{00000000-0005-0000-0000-00008E670000}"/>
    <cellStyle name="Normal 16 3 2 4 2 2 3 2" xfId="47462" xr:uid="{00000000-0005-0000-0000-00008F670000}"/>
    <cellStyle name="Normal 16 3 2 4 2 2 4" xfId="33454" xr:uid="{00000000-0005-0000-0000-000090670000}"/>
    <cellStyle name="Normal 16 3 2 4 2 3" xfId="7588" xr:uid="{00000000-0005-0000-0000-000091670000}"/>
    <cellStyle name="Normal 16 3 2 4 2 3 2" xfId="21676" xr:uid="{00000000-0005-0000-0000-000092670000}"/>
    <cellStyle name="Normal 16 3 2 4 2 3 2 2" xfId="50210" xr:uid="{00000000-0005-0000-0000-000093670000}"/>
    <cellStyle name="Normal 16 3 2 4 2 3 3" xfId="36202" xr:uid="{00000000-0005-0000-0000-000094670000}"/>
    <cellStyle name="Normal 16 3 2 4 2 4" xfId="16376" xr:uid="{00000000-0005-0000-0000-000095670000}"/>
    <cellStyle name="Normal 16 3 2 4 2 4 2" xfId="44910" xr:uid="{00000000-0005-0000-0000-000096670000}"/>
    <cellStyle name="Normal 16 3 2 4 2 5" xfId="30902" xr:uid="{00000000-0005-0000-0000-000097670000}"/>
    <cellStyle name="Normal 16 3 2 4 3" xfId="3553" xr:uid="{00000000-0005-0000-0000-000098670000}"/>
    <cellStyle name="Normal 16 3 2 4 3 2" xfId="8885" xr:uid="{00000000-0005-0000-0000-000099670000}"/>
    <cellStyle name="Normal 16 3 2 4 3 2 2" xfId="22962" xr:uid="{00000000-0005-0000-0000-00009A670000}"/>
    <cellStyle name="Normal 16 3 2 4 3 2 2 2" xfId="51496" xr:uid="{00000000-0005-0000-0000-00009B670000}"/>
    <cellStyle name="Normal 16 3 2 4 3 2 3" xfId="37491" xr:uid="{00000000-0005-0000-0000-00009C670000}"/>
    <cellStyle name="Normal 16 3 2 4 3 3" xfId="17662" xr:uid="{00000000-0005-0000-0000-00009D670000}"/>
    <cellStyle name="Normal 16 3 2 4 3 3 2" xfId="46196" xr:uid="{00000000-0005-0000-0000-00009E670000}"/>
    <cellStyle name="Normal 16 3 2 4 3 4" xfId="32188" xr:uid="{00000000-0005-0000-0000-00009F670000}"/>
    <cellStyle name="Normal 16 3 2 4 4" xfId="6322" xr:uid="{00000000-0005-0000-0000-0000A0670000}"/>
    <cellStyle name="Normal 16 3 2 4 4 2" xfId="20410" xr:uid="{00000000-0005-0000-0000-0000A1670000}"/>
    <cellStyle name="Normal 16 3 2 4 4 2 2" xfId="48944" xr:uid="{00000000-0005-0000-0000-0000A2670000}"/>
    <cellStyle name="Normal 16 3 2 4 4 3" xfId="34936" xr:uid="{00000000-0005-0000-0000-0000A3670000}"/>
    <cellStyle name="Normal 16 3 2 4 5" xfId="15110" xr:uid="{00000000-0005-0000-0000-0000A4670000}"/>
    <cellStyle name="Normal 16 3 2 4 5 2" xfId="43644" xr:uid="{00000000-0005-0000-0000-0000A5670000}"/>
    <cellStyle name="Normal 16 3 2 4 6" xfId="29636" xr:uid="{00000000-0005-0000-0000-0000A6670000}"/>
    <cellStyle name="Normal 16 3 2 5" xfId="1544" xr:uid="{00000000-0005-0000-0000-0000A7670000}"/>
    <cellStyle name="Normal 16 3 2 5 2" xfId="4200" xr:uid="{00000000-0005-0000-0000-0000A8670000}"/>
    <cellStyle name="Normal 16 3 2 5 2 2" xfId="9532" xr:uid="{00000000-0005-0000-0000-0000A9670000}"/>
    <cellStyle name="Normal 16 3 2 5 2 2 2" xfId="23609" xr:uid="{00000000-0005-0000-0000-0000AA670000}"/>
    <cellStyle name="Normal 16 3 2 5 2 2 2 2" xfId="52143" xr:uid="{00000000-0005-0000-0000-0000AB670000}"/>
    <cellStyle name="Normal 16 3 2 5 2 2 3" xfId="38138" xr:uid="{00000000-0005-0000-0000-0000AC670000}"/>
    <cellStyle name="Normal 16 3 2 5 2 3" xfId="18309" xr:uid="{00000000-0005-0000-0000-0000AD670000}"/>
    <cellStyle name="Normal 16 3 2 5 2 3 2" xfId="46843" xr:uid="{00000000-0005-0000-0000-0000AE670000}"/>
    <cellStyle name="Normal 16 3 2 5 2 4" xfId="32835" xr:uid="{00000000-0005-0000-0000-0000AF670000}"/>
    <cellStyle name="Normal 16 3 2 5 3" xfId="6969" xr:uid="{00000000-0005-0000-0000-0000B0670000}"/>
    <cellStyle name="Normal 16 3 2 5 3 2" xfId="21057" xr:uid="{00000000-0005-0000-0000-0000B1670000}"/>
    <cellStyle name="Normal 16 3 2 5 3 2 2" xfId="49591" xr:uid="{00000000-0005-0000-0000-0000B2670000}"/>
    <cellStyle name="Normal 16 3 2 5 3 3" xfId="35583" xr:uid="{00000000-0005-0000-0000-0000B3670000}"/>
    <cellStyle name="Normal 16 3 2 5 4" xfId="15757" xr:uid="{00000000-0005-0000-0000-0000B4670000}"/>
    <cellStyle name="Normal 16 3 2 5 4 2" xfId="44291" xr:uid="{00000000-0005-0000-0000-0000B5670000}"/>
    <cellStyle name="Normal 16 3 2 5 5" xfId="30283" xr:uid="{00000000-0005-0000-0000-0000B6670000}"/>
    <cellStyle name="Normal 16 3 2 6" xfId="2932" xr:uid="{00000000-0005-0000-0000-0000B7670000}"/>
    <cellStyle name="Normal 16 3 2 6 2" xfId="8266" xr:uid="{00000000-0005-0000-0000-0000B8670000}"/>
    <cellStyle name="Normal 16 3 2 6 2 2" xfId="22343" xr:uid="{00000000-0005-0000-0000-0000B9670000}"/>
    <cellStyle name="Normal 16 3 2 6 2 2 2" xfId="50877" xr:uid="{00000000-0005-0000-0000-0000BA670000}"/>
    <cellStyle name="Normal 16 3 2 6 2 3" xfId="36872" xr:uid="{00000000-0005-0000-0000-0000BB670000}"/>
    <cellStyle name="Normal 16 3 2 6 3" xfId="17043" xr:uid="{00000000-0005-0000-0000-0000BC670000}"/>
    <cellStyle name="Normal 16 3 2 6 3 2" xfId="45577" xr:uid="{00000000-0005-0000-0000-0000BD670000}"/>
    <cellStyle name="Normal 16 3 2 6 4" xfId="31569" xr:uid="{00000000-0005-0000-0000-0000BE670000}"/>
    <cellStyle name="Normal 16 3 2 7" xfId="5701" xr:uid="{00000000-0005-0000-0000-0000BF670000}"/>
    <cellStyle name="Normal 16 3 2 7 2" xfId="19791" xr:uid="{00000000-0005-0000-0000-0000C0670000}"/>
    <cellStyle name="Normal 16 3 2 7 2 2" xfId="48325" xr:uid="{00000000-0005-0000-0000-0000C1670000}"/>
    <cellStyle name="Normal 16 3 2 7 3" xfId="34317" xr:uid="{00000000-0005-0000-0000-0000C2670000}"/>
    <cellStyle name="Normal 16 3 2 8" xfId="14490" xr:uid="{00000000-0005-0000-0000-0000C3670000}"/>
    <cellStyle name="Normal 16 3 2 8 2" xfId="43025" xr:uid="{00000000-0005-0000-0000-0000C4670000}"/>
    <cellStyle name="Normal 16 3 2 9" xfId="29005" xr:uid="{00000000-0005-0000-0000-0000C5670000}"/>
    <cellStyle name="Normal 16 3 3" xfId="328" xr:uid="{00000000-0005-0000-0000-0000C6670000}"/>
    <cellStyle name="Normal 16 3 3 2" xfId="631" xr:uid="{00000000-0005-0000-0000-0000C7670000}"/>
    <cellStyle name="Normal 16 3 3 2 2" xfId="1260" xr:uid="{00000000-0005-0000-0000-0000C8670000}"/>
    <cellStyle name="Normal 16 3 3 2 2 2" xfId="2537" xr:uid="{00000000-0005-0000-0000-0000C9670000}"/>
    <cellStyle name="Normal 16 3 3 2 2 2 2" xfId="5191" xr:uid="{00000000-0005-0000-0000-0000CA670000}"/>
    <cellStyle name="Normal 16 3 3 2 2 2 2 2" xfId="10523" xr:uid="{00000000-0005-0000-0000-0000CB670000}"/>
    <cellStyle name="Normal 16 3 3 2 2 2 2 2 2" xfId="24600" xr:uid="{00000000-0005-0000-0000-0000CC670000}"/>
    <cellStyle name="Normal 16 3 3 2 2 2 2 2 2 2" xfId="53134" xr:uid="{00000000-0005-0000-0000-0000CD670000}"/>
    <cellStyle name="Normal 16 3 3 2 2 2 2 2 3" xfId="39129" xr:uid="{00000000-0005-0000-0000-0000CE670000}"/>
    <cellStyle name="Normal 16 3 3 2 2 2 2 3" xfId="19300" xr:uid="{00000000-0005-0000-0000-0000CF670000}"/>
    <cellStyle name="Normal 16 3 3 2 2 2 2 3 2" xfId="47834" xr:uid="{00000000-0005-0000-0000-0000D0670000}"/>
    <cellStyle name="Normal 16 3 3 2 2 2 2 4" xfId="33826" xr:uid="{00000000-0005-0000-0000-0000D1670000}"/>
    <cellStyle name="Normal 16 3 3 2 2 2 3" xfId="7960" xr:uid="{00000000-0005-0000-0000-0000D2670000}"/>
    <cellStyle name="Normal 16 3 3 2 2 2 3 2" xfId="22048" xr:uid="{00000000-0005-0000-0000-0000D3670000}"/>
    <cellStyle name="Normal 16 3 3 2 2 2 3 2 2" xfId="50582" xr:uid="{00000000-0005-0000-0000-0000D4670000}"/>
    <cellStyle name="Normal 16 3 3 2 2 2 3 3" xfId="36574" xr:uid="{00000000-0005-0000-0000-0000D5670000}"/>
    <cellStyle name="Normal 16 3 3 2 2 2 4" xfId="16748" xr:uid="{00000000-0005-0000-0000-0000D6670000}"/>
    <cellStyle name="Normal 16 3 3 2 2 2 4 2" xfId="45282" xr:uid="{00000000-0005-0000-0000-0000D7670000}"/>
    <cellStyle name="Normal 16 3 3 2 2 2 5" xfId="31274" xr:uid="{00000000-0005-0000-0000-0000D8670000}"/>
    <cellStyle name="Normal 16 3 3 2 2 3" xfId="3925" xr:uid="{00000000-0005-0000-0000-0000D9670000}"/>
    <cellStyle name="Normal 16 3 3 2 2 3 2" xfId="9257" xr:uid="{00000000-0005-0000-0000-0000DA670000}"/>
    <cellStyle name="Normal 16 3 3 2 2 3 2 2" xfId="23334" xr:uid="{00000000-0005-0000-0000-0000DB670000}"/>
    <cellStyle name="Normal 16 3 3 2 2 3 2 2 2" xfId="51868" xr:uid="{00000000-0005-0000-0000-0000DC670000}"/>
    <cellStyle name="Normal 16 3 3 2 2 3 2 3" xfId="37863" xr:uid="{00000000-0005-0000-0000-0000DD670000}"/>
    <cellStyle name="Normal 16 3 3 2 2 3 3" xfId="18034" xr:uid="{00000000-0005-0000-0000-0000DE670000}"/>
    <cellStyle name="Normal 16 3 3 2 2 3 3 2" xfId="46568" xr:uid="{00000000-0005-0000-0000-0000DF670000}"/>
    <cellStyle name="Normal 16 3 3 2 2 3 4" xfId="32560" xr:uid="{00000000-0005-0000-0000-0000E0670000}"/>
    <cellStyle name="Normal 16 3 3 2 2 4" xfId="6694" xr:uid="{00000000-0005-0000-0000-0000E1670000}"/>
    <cellStyle name="Normal 16 3 3 2 2 4 2" xfId="20782" xr:uid="{00000000-0005-0000-0000-0000E2670000}"/>
    <cellStyle name="Normal 16 3 3 2 2 4 2 2" xfId="49316" xr:uid="{00000000-0005-0000-0000-0000E3670000}"/>
    <cellStyle name="Normal 16 3 3 2 2 4 3" xfId="35308" xr:uid="{00000000-0005-0000-0000-0000E4670000}"/>
    <cellStyle name="Normal 16 3 3 2 2 5" xfId="15482" xr:uid="{00000000-0005-0000-0000-0000E5670000}"/>
    <cellStyle name="Normal 16 3 3 2 2 5 2" xfId="44016" xr:uid="{00000000-0005-0000-0000-0000E6670000}"/>
    <cellStyle name="Normal 16 3 3 2 2 6" xfId="30008" xr:uid="{00000000-0005-0000-0000-0000E7670000}"/>
    <cellStyle name="Normal 16 3 3 2 3" xfId="1916" xr:uid="{00000000-0005-0000-0000-0000E8670000}"/>
    <cellStyle name="Normal 16 3 3 2 3 2" xfId="4572" xr:uid="{00000000-0005-0000-0000-0000E9670000}"/>
    <cellStyle name="Normal 16 3 3 2 3 2 2" xfId="9904" xr:uid="{00000000-0005-0000-0000-0000EA670000}"/>
    <cellStyle name="Normal 16 3 3 2 3 2 2 2" xfId="23981" xr:uid="{00000000-0005-0000-0000-0000EB670000}"/>
    <cellStyle name="Normal 16 3 3 2 3 2 2 2 2" xfId="52515" xr:uid="{00000000-0005-0000-0000-0000EC670000}"/>
    <cellStyle name="Normal 16 3 3 2 3 2 2 3" xfId="38510" xr:uid="{00000000-0005-0000-0000-0000ED670000}"/>
    <cellStyle name="Normal 16 3 3 2 3 2 3" xfId="18681" xr:uid="{00000000-0005-0000-0000-0000EE670000}"/>
    <cellStyle name="Normal 16 3 3 2 3 2 3 2" xfId="47215" xr:uid="{00000000-0005-0000-0000-0000EF670000}"/>
    <cellStyle name="Normal 16 3 3 2 3 2 4" xfId="33207" xr:uid="{00000000-0005-0000-0000-0000F0670000}"/>
    <cellStyle name="Normal 16 3 3 2 3 3" xfId="7341" xr:uid="{00000000-0005-0000-0000-0000F1670000}"/>
    <cellStyle name="Normal 16 3 3 2 3 3 2" xfId="21429" xr:uid="{00000000-0005-0000-0000-0000F2670000}"/>
    <cellStyle name="Normal 16 3 3 2 3 3 2 2" xfId="49963" xr:uid="{00000000-0005-0000-0000-0000F3670000}"/>
    <cellStyle name="Normal 16 3 3 2 3 3 3" xfId="35955" xr:uid="{00000000-0005-0000-0000-0000F4670000}"/>
    <cellStyle name="Normal 16 3 3 2 3 4" xfId="16129" xr:uid="{00000000-0005-0000-0000-0000F5670000}"/>
    <cellStyle name="Normal 16 3 3 2 3 4 2" xfId="44663" xr:uid="{00000000-0005-0000-0000-0000F6670000}"/>
    <cellStyle name="Normal 16 3 3 2 3 5" xfId="30655" xr:uid="{00000000-0005-0000-0000-0000F7670000}"/>
    <cellStyle name="Normal 16 3 3 2 4" xfId="3304" xr:uid="{00000000-0005-0000-0000-0000F8670000}"/>
    <cellStyle name="Normal 16 3 3 2 4 2" xfId="8638" xr:uid="{00000000-0005-0000-0000-0000F9670000}"/>
    <cellStyle name="Normal 16 3 3 2 4 2 2" xfId="22715" xr:uid="{00000000-0005-0000-0000-0000FA670000}"/>
    <cellStyle name="Normal 16 3 3 2 4 2 2 2" xfId="51249" xr:uid="{00000000-0005-0000-0000-0000FB670000}"/>
    <cellStyle name="Normal 16 3 3 2 4 2 3" xfId="37244" xr:uid="{00000000-0005-0000-0000-0000FC670000}"/>
    <cellStyle name="Normal 16 3 3 2 4 3" xfId="17415" xr:uid="{00000000-0005-0000-0000-0000FD670000}"/>
    <cellStyle name="Normal 16 3 3 2 4 3 2" xfId="45949" xr:uid="{00000000-0005-0000-0000-0000FE670000}"/>
    <cellStyle name="Normal 16 3 3 2 4 4" xfId="31941" xr:uid="{00000000-0005-0000-0000-0000FF670000}"/>
    <cellStyle name="Normal 16 3 3 2 5" xfId="6073" xr:uid="{00000000-0005-0000-0000-000000680000}"/>
    <cellStyle name="Normal 16 3 3 2 5 2" xfId="20163" xr:uid="{00000000-0005-0000-0000-000001680000}"/>
    <cellStyle name="Normal 16 3 3 2 5 2 2" xfId="48697" xr:uid="{00000000-0005-0000-0000-000002680000}"/>
    <cellStyle name="Normal 16 3 3 2 5 3" xfId="34689" xr:uid="{00000000-0005-0000-0000-000003680000}"/>
    <cellStyle name="Normal 16 3 3 2 6" xfId="14862" xr:uid="{00000000-0005-0000-0000-000004680000}"/>
    <cellStyle name="Normal 16 3 3 2 6 2" xfId="43397" xr:uid="{00000000-0005-0000-0000-000005680000}"/>
    <cellStyle name="Normal 16 3 3 2 7" xfId="29377" xr:uid="{00000000-0005-0000-0000-000006680000}"/>
    <cellStyle name="Normal 16 3 3 3" xfId="963" xr:uid="{00000000-0005-0000-0000-000007680000}"/>
    <cellStyle name="Normal 16 3 3 3 2" xfId="2240" xr:uid="{00000000-0005-0000-0000-000008680000}"/>
    <cellStyle name="Normal 16 3 3 3 2 2" xfId="4894" xr:uid="{00000000-0005-0000-0000-000009680000}"/>
    <cellStyle name="Normal 16 3 3 3 2 2 2" xfId="10226" xr:uid="{00000000-0005-0000-0000-00000A680000}"/>
    <cellStyle name="Normal 16 3 3 3 2 2 2 2" xfId="24303" xr:uid="{00000000-0005-0000-0000-00000B680000}"/>
    <cellStyle name="Normal 16 3 3 3 2 2 2 2 2" xfId="52837" xr:uid="{00000000-0005-0000-0000-00000C680000}"/>
    <cellStyle name="Normal 16 3 3 3 2 2 2 3" xfId="38832" xr:uid="{00000000-0005-0000-0000-00000D680000}"/>
    <cellStyle name="Normal 16 3 3 3 2 2 3" xfId="19003" xr:uid="{00000000-0005-0000-0000-00000E680000}"/>
    <cellStyle name="Normal 16 3 3 3 2 2 3 2" xfId="47537" xr:uid="{00000000-0005-0000-0000-00000F680000}"/>
    <cellStyle name="Normal 16 3 3 3 2 2 4" xfId="33529" xr:uid="{00000000-0005-0000-0000-000010680000}"/>
    <cellStyle name="Normal 16 3 3 3 2 3" xfId="7663" xr:uid="{00000000-0005-0000-0000-000011680000}"/>
    <cellStyle name="Normal 16 3 3 3 2 3 2" xfId="21751" xr:uid="{00000000-0005-0000-0000-000012680000}"/>
    <cellStyle name="Normal 16 3 3 3 2 3 2 2" xfId="50285" xr:uid="{00000000-0005-0000-0000-000013680000}"/>
    <cellStyle name="Normal 16 3 3 3 2 3 3" xfId="36277" xr:uid="{00000000-0005-0000-0000-000014680000}"/>
    <cellStyle name="Normal 16 3 3 3 2 4" xfId="16451" xr:uid="{00000000-0005-0000-0000-000015680000}"/>
    <cellStyle name="Normal 16 3 3 3 2 4 2" xfId="44985" xr:uid="{00000000-0005-0000-0000-000016680000}"/>
    <cellStyle name="Normal 16 3 3 3 2 5" xfId="30977" xr:uid="{00000000-0005-0000-0000-000017680000}"/>
    <cellStyle name="Normal 16 3 3 3 3" xfId="3628" xr:uid="{00000000-0005-0000-0000-000018680000}"/>
    <cellStyle name="Normal 16 3 3 3 3 2" xfId="8960" xr:uid="{00000000-0005-0000-0000-000019680000}"/>
    <cellStyle name="Normal 16 3 3 3 3 2 2" xfId="23037" xr:uid="{00000000-0005-0000-0000-00001A680000}"/>
    <cellStyle name="Normal 16 3 3 3 3 2 2 2" xfId="51571" xr:uid="{00000000-0005-0000-0000-00001B680000}"/>
    <cellStyle name="Normal 16 3 3 3 3 2 3" xfId="37566" xr:uid="{00000000-0005-0000-0000-00001C680000}"/>
    <cellStyle name="Normal 16 3 3 3 3 3" xfId="17737" xr:uid="{00000000-0005-0000-0000-00001D680000}"/>
    <cellStyle name="Normal 16 3 3 3 3 3 2" xfId="46271" xr:uid="{00000000-0005-0000-0000-00001E680000}"/>
    <cellStyle name="Normal 16 3 3 3 3 4" xfId="32263" xr:uid="{00000000-0005-0000-0000-00001F680000}"/>
    <cellStyle name="Normal 16 3 3 3 4" xfId="6397" xr:uid="{00000000-0005-0000-0000-000020680000}"/>
    <cellStyle name="Normal 16 3 3 3 4 2" xfId="20485" xr:uid="{00000000-0005-0000-0000-000021680000}"/>
    <cellStyle name="Normal 16 3 3 3 4 2 2" xfId="49019" xr:uid="{00000000-0005-0000-0000-000022680000}"/>
    <cellStyle name="Normal 16 3 3 3 4 3" xfId="35011" xr:uid="{00000000-0005-0000-0000-000023680000}"/>
    <cellStyle name="Normal 16 3 3 3 5" xfId="15185" xr:uid="{00000000-0005-0000-0000-000024680000}"/>
    <cellStyle name="Normal 16 3 3 3 5 2" xfId="43719" xr:uid="{00000000-0005-0000-0000-000025680000}"/>
    <cellStyle name="Normal 16 3 3 3 6" xfId="29711" xr:uid="{00000000-0005-0000-0000-000026680000}"/>
    <cellStyle name="Normal 16 3 3 4" xfId="1619" xr:uid="{00000000-0005-0000-0000-000027680000}"/>
    <cellStyle name="Normal 16 3 3 4 2" xfId="4275" xr:uid="{00000000-0005-0000-0000-000028680000}"/>
    <cellStyle name="Normal 16 3 3 4 2 2" xfId="9607" xr:uid="{00000000-0005-0000-0000-000029680000}"/>
    <cellStyle name="Normal 16 3 3 4 2 2 2" xfId="23684" xr:uid="{00000000-0005-0000-0000-00002A680000}"/>
    <cellStyle name="Normal 16 3 3 4 2 2 2 2" xfId="52218" xr:uid="{00000000-0005-0000-0000-00002B680000}"/>
    <cellStyle name="Normal 16 3 3 4 2 2 3" xfId="38213" xr:uid="{00000000-0005-0000-0000-00002C680000}"/>
    <cellStyle name="Normal 16 3 3 4 2 3" xfId="18384" xr:uid="{00000000-0005-0000-0000-00002D680000}"/>
    <cellStyle name="Normal 16 3 3 4 2 3 2" xfId="46918" xr:uid="{00000000-0005-0000-0000-00002E680000}"/>
    <cellStyle name="Normal 16 3 3 4 2 4" xfId="32910" xr:uid="{00000000-0005-0000-0000-00002F680000}"/>
    <cellStyle name="Normal 16 3 3 4 3" xfId="7044" xr:uid="{00000000-0005-0000-0000-000030680000}"/>
    <cellStyle name="Normal 16 3 3 4 3 2" xfId="21132" xr:uid="{00000000-0005-0000-0000-000031680000}"/>
    <cellStyle name="Normal 16 3 3 4 3 2 2" xfId="49666" xr:uid="{00000000-0005-0000-0000-000032680000}"/>
    <cellStyle name="Normal 16 3 3 4 3 3" xfId="35658" xr:uid="{00000000-0005-0000-0000-000033680000}"/>
    <cellStyle name="Normal 16 3 3 4 4" xfId="15832" xr:uid="{00000000-0005-0000-0000-000034680000}"/>
    <cellStyle name="Normal 16 3 3 4 4 2" xfId="44366" xr:uid="{00000000-0005-0000-0000-000035680000}"/>
    <cellStyle name="Normal 16 3 3 4 5" xfId="30358" xr:uid="{00000000-0005-0000-0000-000036680000}"/>
    <cellStyle name="Normal 16 3 3 5" xfId="3007" xr:uid="{00000000-0005-0000-0000-000037680000}"/>
    <cellStyle name="Normal 16 3 3 5 2" xfId="8341" xr:uid="{00000000-0005-0000-0000-000038680000}"/>
    <cellStyle name="Normal 16 3 3 5 2 2" xfId="22418" xr:uid="{00000000-0005-0000-0000-000039680000}"/>
    <cellStyle name="Normal 16 3 3 5 2 2 2" xfId="50952" xr:uid="{00000000-0005-0000-0000-00003A680000}"/>
    <cellStyle name="Normal 16 3 3 5 2 3" xfId="36947" xr:uid="{00000000-0005-0000-0000-00003B680000}"/>
    <cellStyle name="Normal 16 3 3 5 3" xfId="17118" xr:uid="{00000000-0005-0000-0000-00003C680000}"/>
    <cellStyle name="Normal 16 3 3 5 3 2" xfId="45652" xr:uid="{00000000-0005-0000-0000-00003D680000}"/>
    <cellStyle name="Normal 16 3 3 5 4" xfId="31644" xr:uid="{00000000-0005-0000-0000-00003E680000}"/>
    <cellStyle name="Normal 16 3 3 6" xfId="5776" xr:uid="{00000000-0005-0000-0000-00003F680000}"/>
    <cellStyle name="Normal 16 3 3 6 2" xfId="19866" xr:uid="{00000000-0005-0000-0000-000040680000}"/>
    <cellStyle name="Normal 16 3 3 6 2 2" xfId="48400" xr:uid="{00000000-0005-0000-0000-000041680000}"/>
    <cellStyle name="Normal 16 3 3 6 3" xfId="34392" xr:uid="{00000000-0005-0000-0000-000042680000}"/>
    <cellStyle name="Normal 16 3 3 7" xfId="14565" xr:uid="{00000000-0005-0000-0000-000043680000}"/>
    <cellStyle name="Normal 16 3 3 7 2" xfId="43100" xr:uid="{00000000-0005-0000-0000-000044680000}"/>
    <cellStyle name="Normal 16 3 3 8" xfId="29080" xr:uid="{00000000-0005-0000-0000-000045680000}"/>
    <cellStyle name="Normal 16 3 4" xfId="482" xr:uid="{00000000-0005-0000-0000-000046680000}"/>
    <cellStyle name="Normal 16 3 4 2" xfId="1112" xr:uid="{00000000-0005-0000-0000-000047680000}"/>
    <cellStyle name="Normal 16 3 4 2 2" xfId="2389" xr:uid="{00000000-0005-0000-0000-000048680000}"/>
    <cellStyle name="Normal 16 3 4 2 2 2" xfId="5043" xr:uid="{00000000-0005-0000-0000-000049680000}"/>
    <cellStyle name="Normal 16 3 4 2 2 2 2" xfId="10375" xr:uid="{00000000-0005-0000-0000-00004A680000}"/>
    <cellStyle name="Normal 16 3 4 2 2 2 2 2" xfId="24452" xr:uid="{00000000-0005-0000-0000-00004B680000}"/>
    <cellStyle name="Normal 16 3 4 2 2 2 2 2 2" xfId="52986" xr:uid="{00000000-0005-0000-0000-00004C680000}"/>
    <cellStyle name="Normal 16 3 4 2 2 2 2 3" xfId="38981" xr:uid="{00000000-0005-0000-0000-00004D680000}"/>
    <cellStyle name="Normal 16 3 4 2 2 2 3" xfId="19152" xr:uid="{00000000-0005-0000-0000-00004E680000}"/>
    <cellStyle name="Normal 16 3 4 2 2 2 3 2" xfId="47686" xr:uid="{00000000-0005-0000-0000-00004F680000}"/>
    <cellStyle name="Normal 16 3 4 2 2 2 4" xfId="33678" xr:uid="{00000000-0005-0000-0000-000050680000}"/>
    <cellStyle name="Normal 16 3 4 2 2 3" xfId="7812" xr:uid="{00000000-0005-0000-0000-000051680000}"/>
    <cellStyle name="Normal 16 3 4 2 2 3 2" xfId="21900" xr:uid="{00000000-0005-0000-0000-000052680000}"/>
    <cellStyle name="Normal 16 3 4 2 2 3 2 2" xfId="50434" xr:uid="{00000000-0005-0000-0000-000053680000}"/>
    <cellStyle name="Normal 16 3 4 2 2 3 3" xfId="36426" xr:uid="{00000000-0005-0000-0000-000054680000}"/>
    <cellStyle name="Normal 16 3 4 2 2 4" xfId="16600" xr:uid="{00000000-0005-0000-0000-000055680000}"/>
    <cellStyle name="Normal 16 3 4 2 2 4 2" xfId="45134" xr:uid="{00000000-0005-0000-0000-000056680000}"/>
    <cellStyle name="Normal 16 3 4 2 2 5" xfId="31126" xr:uid="{00000000-0005-0000-0000-000057680000}"/>
    <cellStyle name="Normal 16 3 4 2 3" xfId="3777" xr:uid="{00000000-0005-0000-0000-000058680000}"/>
    <cellStyle name="Normal 16 3 4 2 3 2" xfId="9109" xr:uid="{00000000-0005-0000-0000-000059680000}"/>
    <cellStyle name="Normal 16 3 4 2 3 2 2" xfId="23186" xr:uid="{00000000-0005-0000-0000-00005A680000}"/>
    <cellStyle name="Normal 16 3 4 2 3 2 2 2" xfId="51720" xr:uid="{00000000-0005-0000-0000-00005B680000}"/>
    <cellStyle name="Normal 16 3 4 2 3 2 3" xfId="37715" xr:uid="{00000000-0005-0000-0000-00005C680000}"/>
    <cellStyle name="Normal 16 3 4 2 3 3" xfId="17886" xr:uid="{00000000-0005-0000-0000-00005D680000}"/>
    <cellStyle name="Normal 16 3 4 2 3 3 2" xfId="46420" xr:uid="{00000000-0005-0000-0000-00005E680000}"/>
    <cellStyle name="Normal 16 3 4 2 3 4" xfId="32412" xr:uid="{00000000-0005-0000-0000-00005F680000}"/>
    <cellStyle name="Normal 16 3 4 2 4" xfId="6546" xr:uid="{00000000-0005-0000-0000-000060680000}"/>
    <cellStyle name="Normal 16 3 4 2 4 2" xfId="20634" xr:uid="{00000000-0005-0000-0000-000061680000}"/>
    <cellStyle name="Normal 16 3 4 2 4 2 2" xfId="49168" xr:uid="{00000000-0005-0000-0000-000062680000}"/>
    <cellStyle name="Normal 16 3 4 2 4 3" xfId="35160" xr:uid="{00000000-0005-0000-0000-000063680000}"/>
    <cellStyle name="Normal 16 3 4 2 5" xfId="15334" xr:uid="{00000000-0005-0000-0000-000064680000}"/>
    <cellStyle name="Normal 16 3 4 2 5 2" xfId="43868" xr:uid="{00000000-0005-0000-0000-000065680000}"/>
    <cellStyle name="Normal 16 3 4 2 6" xfId="29860" xr:uid="{00000000-0005-0000-0000-000066680000}"/>
    <cellStyle name="Normal 16 3 4 3" xfId="1768" xr:uid="{00000000-0005-0000-0000-000067680000}"/>
    <cellStyle name="Normal 16 3 4 3 2" xfId="4424" xr:uid="{00000000-0005-0000-0000-000068680000}"/>
    <cellStyle name="Normal 16 3 4 3 2 2" xfId="9756" xr:uid="{00000000-0005-0000-0000-000069680000}"/>
    <cellStyle name="Normal 16 3 4 3 2 2 2" xfId="23833" xr:uid="{00000000-0005-0000-0000-00006A680000}"/>
    <cellStyle name="Normal 16 3 4 3 2 2 2 2" xfId="52367" xr:uid="{00000000-0005-0000-0000-00006B680000}"/>
    <cellStyle name="Normal 16 3 4 3 2 2 3" xfId="38362" xr:uid="{00000000-0005-0000-0000-00006C680000}"/>
    <cellStyle name="Normal 16 3 4 3 2 3" xfId="18533" xr:uid="{00000000-0005-0000-0000-00006D680000}"/>
    <cellStyle name="Normal 16 3 4 3 2 3 2" xfId="47067" xr:uid="{00000000-0005-0000-0000-00006E680000}"/>
    <cellStyle name="Normal 16 3 4 3 2 4" xfId="33059" xr:uid="{00000000-0005-0000-0000-00006F680000}"/>
    <cellStyle name="Normal 16 3 4 3 3" xfId="7193" xr:uid="{00000000-0005-0000-0000-000070680000}"/>
    <cellStyle name="Normal 16 3 4 3 3 2" xfId="21281" xr:uid="{00000000-0005-0000-0000-000071680000}"/>
    <cellStyle name="Normal 16 3 4 3 3 2 2" xfId="49815" xr:uid="{00000000-0005-0000-0000-000072680000}"/>
    <cellStyle name="Normal 16 3 4 3 3 3" xfId="35807" xr:uid="{00000000-0005-0000-0000-000073680000}"/>
    <cellStyle name="Normal 16 3 4 3 4" xfId="15981" xr:uid="{00000000-0005-0000-0000-000074680000}"/>
    <cellStyle name="Normal 16 3 4 3 4 2" xfId="44515" xr:uid="{00000000-0005-0000-0000-000075680000}"/>
    <cellStyle name="Normal 16 3 4 3 5" xfId="30507" xr:uid="{00000000-0005-0000-0000-000076680000}"/>
    <cellStyle name="Normal 16 3 4 4" xfId="3156" xr:uid="{00000000-0005-0000-0000-000077680000}"/>
    <cellStyle name="Normal 16 3 4 4 2" xfId="8490" xr:uid="{00000000-0005-0000-0000-000078680000}"/>
    <cellStyle name="Normal 16 3 4 4 2 2" xfId="22567" xr:uid="{00000000-0005-0000-0000-000079680000}"/>
    <cellStyle name="Normal 16 3 4 4 2 2 2" xfId="51101" xr:uid="{00000000-0005-0000-0000-00007A680000}"/>
    <cellStyle name="Normal 16 3 4 4 2 3" xfId="37096" xr:uid="{00000000-0005-0000-0000-00007B680000}"/>
    <cellStyle name="Normal 16 3 4 4 3" xfId="17267" xr:uid="{00000000-0005-0000-0000-00007C680000}"/>
    <cellStyle name="Normal 16 3 4 4 3 2" xfId="45801" xr:uid="{00000000-0005-0000-0000-00007D680000}"/>
    <cellStyle name="Normal 16 3 4 4 4" xfId="31793" xr:uid="{00000000-0005-0000-0000-00007E680000}"/>
    <cellStyle name="Normal 16 3 4 5" xfId="5925" xr:uid="{00000000-0005-0000-0000-00007F680000}"/>
    <cellStyle name="Normal 16 3 4 5 2" xfId="20015" xr:uid="{00000000-0005-0000-0000-000080680000}"/>
    <cellStyle name="Normal 16 3 4 5 2 2" xfId="48549" xr:uid="{00000000-0005-0000-0000-000081680000}"/>
    <cellStyle name="Normal 16 3 4 5 3" xfId="34541" xr:uid="{00000000-0005-0000-0000-000082680000}"/>
    <cellStyle name="Normal 16 3 4 6" xfId="14714" xr:uid="{00000000-0005-0000-0000-000083680000}"/>
    <cellStyle name="Normal 16 3 4 6 2" xfId="43249" xr:uid="{00000000-0005-0000-0000-000084680000}"/>
    <cellStyle name="Normal 16 3 4 7" xfId="29229" xr:uid="{00000000-0005-0000-0000-000085680000}"/>
    <cellStyle name="Normal 16 3 5" xfId="812" xr:uid="{00000000-0005-0000-0000-000086680000}"/>
    <cellStyle name="Normal 16 3 5 2" xfId="2089" xr:uid="{00000000-0005-0000-0000-000087680000}"/>
    <cellStyle name="Normal 16 3 5 2 2" xfId="4743" xr:uid="{00000000-0005-0000-0000-000088680000}"/>
    <cellStyle name="Normal 16 3 5 2 2 2" xfId="10075" xr:uid="{00000000-0005-0000-0000-000089680000}"/>
    <cellStyle name="Normal 16 3 5 2 2 2 2" xfId="24152" xr:uid="{00000000-0005-0000-0000-00008A680000}"/>
    <cellStyle name="Normal 16 3 5 2 2 2 2 2" xfId="52686" xr:uid="{00000000-0005-0000-0000-00008B680000}"/>
    <cellStyle name="Normal 16 3 5 2 2 2 3" xfId="38681" xr:uid="{00000000-0005-0000-0000-00008C680000}"/>
    <cellStyle name="Normal 16 3 5 2 2 3" xfId="18852" xr:uid="{00000000-0005-0000-0000-00008D680000}"/>
    <cellStyle name="Normal 16 3 5 2 2 3 2" xfId="47386" xr:uid="{00000000-0005-0000-0000-00008E680000}"/>
    <cellStyle name="Normal 16 3 5 2 2 4" xfId="33378" xr:uid="{00000000-0005-0000-0000-00008F680000}"/>
    <cellStyle name="Normal 16 3 5 2 3" xfId="7512" xr:uid="{00000000-0005-0000-0000-000090680000}"/>
    <cellStyle name="Normal 16 3 5 2 3 2" xfId="21600" xr:uid="{00000000-0005-0000-0000-000091680000}"/>
    <cellStyle name="Normal 16 3 5 2 3 2 2" xfId="50134" xr:uid="{00000000-0005-0000-0000-000092680000}"/>
    <cellStyle name="Normal 16 3 5 2 3 3" xfId="36126" xr:uid="{00000000-0005-0000-0000-000093680000}"/>
    <cellStyle name="Normal 16 3 5 2 4" xfId="16300" xr:uid="{00000000-0005-0000-0000-000094680000}"/>
    <cellStyle name="Normal 16 3 5 2 4 2" xfId="44834" xr:uid="{00000000-0005-0000-0000-000095680000}"/>
    <cellStyle name="Normal 16 3 5 2 5" xfId="30826" xr:uid="{00000000-0005-0000-0000-000096680000}"/>
    <cellStyle name="Normal 16 3 5 3" xfId="3477" xr:uid="{00000000-0005-0000-0000-000097680000}"/>
    <cellStyle name="Normal 16 3 5 3 2" xfId="8809" xr:uid="{00000000-0005-0000-0000-000098680000}"/>
    <cellStyle name="Normal 16 3 5 3 2 2" xfId="22886" xr:uid="{00000000-0005-0000-0000-000099680000}"/>
    <cellStyle name="Normal 16 3 5 3 2 2 2" xfId="51420" xr:uid="{00000000-0005-0000-0000-00009A680000}"/>
    <cellStyle name="Normal 16 3 5 3 2 3" xfId="37415" xr:uid="{00000000-0005-0000-0000-00009B680000}"/>
    <cellStyle name="Normal 16 3 5 3 3" xfId="17586" xr:uid="{00000000-0005-0000-0000-00009C680000}"/>
    <cellStyle name="Normal 16 3 5 3 3 2" xfId="46120" xr:uid="{00000000-0005-0000-0000-00009D680000}"/>
    <cellStyle name="Normal 16 3 5 3 4" xfId="32112" xr:uid="{00000000-0005-0000-0000-00009E680000}"/>
    <cellStyle name="Normal 16 3 5 4" xfId="6246" xr:uid="{00000000-0005-0000-0000-00009F680000}"/>
    <cellStyle name="Normal 16 3 5 4 2" xfId="20334" xr:uid="{00000000-0005-0000-0000-0000A0680000}"/>
    <cellStyle name="Normal 16 3 5 4 2 2" xfId="48868" xr:uid="{00000000-0005-0000-0000-0000A1680000}"/>
    <cellStyle name="Normal 16 3 5 4 3" xfId="34860" xr:uid="{00000000-0005-0000-0000-0000A2680000}"/>
    <cellStyle name="Normal 16 3 5 5" xfId="15034" xr:uid="{00000000-0005-0000-0000-0000A3680000}"/>
    <cellStyle name="Normal 16 3 5 5 2" xfId="43568" xr:uid="{00000000-0005-0000-0000-0000A4680000}"/>
    <cellStyle name="Normal 16 3 5 6" xfId="29560" xr:uid="{00000000-0005-0000-0000-0000A5680000}"/>
    <cellStyle name="Normal 16 3 6" xfId="1468" xr:uid="{00000000-0005-0000-0000-0000A6680000}"/>
    <cellStyle name="Normal 16 3 6 2" xfId="4124" xr:uid="{00000000-0005-0000-0000-0000A7680000}"/>
    <cellStyle name="Normal 16 3 6 2 2" xfId="9456" xr:uid="{00000000-0005-0000-0000-0000A8680000}"/>
    <cellStyle name="Normal 16 3 6 2 2 2" xfId="23533" xr:uid="{00000000-0005-0000-0000-0000A9680000}"/>
    <cellStyle name="Normal 16 3 6 2 2 2 2" xfId="52067" xr:uid="{00000000-0005-0000-0000-0000AA680000}"/>
    <cellStyle name="Normal 16 3 6 2 2 3" xfId="38062" xr:uid="{00000000-0005-0000-0000-0000AB680000}"/>
    <cellStyle name="Normal 16 3 6 2 3" xfId="18233" xr:uid="{00000000-0005-0000-0000-0000AC680000}"/>
    <cellStyle name="Normal 16 3 6 2 3 2" xfId="46767" xr:uid="{00000000-0005-0000-0000-0000AD680000}"/>
    <cellStyle name="Normal 16 3 6 2 4" xfId="32759" xr:uid="{00000000-0005-0000-0000-0000AE680000}"/>
    <cellStyle name="Normal 16 3 6 3" xfId="6893" xr:uid="{00000000-0005-0000-0000-0000AF680000}"/>
    <cellStyle name="Normal 16 3 6 3 2" xfId="20981" xr:uid="{00000000-0005-0000-0000-0000B0680000}"/>
    <cellStyle name="Normal 16 3 6 3 2 2" xfId="49515" xr:uid="{00000000-0005-0000-0000-0000B1680000}"/>
    <cellStyle name="Normal 16 3 6 3 3" xfId="35507" xr:uid="{00000000-0005-0000-0000-0000B2680000}"/>
    <cellStyle name="Normal 16 3 6 4" xfId="15681" xr:uid="{00000000-0005-0000-0000-0000B3680000}"/>
    <cellStyle name="Normal 16 3 6 4 2" xfId="44215" xr:uid="{00000000-0005-0000-0000-0000B4680000}"/>
    <cellStyle name="Normal 16 3 6 5" xfId="30207" xr:uid="{00000000-0005-0000-0000-0000B5680000}"/>
    <cellStyle name="Normal 16 3 7" xfId="2856" xr:uid="{00000000-0005-0000-0000-0000B6680000}"/>
    <cellStyle name="Normal 16 3 7 2" xfId="8190" xr:uid="{00000000-0005-0000-0000-0000B7680000}"/>
    <cellStyle name="Normal 16 3 7 2 2" xfId="22267" xr:uid="{00000000-0005-0000-0000-0000B8680000}"/>
    <cellStyle name="Normal 16 3 7 2 2 2" xfId="50801" xr:uid="{00000000-0005-0000-0000-0000B9680000}"/>
    <cellStyle name="Normal 16 3 7 2 3" xfId="36796" xr:uid="{00000000-0005-0000-0000-0000BA680000}"/>
    <cellStyle name="Normal 16 3 7 3" xfId="16967" xr:uid="{00000000-0005-0000-0000-0000BB680000}"/>
    <cellStyle name="Normal 16 3 7 3 2" xfId="45501" xr:uid="{00000000-0005-0000-0000-0000BC680000}"/>
    <cellStyle name="Normal 16 3 7 4" xfId="31493" xr:uid="{00000000-0005-0000-0000-0000BD680000}"/>
    <cellStyle name="Normal 16 3 8" xfId="5625" xr:uid="{00000000-0005-0000-0000-0000BE680000}"/>
    <cellStyle name="Normal 16 3 8 2" xfId="19715" xr:uid="{00000000-0005-0000-0000-0000BF680000}"/>
    <cellStyle name="Normal 16 3 8 2 2" xfId="48249" xr:uid="{00000000-0005-0000-0000-0000C0680000}"/>
    <cellStyle name="Normal 16 3 8 3" xfId="34241" xr:uid="{00000000-0005-0000-0000-0000C1680000}"/>
    <cellStyle name="Normal 16 3 9" xfId="13482" xr:uid="{00000000-0005-0000-0000-0000C2680000}"/>
    <cellStyle name="Normal 16 3 9 2" xfId="27490" xr:uid="{00000000-0005-0000-0000-0000C3680000}"/>
    <cellStyle name="Normal 16 3 9 2 2" xfId="56023" xr:uid="{00000000-0005-0000-0000-0000C4680000}"/>
    <cellStyle name="Normal 16 3 9 3" xfId="42027" xr:uid="{00000000-0005-0000-0000-0000C5680000}"/>
    <cellStyle name="Normal 16 4" xfId="212" xr:uid="{00000000-0005-0000-0000-0000C6680000}"/>
    <cellStyle name="Normal 16 4 2" xfId="365" xr:uid="{00000000-0005-0000-0000-0000C7680000}"/>
    <cellStyle name="Normal 16 4 2 2" xfId="668" xr:uid="{00000000-0005-0000-0000-0000C8680000}"/>
    <cellStyle name="Normal 16 4 2 2 2" xfId="1297" xr:uid="{00000000-0005-0000-0000-0000C9680000}"/>
    <cellStyle name="Normal 16 4 2 2 2 2" xfId="2574" xr:uid="{00000000-0005-0000-0000-0000CA680000}"/>
    <cellStyle name="Normal 16 4 2 2 2 2 2" xfId="5228" xr:uid="{00000000-0005-0000-0000-0000CB680000}"/>
    <cellStyle name="Normal 16 4 2 2 2 2 2 2" xfId="10560" xr:uid="{00000000-0005-0000-0000-0000CC680000}"/>
    <cellStyle name="Normal 16 4 2 2 2 2 2 2 2" xfId="24637" xr:uid="{00000000-0005-0000-0000-0000CD680000}"/>
    <cellStyle name="Normal 16 4 2 2 2 2 2 2 2 2" xfId="53171" xr:uid="{00000000-0005-0000-0000-0000CE680000}"/>
    <cellStyle name="Normal 16 4 2 2 2 2 2 2 3" xfId="39166" xr:uid="{00000000-0005-0000-0000-0000CF680000}"/>
    <cellStyle name="Normal 16 4 2 2 2 2 2 3" xfId="19337" xr:uid="{00000000-0005-0000-0000-0000D0680000}"/>
    <cellStyle name="Normal 16 4 2 2 2 2 2 3 2" xfId="47871" xr:uid="{00000000-0005-0000-0000-0000D1680000}"/>
    <cellStyle name="Normal 16 4 2 2 2 2 2 4" xfId="33863" xr:uid="{00000000-0005-0000-0000-0000D2680000}"/>
    <cellStyle name="Normal 16 4 2 2 2 2 3" xfId="7997" xr:uid="{00000000-0005-0000-0000-0000D3680000}"/>
    <cellStyle name="Normal 16 4 2 2 2 2 3 2" xfId="22085" xr:uid="{00000000-0005-0000-0000-0000D4680000}"/>
    <cellStyle name="Normal 16 4 2 2 2 2 3 2 2" xfId="50619" xr:uid="{00000000-0005-0000-0000-0000D5680000}"/>
    <cellStyle name="Normal 16 4 2 2 2 2 3 3" xfId="36611" xr:uid="{00000000-0005-0000-0000-0000D6680000}"/>
    <cellStyle name="Normal 16 4 2 2 2 2 4" xfId="16785" xr:uid="{00000000-0005-0000-0000-0000D7680000}"/>
    <cellStyle name="Normal 16 4 2 2 2 2 4 2" xfId="45319" xr:uid="{00000000-0005-0000-0000-0000D8680000}"/>
    <cellStyle name="Normal 16 4 2 2 2 2 5" xfId="31311" xr:uid="{00000000-0005-0000-0000-0000D9680000}"/>
    <cellStyle name="Normal 16 4 2 2 2 3" xfId="3962" xr:uid="{00000000-0005-0000-0000-0000DA680000}"/>
    <cellStyle name="Normal 16 4 2 2 2 3 2" xfId="9294" xr:uid="{00000000-0005-0000-0000-0000DB680000}"/>
    <cellStyle name="Normal 16 4 2 2 2 3 2 2" xfId="23371" xr:uid="{00000000-0005-0000-0000-0000DC680000}"/>
    <cellStyle name="Normal 16 4 2 2 2 3 2 2 2" xfId="51905" xr:uid="{00000000-0005-0000-0000-0000DD680000}"/>
    <cellStyle name="Normal 16 4 2 2 2 3 2 3" xfId="37900" xr:uid="{00000000-0005-0000-0000-0000DE680000}"/>
    <cellStyle name="Normal 16 4 2 2 2 3 3" xfId="18071" xr:uid="{00000000-0005-0000-0000-0000DF680000}"/>
    <cellStyle name="Normal 16 4 2 2 2 3 3 2" xfId="46605" xr:uid="{00000000-0005-0000-0000-0000E0680000}"/>
    <cellStyle name="Normal 16 4 2 2 2 3 4" xfId="32597" xr:uid="{00000000-0005-0000-0000-0000E1680000}"/>
    <cellStyle name="Normal 16 4 2 2 2 4" xfId="6731" xr:uid="{00000000-0005-0000-0000-0000E2680000}"/>
    <cellStyle name="Normal 16 4 2 2 2 4 2" xfId="20819" xr:uid="{00000000-0005-0000-0000-0000E3680000}"/>
    <cellStyle name="Normal 16 4 2 2 2 4 2 2" xfId="49353" xr:uid="{00000000-0005-0000-0000-0000E4680000}"/>
    <cellStyle name="Normal 16 4 2 2 2 4 3" xfId="35345" xr:uid="{00000000-0005-0000-0000-0000E5680000}"/>
    <cellStyle name="Normal 16 4 2 2 2 5" xfId="15519" xr:uid="{00000000-0005-0000-0000-0000E6680000}"/>
    <cellStyle name="Normal 16 4 2 2 2 5 2" xfId="44053" xr:uid="{00000000-0005-0000-0000-0000E7680000}"/>
    <cellStyle name="Normal 16 4 2 2 2 6" xfId="30045" xr:uid="{00000000-0005-0000-0000-0000E8680000}"/>
    <cellStyle name="Normal 16 4 2 2 3" xfId="1953" xr:uid="{00000000-0005-0000-0000-0000E9680000}"/>
    <cellStyle name="Normal 16 4 2 2 3 2" xfId="4609" xr:uid="{00000000-0005-0000-0000-0000EA680000}"/>
    <cellStyle name="Normal 16 4 2 2 3 2 2" xfId="9941" xr:uid="{00000000-0005-0000-0000-0000EB680000}"/>
    <cellStyle name="Normal 16 4 2 2 3 2 2 2" xfId="24018" xr:uid="{00000000-0005-0000-0000-0000EC680000}"/>
    <cellStyle name="Normal 16 4 2 2 3 2 2 2 2" xfId="52552" xr:uid="{00000000-0005-0000-0000-0000ED680000}"/>
    <cellStyle name="Normal 16 4 2 2 3 2 2 3" xfId="38547" xr:uid="{00000000-0005-0000-0000-0000EE680000}"/>
    <cellStyle name="Normal 16 4 2 2 3 2 3" xfId="18718" xr:uid="{00000000-0005-0000-0000-0000EF680000}"/>
    <cellStyle name="Normal 16 4 2 2 3 2 3 2" xfId="47252" xr:uid="{00000000-0005-0000-0000-0000F0680000}"/>
    <cellStyle name="Normal 16 4 2 2 3 2 4" xfId="33244" xr:uid="{00000000-0005-0000-0000-0000F1680000}"/>
    <cellStyle name="Normal 16 4 2 2 3 3" xfId="7378" xr:uid="{00000000-0005-0000-0000-0000F2680000}"/>
    <cellStyle name="Normal 16 4 2 2 3 3 2" xfId="21466" xr:uid="{00000000-0005-0000-0000-0000F3680000}"/>
    <cellStyle name="Normal 16 4 2 2 3 3 2 2" xfId="50000" xr:uid="{00000000-0005-0000-0000-0000F4680000}"/>
    <cellStyle name="Normal 16 4 2 2 3 3 3" xfId="35992" xr:uid="{00000000-0005-0000-0000-0000F5680000}"/>
    <cellStyle name="Normal 16 4 2 2 3 4" xfId="16166" xr:uid="{00000000-0005-0000-0000-0000F6680000}"/>
    <cellStyle name="Normal 16 4 2 2 3 4 2" xfId="44700" xr:uid="{00000000-0005-0000-0000-0000F7680000}"/>
    <cellStyle name="Normal 16 4 2 2 3 5" xfId="30692" xr:uid="{00000000-0005-0000-0000-0000F8680000}"/>
    <cellStyle name="Normal 16 4 2 2 4" xfId="3341" xr:uid="{00000000-0005-0000-0000-0000F9680000}"/>
    <cellStyle name="Normal 16 4 2 2 4 2" xfId="8675" xr:uid="{00000000-0005-0000-0000-0000FA680000}"/>
    <cellStyle name="Normal 16 4 2 2 4 2 2" xfId="22752" xr:uid="{00000000-0005-0000-0000-0000FB680000}"/>
    <cellStyle name="Normal 16 4 2 2 4 2 2 2" xfId="51286" xr:uid="{00000000-0005-0000-0000-0000FC680000}"/>
    <cellStyle name="Normal 16 4 2 2 4 2 3" xfId="37281" xr:uid="{00000000-0005-0000-0000-0000FD680000}"/>
    <cellStyle name="Normal 16 4 2 2 4 3" xfId="17452" xr:uid="{00000000-0005-0000-0000-0000FE680000}"/>
    <cellStyle name="Normal 16 4 2 2 4 3 2" xfId="45986" xr:uid="{00000000-0005-0000-0000-0000FF680000}"/>
    <cellStyle name="Normal 16 4 2 2 4 4" xfId="31978" xr:uid="{00000000-0005-0000-0000-000000690000}"/>
    <cellStyle name="Normal 16 4 2 2 5" xfId="6110" xr:uid="{00000000-0005-0000-0000-000001690000}"/>
    <cellStyle name="Normal 16 4 2 2 5 2" xfId="20200" xr:uid="{00000000-0005-0000-0000-000002690000}"/>
    <cellStyle name="Normal 16 4 2 2 5 2 2" xfId="48734" xr:uid="{00000000-0005-0000-0000-000003690000}"/>
    <cellStyle name="Normal 16 4 2 2 5 3" xfId="34726" xr:uid="{00000000-0005-0000-0000-000004690000}"/>
    <cellStyle name="Normal 16 4 2 2 6" xfId="14899" xr:uid="{00000000-0005-0000-0000-000005690000}"/>
    <cellStyle name="Normal 16 4 2 2 6 2" xfId="43434" xr:uid="{00000000-0005-0000-0000-000006690000}"/>
    <cellStyle name="Normal 16 4 2 2 7" xfId="29414" xr:uid="{00000000-0005-0000-0000-000007690000}"/>
    <cellStyle name="Normal 16 4 2 3" xfId="1000" xr:uid="{00000000-0005-0000-0000-000008690000}"/>
    <cellStyle name="Normal 16 4 2 3 2" xfId="2277" xr:uid="{00000000-0005-0000-0000-000009690000}"/>
    <cellStyle name="Normal 16 4 2 3 2 2" xfId="4931" xr:uid="{00000000-0005-0000-0000-00000A690000}"/>
    <cellStyle name="Normal 16 4 2 3 2 2 2" xfId="10263" xr:uid="{00000000-0005-0000-0000-00000B690000}"/>
    <cellStyle name="Normal 16 4 2 3 2 2 2 2" xfId="24340" xr:uid="{00000000-0005-0000-0000-00000C690000}"/>
    <cellStyle name="Normal 16 4 2 3 2 2 2 2 2" xfId="52874" xr:uid="{00000000-0005-0000-0000-00000D690000}"/>
    <cellStyle name="Normal 16 4 2 3 2 2 2 3" xfId="38869" xr:uid="{00000000-0005-0000-0000-00000E690000}"/>
    <cellStyle name="Normal 16 4 2 3 2 2 3" xfId="19040" xr:uid="{00000000-0005-0000-0000-00000F690000}"/>
    <cellStyle name="Normal 16 4 2 3 2 2 3 2" xfId="47574" xr:uid="{00000000-0005-0000-0000-000010690000}"/>
    <cellStyle name="Normal 16 4 2 3 2 2 4" xfId="33566" xr:uid="{00000000-0005-0000-0000-000011690000}"/>
    <cellStyle name="Normal 16 4 2 3 2 3" xfId="7700" xr:uid="{00000000-0005-0000-0000-000012690000}"/>
    <cellStyle name="Normal 16 4 2 3 2 3 2" xfId="21788" xr:uid="{00000000-0005-0000-0000-000013690000}"/>
    <cellStyle name="Normal 16 4 2 3 2 3 2 2" xfId="50322" xr:uid="{00000000-0005-0000-0000-000014690000}"/>
    <cellStyle name="Normal 16 4 2 3 2 3 3" xfId="36314" xr:uid="{00000000-0005-0000-0000-000015690000}"/>
    <cellStyle name="Normal 16 4 2 3 2 4" xfId="16488" xr:uid="{00000000-0005-0000-0000-000016690000}"/>
    <cellStyle name="Normal 16 4 2 3 2 4 2" xfId="45022" xr:uid="{00000000-0005-0000-0000-000017690000}"/>
    <cellStyle name="Normal 16 4 2 3 2 5" xfId="31014" xr:uid="{00000000-0005-0000-0000-000018690000}"/>
    <cellStyle name="Normal 16 4 2 3 3" xfId="3665" xr:uid="{00000000-0005-0000-0000-000019690000}"/>
    <cellStyle name="Normal 16 4 2 3 3 2" xfId="8997" xr:uid="{00000000-0005-0000-0000-00001A690000}"/>
    <cellStyle name="Normal 16 4 2 3 3 2 2" xfId="23074" xr:uid="{00000000-0005-0000-0000-00001B690000}"/>
    <cellStyle name="Normal 16 4 2 3 3 2 2 2" xfId="51608" xr:uid="{00000000-0005-0000-0000-00001C690000}"/>
    <cellStyle name="Normal 16 4 2 3 3 2 3" xfId="37603" xr:uid="{00000000-0005-0000-0000-00001D690000}"/>
    <cellStyle name="Normal 16 4 2 3 3 3" xfId="17774" xr:uid="{00000000-0005-0000-0000-00001E690000}"/>
    <cellStyle name="Normal 16 4 2 3 3 3 2" xfId="46308" xr:uid="{00000000-0005-0000-0000-00001F690000}"/>
    <cellStyle name="Normal 16 4 2 3 3 4" xfId="32300" xr:uid="{00000000-0005-0000-0000-000020690000}"/>
    <cellStyle name="Normal 16 4 2 3 4" xfId="6434" xr:uid="{00000000-0005-0000-0000-000021690000}"/>
    <cellStyle name="Normal 16 4 2 3 4 2" xfId="20522" xr:uid="{00000000-0005-0000-0000-000022690000}"/>
    <cellStyle name="Normal 16 4 2 3 4 2 2" xfId="49056" xr:uid="{00000000-0005-0000-0000-000023690000}"/>
    <cellStyle name="Normal 16 4 2 3 4 3" xfId="35048" xr:uid="{00000000-0005-0000-0000-000024690000}"/>
    <cellStyle name="Normal 16 4 2 3 5" xfId="15222" xr:uid="{00000000-0005-0000-0000-000025690000}"/>
    <cellStyle name="Normal 16 4 2 3 5 2" xfId="43756" xr:uid="{00000000-0005-0000-0000-000026690000}"/>
    <cellStyle name="Normal 16 4 2 3 6" xfId="29748" xr:uid="{00000000-0005-0000-0000-000027690000}"/>
    <cellStyle name="Normal 16 4 2 4" xfId="1656" xr:uid="{00000000-0005-0000-0000-000028690000}"/>
    <cellStyle name="Normal 16 4 2 4 2" xfId="4312" xr:uid="{00000000-0005-0000-0000-000029690000}"/>
    <cellStyle name="Normal 16 4 2 4 2 2" xfId="9644" xr:uid="{00000000-0005-0000-0000-00002A690000}"/>
    <cellStyle name="Normal 16 4 2 4 2 2 2" xfId="23721" xr:uid="{00000000-0005-0000-0000-00002B690000}"/>
    <cellStyle name="Normal 16 4 2 4 2 2 2 2" xfId="52255" xr:uid="{00000000-0005-0000-0000-00002C690000}"/>
    <cellStyle name="Normal 16 4 2 4 2 2 3" xfId="38250" xr:uid="{00000000-0005-0000-0000-00002D690000}"/>
    <cellStyle name="Normal 16 4 2 4 2 3" xfId="18421" xr:uid="{00000000-0005-0000-0000-00002E690000}"/>
    <cellStyle name="Normal 16 4 2 4 2 3 2" xfId="46955" xr:uid="{00000000-0005-0000-0000-00002F690000}"/>
    <cellStyle name="Normal 16 4 2 4 2 4" xfId="32947" xr:uid="{00000000-0005-0000-0000-000030690000}"/>
    <cellStyle name="Normal 16 4 2 4 3" xfId="7081" xr:uid="{00000000-0005-0000-0000-000031690000}"/>
    <cellStyle name="Normal 16 4 2 4 3 2" xfId="21169" xr:uid="{00000000-0005-0000-0000-000032690000}"/>
    <cellStyle name="Normal 16 4 2 4 3 2 2" xfId="49703" xr:uid="{00000000-0005-0000-0000-000033690000}"/>
    <cellStyle name="Normal 16 4 2 4 3 3" xfId="35695" xr:uid="{00000000-0005-0000-0000-000034690000}"/>
    <cellStyle name="Normal 16 4 2 4 4" xfId="15869" xr:uid="{00000000-0005-0000-0000-000035690000}"/>
    <cellStyle name="Normal 16 4 2 4 4 2" xfId="44403" xr:uid="{00000000-0005-0000-0000-000036690000}"/>
    <cellStyle name="Normal 16 4 2 4 5" xfId="30395" xr:uid="{00000000-0005-0000-0000-000037690000}"/>
    <cellStyle name="Normal 16 4 2 5" xfId="3044" xr:uid="{00000000-0005-0000-0000-000038690000}"/>
    <cellStyle name="Normal 16 4 2 5 2" xfId="8378" xr:uid="{00000000-0005-0000-0000-000039690000}"/>
    <cellStyle name="Normal 16 4 2 5 2 2" xfId="22455" xr:uid="{00000000-0005-0000-0000-00003A690000}"/>
    <cellStyle name="Normal 16 4 2 5 2 2 2" xfId="50989" xr:uid="{00000000-0005-0000-0000-00003B690000}"/>
    <cellStyle name="Normal 16 4 2 5 2 3" xfId="36984" xr:uid="{00000000-0005-0000-0000-00003C690000}"/>
    <cellStyle name="Normal 16 4 2 5 3" xfId="17155" xr:uid="{00000000-0005-0000-0000-00003D690000}"/>
    <cellStyle name="Normal 16 4 2 5 3 2" xfId="45689" xr:uid="{00000000-0005-0000-0000-00003E690000}"/>
    <cellStyle name="Normal 16 4 2 5 4" xfId="31681" xr:uid="{00000000-0005-0000-0000-00003F690000}"/>
    <cellStyle name="Normal 16 4 2 6" xfId="5813" xr:uid="{00000000-0005-0000-0000-000040690000}"/>
    <cellStyle name="Normal 16 4 2 6 2" xfId="19903" xr:uid="{00000000-0005-0000-0000-000041690000}"/>
    <cellStyle name="Normal 16 4 2 6 2 2" xfId="48437" xr:uid="{00000000-0005-0000-0000-000042690000}"/>
    <cellStyle name="Normal 16 4 2 6 3" xfId="34429" xr:uid="{00000000-0005-0000-0000-000043690000}"/>
    <cellStyle name="Normal 16 4 2 7" xfId="14602" xr:uid="{00000000-0005-0000-0000-000044690000}"/>
    <cellStyle name="Normal 16 4 2 7 2" xfId="43137" xr:uid="{00000000-0005-0000-0000-000045690000}"/>
    <cellStyle name="Normal 16 4 2 8" xfId="29117" xr:uid="{00000000-0005-0000-0000-000046690000}"/>
    <cellStyle name="Normal 16 4 3" xfId="519" xr:uid="{00000000-0005-0000-0000-000047690000}"/>
    <cellStyle name="Normal 16 4 3 2" xfId="1149" xr:uid="{00000000-0005-0000-0000-000048690000}"/>
    <cellStyle name="Normal 16 4 3 2 2" xfId="2426" xr:uid="{00000000-0005-0000-0000-000049690000}"/>
    <cellStyle name="Normal 16 4 3 2 2 2" xfId="5080" xr:uid="{00000000-0005-0000-0000-00004A690000}"/>
    <cellStyle name="Normal 16 4 3 2 2 2 2" xfId="10412" xr:uid="{00000000-0005-0000-0000-00004B690000}"/>
    <cellStyle name="Normal 16 4 3 2 2 2 2 2" xfId="24489" xr:uid="{00000000-0005-0000-0000-00004C690000}"/>
    <cellStyle name="Normal 16 4 3 2 2 2 2 2 2" xfId="53023" xr:uid="{00000000-0005-0000-0000-00004D690000}"/>
    <cellStyle name="Normal 16 4 3 2 2 2 2 3" xfId="39018" xr:uid="{00000000-0005-0000-0000-00004E690000}"/>
    <cellStyle name="Normal 16 4 3 2 2 2 3" xfId="19189" xr:uid="{00000000-0005-0000-0000-00004F690000}"/>
    <cellStyle name="Normal 16 4 3 2 2 2 3 2" xfId="47723" xr:uid="{00000000-0005-0000-0000-000050690000}"/>
    <cellStyle name="Normal 16 4 3 2 2 2 4" xfId="33715" xr:uid="{00000000-0005-0000-0000-000051690000}"/>
    <cellStyle name="Normal 16 4 3 2 2 3" xfId="7849" xr:uid="{00000000-0005-0000-0000-000052690000}"/>
    <cellStyle name="Normal 16 4 3 2 2 3 2" xfId="21937" xr:uid="{00000000-0005-0000-0000-000053690000}"/>
    <cellStyle name="Normal 16 4 3 2 2 3 2 2" xfId="50471" xr:uid="{00000000-0005-0000-0000-000054690000}"/>
    <cellStyle name="Normal 16 4 3 2 2 3 3" xfId="36463" xr:uid="{00000000-0005-0000-0000-000055690000}"/>
    <cellStyle name="Normal 16 4 3 2 2 4" xfId="16637" xr:uid="{00000000-0005-0000-0000-000056690000}"/>
    <cellStyle name="Normal 16 4 3 2 2 4 2" xfId="45171" xr:uid="{00000000-0005-0000-0000-000057690000}"/>
    <cellStyle name="Normal 16 4 3 2 2 5" xfId="31163" xr:uid="{00000000-0005-0000-0000-000058690000}"/>
    <cellStyle name="Normal 16 4 3 2 3" xfId="3814" xr:uid="{00000000-0005-0000-0000-000059690000}"/>
    <cellStyle name="Normal 16 4 3 2 3 2" xfId="9146" xr:uid="{00000000-0005-0000-0000-00005A690000}"/>
    <cellStyle name="Normal 16 4 3 2 3 2 2" xfId="23223" xr:uid="{00000000-0005-0000-0000-00005B690000}"/>
    <cellStyle name="Normal 16 4 3 2 3 2 2 2" xfId="51757" xr:uid="{00000000-0005-0000-0000-00005C690000}"/>
    <cellStyle name="Normal 16 4 3 2 3 2 3" xfId="37752" xr:uid="{00000000-0005-0000-0000-00005D690000}"/>
    <cellStyle name="Normal 16 4 3 2 3 3" xfId="17923" xr:uid="{00000000-0005-0000-0000-00005E690000}"/>
    <cellStyle name="Normal 16 4 3 2 3 3 2" xfId="46457" xr:uid="{00000000-0005-0000-0000-00005F690000}"/>
    <cellStyle name="Normal 16 4 3 2 3 4" xfId="32449" xr:uid="{00000000-0005-0000-0000-000060690000}"/>
    <cellStyle name="Normal 16 4 3 2 4" xfId="6583" xr:uid="{00000000-0005-0000-0000-000061690000}"/>
    <cellStyle name="Normal 16 4 3 2 4 2" xfId="20671" xr:uid="{00000000-0005-0000-0000-000062690000}"/>
    <cellStyle name="Normal 16 4 3 2 4 2 2" xfId="49205" xr:uid="{00000000-0005-0000-0000-000063690000}"/>
    <cellStyle name="Normal 16 4 3 2 4 3" xfId="35197" xr:uid="{00000000-0005-0000-0000-000064690000}"/>
    <cellStyle name="Normal 16 4 3 2 5" xfId="15371" xr:uid="{00000000-0005-0000-0000-000065690000}"/>
    <cellStyle name="Normal 16 4 3 2 5 2" xfId="43905" xr:uid="{00000000-0005-0000-0000-000066690000}"/>
    <cellStyle name="Normal 16 4 3 2 6" xfId="29897" xr:uid="{00000000-0005-0000-0000-000067690000}"/>
    <cellStyle name="Normal 16 4 3 3" xfId="1805" xr:uid="{00000000-0005-0000-0000-000068690000}"/>
    <cellStyle name="Normal 16 4 3 3 2" xfId="4461" xr:uid="{00000000-0005-0000-0000-000069690000}"/>
    <cellStyle name="Normal 16 4 3 3 2 2" xfId="9793" xr:uid="{00000000-0005-0000-0000-00006A690000}"/>
    <cellStyle name="Normal 16 4 3 3 2 2 2" xfId="23870" xr:uid="{00000000-0005-0000-0000-00006B690000}"/>
    <cellStyle name="Normal 16 4 3 3 2 2 2 2" xfId="52404" xr:uid="{00000000-0005-0000-0000-00006C690000}"/>
    <cellStyle name="Normal 16 4 3 3 2 2 3" xfId="38399" xr:uid="{00000000-0005-0000-0000-00006D690000}"/>
    <cellStyle name="Normal 16 4 3 3 2 3" xfId="18570" xr:uid="{00000000-0005-0000-0000-00006E690000}"/>
    <cellStyle name="Normal 16 4 3 3 2 3 2" xfId="47104" xr:uid="{00000000-0005-0000-0000-00006F690000}"/>
    <cellStyle name="Normal 16 4 3 3 2 4" xfId="33096" xr:uid="{00000000-0005-0000-0000-000070690000}"/>
    <cellStyle name="Normal 16 4 3 3 3" xfId="7230" xr:uid="{00000000-0005-0000-0000-000071690000}"/>
    <cellStyle name="Normal 16 4 3 3 3 2" xfId="21318" xr:uid="{00000000-0005-0000-0000-000072690000}"/>
    <cellStyle name="Normal 16 4 3 3 3 2 2" xfId="49852" xr:uid="{00000000-0005-0000-0000-000073690000}"/>
    <cellStyle name="Normal 16 4 3 3 3 3" xfId="35844" xr:uid="{00000000-0005-0000-0000-000074690000}"/>
    <cellStyle name="Normal 16 4 3 3 4" xfId="16018" xr:uid="{00000000-0005-0000-0000-000075690000}"/>
    <cellStyle name="Normal 16 4 3 3 4 2" xfId="44552" xr:uid="{00000000-0005-0000-0000-000076690000}"/>
    <cellStyle name="Normal 16 4 3 3 5" xfId="30544" xr:uid="{00000000-0005-0000-0000-000077690000}"/>
    <cellStyle name="Normal 16 4 3 4" xfId="3193" xr:uid="{00000000-0005-0000-0000-000078690000}"/>
    <cellStyle name="Normal 16 4 3 4 2" xfId="8527" xr:uid="{00000000-0005-0000-0000-000079690000}"/>
    <cellStyle name="Normal 16 4 3 4 2 2" xfId="22604" xr:uid="{00000000-0005-0000-0000-00007A690000}"/>
    <cellStyle name="Normal 16 4 3 4 2 2 2" xfId="51138" xr:uid="{00000000-0005-0000-0000-00007B690000}"/>
    <cellStyle name="Normal 16 4 3 4 2 3" xfId="37133" xr:uid="{00000000-0005-0000-0000-00007C690000}"/>
    <cellStyle name="Normal 16 4 3 4 3" xfId="17304" xr:uid="{00000000-0005-0000-0000-00007D690000}"/>
    <cellStyle name="Normal 16 4 3 4 3 2" xfId="45838" xr:uid="{00000000-0005-0000-0000-00007E690000}"/>
    <cellStyle name="Normal 16 4 3 4 4" xfId="31830" xr:uid="{00000000-0005-0000-0000-00007F690000}"/>
    <cellStyle name="Normal 16 4 3 5" xfId="5962" xr:uid="{00000000-0005-0000-0000-000080690000}"/>
    <cellStyle name="Normal 16 4 3 5 2" xfId="20052" xr:uid="{00000000-0005-0000-0000-000081690000}"/>
    <cellStyle name="Normal 16 4 3 5 2 2" xfId="48586" xr:uid="{00000000-0005-0000-0000-000082690000}"/>
    <cellStyle name="Normal 16 4 3 5 3" xfId="34578" xr:uid="{00000000-0005-0000-0000-000083690000}"/>
    <cellStyle name="Normal 16 4 3 6" xfId="14751" xr:uid="{00000000-0005-0000-0000-000084690000}"/>
    <cellStyle name="Normal 16 4 3 6 2" xfId="43286" xr:uid="{00000000-0005-0000-0000-000085690000}"/>
    <cellStyle name="Normal 16 4 3 7" xfId="29266" xr:uid="{00000000-0005-0000-0000-000086690000}"/>
    <cellStyle name="Normal 16 4 4" xfId="851" xr:uid="{00000000-0005-0000-0000-000087690000}"/>
    <cellStyle name="Normal 16 4 4 2" xfId="2128" xr:uid="{00000000-0005-0000-0000-000088690000}"/>
    <cellStyle name="Normal 16 4 4 2 2" xfId="4782" xr:uid="{00000000-0005-0000-0000-000089690000}"/>
    <cellStyle name="Normal 16 4 4 2 2 2" xfId="10114" xr:uid="{00000000-0005-0000-0000-00008A690000}"/>
    <cellStyle name="Normal 16 4 4 2 2 2 2" xfId="24191" xr:uid="{00000000-0005-0000-0000-00008B690000}"/>
    <cellStyle name="Normal 16 4 4 2 2 2 2 2" xfId="52725" xr:uid="{00000000-0005-0000-0000-00008C690000}"/>
    <cellStyle name="Normal 16 4 4 2 2 2 3" xfId="38720" xr:uid="{00000000-0005-0000-0000-00008D690000}"/>
    <cellStyle name="Normal 16 4 4 2 2 3" xfId="18891" xr:uid="{00000000-0005-0000-0000-00008E690000}"/>
    <cellStyle name="Normal 16 4 4 2 2 3 2" xfId="47425" xr:uid="{00000000-0005-0000-0000-00008F690000}"/>
    <cellStyle name="Normal 16 4 4 2 2 4" xfId="33417" xr:uid="{00000000-0005-0000-0000-000090690000}"/>
    <cellStyle name="Normal 16 4 4 2 3" xfId="7551" xr:uid="{00000000-0005-0000-0000-000091690000}"/>
    <cellStyle name="Normal 16 4 4 2 3 2" xfId="21639" xr:uid="{00000000-0005-0000-0000-000092690000}"/>
    <cellStyle name="Normal 16 4 4 2 3 2 2" xfId="50173" xr:uid="{00000000-0005-0000-0000-000093690000}"/>
    <cellStyle name="Normal 16 4 4 2 3 3" xfId="36165" xr:uid="{00000000-0005-0000-0000-000094690000}"/>
    <cellStyle name="Normal 16 4 4 2 4" xfId="16339" xr:uid="{00000000-0005-0000-0000-000095690000}"/>
    <cellStyle name="Normal 16 4 4 2 4 2" xfId="44873" xr:uid="{00000000-0005-0000-0000-000096690000}"/>
    <cellStyle name="Normal 16 4 4 2 5" xfId="30865" xr:uid="{00000000-0005-0000-0000-000097690000}"/>
    <cellStyle name="Normal 16 4 4 3" xfId="3516" xr:uid="{00000000-0005-0000-0000-000098690000}"/>
    <cellStyle name="Normal 16 4 4 3 2" xfId="8848" xr:uid="{00000000-0005-0000-0000-000099690000}"/>
    <cellStyle name="Normal 16 4 4 3 2 2" xfId="22925" xr:uid="{00000000-0005-0000-0000-00009A690000}"/>
    <cellStyle name="Normal 16 4 4 3 2 2 2" xfId="51459" xr:uid="{00000000-0005-0000-0000-00009B690000}"/>
    <cellStyle name="Normal 16 4 4 3 2 3" xfId="37454" xr:uid="{00000000-0005-0000-0000-00009C690000}"/>
    <cellStyle name="Normal 16 4 4 3 3" xfId="17625" xr:uid="{00000000-0005-0000-0000-00009D690000}"/>
    <cellStyle name="Normal 16 4 4 3 3 2" xfId="46159" xr:uid="{00000000-0005-0000-0000-00009E690000}"/>
    <cellStyle name="Normal 16 4 4 3 4" xfId="32151" xr:uid="{00000000-0005-0000-0000-00009F690000}"/>
    <cellStyle name="Normal 16 4 4 4" xfId="6285" xr:uid="{00000000-0005-0000-0000-0000A0690000}"/>
    <cellStyle name="Normal 16 4 4 4 2" xfId="20373" xr:uid="{00000000-0005-0000-0000-0000A1690000}"/>
    <cellStyle name="Normal 16 4 4 4 2 2" xfId="48907" xr:uid="{00000000-0005-0000-0000-0000A2690000}"/>
    <cellStyle name="Normal 16 4 4 4 3" xfId="34899" xr:uid="{00000000-0005-0000-0000-0000A3690000}"/>
    <cellStyle name="Normal 16 4 4 5" xfId="15073" xr:uid="{00000000-0005-0000-0000-0000A4690000}"/>
    <cellStyle name="Normal 16 4 4 5 2" xfId="43607" xr:uid="{00000000-0005-0000-0000-0000A5690000}"/>
    <cellStyle name="Normal 16 4 4 6" xfId="29599" xr:uid="{00000000-0005-0000-0000-0000A6690000}"/>
    <cellStyle name="Normal 16 4 5" xfId="1507" xr:uid="{00000000-0005-0000-0000-0000A7690000}"/>
    <cellStyle name="Normal 16 4 5 2" xfId="4163" xr:uid="{00000000-0005-0000-0000-0000A8690000}"/>
    <cellStyle name="Normal 16 4 5 2 2" xfId="9495" xr:uid="{00000000-0005-0000-0000-0000A9690000}"/>
    <cellStyle name="Normal 16 4 5 2 2 2" xfId="23572" xr:uid="{00000000-0005-0000-0000-0000AA690000}"/>
    <cellStyle name="Normal 16 4 5 2 2 2 2" xfId="52106" xr:uid="{00000000-0005-0000-0000-0000AB690000}"/>
    <cellStyle name="Normal 16 4 5 2 2 3" xfId="38101" xr:uid="{00000000-0005-0000-0000-0000AC690000}"/>
    <cellStyle name="Normal 16 4 5 2 3" xfId="18272" xr:uid="{00000000-0005-0000-0000-0000AD690000}"/>
    <cellStyle name="Normal 16 4 5 2 3 2" xfId="46806" xr:uid="{00000000-0005-0000-0000-0000AE690000}"/>
    <cellStyle name="Normal 16 4 5 2 4" xfId="32798" xr:uid="{00000000-0005-0000-0000-0000AF690000}"/>
    <cellStyle name="Normal 16 4 5 3" xfId="6932" xr:uid="{00000000-0005-0000-0000-0000B0690000}"/>
    <cellStyle name="Normal 16 4 5 3 2" xfId="21020" xr:uid="{00000000-0005-0000-0000-0000B1690000}"/>
    <cellStyle name="Normal 16 4 5 3 2 2" xfId="49554" xr:uid="{00000000-0005-0000-0000-0000B2690000}"/>
    <cellStyle name="Normal 16 4 5 3 3" xfId="35546" xr:uid="{00000000-0005-0000-0000-0000B3690000}"/>
    <cellStyle name="Normal 16 4 5 4" xfId="15720" xr:uid="{00000000-0005-0000-0000-0000B4690000}"/>
    <cellStyle name="Normal 16 4 5 4 2" xfId="44254" xr:uid="{00000000-0005-0000-0000-0000B5690000}"/>
    <cellStyle name="Normal 16 4 5 5" xfId="30246" xr:uid="{00000000-0005-0000-0000-0000B6690000}"/>
    <cellStyle name="Normal 16 4 6" xfId="2895" xr:uid="{00000000-0005-0000-0000-0000B7690000}"/>
    <cellStyle name="Normal 16 4 6 2" xfId="8229" xr:uid="{00000000-0005-0000-0000-0000B8690000}"/>
    <cellStyle name="Normal 16 4 6 2 2" xfId="22306" xr:uid="{00000000-0005-0000-0000-0000B9690000}"/>
    <cellStyle name="Normal 16 4 6 2 2 2" xfId="50840" xr:uid="{00000000-0005-0000-0000-0000BA690000}"/>
    <cellStyle name="Normal 16 4 6 2 3" xfId="36835" xr:uid="{00000000-0005-0000-0000-0000BB690000}"/>
    <cellStyle name="Normal 16 4 6 3" xfId="17006" xr:uid="{00000000-0005-0000-0000-0000BC690000}"/>
    <cellStyle name="Normal 16 4 6 3 2" xfId="45540" xr:uid="{00000000-0005-0000-0000-0000BD690000}"/>
    <cellStyle name="Normal 16 4 6 4" xfId="31532" xr:uid="{00000000-0005-0000-0000-0000BE690000}"/>
    <cellStyle name="Normal 16 4 7" xfId="5664" xr:uid="{00000000-0005-0000-0000-0000BF690000}"/>
    <cellStyle name="Normal 16 4 7 2" xfId="19754" xr:uid="{00000000-0005-0000-0000-0000C0690000}"/>
    <cellStyle name="Normal 16 4 7 2 2" xfId="48288" xr:uid="{00000000-0005-0000-0000-0000C1690000}"/>
    <cellStyle name="Normal 16 4 7 3" xfId="34280" xr:uid="{00000000-0005-0000-0000-0000C2690000}"/>
    <cellStyle name="Normal 16 4 8" xfId="14453" xr:uid="{00000000-0005-0000-0000-0000C3690000}"/>
    <cellStyle name="Normal 16 4 8 2" xfId="42988" xr:uid="{00000000-0005-0000-0000-0000C4690000}"/>
    <cellStyle name="Normal 16 4 9" xfId="28968" xr:uid="{00000000-0005-0000-0000-0000C5690000}"/>
    <cellStyle name="Normal 16 5" xfId="291" xr:uid="{00000000-0005-0000-0000-0000C6690000}"/>
    <cellStyle name="Normal 16 5 2" xfId="594" xr:uid="{00000000-0005-0000-0000-0000C7690000}"/>
    <cellStyle name="Normal 16 5 2 2" xfId="1223" xr:uid="{00000000-0005-0000-0000-0000C8690000}"/>
    <cellStyle name="Normal 16 5 2 2 2" xfId="2500" xr:uid="{00000000-0005-0000-0000-0000C9690000}"/>
    <cellStyle name="Normal 16 5 2 2 2 2" xfId="5154" xr:uid="{00000000-0005-0000-0000-0000CA690000}"/>
    <cellStyle name="Normal 16 5 2 2 2 2 2" xfId="10486" xr:uid="{00000000-0005-0000-0000-0000CB690000}"/>
    <cellStyle name="Normal 16 5 2 2 2 2 2 2" xfId="24563" xr:uid="{00000000-0005-0000-0000-0000CC690000}"/>
    <cellStyle name="Normal 16 5 2 2 2 2 2 2 2" xfId="53097" xr:uid="{00000000-0005-0000-0000-0000CD690000}"/>
    <cellStyle name="Normal 16 5 2 2 2 2 2 3" xfId="39092" xr:uid="{00000000-0005-0000-0000-0000CE690000}"/>
    <cellStyle name="Normal 16 5 2 2 2 2 3" xfId="19263" xr:uid="{00000000-0005-0000-0000-0000CF690000}"/>
    <cellStyle name="Normal 16 5 2 2 2 2 3 2" xfId="47797" xr:uid="{00000000-0005-0000-0000-0000D0690000}"/>
    <cellStyle name="Normal 16 5 2 2 2 2 4" xfId="33789" xr:uid="{00000000-0005-0000-0000-0000D1690000}"/>
    <cellStyle name="Normal 16 5 2 2 2 3" xfId="7923" xr:uid="{00000000-0005-0000-0000-0000D2690000}"/>
    <cellStyle name="Normal 16 5 2 2 2 3 2" xfId="22011" xr:uid="{00000000-0005-0000-0000-0000D3690000}"/>
    <cellStyle name="Normal 16 5 2 2 2 3 2 2" xfId="50545" xr:uid="{00000000-0005-0000-0000-0000D4690000}"/>
    <cellStyle name="Normal 16 5 2 2 2 3 3" xfId="36537" xr:uid="{00000000-0005-0000-0000-0000D5690000}"/>
    <cellStyle name="Normal 16 5 2 2 2 4" xfId="16711" xr:uid="{00000000-0005-0000-0000-0000D6690000}"/>
    <cellStyle name="Normal 16 5 2 2 2 4 2" xfId="45245" xr:uid="{00000000-0005-0000-0000-0000D7690000}"/>
    <cellStyle name="Normal 16 5 2 2 2 5" xfId="31237" xr:uid="{00000000-0005-0000-0000-0000D8690000}"/>
    <cellStyle name="Normal 16 5 2 2 3" xfId="3888" xr:uid="{00000000-0005-0000-0000-0000D9690000}"/>
    <cellStyle name="Normal 16 5 2 2 3 2" xfId="9220" xr:uid="{00000000-0005-0000-0000-0000DA690000}"/>
    <cellStyle name="Normal 16 5 2 2 3 2 2" xfId="23297" xr:uid="{00000000-0005-0000-0000-0000DB690000}"/>
    <cellStyle name="Normal 16 5 2 2 3 2 2 2" xfId="51831" xr:uid="{00000000-0005-0000-0000-0000DC690000}"/>
    <cellStyle name="Normal 16 5 2 2 3 2 3" xfId="37826" xr:uid="{00000000-0005-0000-0000-0000DD690000}"/>
    <cellStyle name="Normal 16 5 2 2 3 3" xfId="17997" xr:uid="{00000000-0005-0000-0000-0000DE690000}"/>
    <cellStyle name="Normal 16 5 2 2 3 3 2" xfId="46531" xr:uid="{00000000-0005-0000-0000-0000DF690000}"/>
    <cellStyle name="Normal 16 5 2 2 3 4" xfId="32523" xr:uid="{00000000-0005-0000-0000-0000E0690000}"/>
    <cellStyle name="Normal 16 5 2 2 4" xfId="6657" xr:uid="{00000000-0005-0000-0000-0000E1690000}"/>
    <cellStyle name="Normal 16 5 2 2 4 2" xfId="20745" xr:uid="{00000000-0005-0000-0000-0000E2690000}"/>
    <cellStyle name="Normal 16 5 2 2 4 2 2" xfId="49279" xr:uid="{00000000-0005-0000-0000-0000E3690000}"/>
    <cellStyle name="Normal 16 5 2 2 4 3" xfId="35271" xr:uid="{00000000-0005-0000-0000-0000E4690000}"/>
    <cellStyle name="Normal 16 5 2 2 5" xfId="15445" xr:uid="{00000000-0005-0000-0000-0000E5690000}"/>
    <cellStyle name="Normal 16 5 2 2 5 2" xfId="43979" xr:uid="{00000000-0005-0000-0000-0000E6690000}"/>
    <cellStyle name="Normal 16 5 2 2 6" xfId="29971" xr:uid="{00000000-0005-0000-0000-0000E7690000}"/>
    <cellStyle name="Normal 16 5 2 3" xfId="1879" xr:uid="{00000000-0005-0000-0000-0000E8690000}"/>
    <cellStyle name="Normal 16 5 2 3 2" xfId="4535" xr:uid="{00000000-0005-0000-0000-0000E9690000}"/>
    <cellStyle name="Normal 16 5 2 3 2 2" xfId="9867" xr:uid="{00000000-0005-0000-0000-0000EA690000}"/>
    <cellStyle name="Normal 16 5 2 3 2 2 2" xfId="23944" xr:uid="{00000000-0005-0000-0000-0000EB690000}"/>
    <cellStyle name="Normal 16 5 2 3 2 2 2 2" xfId="52478" xr:uid="{00000000-0005-0000-0000-0000EC690000}"/>
    <cellStyle name="Normal 16 5 2 3 2 2 3" xfId="38473" xr:uid="{00000000-0005-0000-0000-0000ED690000}"/>
    <cellStyle name="Normal 16 5 2 3 2 3" xfId="18644" xr:uid="{00000000-0005-0000-0000-0000EE690000}"/>
    <cellStyle name="Normal 16 5 2 3 2 3 2" xfId="47178" xr:uid="{00000000-0005-0000-0000-0000EF690000}"/>
    <cellStyle name="Normal 16 5 2 3 2 4" xfId="33170" xr:uid="{00000000-0005-0000-0000-0000F0690000}"/>
    <cellStyle name="Normal 16 5 2 3 3" xfId="7304" xr:uid="{00000000-0005-0000-0000-0000F1690000}"/>
    <cellStyle name="Normal 16 5 2 3 3 2" xfId="21392" xr:uid="{00000000-0005-0000-0000-0000F2690000}"/>
    <cellStyle name="Normal 16 5 2 3 3 2 2" xfId="49926" xr:uid="{00000000-0005-0000-0000-0000F3690000}"/>
    <cellStyle name="Normal 16 5 2 3 3 3" xfId="35918" xr:uid="{00000000-0005-0000-0000-0000F4690000}"/>
    <cellStyle name="Normal 16 5 2 3 4" xfId="16092" xr:uid="{00000000-0005-0000-0000-0000F5690000}"/>
    <cellStyle name="Normal 16 5 2 3 4 2" xfId="44626" xr:uid="{00000000-0005-0000-0000-0000F6690000}"/>
    <cellStyle name="Normal 16 5 2 3 5" xfId="30618" xr:uid="{00000000-0005-0000-0000-0000F7690000}"/>
    <cellStyle name="Normal 16 5 2 4" xfId="3267" xr:uid="{00000000-0005-0000-0000-0000F8690000}"/>
    <cellStyle name="Normal 16 5 2 4 2" xfId="8601" xr:uid="{00000000-0005-0000-0000-0000F9690000}"/>
    <cellStyle name="Normal 16 5 2 4 2 2" xfId="22678" xr:uid="{00000000-0005-0000-0000-0000FA690000}"/>
    <cellStyle name="Normal 16 5 2 4 2 2 2" xfId="51212" xr:uid="{00000000-0005-0000-0000-0000FB690000}"/>
    <cellStyle name="Normal 16 5 2 4 2 3" xfId="37207" xr:uid="{00000000-0005-0000-0000-0000FC690000}"/>
    <cellStyle name="Normal 16 5 2 4 3" xfId="17378" xr:uid="{00000000-0005-0000-0000-0000FD690000}"/>
    <cellStyle name="Normal 16 5 2 4 3 2" xfId="45912" xr:uid="{00000000-0005-0000-0000-0000FE690000}"/>
    <cellStyle name="Normal 16 5 2 4 4" xfId="31904" xr:uid="{00000000-0005-0000-0000-0000FF690000}"/>
    <cellStyle name="Normal 16 5 2 5" xfId="6036" xr:uid="{00000000-0005-0000-0000-0000006A0000}"/>
    <cellStyle name="Normal 16 5 2 5 2" xfId="20126" xr:uid="{00000000-0005-0000-0000-0000016A0000}"/>
    <cellStyle name="Normal 16 5 2 5 2 2" xfId="48660" xr:uid="{00000000-0005-0000-0000-0000026A0000}"/>
    <cellStyle name="Normal 16 5 2 5 3" xfId="34652" xr:uid="{00000000-0005-0000-0000-0000036A0000}"/>
    <cellStyle name="Normal 16 5 2 6" xfId="14825" xr:uid="{00000000-0005-0000-0000-0000046A0000}"/>
    <cellStyle name="Normal 16 5 2 6 2" xfId="43360" xr:uid="{00000000-0005-0000-0000-0000056A0000}"/>
    <cellStyle name="Normal 16 5 2 7" xfId="29340" xr:uid="{00000000-0005-0000-0000-0000066A0000}"/>
    <cellStyle name="Normal 16 5 3" xfId="926" xr:uid="{00000000-0005-0000-0000-0000076A0000}"/>
    <cellStyle name="Normal 16 5 3 2" xfId="2203" xr:uid="{00000000-0005-0000-0000-0000086A0000}"/>
    <cellStyle name="Normal 16 5 3 2 2" xfId="4857" xr:uid="{00000000-0005-0000-0000-0000096A0000}"/>
    <cellStyle name="Normal 16 5 3 2 2 2" xfId="10189" xr:uid="{00000000-0005-0000-0000-00000A6A0000}"/>
    <cellStyle name="Normal 16 5 3 2 2 2 2" xfId="24266" xr:uid="{00000000-0005-0000-0000-00000B6A0000}"/>
    <cellStyle name="Normal 16 5 3 2 2 2 2 2" xfId="52800" xr:uid="{00000000-0005-0000-0000-00000C6A0000}"/>
    <cellStyle name="Normal 16 5 3 2 2 2 3" xfId="38795" xr:uid="{00000000-0005-0000-0000-00000D6A0000}"/>
    <cellStyle name="Normal 16 5 3 2 2 3" xfId="18966" xr:uid="{00000000-0005-0000-0000-00000E6A0000}"/>
    <cellStyle name="Normal 16 5 3 2 2 3 2" xfId="47500" xr:uid="{00000000-0005-0000-0000-00000F6A0000}"/>
    <cellStyle name="Normal 16 5 3 2 2 4" xfId="33492" xr:uid="{00000000-0005-0000-0000-0000106A0000}"/>
    <cellStyle name="Normal 16 5 3 2 3" xfId="7626" xr:uid="{00000000-0005-0000-0000-0000116A0000}"/>
    <cellStyle name="Normal 16 5 3 2 3 2" xfId="21714" xr:uid="{00000000-0005-0000-0000-0000126A0000}"/>
    <cellStyle name="Normal 16 5 3 2 3 2 2" xfId="50248" xr:uid="{00000000-0005-0000-0000-0000136A0000}"/>
    <cellStyle name="Normal 16 5 3 2 3 3" xfId="36240" xr:uid="{00000000-0005-0000-0000-0000146A0000}"/>
    <cellStyle name="Normal 16 5 3 2 4" xfId="16414" xr:uid="{00000000-0005-0000-0000-0000156A0000}"/>
    <cellStyle name="Normal 16 5 3 2 4 2" xfId="44948" xr:uid="{00000000-0005-0000-0000-0000166A0000}"/>
    <cellStyle name="Normal 16 5 3 2 5" xfId="30940" xr:uid="{00000000-0005-0000-0000-0000176A0000}"/>
    <cellStyle name="Normal 16 5 3 3" xfId="3591" xr:uid="{00000000-0005-0000-0000-0000186A0000}"/>
    <cellStyle name="Normal 16 5 3 3 2" xfId="8923" xr:uid="{00000000-0005-0000-0000-0000196A0000}"/>
    <cellStyle name="Normal 16 5 3 3 2 2" xfId="23000" xr:uid="{00000000-0005-0000-0000-00001A6A0000}"/>
    <cellStyle name="Normal 16 5 3 3 2 2 2" xfId="51534" xr:uid="{00000000-0005-0000-0000-00001B6A0000}"/>
    <cellStyle name="Normal 16 5 3 3 2 3" xfId="37529" xr:uid="{00000000-0005-0000-0000-00001C6A0000}"/>
    <cellStyle name="Normal 16 5 3 3 3" xfId="17700" xr:uid="{00000000-0005-0000-0000-00001D6A0000}"/>
    <cellStyle name="Normal 16 5 3 3 3 2" xfId="46234" xr:uid="{00000000-0005-0000-0000-00001E6A0000}"/>
    <cellStyle name="Normal 16 5 3 3 4" xfId="32226" xr:uid="{00000000-0005-0000-0000-00001F6A0000}"/>
    <cellStyle name="Normal 16 5 3 4" xfId="6360" xr:uid="{00000000-0005-0000-0000-0000206A0000}"/>
    <cellStyle name="Normal 16 5 3 4 2" xfId="20448" xr:uid="{00000000-0005-0000-0000-0000216A0000}"/>
    <cellStyle name="Normal 16 5 3 4 2 2" xfId="48982" xr:uid="{00000000-0005-0000-0000-0000226A0000}"/>
    <cellStyle name="Normal 16 5 3 4 3" xfId="34974" xr:uid="{00000000-0005-0000-0000-0000236A0000}"/>
    <cellStyle name="Normal 16 5 3 5" xfId="15148" xr:uid="{00000000-0005-0000-0000-0000246A0000}"/>
    <cellStyle name="Normal 16 5 3 5 2" xfId="43682" xr:uid="{00000000-0005-0000-0000-0000256A0000}"/>
    <cellStyle name="Normal 16 5 3 6" xfId="29674" xr:uid="{00000000-0005-0000-0000-0000266A0000}"/>
    <cellStyle name="Normal 16 5 4" xfId="1582" xr:uid="{00000000-0005-0000-0000-0000276A0000}"/>
    <cellStyle name="Normal 16 5 4 2" xfId="4238" xr:uid="{00000000-0005-0000-0000-0000286A0000}"/>
    <cellStyle name="Normal 16 5 4 2 2" xfId="9570" xr:uid="{00000000-0005-0000-0000-0000296A0000}"/>
    <cellStyle name="Normal 16 5 4 2 2 2" xfId="23647" xr:uid="{00000000-0005-0000-0000-00002A6A0000}"/>
    <cellStyle name="Normal 16 5 4 2 2 2 2" xfId="52181" xr:uid="{00000000-0005-0000-0000-00002B6A0000}"/>
    <cellStyle name="Normal 16 5 4 2 2 3" xfId="38176" xr:uid="{00000000-0005-0000-0000-00002C6A0000}"/>
    <cellStyle name="Normal 16 5 4 2 3" xfId="18347" xr:uid="{00000000-0005-0000-0000-00002D6A0000}"/>
    <cellStyle name="Normal 16 5 4 2 3 2" xfId="46881" xr:uid="{00000000-0005-0000-0000-00002E6A0000}"/>
    <cellStyle name="Normal 16 5 4 2 4" xfId="32873" xr:uid="{00000000-0005-0000-0000-00002F6A0000}"/>
    <cellStyle name="Normal 16 5 4 3" xfId="7007" xr:uid="{00000000-0005-0000-0000-0000306A0000}"/>
    <cellStyle name="Normal 16 5 4 3 2" xfId="21095" xr:uid="{00000000-0005-0000-0000-0000316A0000}"/>
    <cellStyle name="Normal 16 5 4 3 2 2" xfId="49629" xr:uid="{00000000-0005-0000-0000-0000326A0000}"/>
    <cellStyle name="Normal 16 5 4 3 3" xfId="35621" xr:uid="{00000000-0005-0000-0000-0000336A0000}"/>
    <cellStyle name="Normal 16 5 4 4" xfId="15795" xr:uid="{00000000-0005-0000-0000-0000346A0000}"/>
    <cellStyle name="Normal 16 5 4 4 2" xfId="44329" xr:uid="{00000000-0005-0000-0000-0000356A0000}"/>
    <cellStyle name="Normal 16 5 4 5" xfId="30321" xr:uid="{00000000-0005-0000-0000-0000366A0000}"/>
    <cellStyle name="Normal 16 5 5" xfId="2970" xr:uid="{00000000-0005-0000-0000-0000376A0000}"/>
    <cellStyle name="Normal 16 5 5 2" xfId="8304" xr:uid="{00000000-0005-0000-0000-0000386A0000}"/>
    <cellStyle name="Normal 16 5 5 2 2" xfId="22381" xr:uid="{00000000-0005-0000-0000-0000396A0000}"/>
    <cellStyle name="Normal 16 5 5 2 2 2" xfId="50915" xr:uid="{00000000-0005-0000-0000-00003A6A0000}"/>
    <cellStyle name="Normal 16 5 5 2 3" xfId="36910" xr:uid="{00000000-0005-0000-0000-00003B6A0000}"/>
    <cellStyle name="Normal 16 5 5 3" xfId="17081" xr:uid="{00000000-0005-0000-0000-00003C6A0000}"/>
    <cellStyle name="Normal 16 5 5 3 2" xfId="45615" xr:uid="{00000000-0005-0000-0000-00003D6A0000}"/>
    <cellStyle name="Normal 16 5 5 4" xfId="31607" xr:uid="{00000000-0005-0000-0000-00003E6A0000}"/>
    <cellStyle name="Normal 16 5 6" xfId="5739" xr:uid="{00000000-0005-0000-0000-00003F6A0000}"/>
    <cellStyle name="Normal 16 5 6 2" xfId="19829" xr:uid="{00000000-0005-0000-0000-0000406A0000}"/>
    <cellStyle name="Normal 16 5 6 2 2" xfId="48363" xr:uid="{00000000-0005-0000-0000-0000416A0000}"/>
    <cellStyle name="Normal 16 5 6 3" xfId="34355" xr:uid="{00000000-0005-0000-0000-0000426A0000}"/>
    <cellStyle name="Normal 16 5 7" xfId="14528" xr:uid="{00000000-0005-0000-0000-0000436A0000}"/>
    <cellStyle name="Normal 16 5 7 2" xfId="43063" xr:uid="{00000000-0005-0000-0000-0000446A0000}"/>
    <cellStyle name="Normal 16 5 8" xfId="29043" xr:uid="{00000000-0005-0000-0000-0000456A0000}"/>
    <cellStyle name="Normal 16 6" xfId="445" xr:uid="{00000000-0005-0000-0000-0000466A0000}"/>
    <cellStyle name="Normal 16 6 2" xfId="1075" xr:uid="{00000000-0005-0000-0000-0000476A0000}"/>
    <cellStyle name="Normal 16 6 2 2" xfId="2352" xr:uid="{00000000-0005-0000-0000-0000486A0000}"/>
    <cellStyle name="Normal 16 6 2 2 2" xfId="5006" xr:uid="{00000000-0005-0000-0000-0000496A0000}"/>
    <cellStyle name="Normal 16 6 2 2 2 2" xfId="10338" xr:uid="{00000000-0005-0000-0000-00004A6A0000}"/>
    <cellStyle name="Normal 16 6 2 2 2 2 2" xfId="24415" xr:uid="{00000000-0005-0000-0000-00004B6A0000}"/>
    <cellStyle name="Normal 16 6 2 2 2 2 2 2" xfId="52949" xr:uid="{00000000-0005-0000-0000-00004C6A0000}"/>
    <cellStyle name="Normal 16 6 2 2 2 2 3" xfId="38944" xr:uid="{00000000-0005-0000-0000-00004D6A0000}"/>
    <cellStyle name="Normal 16 6 2 2 2 3" xfId="19115" xr:uid="{00000000-0005-0000-0000-00004E6A0000}"/>
    <cellStyle name="Normal 16 6 2 2 2 3 2" xfId="47649" xr:uid="{00000000-0005-0000-0000-00004F6A0000}"/>
    <cellStyle name="Normal 16 6 2 2 2 4" xfId="33641" xr:uid="{00000000-0005-0000-0000-0000506A0000}"/>
    <cellStyle name="Normal 16 6 2 2 3" xfId="7775" xr:uid="{00000000-0005-0000-0000-0000516A0000}"/>
    <cellStyle name="Normal 16 6 2 2 3 2" xfId="21863" xr:uid="{00000000-0005-0000-0000-0000526A0000}"/>
    <cellStyle name="Normal 16 6 2 2 3 2 2" xfId="50397" xr:uid="{00000000-0005-0000-0000-0000536A0000}"/>
    <cellStyle name="Normal 16 6 2 2 3 3" xfId="36389" xr:uid="{00000000-0005-0000-0000-0000546A0000}"/>
    <cellStyle name="Normal 16 6 2 2 4" xfId="16563" xr:uid="{00000000-0005-0000-0000-0000556A0000}"/>
    <cellStyle name="Normal 16 6 2 2 4 2" xfId="45097" xr:uid="{00000000-0005-0000-0000-0000566A0000}"/>
    <cellStyle name="Normal 16 6 2 2 5" xfId="31089" xr:uid="{00000000-0005-0000-0000-0000576A0000}"/>
    <cellStyle name="Normal 16 6 2 3" xfId="3740" xr:uid="{00000000-0005-0000-0000-0000586A0000}"/>
    <cellStyle name="Normal 16 6 2 3 2" xfId="9072" xr:uid="{00000000-0005-0000-0000-0000596A0000}"/>
    <cellStyle name="Normal 16 6 2 3 2 2" xfId="23149" xr:uid="{00000000-0005-0000-0000-00005A6A0000}"/>
    <cellStyle name="Normal 16 6 2 3 2 2 2" xfId="51683" xr:uid="{00000000-0005-0000-0000-00005B6A0000}"/>
    <cellStyle name="Normal 16 6 2 3 2 3" xfId="37678" xr:uid="{00000000-0005-0000-0000-00005C6A0000}"/>
    <cellStyle name="Normal 16 6 2 3 3" xfId="17849" xr:uid="{00000000-0005-0000-0000-00005D6A0000}"/>
    <cellStyle name="Normal 16 6 2 3 3 2" xfId="46383" xr:uid="{00000000-0005-0000-0000-00005E6A0000}"/>
    <cellStyle name="Normal 16 6 2 3 4" xfId="32375" xr:uid="{00000000-0005-0000-0000-00005F6A0000}"/>
    <cellStyle name="Normal 16 6 2 4" xfId="6509" xr:uid="{00000000-0005-0000-0000-0000606A0000}"/>
    <cellStyle name="Normal 16 6 2 4 2" xfId="20597" xr:uid="{00000000-0005-0000-0000-0000616A0000}"/>
    <cellStyle name="Normal 16 6 2 4 2 2" xfId="49131" xr:uid="{00000000-0005-0000-0000-0000626A0000}"/>
    <cellStyle name="Normal 16 6 2 4 3" xfId="35123" xr:uid="{00000000-0005-0000-0000-0000636A0000}"/>
    <cellStyle name="Normal 16 6 2 5" xfId="15297" xr:uid="{00000000-0005-0000-0000-0000646A0000}"/>
    <cellStyle name="Normal 16 6 2 5 2" xfId="43831" xr:uid="{00000000-0005-0000-0000-0000656A0000}"/>
    <cellStyle name="Normal 16 6 2 6" xfId="29823" xr:uid="{00000000-0005-0000-0000-0000666A0000}"/>
    <cellStyle name="Normal 16 6 3" xfId="1731" xr:uid="{00000000-0005-0000-0000-0000676A0000}"/>
    <cellStyle name="Normal 16 6 3 2" xfId="4387" xr:uid="{00000000-0005-0000-0000-0000686A0000}"/>
    <cellStyle name="Normal 16 6 3 2 2" xfId="9719" xr:uid="{00000000-0005-0000-0000-0000696A0000}"/>
    <cellStyle name="Normal 16 6 3 2 2 2" xfId="23796" xr:uid="{00000000-0005-0000-0000-00006A6A0000}"/>
    <cellStyle name="Normal 16 6 3 2 2 2 2" xfId="52330" xr:uid="{00000000-0005-0000-0000-00006B6A0000}"/>
    <cellStyle name="Normal 16 6 3 2 2 3" xfId="38325" xr:uid="{00000000-0005-0000-0000-00006C6A0000}"/>
    <cellStyle name="Normal 16 6 3 2 3" xfId="18496" xr:uid="{00000000-0005-0000-0000-00006D6A0000}"/>
    <cellStyle name="Normal 16 6 3 2 3 2" xfId="47030" xr:uid="{00000000-0005-0000-0000-00006E6A0000}"/>
    <cellStyle name="Normal 16 6 3 2 4" xfId="33022" xr:uid="{00000000-0005-0000-0000-00006F6A0000}"/>
    <cellStyle name="Normal 16 6 3 3" xfId="7156" xr:uid="{00000000-0005-0000-0000-0000706A0000}"/>
    <cellStyle name="Normal 16 6 3 3 2" xfId="21244" xr:uid="{00000000-0005-0000-0000-0000716A0000}"/>
    <cellStyle name="Normal 16 6 3 3 2 2" xfId="49778" xr:uid="{00000000-0005-0000-0000-0000726A0000}"/>
    <cellStyle name="Normal 16 6 3 3 3" xfId="35770" xr:uid="{00000000-0005-0000-0000-0000736A0000}"/>
    <cellStyle name="Normal 16 6 3 4" xfId="15944" xr:uid="{00000000-0005-0000-0000-0000746A0000}"/>
    <cellStyle name="Normal 16 6 3 4 2" xfId="44478" xr:uid="{00000000-0005-0000-0000-0000756A0000}"/>
    <cellStyle name="Normal 16 6 3 5" xfId="30470" xr:uid="{00000000-0005-0000-0000-0000766A0000}"/>
    <cellStyle name="Normal 16 6 4" xfId="3119" xr:uid="{00000000-0005-0000-0000-0000776A0000}"/>
    <cellStyle name="Normal 16 6 4 2" xfId="8453" xr:uid="{00000000-0005-0000-0000-0000786A0000}"/>
    <cellStyle name="Normal 16 6 4 2 2" xfId="22530" xr:uid="{00000000-0005-0000-0000-0000796A0000}"/>
    <cellStyle name="Normal 16 6 4 2 2 2" xfId="51064" xr:uid="{00000000-0005-0000-0000-00007A6A0000}"/>
    <cellStyle name="Normal 16 6 4 2 3" xfId="37059" xr:uid="{00000000-0005-0000-0000-00007B6A0000}"/>
    <cellStyle name="Normal 16 6 4 3" xfId="17230" xr:uid="{00000000-0005-0000-0000-00007C6A0000}"/>
    <cellStyle name="Normal 16 6 4 3 2" xfId="45764" xr:uid="{00000000-0005-0000-0000-00007D6A0000}"/>
    <cellStyle name="Normal 16 6 4 4" xfId="31756" xr:uid="{00000000-0005-0000-0000-00007E6A0000}"/>
    <cellStyle name="Normal 16 6 5" xfId="5888" xr:uid="{00000000-0005-0000-0000-00007F6A0000}"/>
    <cellStyle name="Normal 16 6 5 2" xfId="19978" xr:uid="{00000000-0005-0000-0000-0000806A0000}"/>
    <cellStyle name="Normal 16 6 5 2 2" xfId="48512" xr:uid="{00000000-0005-0000-0000-0000816A0000}"/>
    <cellStyle name="Normal 16 6 5 3" xfId="34504" xr:uid="{00000000-0005-0000-0000-0000826A0000}"/>
    <cellStyle name="Normal 16 6 6" xfId="14677" xr:uid="{00000000-0005-0000-0000-0000836A0000}"/>
    <cellStyle name="Normal 16 6 6 2" xfId="43212" xr:uid="{00000000-0005-0000-0000-0000846A0000}"/>
    <cellStyle name="Normal 16 6 7" xfId="29192" xr:uid="{00000000-0005-0000-0000-0000856A0000}"/>
    <cellStyle name="Normal 16 7" xfId="773" xr:uid="{00000000-0005-0000-0000-0000866A0000}"/>
    <cellStyle name="Normal 16 7 2" xfId="2050" xr:uid="{00000000-0005-0000-0000-0000876A0000}"/>
    <cellStyle name="Normal 16 7 2 2" xfId="4704" xr:uid="{00000000-0005-0000-0000-0000886A0000}"/>
    <cellStyle name="Normal 16 7 2 2 2" xfId="10036" xr:uid="{00000000-0005-0000-0000-0000896A0000}"/>
    <cellStyle name="Normal 16 7 2 2 2 2" xfId="24113" xr:uid="{00000000-0005-0000-0000-00008A6A0000}"/>
    <cellStyle name="Normal 16 7 2 2 2 2 2" xfId="52647" xr:uid="{00000000-0005-0000-0000-00008B6A0000}"/>
    <cellStyle name="Normal 16 7 2 2 2 3" xfId="38642" xr:uid="{00000000-0005-0000-0000-00008C6A0000}"/>
    <cellStyle name="Normal 16 7 2 2 3" xfId="18813" xr:uid="{00000000-0005-0000-0000-00008D6A0000}"/>
    <cellStyle name="Normal 16 7 2 2 3 2" xfId="47347" xr:uid="{00000000-0005-0000-0000-00008E6A0000}"/>
    <cellStyle name="Normal 16 7 2 2 4" xfId="33339" xr:uid="{00000000-0005-0000-0000-00008F6A0000}"/>
    <cellStyle name="Normal 16 7 2 3" xfId="7473" xr:uid="{00000000-0005-0000-0000-0000906A0000}"/>
    <cellStyle name="Normal 16 7 2 3 2" xfId="21561" xr:uid="{00000000-0005-0000-0000-0000916A0000}"/>
    <cellStyle name="Normal 16 7 2 3 2 2" xfId="50095" xr:uid="{00000000-0005-0000-0000-0000926A0000}"/>
    <cellStyle name="Normal 16 7 2 3 3" xfId="36087" xr:uid="{00000000-0005-0000-0000-0000936A0000}"/>
    <cellStyle name="Normal 16 7 2 4" xfId="16261" xr:uid="{00000000-0005-0000-0000-0000946A0000}"/>
    <cellStyle name="Normal 16 7 2 4 2" xfId="44795" xr:uid="{00000000-0005-0000-0000-0000956A0000}"/>
    <cellStyle name="Normal 16 7 2 5" xfId="30787" xr:uid="{00000000-0005-0000-0000-0000966A0000}"/>
    <cellStyle name="Normal 16 7 3" xfId="3438" xr:uid="{00000000-0005-0000-0000-0000976A0000}"/>
    <cellStyle name="Normal 16 7 3 2" xfId="8770" xr:uid="{00000000-0005-0000-0000-0000986A0000}"/>
    <cellStyle name="Normal 16 7 3 2 2" xfId="22847" xr:uid="{00000000-0005-0000-0000-0000996A0000}"/>
    <cellStyle name="Normal 16 7 3 2 2 2" xfId="51381" xr:uid="{00000000-0005-0000-0000-00009A6A0000}"/>
    <cellStyle name="Normal 16 7 3 2 3" xfId="37376" xr:uid="{00000000-0005-0000-0000-00009B6A0000}"/>
    <cellStyle name="Normal 16 7 3 3" xfId="17547" xr:uid="{00000000-0005-0000-0000-00009C6A0000}"/>
    <cellStyle name="Normal 16 7 3 3 2" xfId="46081" xr:uid="{00000000-0005-0000-0000-00009D6A0000}"/>
    <cellStyle name="Normal 16 7 3 4" xfId="32073" xr:uid="{00000000-0005-0000-0000-00009E6A0000}"/>
    <cellStyle name="Normal 16 7 4" xfId="6207" xr:uid="{00000000-0005-0000-0000-00009F6A0000}"/>
    <cellStyle name="Normal 16 7 4 2" xfId="20295" xr:uid="{00000000-0005-0000-0000-0000A06A0000}"/>
    <cellStyle name="Normal 16 7 4 2 2" xfId="48829" xr:uid="{00000000-0005-0000-0000-0000A16A0000}"/>
    <cellStyle name="Normal 16 7 4 3" xfId="34821" xr:uid="{00000000-0005-0000-0000-0000A26A0000}"/>
    <cellStyle name="Normal 16 7 5" xfId="14995" xr:uid="{00000000-0005-0000-0000-0000A36A0000}"/>
    <cellStyle name="Normal 16 7 5 2" xfId="43529" xr:uid="{00000000-0005-0000-0000-0000A46A0000}"/>
    <cellStyle name="Normal 16 7 6" xfId="29521" xr:uid="{00000000-0005-0000-0000-0000A56A0000}"/>
    <cellStyle name="Normal 16 8" xfId="1429" xr:uid="{00000000-0005-0000-0000-0000A66A0000}"/>
    <cellStyle name="Normal 16 8 2" xfId="4085" xr:uid="{00000000-0005-0000-0000-0000A76A0000}"/>
    <cellStyle name="Normal 16 8 2 2" xfId="9417" xr:uid="{00000000-0005-0000-0000-0000A86A0000}"/>
    <cellStyle name="Normal 16 8 2 2 2" xfId="23494" xr:uid="{00000000-0005-0000-0000-0000A96A0000}"/>
    <cellStyle name="Normal 16 8 2 2 2 2" xfId="52028" xr:uid="{00000000-0005-0000-0000-0000AA6A0000}"/>
    <cellStyle name="Normal 16 8 2 2 3" xfId="38023" xr:uid="{00000000-0005-0000-0000-0000AB6A0000}"/>
    <cellStyle name="Normal 16 8 2 3" xfId="18194" xr:uid="{00000000-0005-0000-0000-0000AC6A0000}"/>
    <cellStyle name="Normal 16 8 2 3 2" xfId="46728" xr:uid="{00000000-0005-0000-0000-0000AD6A0000}"/>
    <cellStyle name="Normal 16 8 2 4" xfId="32720" xr:uid="{00000000-0005-0000-0000-0000AE6A0000}"/>
    <cellStyle name="Normal 16 8 3" xfId="6854" xr:uid="{00000000-0005-0000-0000-0000AF6A0000}"/>
    <cellStyle name="Normal 16 8 3 2" xfId="20942" xr:uid="{00000000-0005-0000-0000-0000B06A0000}"/>
    <cellStyle name="Normal 16 8 3 2 2" xfId="49476" xr:uid="{00000000-0005-0000-0000-0000B16A0000}"/>
    <cellStyle name="Normal 16 8 3 3" xfId="35468" xr:uid="{00000000-0005-0000-0000-0000B26A0000}"/>
    <cellStyle name="Normal 16 8 4" xfId="15642" xr:uid="{00000000-0005-0000-0000-0000B36A0000}"/>
    <cellStyle name="Normal 16 8 4 2" xfId="44176" xr:uid="{00000000-0005-0000-0000-0000B46A0000}"/>
    <cellStyle name="Normal 16 8 5" xfId="30168" xr:uid="{00000000-0005-0000-0000-0000B56A0000}"/>
    <cellStyle name="Normal 16 9" xfId="2665" xr:uid="{00000000-0005-0000-0000-0000B66A0000}"/>
    <cellStyle name="Normal 16 9 2" xfId="5318" xr:uid="{00000000-0005-0000-0000-0000B76A0000}"/>
    <cellStyle name="Normal 16 9 2 2" xfId="10650" xr:uid="{00000000-0005-0000-0000-0000B86A0000}"/>
    <cellStyle name="Normal 16 9 2 2 2" xfId="24727" xr:uid="{00000000-0005-0000-0000-0000B96A0000}"/>
    <cellStyle name="Normal 16 9 2 2 2 2" xfId="53261" xr:uid="{00000000-0005-0000-0000-0000BA6A0000}"/>
    <cellStyle name="Normal 16 9 2 2 3" xfId="39256" xr:uid="{00000000-0005-0000-0000-0000BB6A0000}"/>
    <cellStyle name="Normal 16 9 2 3" xfId="19427" xr:uid="{00000000-0005-0000-0000-0000BC6A0000}"/>
    <cellStyle name="Normal 16 9 2 3 2" xfId="47961" xr:uid="{00000000-0005-0000-0000-0000BD6A0000}"/>
    <cellStyle name="Normal 16 9 2 4" xfId="33953" xr:uid="{00000000-0005-0000-0000-0000BE6A0000}"/>
    <cellStyle name="Normal 16 9 3" xfId="8087" xr:uid="{00000000-0005-0000-0000-0000BF6A0000}"/>
    <cellStyle name="Normal 16 9 3 2" xfId="22175" xr:uid="{00000000-0005-0000-0000-0000C06A0000}"/>
    <cellStyle name="Normal 16 9 3 2 2" xfId="50709" xr:uid="{00000000-0005-0000-0000-0000C16A0000}"/>
    <cellStyle name="Normal 16 9 3 3" xfId="36701" xr:uid="{00000000-0005-0000-0000-0000C26A0000}"/>
    <cellStyle name="Normal 16 9 4" xfId="16875" xr:uid="{00000000-0005-0000-0000-0000C36A0000}"/>
    <cellStyle name="Normal 16 9 4 2" xfId="45409" xr:uid="{00000000-0005-0000-0000-0000C46A0000}"/>
    <cellStyle name="Normal 16 9 5" xfId="31401" xr:uid="{00000000-0005-0000-0000-0000C56A0000}"/>
    <cellStyle name="Normal 17" xfId="133" xr:uid="{00000000-0005-0000-0000-0000C66A0000}"/>
    <cellStyle name="Normal 17 10" xfId="28482" xr:uid="{00000000-0005-0000-0000-0000C76A0000}"/>
    <cellStyle name="Normal 17 10 2" xfId="56975" xr:uid="{00000000-0005-0000-0000-0000C86A0000}"/>
    <cellStyle name="Normal 17 11" xfId="28540" xr:uid="{00000000-0005-0000-0000-0000C96A0000}"/>
    <cellStyle name="Normal 17 11 2" xfId="57033" xr:uid="{00000000-0005-0000-0000-0000CA6A0000}"/>
    <cellStyle name="Normal 17 12" xfId="28564" xr:uid="{00000000-0005-0000-0000-0000CB6A0000}"/>
    <cellStyle name="Normal 17 12 2" xfId="57055" xr:uid="{00000000-0005-0000-0000-0000CC6A0000}"/>
    <cellStyle name="Normal 17 13" xfId="28593" xr:uid="{00000000-0005-0000-0000-0000CD6A0000}"/>
    <cellStyle name="Normal 17 13 2" xfId="57079" xr:uid="{00000000-0005-0000-0000-0000CE6A0000}"/>
    <cellStyle name="Normal 17 14" xfId="28705" xr:uid="{00000000-0005-0000-0000-0000CF6A0000}"/>
    <cellStyle name="Normal 17 15" xfId="28709" xr:uid="{00000000-0005-0000-0000-0000D06A0000}"/>
    <cellStyle name="Normal 17 15 2" xfId="57117" xr:uid="{00000000-0005-0000-0000-0000D16A0000}"/>
    <cellStyle name="Normal 17 16" xfId="28785" xr:uid="{00000000-0005-0000-0000-0000D26A0000}"/>
    <cellStyle name="Normal 17 16 2" xfId="57183" xr:uid="{00000000-0005-0000-0000-0000D36A0000}"/>
    <cellStyle name="Normal 17 17" xfId="28801" xr:uid="{00000000-0005-0000-0000-0000D46A0000}"/>
    <cellStyle name="Normal 17 17 2" xfId="57194" xr:uid="{00000000-0005-0000-0000-0000D56A0000}"/>
    <cellStyle name="Normal 17 18" xfId="28823" xr:uid="{00000000-0005-0000-0000-0000D66A0000}"/>
    <cellStyle name="Normal 17 18 2" xfId="57216" xr:uid="{00000000-0005-0000-0000-0000D76A0000}"/>
    <cellStyle name="Normal 17 19" xfId="28830" xr:uid="{00000000-0005-0000-0000-0000D86A0000}"/>
    <cellStyle name="Normal 17 19 2" xfId="57223" xr:uid="{00000000-0005-0000-0000-0000D96A0000}"/>
    <cellStyle name="Normal 17 2" xfId="2666" xr:uid="{00000000-0005-0000-0000-0000DA6A0000}"/>
    <cellStyle name="Normal 17 2 2" xfId="5319" xr:uid="{00000000-0005-0000-0000-0000DB6A0000}"/>
    <cellStyle name="Normal 17 2 2 2" xfId="10651" xr:uid="{00000000-0005-0000-0000-0000DC6A0000}"/>
    <cellStyle name="Normal 17 2 2 2 2" xfId="24728" xr:uid="{00000000-0005-0000-0000-0000DD6A0000}"/>
    <cellStyle name="Normal 17 2 2 2 2 2" xfId="53262" xr:uid="{00000000-0005-0000-0000-0000DE6A0000}"/>
    <cellStyle name="Normal 17 2 2 2 3" xfId="39257" xr:uid="{00000000-0005-0000-0000-0000DF6A0000}"/>
    <cellStyle name="Normal 17 2 2 3" xfId="19428" xr:uid="{00000000-0005-0000-0000-0000E06A0000}"/>
    <cellStyle name="Normal 17 2 2 3 2" xfId="47962" xr:uid="{00000000-0005-0000-0000-0000E16A0000}"/>
    <cellStyle name="Normal 17 2 2 4" xfId="33954" xr:uid="{00000000-0005-0000-0000-0000E26A0000}"/>
    <cellStyle name="Normal 17 2 3" xfId="8088" xr:uid="{00000000-0005-0000-0000-0000E36A0000}"/>
    <cellStyle name="Normal 17 2 3 2" xfId="22176" xr:uid="{00000000-0005-0000-0000-0000E46A0000}"/>
    <cellStyle name="Normal 17 2 3 2 2" xfId="50710" xr:uid="{00000000-0005-0000-0000-0000E56A0000}"/>
    <cellStyle name="Normal 17 2 3 3" xfId="36702" xr:uid="{00000000-0005-0000-0000-0000E66A0000}"/>
    <cellStyle name="Normal 17 2 4" xfId="16876" xr:uid="{00000000-0005-0000-0000-0000E76A0000}"/>
    <cellStyle name="Normal 17 2 4 2" xfId="45410" xr:uid="{00000000-0005-0000-0000-0000E86A0000}"/>
    <cellStyle name="Normal 17 2 5" xfId="31402" xr:uid="{00000000-0005-0000-0000-0000E96A0000}"/>
    <cellStyle name="Normal 17 20" xfId="28837" xr:uid="{00000000-0005-0000-0000-0000EA6A0000}"/>
    <cellStyle name="Normal 17 20 2" xfId="57230" xr:uid="{00000000-0005-0000-0000-0000EB6A0000}"/>
    <cellStyle name="Normal 17 3" xfId="10947" xr:uid="{00000000-0005-0000-0000-0000EC6A0000}"/>
    <cellStyle name="Normal 17 4" xfId="28415" xr:uid="{00000000-0005-0000-0000-0000ED6A0000}"/>
    <cellStyle name="Normal 17 4 2" xfId="56914" xr:uid="{00000000-0005-0000-0000-0000EE6A0000}"/>
    <cellStyle name="Normal 17 5" xfId="28424" xr:uid="{00000000-0005-0000-0000-0000EF6A0000}"/>
    <cellStyle name="Normal 17 5 2" xfId="56922" xr:uid="{00000000-0005-0000-0000-0000F06A0000}"/>
    <cellStyle name="Normal 17 6" xfId="28446" xr:uid="{00000000-0005-0000-0000-0000F16A0000}"/>
    <cellStyle name="Normal 17 6 2" xfId="56944" xr:uid="{00000000-0005-0000-0000-0000F26A0000}"/>
    <cellStyle name="Normal 17 7" xfId="28453" xr:uid="{00000000-0005-0000-0000-0000F36A0000}"/>
    <cellStyle name="Normal 17 7 2" xfId="56951" xr:uid="{00000000-0005-0000-0000-0000F46A0000}"/>
    <cellStyle name="Normal 17 8" xfId="28460" xr:uid="{00000000-0005-0000-0000-0000F56A0000}"/>
    <cellStyle name="Normal 17 8 2" xfId="56958" xr:uid="{00000000-0005-0000-0000-0000F66A0000}"/>
    <cellStyle name="Normal 17 9" xfId="28475" xr:uid="{00000000-0005-0000-0000-0000F76A0000}"/>
    <cellStyle name="Normal 17 9 2" xfId="56968" xr:uid="{00000000-0005-0000-0000-0000F86A0000}"/>
    <cellStyle name="Normal 18" xfId="55" xr:uid="{00000000-0005-0000-0000-0000F96A0000}"/>
    <cellStyle name="Normal 18 10" xfId="5365" xr:uid="{00000000-0005-0000-0000-0000FA6A0000}"/>
    <cellStyle name="Normal 18 10 2" xfId="10697" xr:uid="{00000000-0005-0000-0000-0000FB6A0000}"/>
    <cellStyle name="Normal 18 10 2 2" xfId="24763" xr:uid="{00000000-0005-0000-0000-0000FC6A0000}"/>
    <cellStyle name="Normal 18 10 2 2 2" xfId="53297" xr:uid="{00000000-0005-0000-0000-0000FD6A0000}"/>
    <cellStyle name="Normal 18 10 2 3" xfId="39295" xr:uid="{00000000-0005-0000-0000-0000FE6A0000}"/>
    <cellStyle name="Normal 18 10 3" xfId="12654" xr:uid="{00000000-0005-0000-0000-0000FF6A0000}"/>
    <cellStyle name="Normal 18 10 3 2" xfId="26663" xr:uid="{00000000-0005-0000-0000-0000006B0000}"/>
    <cellStyle name="Normal 18 10 3 2 2" xfId="55196" xr:uid="{00000000-0005-0000-0000-0000016B0000}"/>
    <cellStyle name="Normal 18 10 3 3" xfId="41200" xr:uid="{00000000-0005-0000-0000-0000026B0000}"/>
    <cellStyle name="Normal 18 10 4" xfId="19463" xr:uid="{00000000-0005-0000-0000-0000036B0000}"/>
    <cellStyle name="Normal 18 10 4 2" xfId="47997" xr:uid="{00000000-0005-0000-0000-0000046B0000}"/>
    <cellStyle name="Normal 18 10 5" xfId="33989" xr:uid="{00000000-0005-0000-0000-0000056B0000}"/>
    <cellStyle name="Normal 18 11" xfId="5486" xr:uid="{00000000-0005-0000-0000-0000066B0000}"/>
    <cellStyle name="Normal 18 11 2" xfId="10814" xr:uid="{00000000-0005-0000-0000-0000076B0000}"/>
    <cellStyle name="Normal 18 11 2 2" xfId="24880" xr:uid="{00000000-0005-0000-0000-0000086B0000}"/>
    <cellStyle name="Normal 18 11 2 2 2" xfId="53414" xr:uid="{00000000-0005-0000-0000-0000096B0000}"/>
    <cellStyle name="Normal 18 11 2 3" xfId="39412" xr:uid="{00000000-0005-0000-0000-00000A6B0000}"/>
    <cellStyle name="Normal 18 11 3" xfId="19580" xr:uid="{00000000-0005-0000-0000-00000B6B0000}"/>
    <cellStyle name="Normal 18 11 3 2" xfId="48114" xr:uid="{00000000-0005-0000-0000-00000C6B0000}"/>
    <cellStyle name="Normal 18 11 4" xfId="34106" xr:uid="{00000000-0005-0000-0000-00000D6B0000}"/>
    <cellStyle name="Normal 18 12" xfId="5569" xr:uid="{00000000-0005-0000-0000-00000E6B0000}"/>
    <cellStyle name="Normal 18 12 2" xfId="19660" xr:uid="{00000000-0005-0000-0000-00000F6B0000}"/>
    <cellStyle name="Normal 18 12 2 2" xfId="48194" xr:uid="{00000000-0005-0000-0000-0000106B0000}"/>
    <cellStyle name="Normal 18 12 3" xfId="34186" xr:uid="{00000000-0005-0000-0000-0000116B0000}"/>
    <cellStyle name="Normal 18 13" xfId="10957" xr:uid="{00000000-0005-0000-0000-0000126B0000}"/>
    <cellStyle name="Normal 18 13 2" xfId="24995" xr:uid="{00000000-0005-0000-0000-0000136B0000}"/>
    <cellStyle name="Normal 18 13 2 2" xfId="53528" xr:uid="{00000000-0005-0000-0000-0000146B0000}"/>
    <cellStyle name="Normal 18 13 3" xfId="39532" xr:uid="{00000000-0005-0000-0000-0000156B0000}"/>
    <cellStyle name="Normal 18 14" xfId="14359" xr:uid="{00000000-0005-0000-0000-0000166B0000}"/>
    <cellStyle name="Normal 18 14 2" xfId="42894" xr:uid="{00000000-0005-0000-0000-0000176B0000}"/>
    <cellStyle name="Normal 18 15" xfId="28410" xr:uid="{00000000-0005-0000-0000-0000186B0000}"/>
    <cellStyle name="Normal 18 15 2" xfId="56909" xr:uid="{00000000-0005-0000-0000-0000196B0000}"/>
    <cellStyle name="Normal 18 16" xfId="28491" xr:uid="{00000000-0005-0000-0000-00001A6B0000}"/>
    <cellStyle name="Normal 18 16 2" xfId="56984" xr:uid="{00000000-0005-0000-0000-00001B6B0000}"/>
    <cellStyle name="Normal 18 17" xfId="28706" xr:uid="{00000000-0005-0000-0000-00001C6B0000}"/>
    <cellStyle name="Normal 18 18" xfId="28862" xr:uid="{00000000-0005-0000-0000-00001D6B0000}"/>
    <cellStyle name="Normal 18 18 2" xfId="57255" xr:uid="{00000000-0005-0000-0000-00001E6B0000}"/>
    <cellStyle name="Normal 18 19" xfId="28874" xr:uid="{00000000-0005-0000-0000-00001F6B0000}"/>
    <cellStyle name="Normal 18 2" xfId="178" xr:uid="{00000000-0005-0000-0000-0000206B0000}"/>
    <cellStyle name="Normal 18 2 10" xfId="14423" xr:uid="{00000000-0005-0000-0000-0000216B0000}"/>
    <cellStyle name="Normal 18 2 10 2" xfId="42958" xr:uid="{00000000-0005-0000-0000-0000226B0000}"/>
    <cellStyle name="Normal 18 2 11" xfId="28938" xr:uid="{00000000-0005-0000-0000-0000236B0000}"/>
    <cellStyle name="Normal 18 2 2" xfId="258" xr:uid="{00000000-0005-0000-0000-0000246B0000}"/>
    <cellStyle name="Normal 18 2 2 10" xfId="29014" xr:uid="{00000000-0005-0000-0000-0000256B0000}"/>
    <cellStyle name="Normal 18 2 2 2" xfId="411" xr:uid="{00000000-0005-0000-0000-0000266B0000}"/>
    <cellStyle name="Normal 18 2 2 2 2" xfId="714" xr:uid="{00000000-0005-0000-0000-0000276B0000}"/>
    <cellStyle name="Normal 18 2 2 2 2 2" xfId="1343" xr:uid="{00000000-0005-0000-0000-0000286B0000}"/>
    <cellStyle name="Normal 18 2 2 2 2 2 2" xfId="2620" xr:uid="{00000000-0005-0000-0000-0000296B0000}"/>
    <cellStyle name="Normal 18 2 2 2 2 2 2 2" xfId="5274" xr:uid="{00000000-0005-0000-0000-00002A6B0000}"/>
    <cellStyle name="Normal 18 2 2 2 2 2 2 2 2" xfId="10606" xr:uid="{00000000-0005-0000-0000-00002B6B0000}"/>
    <cellStyle name="Normal 18 2 2 2 2 2 2 2 2 2" xfId="14298" xr:uid="{00000000-0005-0000-0000-00002C6B0000}"/>
    <cellStyle name="Normal 18 2 2 2 2 2 2 2 2 2 2" xfId="28306" xr:uid="{00000000-0005-0000-0000-00002D6B0000}"/>
    <cellStyle name="Normal 18 2 2 2 2 2 2 2 2 2 2 2" xfId="56839" xr:uid="{00000000-0005-0000-0000-00002E6B0000}"/>
    <cellStyle name="Normal 18 2 2 2 2 2 2 2 2 2 3" xfId="42843" xr:uid="{00000000-0005-0000-0000-00002F6B0000}"/>
    <cellStyle name="Normal 18 2 2 2 2 2 2 2 2 3" xfId="24683" xr:uid="{00000000-0005-0000-0000-0000306B0000}"/>
    <cellStyle name="Normal 18 2 2 2 2 2 2 2 2 3 2" xfId="53217" xr:uid="{00000000-0005-0000-0000-0000316B0000}"/>
    <cellStyle name="Normal 18 2 2 2 2 2 2 2 2 4" xfId="39212" xr:uid="{00000000-0005-0000-0000-0000326B0000}"/>
    <cellStyle name="Normal 18 2 2 2 2 2 2 2 3" xfId="12628" xr:uid="{00000000-0005-0000-0000-0000336B0000}"/>
    <cellStyle name="Normal 18 2 2 2 2 2 2 2 3 2" xfId="26638" xr:uid="{00000000-0005-0000-0000-0000346B0000}"/>
    <cellStyle name="Normal 18 2 2 2 2 2 2 2 3 2 2" xfId="55171" xr:uid="{00000000-0005-0000-0000-0000356B0000}"/>
    <cellStyle name="Normal 18 2 2 2 2 2 2 2 3 3" xfId="41175" xr:uid="{00000000-0005-0000-0000-0000366B0000}"/>
    <cellStyle name="Normal 18 2 2 2 2 2 2 2 4" xfId="19383" xr:uid="{00000000-0005-0000-0000-0000376B0000}"/>
    <cellStyle name="Normal 18 2 2 2 2 2 2 2 4 2" xfId="47917" xr:uid="{00000000-0005-0000-0000-0000386B0000}"/>
    <cellStyle name="Normal 18 2 2 2 2 2 2 2 5" xfId="33909" xr:uid="{00000000-0005-0000-0000-0000396B0000}"/>
    <cellStyle name="Normal 18 2 2 2 2 2 2 3" xfId="8043" xr:uid="{00000000-0005-0000-0000-00003A6B0000}"/>
    <cellStyle name="Normal 18 2 2 2 2 2 2 3 2" xfId="13464" xr:uid="{00000000-0005-0000-0000-00003B6B0000}"/>
    <cellStyle name="Normal 18 2 2 2 2 2 2 3 2 2" xfId="27472" xr:uid="{00000000-0005-0000-0000-00003C6B0000}"/>
    <cellStyle name="Normal 18 2 2 2 2 2 2 3 2 2 2" xfId="56005" xr:uid="{00000000-0005-0000-0000-00003D6B0000}"/>
    <cellStyle name="Normal 18 2 2 2 2 2 2 3 2 3" xfId="42009" xr:uid="{00000000-0005-0000-0000-00003E6B0000}"/>
    <cellStyle name="Normal 18 2 2 2 2 2 2 3 3" xfId="22131" xr:uid="{00000000-0005-0000-0000-00003F6B0000}"/>
    <cellStyle name="Normal 18 2 2 2 2 2 2 3 3 2" xfId="50665" xr:uid="{00000000-0005-0000-0000-0000406B0000}"/>
    <cellStyle name="Normal 18 2 2 2 2 2 2 3 4" xfId="36657" xr:uid="{00000000-0005-0000-0000-0000416B0000}"/>
    <cellStyle name="Normal 18 2 2 2 2 2 2 4" xfId="11783" xr:uid="{00000000-0005-0000-0000-0000426B0000}"/>
    <cellStyle name="Normal 18 2 2 2 2 2 2 4 2" xfId="25804" xr:uid="{00000000-0005-0000-0000-0000436B0000}"/>
    <cellStyle name="Normal 18 2 2 2 2 2 2 4 2 2" xfId="54337" xr:uid="{00000000-0005-0000-0000-0000446B0000}"/>
    <cellStyle name="Normal 18 2 2 2 2 2 2 4 3" xfId="40341" xr:uid="{00000000-0005-0000-0000-0000456B0000}"/>
    <cellStyle name="Normal 18 2 2 2 2 2 2 5" xfId="16831" xr:uid="{00000000-0005-0000-0000-0000466B0000}"/>
    <cellStyle name="Normal 18 2 2 2 2 2 2 5 2" xfId="45365" xr:uid="{00000000-0005-0000-0000-0000476B0000}"/>
    <cellStyle name="Normal 18 2 2 2 2 2 2 6" xfId="31357" xr:uid="{00000000-0005-0000-0000-0000486B0000}"/>
    <cellStyle name="Normal 18 2 2 2 2 2 3" xfId="4008" xr:uid="{00000000-0005-0000-0000-0000496B0000}"/>
    <cellStyle name="Normal 18 2 2 2 2 2 3 2" xfId="9340" xr:uid="{00000000-0005-0000-0000-00004A6B0000}"/>
    <cellStyle name="Normal 18 2 2 2 2 2 3 2 2" xfId="13886" xr:uid="{00000000-0005-0000-0000-00004B6B0000}"/>
    <cellStyle name="Normal 18 2 2 2 2 2 3 2 2 2" xfId="27894" xr:uid="{00000000-0005-0000-0000-00004C6B0000}"/>
    <cellStyle name="Normal 18 2 2 2 2 2 3 2 2 2 2" xfId="56427" xr:uid="{00000000-0005-0000-0000-00004D6B0000}"/>
    <cellStyle name="Normal 18 2 2 2 2 2 3 2 2 3" xfId="42431" xr:uid="{00000000-0005-0000-0000-00004E6B0000}"/>
    <cellStyle name="Normal 18 2 2 2 2 2 3 2 3" xfId="23417" xr:uid="{00000000-0005-0000-0000-00004F6B0000}"/>
    <cellStyle name="Normal 18 2 2 2 2 2 3 2 3 2" xfId="51951" xr:uid="{00000000-0005-0000-0000-0000506B0000}"/>
    <cellStyle name="Normal 18 2 2 2 2 2 3 2 4" xfId="37946" xr:uid="{00000000-0005-0000-0000-0000516B0000}"/>
    <cellStyle name="Normal 18 2 2 2 2 2 3 3" xfId="12216" xr:uid="{00000000-0005-0000-0000-0000526B0000}"/>
    <cellStyle name="Normal 18 2 2 2 2 2 3 3 2" xfId="26226" xr:uid="{00000000-0005-0000-0000-0000536B0000}"/>
    <cellStyle name="Normal 18 2 2 2 2 2 3 3 2 2" xfId="54759" xr:uid="{00000000-0005-0000-0000-0000546B0000}"/>
    <cellStyle name="Normal 18 2 2 2 2 2 3 3 3" xfId="40763" xr:uid="{00000000-0005-0000-0000-0000556B0000}"/>
    <cellStyle name="Normal 18 2 2 2 2 2 3 4" xfId="18117" xr:uid="{00000000-0005-0000-0000-0000566B0000}"/>
    <cellStyle name="Normal 18 2 2 2 2 2 3 4 2" xfId="46651" xr:uid="{00000000-0005-0000-0000-0000576B0000}"/>
    <cellStyle name="Normal 18 2 2 2 2 2 3 5" xfId="32643" xr:uid="{00000000-0005-0000-0000-0000586B0000}"/>
    <cellStyle name="Normal 18 2 2 2 2 2 4" xfId="6777" xr:uid="{00000000-0005-0000-0000-0000596B0000}"/>
    <cellStyle name="Normal 18 2 2 2 2 2 4 2" xfId="13052" xr:uid="{00000000-0005-0000-0000-00005A6B0000}"/>
    <cellStyle name="Normal 18 2 2 2 2 2 4 2 2" xfId="27060" xr:uid="{00000000-0005-0000-0000-00005B6B0000}"/>
    <cellStyle name="Normal 18 2 2 2 2 2 4 2 2 2" xfId="55593" xr:uid="{00000000-0005-0000-0000-00005C6B0000}"/>
    <cellStyle name="Normal 18 2 2 2 2 2 4 2 3" xfId="41597" xr:uid="{00000000-0005-0000-0000-00005D6B0000}"/>
    <cellStyle name="Normal 18 2 2 2 2 2 4 3" xfId="20865" xr:uid="{00000000-0005-0000-0000-00005E6B0000}"/>
    <cellStyle name="Normal 18 2 2 2 2 2 4 3 2" xfId="49399" xr:uid="{00000000-0005-0000-0000-00005F6B0000}"/>
    <cellStyle name="Normal 18 2 2 2 2 2 4 4" xfId="35391" xr:uid="{00000000-0005-0000-0000-0000606B0000}"/>
    <cellStyle name="Normal 18 2 2 2 2 2 5" xfId="11367" xr:uid="{00000000-0005-0000-0000-0000616B0000}"/>
    <cellStyle name="Normal 18 2 2 2 2 2 5 2" xfId="25392" xr:uid="{00000000-0005-0000-0000-0000626B0000}"/>
    <cellStyle name="Normal 18 2 2 2 2 2 5 2 2" xfId="53925" xr:uid="{00000000-0005-0000-0000-0000636B0000}"/>
    <cellStyle name="Normal 18 2 2 2 2 2 5 3" xfId="39929" xr:uid="{00000000-0005-0000-0000-0000646B0000}"/>
    <cellStyle name="Normal 18 2 2 2 2 2 6" xfId="15565" xr:uid="{00000000-0005-0000-0000-0000656B0000}"/>
    <cellStyle name="Normal 18 2 2 2 2 2 6 2" xfId="44099" xr:uid="{00000000-0005-0000-0000-0000666B0000}"/>
    <cellStyle name="Normal 18 2 2 2 2 2 7" xfId="30091" xr:uid="{00000000-0005-0000-0000-0000676B0000}"/>
    <cellStyle name="Normal 18 2 2 2 2 3" xfId="1999" xr:uid="{00000000-0005-0000-0000-0000686B0000}"/>
    <cellStyle name="Normal 18 2 2 2 2 3 2" xfId="4655" xr:uid="{00000000-0005-0000-0000-0000696B0000}"/>
    <cellStyle name="Normal 18 2 2 2 2 3 2 2" xfId="9987" xr:uid="{00000000-0005-0000-0000-00006A6B0000}"/>
    <cellStyle name="Normal 18 2 2 2 2 3 2 2 2" xfId="14092" xr:uid="{00000000-0005-0000-0000-00006B6B0000}"/>
    <cellStyle name="Normal 18 2 2 2 2 3 2 2 2 2" xfId="28100" xr:uid="{00000000-0005-0000-0000-00006C6B0000}"/>
    <cellStyle name="Normal 18 2 2 2 2 3 2 2 2 2 2" xfId="56633" xr:uid="{00000000-0005-0000-0000-00006D6B0000}"/>
    <cellStyle name="Normal 18 2 2 2 2 3 2 2 2 3" xfId="42637" xr:uid="{00000000-0005-0000-0000-00006E6B0000}"/>
    <cellStyle name="Normal 18 2 2 2 2 3 2 2 3" xfId="24064" xr:uid="{00000000-0005-0000-0000-00006F6B0000}"/>
    <cellStyle name="Normal 18 2 2 2 2 3 2 2 3 2" xfId="52598" xr:uid="{00000000-0005-0000-0000-0000706B0000}"/>
    <cellStyle name="Normal 18 2 2 2 2 3 2 2 4" xfId="38593" xr:uid="{00000000-0005-0000-0000-0000716B0000}"/>
    <cellStyle name="Normal 18 2 2 2 2 3 2 3" xfId="12422" xr:uid="{00000000-0005-0000-0000-0000726B0000}"/>
    <cellStyle name="Normal 18 2 2 2 2 3 2 3 2" xfId="26432" xr:uid="{00000000-0005-0000-0000-0000736B0000}"/>
    <cellStyle name="Normal 18 2 2 2 2 3 2 3 2 2" xfId="54965" xr:uid="{00000000-0005-0000-0000-0000746B0000}"/>
    <cellStyle name="Normal 18 2 2 2 2 3 2 3 3" xfId="40969" xr:uid="{00000000-0005-0000-0000-0000756B0000}"/>
    <cellStyle name="Normal 18 2 2 2 2 3 2 4" xfId="18764" xr:uid="{00000000-0005-0000-0000-0000766B0000}"/>
    <cellStyle name="Normal 18 2 2 2 2 3 2 4 2" xfId="47298" xr:uid="{00000000-0005-0000-0000-0000776B0000}"/>
    <cellStyle name="Normal 18 2 2 2 2 3 2 5" xfId="33290" xr:uid="{00000000-0005-0000-0000-0000786B0000}"/>
    <cellStyle name="Normal 18 2 2 2 2 3 3" xfId="7424" xr:uid="{00000000-0005-0000-0000-0000796B0000}"/>
    <cellStyle name="Normal 18 2 2 2 2 3 3 2" xfId="13258" xr:uid="{00000000-0005-0000-0000-00007A6B0000}"/>
    <cellStyle name="Normal 18 2 2 2 2 3 3 2 2" xfId="27266" xr:uid="{00000000-0005-0000-0000-00007B6B0000}"/>
    <cellStyle name="Normal 18 2 2 2 2 3 3 2 2 2" xfId="55799" xr:uid="{00000000-0005-0000-0000-00007C6B0000}"/>
    <cellStyle name="Normal 18 2 2 2 2 3 3 2 3" xfId="41803" xr:uid="{00000000-0005-0000-0000-00007D6B0000}"/>
    <cellStyle name="Normal 18 2 2 2 2 3 3 3" xfId="21512" xr:uid="{00000000-0005-0000-0000-00007E6B0000}"/>
    <cellStyle name="Normal 18 2 2 2 2 3 3 3 2" xfId="50046" xr:uid="{00000000-0005-0000-0000-00007F6B0000}"/>
    <cellStyle name="Normal 18 2 2 2 2 3 3 4" xfId="36038" xr:uid="{00000000-0005-0000-0000-0000806B0000}"/>
    <cellStyle name="Normal 18 2 2 2 2 3 4" xfId="11576" xr:uid="{00000000-0005-0000-0000-0000816B0000}"/>
    <cellStyle name="Normal 18 2 2 2 2 3 4 2" xfId="25598" xr:uid="{00000000-0005-0000-0000-0000826B0000}"/>
    <cellStyle name="Normal 18 2 2 2 2 3 4 2 2" xfId="54131" xr:uid="{00000000-0005-0000-0000-0000836B0000}"/>
    <cellStyle name="Normal 18 2 2 2 2 3 4 3" xfId="40135" xr:uid="{00000000-0005-0000-0000-0000846B0000}"/>
    <cellStyle name="Normal 18 2 2 2 2 3 5" xfId="16212" xr:uid="{00000000-0005-0000-0000-0000856B0000}"/>
    <cellStyle name="Normal 18 2 2 2 2 3 5 2" xfId="44746" xr:uid="{00000000-0005-0000-0000-0000866B0000}"/>
    <cellStyle name="Normal 18 2 2 2 2 3 6" xfId="30738" xr:uid="{00000000-0005-0000-0000-0000876B0000}"/>
    <cellStyle name="Normal 18 2 2 2 2 4" xfId="3387" xr:uid="{00000000-0005-0000-0000-0000886B0000}"/>
    <cellStyle name="Normal 18 2 2 2 2 4 2" xfId="8721" xr:uid="{00000000-0005-0000-0000-0000896B0000}"/>
    <cellStyle name="Normal 18 2 2 2 2 4 2 2" xfId="13680" xr:uid="{00000000-0005-0000-0000-00008A6B0000}"/>
    <cellStyle name="Normal 18 2 2 2 2 4 2 2 2" xfId="27688" xr:uid="{00000000-0005-0000-0000-00008B6B0000}"/>
    <cellStyle name="Normal 18 2 2 2 2 4 2 2 2 2" xfId="56221" xr:uid="{00000000-0005-0000-0000-00008C6B0000}"/>
    <cellStyle name="Normal 18 2 2 2 2 4 2 2 3" xfId="42225" xr:uid="{00000000-0005-0000-0000-00008D6B0000}"/>
    <cellStyle name="Normal 18 2 2 2 2 4 2 3" xfId="22798" xr:uid="{00000000-0005-0000-0000-00008E6B0000}"/>
    <cellStyle name="Normal 18 2 2 2 2 4 2 3 2" xfId="51332" xr:uid="{00000000-0005-0000-0000-00008F6B0000}"/>
    <cellStyle name="Normal 18 2 2 2 2 4 2 4" xfId="37327" xr:uid="{00000000-0005-0000-0000-0000906B0000}"/>
    <cellStyle name="Normal 18 2 2 2 2 4 3" xfId="12009" xr:uid="{00000000-0005-0000-0000-0000916B0000}"/>
    <cellStyle name="Normal 18 2 2 2 2 4 3 2" xfId="26020" xr:uid="{00000000-0005-0000-0000-0000926B0000}"/>
    <cellStyle name="Normal 18 2 2 2 2 4 3 2 2" xfId="54553" xr:uid="{00000000-0005-0000-0000-0000936B0000}"/>
    <cellStyle name="Normal 18 2 2 2 2 4 3 3" xfId="40557" xr:uid="{00000000-0005-0000-0000-0000946B0000}"/>
    <cellStyle name="Normal 18 2 2 2 2 4 4" xfId="17498" xr:uid="{00000000-0005-0000-0000-0000956B0000}"/>
    <cellStyle name="Normal 18 2 2 2 2 4 4 2" xfId="46032" xr:uid="{00000000-0005-0000-0000-0000966B0000}"/>
    <cellStyle name="Normal 18 2 2 2 2 4 5" xfId="32024" xr:uid="{00000000-0005-0000-0000-0000976B0000}"/>
    <cellStyle name="Normal 18 2 2 2 2 5" xfId="6156" xr:uid="{00000000-0005-0000-0000-0000986B0000}"/>
    <cellStyle name="Normal 18 2 2 2 2 5 2" xfId="12845" xr:uid="{00000000-0005-0000-0000-0000996B0000}"/>
    <cellStyle name="Normal 18 2 2 2 2 5 2 2" xfId="26854" xr:uid="{00000000-0005-0000-0000-00009A6B0000}"/>
    <cellStyle name="Normal 18 2 2 2 2 5 2 2 2" xfId="55387" xr:uid="{00000000-0005-0000-0000-00009B6B0000}"/>
    <cellStyle name="Normal 18 2 2 2 2 5 2 3" xfId="41391" xr:uid="{00000000-0005-0000-0000-00009C6B0000}"/>
    <cellStyle name="Normal 18 2 2 2 2 5 3" xfId="20246" xr:uid="{00000000-0005-0000-0000-00009D6B0000}"/>
    <cellStyle name="Normal 18 2 2 2 2 5 3 2" xfId="48780" xr:uid="{00000000-0005-0000-0000-00009E6B0000}"/>
    <cellStyle name="Normal 18 2 2 2 2 5 4" xfId="34772" xr:uid="{00000000-0005-0000-0000-00009F6B0000}"/>
    <cellStyle name="Normal 18 2 2 2 2 6" xfId="11158" xr:uid="{00000000-0005-0000-0000-0000A06B0000}"/>
    <cellStyle name="Normal 18 2 2 2 2 6 2" xfId="25186" xr:uid="{00000000-0005-0000-0000-0000A16B0000}"/>
    <cellStyle name="Normal 18 2 2 2 2 6 2 2" xfId="53719" xr:uid="{00000000-0005-0000-0000-0000A26B0000}"/>
    <cellStyle name="Normal 18 2 2 2 2 6 3" xfId="39723" xr:uid="{00000000-0005-0000-0000-0000A36B0000}"/>
    <cellStyle name="Normal 18 2 2 2 2 7" xfId="14945" xr:uid="{00000000-0005-0000-0000-0000A46B0000}"/>
    <cellStyle name="Normal 18 2 2 2 2 7 2" xfId="43480" xr:uid="{00000000-0005-0000-0000-0000A56B0000}"/>
    <cellStyle name="Normal 18 2 2 2 2 8" xfId="29460" xr:uid="{00000000-0005-0000-0000-0000A66B0000}"/>
    <cellStyle name="Normal 18 2 2 2 3" xfId="1046" xr:uid="{00000000-0005-0000-0000-0000A76B0000}"/>
    <cellStyle name="Normal 18 2 2 2 3 2" xfId="2323" xr:uid="{00000000-0005-0000-0000-0000A86B0000}"/>
    <cellStyle name="Normal 18 2 2 2 3 2 2" xfId="4977" xr:uid="{00000000-0005-0000-0000-0000A96B0000}"/>
    <cellStyle name="Normal 18 2 2 2 3 2 2 2" xfId="10309" xr:uid="{00000000-0005-0000-0000-0000AA6B0000}"/>
    <cellStyle name="Normal 18 2 2 2 3 2 2 2 2" xfId="14195" xr:uid="{00000000-0005-0000-0000-0000AB6B0000}"/>
    <cellStyle name="Normal 18 2 2 2 3 2 2 2 2 2" xfId="28203" xr:uid="{00000000-0005-0000-0000-0000AC6B0000}"/>
    <cellStyle name="Normal 18 2 2 2 3 2 2 2 2 2 2" xfId="56736" xr:uid="{00000000-0005-0000-0000-0000AD6B0000}"/>
    <cellStyle name="Normal 18 2 2 2 3 2 2 2 2 3" xfId="42740" xr:uid="{00000000-0005-0000-0000-0000AE6B0000}"/>
    <cellStyle name="Normal 18 2 2 2 3 2 2 2 3" xfId="24386" xr:uid="{00000000-0005-0000-0000-0000AF6B0000}"/>
    <cellStyle name="Normal 18 2 2 2 3 2 2 2 3 2" xfId="52920" xr:uid="{00000000-0005-0000-0000-0000B06B0000}"/>
    <cellStyle name="Normal 18 2 2 2 3 2 2 2 4" xfId="38915" xr:uid="{00000000-0005-0000-0000-0000B16B0000}"/>
    <cellStyle name="Normal 18 2 2 2 3 2 2 3" xfId="12525" xr:uid="{00000000-0005-0000-0000-0000B26B0000}"/>
    <cellStyle name="Normal 18 2 2 2 3 2 2 3 2" xfId="26535" xr:uid="{00000000-0005-0000-0000-0000B36B0000}"/>
    <cellStyle name="Normal 18 2 2 2 3 2 2 3 2 2" xfId="55068" xr:uid="{00000000-0005-0000-0000-0000B46B0000}"/>
    <cellStyle name="Normal 18 2 2 2 3 2 2 3 3" xfId="41072" xr:uid="{00000000-0005-0000-0000-0000B56B0000}"/>
    <cellStyle name="Normal 18 2 2 2 3 2 2 4" xfId="19086" xr:uid="{00000000-0005-0000-0000-0000B66B0000}"/>
    <cellStyle name="Normal 18 2 2 2 3 2 2 4 2" xfId="47620" xr:uid="{00000000-0005-0000-0000-0000B76B0000}"/>
    <cellStyle name="Normal 18 2 2 2 3 2 2 5" xfId="33612" xr:uid="{00000000-0005-0000-0000-0000B86B0000}"/>
    <cellStyle name="Normal 18 2 2 2 3 2 3" xfId="7746" xr:uid="{00000000-0005-0000-0000-0000B96B0000}"/>
    <cellStyle name="Normal 18 2 2 2 3 2 3 2" xfId="13361" xr:uid="{00000000-0005-0000-0000-0000BA6B0000}"/>
    <cellStyle name="Normal 18 2 2 2 3 2 3 2 2" xfId="27369" xr:uid="{00000000-0005-0000-0000-0000BB6B0000}"/>
    <cellStyle name="Normal 18 2 2 2 3 2 3 2 2 2" xfId="55902" xr:uid="{00000000-0005-0000-0000-0000BC6B0000}"/>
    <cellStyle name="Normal 18 2 2 2 3 2 3 2 3" xfId="41906" xr:uid="{00000000-0005-0000-0000-0000BD6B0000}"/>
    <cellStyle name="Normal 18 2 2 2 3 2 3 3" xfId="21834" xr:uid="{00000000-0005-0000-0000-0000BE6B0000}"/>
    <cellStyle name="Normal 18 2 2 2 3 2 3 3 2" xfId="50368" xr:uid="{00000000-0005-0000-0000-0000BF6B0000}"/>
    <cellStyle name="Normal 18 2 2 2 3 2 3 4" xfId="36360" xr:uid="{00000000-0005-0000-0000-0000C06B0000}"/>
    <cellStyle name="Normal 18 2 2 2 3 2 4" xfId="11680" xr:uid="{00000000-0005-0000-0000-0000C16B0000}"/>
    <cellStyle name="Normal 18 2 2 2 3 2 4 2" xfId="25701" xr:uid="{00000000-0005-0000-0000-0000C26B0000}"/>
    <cellStyle name="Normal 18 2 2 2 3 2 4 2 2" xfId="54234" xr:uid="{00000000-0005-0000-0000-0000C36B0000}"/>
    <cellStyle name="Normal 18 2 2 2 3 2 4 3" xfId="40238" xr:uid="{00000000-0005-0000-0000-0000C46B0000}"/>
    <cellStyle name="Normal 18 2 2 2 3 2 5" xfId="16534" xr:uid="{00000000-0005-0000-0000-0000C56B0000}"/>
    <cellStyle name="Normal 18 2 2 2 3 2 5 2" xfId="45068" xr:uid="{00000000-0005-0000-0000-0000C66B0000}"/>
    <cellStyle name="Normal 18 2 2 2 3 2 6" xfId="31060" xr:uid="{00000000-0005-0000-0000-0000C76B0000}"/>
    <cellStyle name="Normal 18 2 2 2 3 3" xfId="3711" xr:uid="{00000000-0005-0000-0000-0000C86B0000}"/>
    <cellStyle name="Normal 18 2 2 2 3 3 2" xfId="9043" xr:uid="{00000000-0005-0000-0000-0000C96B0000}"/>
    <cellStyle name="Normal 18 2 2 2 3 3 2 2" xfId="13783" xr:uid="{00000000-0005-0000-0000-0000CA6B0000}"/>
    <cellStyle name="Normal 18 2 2 2 3 3 2 2 2" xfId="27791" xr:uid="{00000000-0005-0000-0000-0000CB6B0000}"/>
    <cellStyle name="Normal 18 2 2 2 3 3 2 2 2 2" xfId="56324" xr:uid="{00000000-0005-0000-0000-0000CC6B0000}"/>
    <cellStyle name="Normal 18 2 2 2 3 3 2 2 3" xfId="42328" xr:uid="{00000000-0005-0000-0000-0000CD6B0000}"/>
    <cellStyle name="Normal 18 2 2 2 3 3 2 3" xfId="23120" xr:uid="{00000000-0005-0000-0000-0000CE6B0000}"/>
    <cellStyle name="Normal 18 2 2 2 3 3 2 3 2" xfId="51654" xr:uid="{00000000-0005-0000-0000-0000CF6B0000}"/>
    <cellStyle name="Normal 18 2 2 2 3 3 2 4" xfId="37649" xr:uid="{00000000-0005-0000-0000-0000D06B0000}"/>
    <cellStyle name="Normal 18 2 2 2 3 3 3" xfId="12113" xr:uid="{00000000-0005-0000-0000-0000D16B0000}"/>
    <cellStyle name="Normal 18 2 2 2 3 3 3 2" xfId="26123" xr:uid="{00000000-0005-0000-0000-0000D26B0000}"/>
    <cellStyle name="Normal 18 2 2 2 3 3 3 2 2" xfId="54656" xr:uid="{00000000-0005-0000-0000-0000D36B0000}"/>
    <cellStyle name="Normal 18 2 2 2 3 3 3 3" xfId="40660" xr:uid="{00000000-0005-0000-0000-0000D46B0000}"/>
    <cellStyle name="Normal 18 2 2 2 3 3 4" xfId="17820" xr:uid="{00000000-0005-0000-0000-0000D56B0000}"/>
    <cellStyle name="Normal 18 2 2 2 3 3 4 2" xfId="46354" xr:uid="{00000000-0005-0000-0000-0000D66B0000}"/>
    <cellStyle name="Normal 18 2 2 2 3 3 5" xfId="32346" xr:uid="{00000000-0005-0000-0000-0000D76B0000}"/>
    <cellStyle name="Normal 18 2 2 2 3 4" xfId="6480" xr:uid="{00000000-0005-0000-0000-0000D86B0000}"/>
    <cellStyle name="Normal 18 2 2 2 3 4 2" xfId="12949" xr:uid="{00000000-0005-0000-0000-0000D96B0000}"/>
    <cellStyle name="Normal 18 2 2 2 3 4 2 2" xfId="26957" xr:uid="{00000000-0005-0000-0000-0000DA6B0000}"/>
    <cellStyle name="Normal 18 2 2 2 3 4 2 2 2" xfId="55490" xr:uid="{00000000-0005-0000-0000-0000DB6B0000}"/>
    <cellStyle name="Normal 18 2 2 2 3 4 2 3" xfId="41494" xr:uid="{00000000-0005-0000-0000-0000DC6B0000}"/>
    <cellStyle name="Normal 18 2 2 2 3 4 3" xfId="20568" xr:uid="{00000000-0005-0000-0000-0000DD6B0000}"/>
    <cellStyle name="Normal 18 2 2 2 3 4 3 2" xfId="49102" xr:uid="{00000000-0005-0000-0000-0000DE6B0000}"/>
    <cellStyle name="Normal 18 2 2 2 3 4 4" xfId="35094" xr:uid="{00000000-0005-0000-0000-0000DF6B0000}"/>
    <cellStyle name="Normal 18 2 2 2 3 5" xfId="11264" xr:uid="{00000000-0005-0000-0000-0000E06B0000}"/>
    <cellStyle name="Normal 18 2 2 2 3 5 2" xfId="25289" xr:uid="{00000000-0005-0000-0000-0000E16B0000}"/>
    <cellStyle name="Normal 18 2 2 2 3 5 2 2" xfId="53822" xr:uid="{00000000-0005-0000-0000-0000E26B0000}"/>
    <cellStyle name="Normal 18 2 2 2 3 5 3" xfId="39826" xr:uid="{00000000-0005-0000-0000-0000E36B0000}"/>
    <cellStyle name="Normal 18 2 2 2 3 6" xfId="15268" xr:uid="{00000000-0005-0000-0000-0000E46B0000}"/>
    <cellStyle name="Normal 18 2 2 2 3 6 2" xfId="43802" xr:uid="{00000000-0005-0000-0000-0000E56B0000}"/>
    <cellStyle name="Normal 18 2 2 2 3 7" xfId="29794" xr:uid="{00000000-0005-0000-0000-0000E66B0000}"/>
    <cellStyle name="Normal 18 2 2 2 4" xfId="1702" xr:uid="{00000000-0005-0000-0000-0000E76B0000}"/>
    <cellStyle name="Normal 18 2 2 2 4 2" xfId="4358" xr:uid="{00000000-0005-0000-0000-0000E86B0000}"/>
    <cellStyle name="Normal 18 2 2 2 4 2 2" xfId="9690" xr:uid="{00000000-0005-0000-0000-0000E96B0000}"/>
    <cellStyle name="Normal 18 2 2 2 4 2 2 2" xfId="13989" xr:uid="{00000000-0005-0000-0000-0000EA6B0000}"/>
    <cellStyle name="Normal 18 2 2 2 4 2 2 2 2" xfId="27997" xr:uid="{00000000-0005-0000-0000-0000EB6B0000}"/>
    <cellStyle name="Normal 18 2 2 2 4 2 2 2 2 2" xfId="56530" xr:uid="{00000000-0005-0000-0000-0000EC6B0000}"/>
    <cellStyle name="Normal 18 2 2 2 4 2 2 2 3" xfId="42534" xr:uid="{00000000-0005-0000-0000-0000ED6B0000}"/>
    <cellStyle name="Normal 18 2 2 2 4 2 2 3" xfId="23767" xr:uid="{00000000-0005-0000-0000-0000EE6B0000}"/>
    <cellStyle name="Normal 18 2 2 2 4 2 2 3 2" xfId="52301" xr:uid="{00000000-0005-0000-0000-0000EF6B0000}"/>
    <cellStyle name="Normal 18 2 2 2 4 2 2 4" xfId="38296" xr:uid="{00000000-0005-0000-0000-0000F06B0000}"/>
    <cellStyle name="Normal 18 2 2 2 4 2 3" xfId="12319" xr:uid="{00000000-0005-0000-0000-0000F16B0000}"/>
    <cellStyle name="Normal 18 2 2 2 4 2 3 2" xfId="26329" xr:uid="{00000000-0005-0000-0000-0000F26B0000}"/>
    <cellStyle name="Normal 18 2 2 2 4 2 3 2 2" xfId="54862" xr:uid="{00000000-0005-0000-0000-0000F36B0000}"/>
    <cellStyle name="Normal 18 2 2 2 4 2 3 3" xfId="40866" xr:uid="{00000000-0005-0000-0000-0000F46B0000}"/>
    <cellStyle name="Normal 18 2 2 2 4 2 4" xfId="18467" xr:uid="{00000000-0005-0000-0000-0000F56B0000}"/>
    <cellStyle name="Normal 18 2 2 2 4 2 4 2" xfId="47001" xr:uid="{00000000-0005-0000-0000-0000F66B0000}"/>
    <cellStyle name="Normal 18 2 2 2 4 2 5" xfId="32993" xr:uid="{00000000-0005-0000-0000-0000F76B0000}"/>
    <cellStyle name="Normal 18 2 2 2 4 3" xfId="7127" xr:uid="{00000000-0005-0000-0000-0000F86B0000}"/>
    <cellStyle name="Normal 18 2 2 2 4 3 2" xfId="13155" xr:uid="{00000000-0005-0000-0000-0000F96B0000}"/>
    <cellStyle name="Normal 18 2 2 2 4 3 2 2" xfId="27163" xr:uid="{00000000-0005-0000-0000-0000FA6B0000}"/>
    <cellStyle name="Normal 18 2 2 2 4 3 2 2 2" xfId="55696" xr:uid="{00000000-0005-0000-0000-0000FB6B0000}"/>
    <cellStyle name="Normal 18 2 2 2 4 3 2 3" xfId="41700" xr:uid="{00000000-0005-0000-0000-0000FC6B0000}"/>
    <cellStyle name="Normal 18 2 2 2 4 3 3" xfId="21215" xr:uid="{00000000-0005-0000-0000-0000FD6B0000}"/>
    <cellStyle name="Normal 18 2 2 2 4 3 3 2" xfId="49749" xr:uid="{00000000-0005-0000-0000-0000FE6B0000}"/>
    <cellStyle name="Normal 18 2 2 2 4 3 4" xfId="35741" xr:uid="{00000000-0005-0000-0000-0000FF6B0000}"/>
    <cellStyle name="Normal 18 2 2 2 4 4" xfId="11473" xr:uid="{00000000-0005-0000-0000-0000006C0000}"/>
    <cellStyle name="Normal 18 2 2 2 4 4 2" xfId="25495" xr:uid="{00000000-0005-0000-0000-0000016C0000}"/>
    <cellStyle name="Normal 18 2 2 2 4 4 2 2" xfId="54028" xr:uid="{00000000-0005-0000-0000-0000026C0000}"/>
    <cellStyle name="Normal 18 2 2 2 4 4 3" xfId="40032" xr:uid="{00000000-0005-0000-0000-0000036C0000}"/>
    <cellStyle name="Normal 18 2 2 2 4 5" xfId="15915" xr:uid="{00000000-0005-0000-0000-0000046C0000}"/>
    <cellStyle name="Normal 18 2 2 2 4 5 2" xfId="44449" xr:uid="{00000000-0005-0000-0000-0000056C0000}"/>
    <cellStyle name="Normal 18 2 2 2 4 6" xfId="30441" xr:uid="{00000000-0005-0000-0000-0000066C0000}"/>
    <cellStyle name="Normal 18 2 2 2 5" xfId="3090" xr:uid="{00000000-0005-0000-0000-0000076C0000}"/>
    <cellStyle name="Normal 18 2 2 2 5 2" xfId="8424" xr:uid="{00000000-0005-0000-0000-0000086C0000}"/>
    <cellStyle name="Normal 18 2 2 2 5 2 2" xfId="13577" xr:uid="{00000000-0005-0000-0000-0000096C0000}"/>
    <cellStyle name="Normal 18 2 2 2 5 2 2 2" xfId="27585" xr:uid="{00000000-0005-0000-0000-00000A6C0000}"/>
    <cellStyle name="Normal 18 2 2 2 5 2 2 2 2" xfId="56118" xr:uid="{00000000-0005-0000-0000-00000B6C0000}"/>
    <cellStyle name="Normal 18 2 2 2 5 2 2 3" xfId="42122" xr:uid="{00000000-0005-0000-0000-00000C6C0000}"/>
    <cellStyle name="Normal 18 2 2 2 5 2 3" xfId="22501" xr:uid="{00000000-0005-0000-0000-00000D6C0000}"/>
    <cellStyle name="Normal 18 2 2 2 5 2 3 2" xfId="51035" xr:uid="{00000000-0005-0000-0000-00000E6C0000}"/>
    <cellStyle name="Normal 18 2 2 2 5 2 4" xfId="37030" xr:uid="{00000000-0005-0000-0000-00000F6C0000}"/>
    <cellStyle name="Normal 18 2 2 2 5 3" xfId="11906" xr:uid="{00000000-0005-0000-0000-0000106C0000}"/>
    <cellStyle name="Normal 18 2 2 2 5 3 2" xfId="25917" xr:uid="{00000000-0005-0000-0000-0000116C0000}"/>
    <cellStyle name="Normal 18 2 2 2 5 3 2 2" xfId="54450" xr:uid="{00000000-0005-0000-0000-0000126C0000}"/>
    <cellStyle name="Normal 18 2 2 2 5 3 3" xfId="40454" xr:uid="{00000000-0005-0000-0000-0000136C0000}"/>
    <cellStyle name="Normal 18 2 2 2 5 4" xfId="17201" xr:uid="{00000000-0005-0000-0000-0000146C0000}"/>
    <cellStyle name="Normal 18 2 2 2 5 4 2" xfId="45735" xr:uid="{00000000-0005-0000-0000-0000156C0000}"/>
    <cellStyle name="Normal 18 2 2 2 5 5" xfId="31727" xr:uid="{00000000-0005-0000-0000-0000166C0000}"/>
    <cellStyle name="Normal 18 2 2 2 6" xfId="5859" xr:uid="{00000000-0005-0000-0000-0000176C0000}"/>
    <cellStyle name="Normal 18 2 2 2 6 2" xfId="12742" xr:uid="{00000000-0005-0000-0000-0000186C0000}"/>
    <cellStyle name="Normal 18 2 2 2 6 2 2" xfId="26751" xr:uid="{00000000-0005-0000-0000-0000196C0000}"/>
    <cellStyle name="Normal 18 2 2 2 6 2 2 2" xfId="55284" xr:uid="{00000000-0005-0000-0000-00001A6C0000}"/>
    <cellStyle name="Normal 18 2 2 2 6 2 3" xfId="41288" xr:uid="{00000000-0005-0000-0000-00001B6C0000}"/>
    <cellStyle name="Normal 18 2 2 2 6 3" xfId="19949" xr:uid="{00000000-0005-0000-0000-00001C6C0000}"/>
    <cellStyle name="Normal 18 2 2 2 6 3 2" xfId="48483" xr:uid="{00000000-0005-0000-0000-00001D6C0000}"/>
    <cellStyle name="Normal 18 2 2 2 6 4" xfId="34475" xr:uid="{00000000-0005-0000-0000-00001E6C0000}"/>
    <cellStyle name="Normal 18 2 2 2 7" xfId="11053" xr:uid="{00000000-0005-0000-0000-00001F6C0000}"/>
    <cellStyle name="Normal 18 2 2 2 7 2" xfId="25083" xr:uid="{00000000-0005-0000-0000-0000206C0000}"/>
    <cellStyle name="Normal 18 2 2 2 7 2 2" xfId="53616" xr:uid="{00000000-0005-0000-0000-0000216C0000}"/>
    <cellStyle name="Normal 18 2 2 2 7 3" xfId="39620" xr:uid="{00000000-0005-0000-0000-0000226C0000}"/>
    <cellStyle name="Normal 18 2 2 2 8" xfId="14648" xr:uid="{00000000-0005-0000-0000-0000236C0000}"/>
    <cellStyle name="Normal 18 2 2 2 8 2" xfId="43183" xr:uid="{00000000-0005-0000-0000-0000246C0000}"/>
    <cellStyle name="Normal 18 2 2 2 9" xfId="29163" xr:uid="{00000000-0005-0000-0000-0000256C0000}"/>
    <cellStyle name="Normal 18 2 2 3" xfId="565" xr:uid="{00000000-0005-0000-0000-0000266C0000}"/>
    <cellStyle name="Normal 18 2 2 3 2" xfId="1195" xr:uid="{00000000-0005-0000-0000-0000276C0000}"/>
    <cellStyle name="Normal 18 2 2 3 2 2" xfId="2472" xr:uid="{00000000-0005-0000-0000-0000286C0000}"/>
    <cellStyle name="Normal 18 2 2 3 2 2 2" xfId="5126" xr:uid="{00000000-0005-0000-0000-0000296C0000}"/>
    <cellStyle name="Normal 18 2 2 3 2 2 2 2" xfId="10458" xr:uid="{00000000-0005-0000-0000-00002A6C0000}"/>
    <cellStyle name="Normal 18 2 2 3 2 2 2 2 2" xfId="14247" xr:uid="{00000000-0005-0000-0000-00002B6C0000}"/>
    <cellStyle name="Normal 18 2 2 3 2 2 2 2 2 2" xfId="28255" xr:uid="{00000000-0005-0000-0000-00002C6C0000}"/>
    <cellStyle name="Normal 18 2 2 3 2 2 2 2 2 2 2" xfId="56788" xr:uid="{00000000-0005-0000-0000-00002D6C0000}"/>
    <cellStyle name="Normal 18 2 2 3 2 2 2 2 2 3" xfId="42792" xr:uid="{00000000-0005-0000-0000-00002E6C0000}"/>
    <cellStyle name="Normal 18 2 2 3 2 2 2 2 3" xfId="24535" xr:uid="{00000000-0005-0000-0000-00002F6C0000}"/>
    <cellStyle name="Normal 18 2 2 3 2 2 2 2 3 2" xfId="53069" xr:uid="{00000000-0005-0000-0000-0000306C0000}"/>
    <cellStyle name="Normal 18 2 2 3 2 2 2 2 4" xfId="39064" xr:uid="{00000000-0005-0000-0000-0000316C0000}"/>
    <cellStyle name="Normal 18 2 2 3 2 2 2 3" xfId="12577" xr:uid="{00000000-0005-0000-0000-0000326C0000}"/>
    <cellStyle name="Normal 18 2 2 3 2 2 2 3 2" xfId="26587" xr:uid="{00000000-0005-0000-0000-0000336C0000}"/>
    <cellStyle name="Normal 18 2 2 3 2 2 2 3 2 2" xfId="55120" xr:uid="{00000000-0005-0000-0000-0000346C0000}"/>
    <cellStyle name="Normal 18 2 2 3 2 2 2 3 3" xfId="41124" xr:uid="{00000000-0005-0000-0000-0000356C0000}"/>
    <cellStyle name="Normal 18 2 2 3 2 2 2 4" xfId="19235" xr:uid="{00000000-0005-0000-0000-0000366C0000}"/>
    <cellStyle name="Normal 18 2 2 3 2 2 2 4 2" xfId="47769" xr:uid="{00000000-0005-0000-0000-0000376C0000}"/>
    <cellStyle name="Normal 18 2 2 3 2 2 2 5" xfId="33761" xr:uid="{00000000-0005-0000-0000-0000386C0000}"/>
    <cellStyle name="Normal 18 2 2 3 2 2 3" xfId="7895" xr:uid="{00000000-0005-0000-0000-0000396C0000}"/>
    <cellStyle name="Normal 18 2 2 3 2 2 3 2" xfId="13413" xr:uid="{00000000-0005-0000-0000-00003A6C0000}"/>
    <cellStyle name="Normal 18 2 2 3 2 2 3 2 2" xfId="27421" xr:uid="{00000000-0005-0000-0000-00003B6C0000}"/>
    <cellStyle name="Normal 18 2 2 3 2 2 3 2 2 2" xfId="55954" xr:uid="{00000000-0005-0000-0000-00003C6C0000}"/>
    <cellStyle name="Normal 18 2 2 3 2 2 3 2 3" xfId="41958" xr:uid="{00000000-0005-0000-0000-00003D6C0000}"/>
    <cellStyle name="Normal 18 2 2 3 2 2 3 3" xfId="21983" xr:uid="{00000000-0005-0000-0000-00003E6C0000}"/>
    <cellStyle name="Normal 18 2 2 3 2 2 3 3 2" xfId="50517" xr:uid="{00000000-0005-0000-0000-00003F6C0000}"/>
    <cellStyle name="Normal 18 2 2 3 2 2 3 4" xfId="36509" xr:uid="{00000000-0005-0000-0000-0000406C0000}"/>
    <cellStyle name="Normal 18 2 2 3 2 2 4" xfId="11732" xr:uid="{00000000-0005-0000-0000-0000416C0000}"/>
    <cellStyle name="Normal 18 2 2 3 2 2 4 2" xfId="25753" xr:uid="{00000000-0005-0000-0000-0000426C0000}"/>
    <cellStyle name="Normal 18 2 2 3 2 2 4 2 2" xfId="54286" xr:uid="{00000000-0005-0000-0000-0000436C0000}"/>
    <cellStyle name="Normal 18 2 2 3 2 2 4 3" xfId="40290" xr:uid="{00000000-0005-0000-0000-0000446C0000}"/>
    <cellStyle name="Normal 18 2 2 3 2 2 5" xfId="16683" xr:uid="{00000000-0005-0000-0000-0000456C0000}"/>
    <cellStyle name="Normal 18 2 2 3 2 2 5 2" xfId="45217" xr:uid="{00000000-0005-0000-0000-0000466C0000}"/>
    <cellStyle name="Normal 18 2 2 3 2 2 6" xfId="31209" xr:uid="{00000000-0005-0000-0000-0000476C0000}"/>
    <cellStyle name="Normal 18 2 2 3 2 3" xfId="3860" xr:uid="{00000000-0005-0000-0000-0000486C0000}"/>
    <cellStyle name="Normal 18 2 2 3 2 3 2" xfId="9192" xr:uid="{00000000-0005-0000-0000-0000496C0000}"/>
    <cellStyle name="Normal 18 2 2 3 2 3 2 2" xfId="13835" xr:uid="{00000000-0005-0000-0000-00004A6C0000}"/>
    <cellStyle name="Normal 18 2 2 3 2 3 2 2 2" xfId="27843" xr:uid="{00000000-0005-0000-0000-00004B6C0000}"/>
    <cellStyle name="Normal 18 2 2 3 2 3 2 2 2 2" xfId="56376" xr:uid="{00000000-0005-0000-0000-00004C6C0000}"/>
    <cellStyle name="Normal 18 2 2 3 2 3 2 2 3" xfId="42380" xr:uid="{00000000-0005-0000-0000-00004D6C0000}"/>
    <cellStyle name="Normal 18 2 2 3 2 3 2 3" xfId="23269" xr:uid="{00000000-0005-0000-0000-00004E6C0000}"/>
    <cellStyle name="Normal 18 2 2 3 2 3 2 3 2" xfId="51803" xr:uid="{00000000-0005-0000-0000-00004F6C0000}"/>
    <cellStyle name="Normal 18 2 2 3 2 3 2 4" xfId="37798" xr:uid="{00000000-0005-0000-0000-0000506C0000}"/>
    <cellStyle name="Normal 18 2 2 3 2 3 3" xfId="12165" xr:uid="{00000000-0005-0000-0000-0000516C0000}"/>
    <cellStyle name="Normal 18 2 2 3 2 3 3 2" xfId="26175" xr:uid="{00000000-0005-0000-0000-0000526C0000}"/>
    <cellStyle name="Normal 18 2 2 3 2 3 3 2 2" xfId="54708" xr:uid="{00000000-0005-0000-0000-0000536C0000}"/>
    <cellStyle name="Normal 18 2 2 3 2 3 3 3" xfId="40712" xr:uid="{00000000-0005-0000-0000-0000546C0000}"/>
    <cellStyle name="Normal 18 2 2 3 2 3 4" xfId="17969" xr:uid="{00000000-0005-0000-0000-0000556C0000}"/>
    <cellStyle name="Normal 18 2 2 3 2 3 4 2" xfId="46503" xr:uid="{00000000-0005-0000-0000-0000566C0000}"/>
    <cellStyle name="Normal 18 2 2 3 2 3 5" xfId="32495" xr:uid="{00000000-0005-0000-0000-0000576C0000}"/>
    <cellStyle name="Normal 18 2 2 3 2 4" xfId="6629" xr:uid="{00000000-0005-0000-0000-0000586C0000}"/>
    <cellStyle name="Normal 18 2 2 3 2 4 2" xfId="13001" xr:uid="{00000000-0005-0000-0000-0000596C0000}"/>
    <cellStyle name="Normal 18 2 2 3 2 4 2 2" xfId="27009" xr:uid="{00000000-0005-0000-0000-00005A6C0000}"/>
    <cellStyle name="Normal 18 2 2 3 2 4 2 2 2" xfId="55542" xr:uid="{00000000-0005-0000-0000-00005B6C0000}"/>
    <cellStyle name="Normal 18 2 2 3 2 4 2 3" xfId="41546" xr:uid="{00000000-0005-0000-0000-00005C6C0000}"/>
    <cellStyle name="Normal 18 2 2 3 2 4 3" xfId="20717" xr:uid="{00000000-0005-0000-0000-00005D6C0000}"/>
    <cellStyle name="Normal 18 2 2 3 2 4 3 2" xfId="49251" xr:uid="{00000000-0005-0000-0000-00005E6C0000}"/>
    <cellStyle name="Normal 18 2 2 3 2 4 4" xfId="35243" xr:uid="{00000000-0005-0000-0000-00005F6C0000}"/>
    <cellStyle name="Normal 18 2 2 3 2 5" xfId="11316" xr:uid="{00000000-0005-0000-0000-0000606C0000}"/>
    <cellStyle name="Normal 18 2 2 3 2 5 2" xfId="25341" xr:uid="{00000000-0005-0000-0000-0000616C0000}"/>
    <cellStyle name="Normal 18 2 2 3 2 5 2 2" xfId="53874" xr:uid="{00000000-0005-0000-0000-0000626C0000}"/>
    <cellStyle name="Normal 18 2 2 3 2 5 3" xfId="39878" xr:uid="{00000000-0005-0000-0000-0000636C0000}"/>
    <cellStyle name="Normal 18 2 2 3 2 6" xfId="15417" xr:uid="{00000000-0005-0000-0000-0000646C0000}"/>
    <cellStyle name="Normal 18 2 2 3 2 6 2" xfId="43951" xr:uid="{00000000-0005-0000-0000-0000656C0000}"/>
    <cellStyle name="Normal 18 2 2 3 2 7" xfId="29943" xr:uid="{00000000-0005-0000-0000-0000666C0000}"/>
    <cellStyle name="Normal 18 2 2 3 3" xfId="1851" xr:uid="{00000000-0005-0000-0000-0000676C0000}"/>
    <cellStyle name="Normal 18 2 2 3 3 2" xfId="4507" xr:uid="{00000000-0005-0000-0000-0000686C0000}"/>
    <cellStyle name="Normal 18 2 2 3 3 2 2" xfId="9839" xr:uid="{00000000-0005-0000-0000-0000696C0000}"/>
    <cellStyle name="Normal 18 2 2 3 3 2 2 2" xfId="14041" xr:uid="{00000000-0005-0000-0000-00006A6C0000}"/>
    <cellStyle name="Normal 18 2 2 3 3 2 2 2 2" xfId="28049" xr:uid="{00000000-0005-0000-0000-00006B6C0000}"/>
    <cellStyle name="Normal 18 2 2 3 3 2 2 2 2 2" xfId="56582" xr:uid="{00000000-0005-0000-0000-00006C6C0000}"/>
    <cellStyle name="Normal 18 2 2 3 3 2 2 2 3" xfId="42586" xr:uid="{00000000-0005-0000-0000-00006D6C0000}"/>
    <cellStyle name="Normal 18 2 2 3 3 2 2 3" xfId="23916" xr:uid="{00000000-0005-0000-0000-00006E6C0000}"/>
    <cellStyle name="Normal 18 2 2 3 3 2 2 3 2" xfId="52450" xr:uid="{00000000-0005-0000-0000-00006F6C0000}"/>
    <cellStyle name="Normal 18 2 2 3 3 2 2 4" xfId="38445" xr:uid="{00000000-0005-0000-0000-0000706C0000}"/>
    <cellStyle name="Normal 18 2 2 3 3 2 3" xfId="12371" xr:uid="{00000000-0005-0000-0000-0000716C0000}"/>
    <cellStyle name="Normal 18 2 2 3 3 2 3 2" xfId="26381" xr:uid="{00000000-0005-0000-0000-0000726C0000}"/>
    <cellStyle name="Normal 18 2 2 3 3 2 3 2 2" xfId="54914" xr:uid="{00000000-0005-0000-0000-0000736C0000}"/>
    <cellStyle name="Normal 18 2 2 3 3 2 3 3" xfId="40918" xr:uid="{00000000-0005-0000-0000-0000746C0000}"/>
    <cellStyle name="Normal 18 2 2 3 3 2 4" xfId="18616" xr:uid="{00000000-0005-0000-0000-0000756C0000}"/>
    <cellStyle name="Normal 18 2 2 3 3 2 4 2" xfId="47150" xr:uid="{00000000-0005-0000-0000-0000766C0000}"/>
    <cellStyle name="Normal 18 2 2 3 3 2 5" xfId="33142" xr:uid="{00000000-0005-0000-0000-0000776C0000}"/>
    <cellStyle name="Normal 18 2 2 3 3 3" xfId="7276" xr:uid="{00000000-0005-0000-0000-0000786C0000}"/>
    <cellStyle name="Normal 18 2 2 3 3 3 2" xfId="13207" xr:uid="{00000000-0005-0000-0000-0000796C0000}"/>
    <cellStyle name="Normal 18 2 2 3 3 3 2 2" xfId="27215" xr:uid="{00000000-0005-0000-0000-00007A6C0000}"/>
    <cellStyle name="Normal 18 2 2 3 3 3 2 2 2" xfId="55748" xr:uid="{00000000-0005-0000-0000-00007B6C0000}"/>
    <cellStyle name="Normal 18 2 2 3 3 3 2 3" xfId="41752" xr:uid="{00000000-0005-0000-0000-00007C6C0000}"/>
    <cellStyle name="Normal 18 2 2 3 3 3 3" xfId="21364" xr:uid="{00000000-0005-0000-0000-00007D6C0000}"/>
    <cellStyle name="Normal 18 2 2 3 3 3 3 2" xfId="49898" xr:uid="{00000000-0005-0000-0000-00007E6C0000}"/>
    <cellStyle name="Normal 18 2 2 3 3 3 4" xfId="35890" xr:uid="{00000000-0005-0000-0000-00007F6C0000}"/>
    <cellStyle name="Normal 18 2 2 3 3 4" xfId="11525" xr:uid="{00000000-0005-0000-0000-0000806C0000}"/>
    <cellStyle name="Normal 18 2 2 3 3 4 2" xfId="25547" xr:uid="{00000000-0005-0000-0000-0000816C0000}"/>
    <cellStyle name="Normal 18 2 2 3 3 4 2 2" xfId="54080" xr:uid="{00000000-0005-0000-0000-0000826C0000}"/>
    <cellStyle name="Normal 18 2 2 3 3 4 3" xfId="40084" xr:uid="{00000000-0005-0000-0000-0000836C0000}"/>
    <cellStyle name="Normal 18 2 2 3 3 5" xfId="16064" xr:uid="{00000000-0005-0000-0000-0000846C0000}"/>
    <cellStyle name="Normal 18 2 2 3 3 5 2" xfId="44598" xr:uid="{00000000-0005-0000-0000-0000856C0000}"/>
    <cellStyle name="Normal 18 2 2 3 3 6" xfId="30590" xr:uid="{00000000-0005-0000-0000-0000866C0000}"/>
    <cellStyle name="Normal 18 2 2 3 4" xfId="3239" xr:uid="{00000000-0005-0000-0000-0000876C0000}"/>
    <cellStyle name="Normal 18 2 2 3 4 2" xfId="8573" xr:uid="{00000000-0005-0000-0000-0000886C0000}"/>
    <cellStyle name="Normal 18 2 2 3 4 2 2" xfId="13629" xr:uid="{00000000-0005-0000-0000-0000896C0000}"/>
    <cellStyle name="Normal 18 2 2 3 4 2 2 2" xfId="27637" xr:uid="{00000000-0005-0000-0000-00008A6C0000}"/>
    <cellStyle name="Normal 18 2 2 3 4 2 2 2 2" xfId="56170" xr:uid="{00000000-0005-0000-0000-00008B6C0000}"/>
    <cellStyle name="Normal 18 2 2 3 4 2 2 3" xfId="42174" xr:uid="{00000000-0005-0000-0000-00008C6C0000}"/>
    <cellStyle name="Normal 18 2 2 3 4 2 3" xfId="22650" xr:uid="{00000000-0005-0000-0000-00008D6C0000}"/>
    <cellStyle name="Normal 18 2 2 3 4 2 3 2" xfId="51184" xr:uid="{00000000-0005-0000-0000-00008E6C0000}"/>
    <cellStyle name="Normal 18 2 2 3 4 2 4" xfId="37179" xr:uid="{00000000-0005-0000-0000-00008F6C0000}"/>
    <cellStyle name="Normal 18 2 2 3 4 3" xfId="11958" xr:uid="{00000000-0005-0000-0000-0000906C0000}"/>
    <cellStyle name="Normal 18 2 2 3 4 3 2" xfId="25969" xr:uid="{00000000-0005-0000-0000-0000916C0000}"/>
    <cellStyle name="Normal 18 2 2 3 4 3 2 2" xfId="54502" xr:uid="{00000000-0005-0000-0000-0000926C0000}"/>
    <cellStyle name="Normal 18 2 2 3 4 3 3" xfId="40506" xr:uid="{00000000-0005-0000-0000-0000936C0000}"/>
    <cellStyle name="Normal 18 2 2 3 4 4" xfId="17350" xr:uid="{00000000-0005-0000-0000-0000946C0000}"/>
    <cellStyle name="Normal 18 2 2 3 4 4 2" xfId="45884" xr:uid="{00000000-0005-0000-0000-0000956C0000}"/>
    <cellStyle name="Normal 18 2 2 3 4 5" xfId="31876" xr:uid="{00000000-0005-0000-0000-0000966C0000}"/>
    <cellStyle name="Normal 18 2 2 3 5" xfId="6008" xr:uid="{00000000-0005-0000-0000-0000976C0000}"/>
    <cellStyle name="Normal 18 2 2 3 5 2" xfId="12794" xr:uid="{00000000-0005-0000-0000-0000986C0000}"/>
    <cellStyle name="Normal 18 2 2 3 5 2 2" xfId="26803" xr:uid="{00000000-0005-0000-0000-0000996C0000}"/>
    <cellStyle name="Normal 18 2 2 3 5 2 2 2" xfId="55336" xr:uid="{00000000-0005-0000-0000-00009A6C0000}"/>
    <cellStyle name="Normal 18 2 2 3 5 2 3" xfId="41340" xr:uid="{00000000-0005-0000-0000-00009B6C0000}"/>
    <cellStyle name="Normal 18 2 2 3 5 3" xfId="20098" xr:uid="{00000000-0005-0000-0000-00009C6C0000}"/>
    <cellStyle name="Normal 18 2 2 3 5 3 2" xfId="48632" xr:uid="{00000000-0005-0000-0000-00009D6C0000}"/>
    <cellStyle name="Normal 18 2 2 3 5 4" xfId="34624" xr:uid="{00000000-0005-0000-0000-00009E6C0000}"/>
    <cellStyle name="Normal 18 2 2 3 6" xfId="11107" xr:uid="{00000000-0005-0000-0000-00009F6C0000}"/>
    <cellStyle name="Normal 18 2 2 3 6 2" xfId="25135" xr:uid="{00000000-0005-0000-0000-0000A06C0000}"/>
    <cellStyle name="Normal 18 2 2 3 6 2 2" xfId="53668" xr:uid="{00000000-0005-0000-0000-0000A16C0000}"/>
    <cellStyle name="Normal 18 2 2 3 6 3" xfId="39672" xr:uid="{00000000-0005-0000-0000-0000A26C0000}"/>
    <cellStyle name="Normal 18 2 2 3 7" xfId="14797" xr:uid="{00000000-0005-0000-0000-0000A36C0000}"/>
    <cellStyle name="Normal 18 2 2 3 7 2" xfId="43332" xr:uid="{00000000-0005-0000-0000-0000A46C0000}"/>
    <cellStyle name="Normal 18 2 2 3 8" xfId="29312" xr:uid="{00000000-0005-0000-0000-0000A56C0000}"/>
    <cellStyle name="Normal 18 2 2 4" xfId="897" xr:uid="{00000000-0005-0000-0000-0000A66C0000}"/>
    <cellStyle name="Normal 18 2 2 4 2" xfId="2174" xr:uid="{00000000-0005-0000-0000-0000A76C0000}"/>
    <cellStyle name="Normal 18 2 2 4 2 2" xfId="4828" xr:uid="{00000000-0005-0000-0000-0000A86C0000}"/>
    <cellStyle name="Normal 18 2 2 4 2 2 2" xfId="10160" xr:uid="{00000000-0005-0000-0000-0000A96C0000}"/>
    <cellStyle name="Normal 18 2 2 4 2 2 2 2" xfId="14144" xr:uid="{00000000-0005-0000-0000-0000AA6C0000}"/>
    <cellStyle name="Normal 18 2 2 4 2 2 2 2 2" xfId="28152" xr:uid="{00000000-0005-0000-0000-0000AB6C0000}"/>
    <cellStyle name="Normal 18 2 2 4 2 2 2 2 2 2" xfId="56685" xr:uid="{00000000-0005-0000-0000-0000AC6C0000}"/>
    <cellStyle name="Normal 18 2 2 4 2 2 2 2 3" xfId="42689" xr:uid="{00000000-0005-0000-0000-0000AD6C0000}"/>
    <cellStyle name="Normal 18 2 2 4 2 2 2 3" xfId="24237" xr:uid="{00000000-0005-0000-0000-0000AE6C0000}"/>
    <cellStyle name="Normal 18 2 2 4 2 2 2 3 2" xfId="52771" xr:uid="{00000000-0005-0000-0000-0000AF6C0000}"/>
    <cellStyle name="Normal 18 2 2 4 2 2 2 4" xfId="38766" xr:uid="{00000000-0005-0000-0000-0000B06C0000}"/>
    <cellStyle name="Normal 18 2 2 4 2 2 3" xfId="12474" xr:uid="{00000000-0005-0000-0000-0000B16C0000}"/>
    <cellStyle name="Normal 18 2 2 4 2 2 3 2" xfId="26484" xr:uid="{00000000-0005-0000-0000-0000B26C0000}"/>
    <cellStyle name="Normal 18 2 2 4 2 2 3 2 2" xfId="55017" xr:uid="{00000000-0005-0000-0000-0000B36C0000}"/>
    <cellStyle name="Normal 18 2 2 4 2 2 3 3" xfId="41021" xr:uid="{00000000-0005-0000-0000-0000B46C0000}"/>
    <cellStyle name="Normal 18 2 2 4 2 2 4" xfId="18937" xr:uid="{00000000-0005-0000-0000-0000B56C0000}"/>
    <cellStyle name="Normal 18 2 2 4 2 2 4 2" xfId="47471" xr:uid="{00000000-0005-0000-0000-0000B66C0000}"/>
    <cellStyle name="Normal 18 2 2 4 2 2 5" xfId="33463" xr:uid="{00000000-0005-0000-0000-0000B76C0000}"/>
    <cellStyle name="Normal 18 2 2 4 2 3" xfId="7597" xr:uid="{00000000-0005-0000-0000-0000B86C0000}"/>
    <cellStyle name="Normal 18 2 2 4 2 3 2" xfId="13310" xr:uid="{00000000-0005-0000-0000-0000B96C0000}"/>
    <cellStyle name="Normal 18 2 2 4 2 3 2 2" xfId="27318" xr:uid="{00000000-0005-0000-0000-0000BA6C0000}"/>
    <cellStyle name="Normal 18 2 2 4 2 3 2 2 2" xfId="55851" xr:uid="{00000000-0005-0000-0000-0000BB6C0000}"/>
    <cellStyle name="Normal 18 2 2 4 2 3 2 3" xfId="41855" xr:uid="{00000000-0005-0000-0000-0000BC6C0000}"/>
    <cellStyle name="Normal 18 2 2 4 2 3 3" xfId="21685" xr:uid="{00000000-0005-0000-0000-0000BD6C0000}"/>
    <cellStyle name="Normal 18 2 2 4 2 3 3 2" xfId="50219" xr:uid="{00000000-0005-0000-0000-0000BE6C0000}"/>
    <cellStyle name="Normal 18 2 2 4 2 3 4" xfId="36211" xr:uid="{00000000-0005-0000-0000-0000BF6C0000}"/>
    <cellStyle name="Normal 18 2 2 4 2 4" xfId="11629" xr:uid="{00000000-0005-0000-0000-0000C06C0000}"/>
    <cellStyle name="Normal 18 2 2 4 2 4 2" xfId="25650" xr:uid="{00000000-0005-0000-0000-0000C16C0000}"/>
    <cellStyle name="Normal 18 2 2 4 2 4 2 2" xfId="54183" xr:uid="{00000000-0005-0000-0000-0000C26C0000}"/>
    <cellStyle name="Normal 18 2 2 4 2 4 3" xfId="40187" xr:uid="{00000000-0005-0000-0000-0000C36C0000}"/>
    <cellStyle name="Normal 18 2 2 4 2 5" xfId="16385" xr:uid="{00000000-0005-0000-0000-0000C46C0000}"/>
    <cellStyle name="Normal 18 2 2 4 2 5 2" xfId="44919" xr:uid="{00000000-0005-0000-0000-0000C56C0000}"/>
    <cellStyle name="Normal 18 2 2 4 2 6" xfId="30911" xr:uid="{00000000-0005-0000-0000-0000C66C0000}"/>
    <cellStyle name="Normal 18 2 2 4 3" xfId="3562" xr:uid="{00000000-0005-0000-0000-0000C76C0000}"/>
    <cellStyle name="Normal 18 2 2 4 3 2" xfId="8894" xr:uid="{00000000-0005-0000-0000-0000C86C0000}"/>
    <cellStyle name="Normal 18 2 2 4 3 2 2" xfId="13732" xr:uid="{00000000-0005-0000-0000-0000C96C0000}"/>
    <cellStyle name="Normal 18 2 2 4 3 2 2 2" xfId="27740" xr:uid="{00000000-0005-0000-0000-0000CA6C0000}"/>
    <cellStyle name="Normal 18 2 2 4 3 2 2 2 2" xfId="56273" xr:uid="{00000000-0005-0000-0000-0000CB6C0000}"/>
    <cellStyle name="Normal 18 2 2 4 3 2 2 3" xfId="42277" xr:uid="{00000000-0005-0000-0000-0000CC6C0000}"/>
    <cellStyle name="Normal 18 2 2 4 3 2 3" xfId="22971" xr:uid="{00000000-0005-0000-0000-0000CD6C0000}"/>
    <cellStyle name="Normal 18 2 2 4 3 2 3 2" xfId="51505" xr:uid="{00000000-0005-0000-0000-0000CE6C0000}"/>
    <cellStyle name="Normal 18 2 2 4 3 2 4" xfId="37500" xr:uid="{00000000-0005-0000-0000-0000CF6C0000}"/>
    <cellStyle name="Normal 18 2 2 4 3 3" xfId="12062" xr:uid="{00000000-0005-0000-0000-0000D06C0000}"/>
    <cellStyle name="Normal 18 2 2 4 3 3 2" xfId="26072" xr:uid="{00000000-0005-0000-0000-0000D16C0000}"/>
    <cellStyle name="Normal 18 2 2 4 3 3 2 2" xfId="54605" xr:uid="{00000000-0005-0000-0000-0000D26C0000}"/>
    <cellStyle name="Normal 18 2 2 4 3 3 3" xfId="40609" xr:uid="{00000000-0005-0000-0000-0000D36C0000}"/>
    <cellStyle name="Normal 18 2 2 4 3 4" xfId="17671" xr:uid="{00000000-0005-0000-0000-0000D46C0000}"/>
    <cellStyle name="Normal 18 2 2 4 3 4 2" xfId="46205" xr:uid="{00000000-0005-0000-0000-0000D56C0000}"/>
    <cellStyle name="Normal 18 2 2 4 3 5" xfId="32197" xr:uid="{00000000-0005-0000-0000-0000D66C0000}"/>
    <cellStyle name="Normal 18 2 2 4 4" xfId="6331" xr:uid="{00000000-0005-0000-0000-0000D76C0000}"/>
    <cellStyle name="Normal 18 2 2 4 4 2" xfId="12898" xr:uid="{00000000-0005-0000-0000-0000D86C0000}"/>
    <cellStyle name="Normal 18 2 2 4 4 2 2" xfId="26906" xr:uid="{00000000-0005-0000-0000-0000D96C0000}"/>
    <cellStyle name="Normal 18 2 2 4 4 2 2 2" xfId="55439" xr:uid="{00000000-0005-0000-0000-0000DA6C0000}"/>
    <cellStyle name="Normal 18 2 2 4 4 2 3" xfId="41443" xr:uid="{00000000-0005-0000-0000-0000DB6C0000}"/>
    <cellStyle name="Normal 18 2 2 4 4 3" xfId="20419" xr:uid="{00000000-0005-0000-0000-0000DC6C0000}"/>
    <cellStyle name="Normal 18 2 2 4 4 3 2" xfId="48953" xr:uid="{00000000-0005-0000-0000-0000DD6C0000}"/>
    <cellStyle name="Normal 18 2 2 4 4 4" xfId="34945" xr:uid="{00000000-0005-0000-0000-0000DE6C0000}"/>
    <cellStyle name="Normal 18 2 2 4 5" xfId="11213" xr:uid="{00000000-0005-0000-0000-0000DF6C0000}"/>
    <cellStyle name="Normal 18 2 2 4 5 2" xfId="25238" xr:uid="{00000000-0005-0000-0000-0000E06C0000}"/>
    <cellStyle name="Normal 18 2 2 4 5 2 2" xfId="53771" xr:uid="{00000000-0005-0000-0000-0000E16C0000}"/>
    <cellStyle name="Normal 18 2 2 4 5 3" xfId="39775" xr:uid="{00000000-0005-0000-0000-0000E26C0000}"/>
    <cellStyle name="Normal 18 2 2 4 6" xfId="15119" xr:uid="{00000000-0005-0000-0000-0000E36C0000}"/>
    <cellStyle name="Normal 18 2 2 4 6 2" xfId="43653" xr:uid="{00000000-0005-0000-0000-0000E46C0000}"/>
    <cellStyle name="Normal 18 2 2 4 7" xfId="29645" xr:uid="{00000000-0005-0000-0000-0000E56C0000}"/>
    <cellStyle name="Normal 18 2 2 5" xfId="1553" xr:uid="{00000000-0005-0000-0000-0000E66C0000}"/>
    <cellStyle name="Normal 18 2 2 5 2" xfId="4209" xr:uid="{00000000-0005-0000-0000-0000E76C0000}"/>
    <cellStyle name="Normal 18 2 2 5 2 2" xfId="9541" xr:uid="{00000000-0005-0000-0000-0000E86C0000}"/>
    <cellStyle name="Normal 18 2 2 5 2 2 2" xfId="13938" xr:uid="{00000000-0005-0000-0000-0000E96C0000}"/>
    <cellStyle name="Normal 18 2 2 5 2 2 2 2" xfId="27946" xr:uid="{00000000-0005-0000-0000-0000EA6C0000}"/>
    <cellStyle name="Normal 18 2 2 5 2 2 2 2 2" xfId="56479" xr:uid="{00000000-0005-0000-0000-0000EB6C0000}"/>
    <cellStyle name="Normal 18 2 2 5 2 2 2 3" xfId="42483" xr:uid="{00000000-0005-0000-0000-0000EC6C0000}"/>
    <cellStyle name="Normal 18 2 2 5 2 2 3" xfId="23618" xr:uid="{00000000-0005-0000-0000-0000ED6C0000}"/>
    <cellStyle name="Normal 18 2 2 5 2 2 3 2" xfId="52152" xr:uid="{00000000-0005-0000-0000-0000EE6C0000}"/>
    <cellStyle name="Normal 18 2 2 5 2 2 4" xfId="38147" xr:uid="{00000000-0005-0000-0000-0000EF6C0000}"/>
    <cellStyle name="Normal 18 2 2 5 2 3" xfId="12268" xr:uid="{00000000-0005-0000-0000-0000F06C0000}"/>
    <cellStyle name="Normal 18 2 2 5 2 3 2" xfId="26278" xr:uid="{00000000-0005-0000-0000-0000F16C0000}"/>
    <cellStyle name="Normal 18 2 2 5 2 3 2 2" xfId="54811" xr:uid="{00000000-0005-0000-0000-0000F26C0000}"/>
    <cellStyle name="Normal 18 2 2 5 2 3 3" xfId="40815" xr:uid="{00000000-0005-0000-0000-0000F36C0000}"/>
    <cellStyle name="Normal 18 2 2 5 2 4" xfId="18318" xr:uid="{00000000-0005-0000-0000-0000F46C0000}"/>
    <cellStyle name="Normal 18 2 2 5 2 4 2" xfId="46852" xr:uid="{00000000-0005-0000-0000-0000F56C0000}"/>
    <cellStyle name="Normal 18 2 2 5 2 5" xfId="32844" xr:uid="{00000000-0005-0000-0000-0000F66C0000}"/>
    <cellStyle name="Normal 18 2 2 5 3" xfId="6978" xr:uid="{00000000-0005-0000-0000-0000F76C0000}"/>
    <cellStyle name="Normal 18 2 2 5 3 2" xfId="13104" xr:uid="{00000000-0005-0000-0000-0000F86C0000}"/>
    <cellStyle name="Normal 18 2 2 5 3 2 2" xfId="27112" xr:uid="{00000000-0005-0000-0000-0000F96C0000}"/>
    <cellStyle name="Normal 18 2 2 5 3 2 2 2" xfId="55645" xr:uid="{00000000-0005-0000-0000-0000FA6C0000}"/>
    <cellStyle name="Normal 18 2 2 5 3 2 3" xfId="41649" xr:uid="{00000000-0005-0000-0000-0000FB6C0000}"/>
    <cellStyle name="Normal 18 2 2 5 3 3" xfId="21066" xr:uid="{00000000-0005-0000-0000-0000FC6C0000}"/>
    <cellStyle name="Normal 18 2 2 5 3 3 2" xfId="49600" xr:uid="{00000000-0005-0000-0000-0000FD6C0000}"/>
    <cellStyle name="Normal 18 2 2 5 3 4" xfId="35592" xr:uid="{00000000-0005-0000-0000-0000FE6C0000}"/>
    <cellStyle name="Normal 18 2 2 5 4" xfId="11422" xr:uid="{00000000-0005-0000-0000-0000FF6C0000}"/>
    <cellStyle name="Normal 18 2 2 5 4 2" xfId="25444" xr:uid="{00000000-0005-0000-0000-0000006D0000}"/>
    <cellStyle name="Normal 18 2 2 5 4 2 2" xfId="53977" xr:uid="{00000000-0005-0000-0000-0000016D0000}"/>
    <cellStyle name="Normal 18 2 2 5 4 3" xfId="39981" xr:uid="{00000000-0005-0000-0000-0000026D0000}"/>
    <cellStyle name="Normal 18 2 2 5 5" xfId="15766" xr:uid="{00000000-0005-0000-0000-0000036D0000}"/>
    <cellStyle name="Normal 18 2 2 5 5 2" xfId="44300" xr:uid="{00000000-0005-0000-0000-0000046D0000}"/>
    <cellStyle name="Normal 18 2 2 5 6" xfId="30292" xr:uid="{00000000-0005-0000-0000-0000056D0000}"/>
    <cellStyle name="Normal 18 2 2 6" xfId="2941" xr:uid="{00000000-0005-0000-0000-0000066D0000}"/>
    <cellStyle name="Normal 18 2 2 6 2" xfId="8275" xr:uid="{00000000-0005-0000-0000-0000076D0000}"/>
    <cellStyle name="Normal 18 2 2 6 2 2" xfId="13526" xr:uid="{00000000-0005-0000-0000-0000086D0000}"/>
    <cellStyle name="Normal 18 2 2 6 2 2 2" xfId="27534" xr:uid="{00000000-0005-0000-0000-0000096D0000}"/>
    <cellStyle name="Normal 18 2 2 6 2 2 2 2" xfId="56067" xr:uid="{00000000-0005-0000-0000-00000A6D0000}"/>
    <cellStyle name="Normal 18 2 2 6 2 2 3" xfId="42071" xr:uid="{00000000-0005-0000-0000-00000B6D0000}"/>
    <cellStyle name="Normal 18 2 2 6 2 3" xfId="22352" xr:uid="{00000000-0005-0000-0000-00000C6D0000}"/>
    <cellStyle name="Normal 18 2 2 6 2 3 2" xfId="50886" xr:uid="{00000000-0005-0000-0000-00000D6D0000}"/>
    <cellStyle name="Normal 18 2 2 6 2 4" xfId="36881" xr:uid="{00000000-0005-0000-0000-00000E6D0000}"/>
    <cellStyle name="Normal 18 2 2 6 3" xfId="11855" xr:uid="{00000000-0005-0000-0000-00000F6D0000}"/>
    <cellStyle name="Normal 18 2 2 6 3 2" xfId="25866" xr:uid="{00000000-0005-0000-0000-0000106D0000}"/>
    <cellStyle name="Normal 18 2 2 6 3 2 2" xfId="54399" xr:uid="{00000000-0005-0000-0000-0000116D0000}"/>
    <cellStyle name="Normal 18 2 2 6 3 3" xfId="40403" xr:uid="{00000000-0005-0000-0000-0000126D0000}"/>
    <cellStyle name="Normal 18 2 2 6 4" xfId="17052" xr:uid="{00000000-0005-0000-0000-0000136D0000}"/>
    <cellStyle name="Normal 18 2 2 6 4 2" xfId="45586" xr:uid="{00000000-0005-0000-0000-0000146D0000}"/>
    <cellStyle name="Normal 18 2 2 6 5" xfId="31578" xr:uid="{00000000-0005-0000-0000-0000156D0000}"/>
    <cellStyle name="Normal 18 2 2 7" xfId="5710" xr:uid="{00000000-0005-0000-0000-0000166D0000}"/>
    <cellStyle name="Normal 18 2 2 7 2" xfId="12691" xr:uid="{00000000-0005-0000-0000-0000176D0000}"/>
    <cellStyle name="Normal 18 2 2 7 2 2" xfId="26700" xr:uid="{00000000-0005-0000-0000-0000186D0000}"/>
    <cellStyle name="Normal 18 2 2 7 2 2 2" xfId="55233" xr:uid="{00000000-0005-0000-0000-0000196D0000}"/>
    <cellStyle name="Normal 18 2 2 7 2 3" xfId="41237" xr:uid="{00000000-0005-0000-0000-00001A6D0000}"/>
    <cellStyle name="Normal 18 2 2 7 3" xfId="19800" xr:uid="{00000000-0005-0000-0000-00001B6D0000}"/>
    <cellStyle name="Normal 18 2 2 7 3 2" xfId="48334" xr:uid="{00000000-0005-0000-0000-00001C6D0000}"/>
    <cellStyle name="Normal 18 2 2 7 4" xfId="34326" xr:uid="{00000000-0005-0000-0000-00001D6D0000}"/>
    <cellStyle name="Normal 18 2 2 8" xfId="11000" xr:uid="{00000000-0005-0000-0000-00001E6D0000}"/>
    <cellStyle name="Normal 18 2 2 8 2" xfId="25032" xr:uid="{00000000-0005-0000-0000-00001F6D0000}"/>
    <cellStyle name="Normal 18 2 2 8 2 2" xfId="53565" xr:uid="{00000000-0005-0000-0000-0000206D0000}"/>
    <cellStyle name="Normal 18 2 2 8 3" xfId="39569" xr:uid="{00000000-0005-0000-0000-0000216D0000}"/>
    <cellStyle name="Normal 18 2 2 9" xfId="14499" xr:uid="{00000000-0005-0000-0000-0000226D0000}"/>
    <cellStyle name="Normal 18 2 2 9 2" xfId="43034" xr:uid="{00000000-0005-0000-0000-0000236D0000}"/>
    <cellStyle name="Normal 18 2 3" xfId="337" xr:uid="{00000000-0005-0000-0000-0000246D0000}"/>
    <cellStyle name="Normal 18 2 3 2" xfId="640" xr:uid="{00000000-0005-0000-0000-0000256D0000}"/>
    <cellStyle name="Normal 18 2 3 2 2" xfId="1269" xr:uid="{00000000-0005-0000-0000-0000266D0000}"/>
    <cellStyle name="Normal 18 2 3 2 2 2" xfId="2546" xr:uid="{00000000-0005-0000-0000-0000276D0000}"/>
    <cellStyle name="Normal 18 2 3 2 2 2 2" xfId="5200" xr:uid="{00000000-0005-0000-0000-0000286D0000}"/>
    <cellStyle name="Normal 18 2 3 2 2 2 2 2" xfId="10532" xr:uid="{00000000-0005-0000-0000-0000296D0000}"/>
    <cellStyle name="Normal 18 2 3 2 2 2 2 2 2" xfId="14273" xr:uid="{00000000-0005-0000-0000-00002A6D0000}"/>
    <cellStyle name="Normal 18 2 3 2 2 2 2 2 2 2" xfId="28281" xr:uid="{00000000-0005-0000-0000-00002B6D0000}"/>
    <cellStyle name="Normal 18 2 3 2 2 2 2 2 2 2 2" xfId="56814" xr:uid="{00000000-0005-0000-0000-00002C6D0000}"/>
    <cellStyle name="Normal 18 2 3 2 2 2 2 2 2 3" xfId="42818" xr:uid="{00000000-0005-0000-0000-00002D6D0000}"/>
    <cellStyle name="Normal 18 2 3 2 2 2 2 2 3" xfId="24609" xr:uid="{00000000-0005-0000-0000-00002E6D0000}"/>
    <cellStyle name="Normal 18 2 3 2 2 2 2 2 3 2" xfId="53143" xr:uid="{00000000-0005-0000-0000-00002F6D0000}"/>
    <cellStyle name="Normal 18 2 3 2 2 2 2 2 4" xfId="39138" xr:uid="{00000000-0005-0000-0000-0000306D0000}"/>
    <cellStyle name="Normal 18 2 3 2 2 2 2 3" xfId="12603" xr:uid="{00000000-0005-0000-0000-0000316D0000}"/>
    <cellStyle name="Normal 18 2 3 2 2 2 2 3 2" xfId="26613" xr:uid="{00000000-0005-0000-0000-0000326D0000}"/>
    <cellStyle name="Normal 18 2 3 2 2 2 2 3 2 2" xfId="55146" xr:uid="{00000000-0005-0000-0000-0000336D0000}"/>
    <cellStyle name="Normal 18 2 3 2 2 2 2 3 3" xfId="41150" xr:uid="{00000000-0005-0000-0000-0000346D0000}"/>
    <cellStyle name="Normal 18 2 3 2 2 2 2 4" xfId="19309" xr:uid="{00000000-0005-0000-0000-0000356D0000}"/>
    <cellStyle name="Normal 18 2 3 2 2 2 2 4 2" xfId="47843" xr:uid="{00000000-0005-0000-0000-0000366D0000}"/>
    <cellStyle name="Normal 18 2 3 2 2 2 2 5" xfId="33835" xr:uid="{00000000-0005-0000-0000-0000376D0000}"/>
    <cellStyle name="Normal 18 2 3 2 2 2 3" xfId="7969" xr:uid="{00000000-0005-0000-0000-0000386D0000}"/>
    <cellStyle name="Normal 18 2 3 2 2 2 3 2" xfId="13439" xr:uid="{00000000-0005-0000-0000-0000396D0000}"/>
    <cellStyle name="Normal 18 2 3 2 2 2 3 2 2" xfId="27447" xr:uid="{00000000-0005-0000-0000-00003A6D0000}"/>
    <cellStyle name="Normal 18 2 3 2 2 2 3 2 2 2" xfId="55980" xr:uid="{00000000-0005-0000-0000-00003B6D0000}"/>
    <cellStyle name="Normal 18 2 3 2 2 2 3 2 3" xfId="41984" xr:uid="{00000000-0005-0000-0000-00003C6D0000}"/>
    <cellStyle name="Normal 18 2 3 2 2 2 3 3" xfId="22057" xr:uid="{00000000-0005-0000-0000-00003D6D0000}"/>
    <cellStyle name="Normal 18 2 3 2 2 2 3 3 2" xfId="50591" xr:uid="{00000000-0005-0000-0000-00003E6D0000}"/>
    <cellStyle name="Normal 18 2 3 2 2 2 3 4" xfId="36583" xr:uid="{00000000-0005-0000-0000-00003F6D0000}"/>
    <cellStyle name="Normal 18 2 3 2 2 2 4" xfId="11758" xr:uid="{00000000-0005-0000-0000-0000406D0000}"/>
    <cellStyle name="Normal 18 2 3 2 2 2 4 2" xfId="25779" xr:uid="{00000000-0005-0000-0000-0000416D0000}"/>
    <cellStyle name="Normal 18 2 3 2 2 2 4 2 2" xfId="54312" xr:uid="{00000000-0005-0000-0000-0000426D0000}"/>
    <cellStyle name="Normal 18 2 3 2 2 2 4 3" xfId="40316" xr:uid="{00000000-0005-0000-0000-0000436D0000}"/>
    <cellStyle name="Normal 18 2 3 2 2 2 5" xfId="16757" xr:uid="{00000000-0005-0000-0000-0000446D0000}"/>
    <cellStyle name="Normal 18 2 3 2 2 2 5 2" xfId="45291" xr:uid="{00000000-0005-0000-0000-0000456D0000}"/>
    <cellStyle name="Normal 18 2 3 2 2 2 6" xfId="31283" xr:uid="{00000000-0005-0000-0000-0000466D0000}"/>
    <cellStyle name="Normal 18 2 3 2 2 3" xfId="3934" xr:uid="{00000000-0005-0000-0000-0000476D0000}"/>
    <cellStyle name="Normal 18 2 3 2 2 3 2" xfId="9266" xr:uid="{00000000-0005-0000-0000-0000486D0000}"/>
    <cellStyle name="Normal 18 2 3 2 2 3 2 2" xfId="13861" xr:uid="{00000000-0005-0000-0000-0000496D0000}"/>
    <cellStyle name="Normal 18 2 3 2 2 3 2 2 2" xfId="27869" xr:uid="{00000000-0005-0000-0000-00004A6D0000}"/>
    <cellStyle name="Normal 18 2 3 2 2 3 2 2 2 2" xfId="56402" xr:uid="{00000000-0005-0000-0000-00004B6D0000}"/>
    <cellStyle name="Normal 18 2 3 2 2 3 2 2 3" xfId="42406" xr:uid="{00000000-0005-0000-0000-00004C6D0000}"/>
    <cellStyle name="Normal 18 2 3 2 2 3 2 3" xfId="23343" xr:uid="{00000000-0005-0000-0000-00004D6D0000}"/>
    <cellStyle name="Normal 18 2 3 2 2 3 2 3 2" xfId="51877" xr:uid="{00000000-0005-0000-0000-00004E6D0000}"/>
    <cellStyle name="Normal 18 2 3 2 2 3 2 4" xfId="37872" xr:uid="{00000000-0005-0000-0000-00004F6D0000}"/>
    <cellStyle name="Normal 18 2 3 2 2 3 3" xfId="12191" xr:uid="{00000000-0005-0000-0000-0000506D0000}"/>
    <cellStyle name="Normal 18 2 3 2 2 3 3 2" xfId="26201" xr:uid="{00000000-0005-0000-0000-0000516D0000}"/>
    <cellStyle name="Normal 18 2 3 2 2 3 3 2 2" xfId="54734" xr:uid="{00000000-0005-0000-0000-0000526D0000}"/>
    <cellStyle name="Normal 18 2 3 2 2 3 3 3" xfId="40738" xr:uid="{00000000-0005-0000-0000-0000536D0000}"/>
    <cellStyle name="Normal 18 2 3 2 2 3 4" xfId="18043" xr:uid="{00000000-0005-0000-0000-0000546D0000}"/>
    <cellStyle name="Normal 18 2 3 2 2 3 4 2" xfId="46577" xr:uid="{00000000-0005-0000-0000-0000556D0000}"/>
    <cellStyle name="Normal 18 2 3 2 2 3 5" xfId="32569" xr:uid="{00000000-0005-0000-0000-0000566D0000}"/>
    <cellStyle name="Normal 18 2 3 2 2 4" xfId="6703" xr:uid="{00000000-0005-0000-0000-0000576D0000}"/>
    <cellStyle name="Normal 18 2 3 2 2 4 2" xfId="13027" xr:uid="{00000000-0005-0000-0000-0000586D0000}"/>
    <cellStyle name="Normal 18 2 3 2 2 4 2 2" xfId="27035" xr:uid="{00000000-0005-0000-0000-0000596D0000}"/>
    <cellStyle name="Normal 18 2 3 2 2 4 2 2 2" xfId="55568" xr:uid="{00000000-0005-0000-0000-00005A6D0000}"/>
    <cellStyle name="Normal 18 2 3 2 2 4 2 3" xfId="41572" xr:uid="{00000000-0005-0000-0000-00005B6D0000}"/>
    <cellStyle name="Normal 18 2 3 2 2 4 3" xfId="20791" xr:uid="{00000000-0005-0000-0000-00005C6D0000}"/>
    <cellStyle name="Normal 18 2 3 2 2 4 3 2" xfId="49325" xr:uid="{00000000-0005-0000-0000-00005D6D0000}"/>
    <cellStyle name="Normal 18 2 3 2 2 4 4" xfId="35317" xr:uid="{00000000-0005-0000-0000-00005E6D0000}"/>
    <cellStyle name="Normal 18 2 3 2 2 5" xfId="11342" xr:uid="{00000000-0005-0000-0000-00005F6D0000}"/>
    <cellStyle name="Normal 18 2 3 2 2 5 2" xfId="25367" xr:uid="{00000000-0005-0000-0000-0000606D0000}"/>
    <cellStyle name="Normal 18 2 3 2 2 5 2 2" xfId="53900" xr:uid="{00000000-0005-0000-0000-0000616D0000}"/>
    <cellStyle name="Normal 18 2 3 2 2 5 3" xfId="39904" xr:uid="{00000000-0005-0000-0000-0000626D0000}"/>
    <cellStyle name="Normal 18 2 3 2 2 6" xfId="15491" xr:uid="{00000000-0005-0000-0000-0000636D0000}"/>
    <cellStyle name="Normal 18 2 3 2 2 6 2" xfId="44025" xr:uid="{00000000-0005-0000-0000-0000646D0000}"/>
    <cellStyle name="Normal 18 2 3 2 2 7" xfId="30017" xr:uid="{00000000-0005-0000-0000-0000656D0000}"/>
    <cellStyle name="Normal 18 2 3 2 3" xfId="1925" xr:uid="{00000000-0005-0000-0000-0000666D0000}"/>
    <cellStyle name="Normal 18 2 3 2 3 2" xfId="4581" xr:uid="{00000000-0005-0000-0000-0000676D0000}"/>
    <cellStyle name="Normal 18 2 3 2 3 2 2" xfId="9913" xr:uid="{00000000-0005-0000-0000-0000686D0000}"/>
    <cellStyle name="Normal 18 2 3 2 3 2 2 2" xfId="14067" xr:uid="{00000000-0005-0000-0000-0000696D0000}"/>
    <cellStyle name="Normal 18 2 3 2 3 2 2 2 2" xfId="28075" xr:uid="{00000000-0005-0000-0000-00006A6D0000}"/>
    <cellStyle name="Normal 18 2 3 2 3 2 2 2 2 2" xfId="56608" xr:uid="{00000000-0005-0000-0000-00006B6D0000}"/>
    <cellStyle name="Normal 18 2 3 2 3 2 2 2 3" xfId="42612" xr:uid="{00000000-0005-0000-0000-00006C6D0000}"/>
    <cellStyle name="Normal 18 2 3 2 3 2 2 3" xfId="23990" xr:uid="{00000000-0005-0000-0000-00006D6D0000}"/>
    <cellStyle name="Normal 18 2 3 2 3 2 2 3 2" xfId="52524" xr:uid="{00000000-0005-0000-0000-00006E6D0000}"/>
    <cellStyle name="Normal 18 2 3 2 3 2 2 4" xfId="38519" xr:uid="{00000000-0005-0000-0000-00006F6D0000}"/>
    <cellStyle name="Normal 18 2 3 2 3 2 3" xfId="12397" xr:uid="{00000000-0005-0000-0000-0000706D0000}"/>
    <cellStyle name="Normal 18 2 3 2 3 2 3 2" xfId="26407" xr:uid="{00000000-0005-0000-0000-0000716D0000}"/>
    <cellStyle name="Normal 18 2 3 2 3 2 3 2 2" xfId="54940" xr:uid="{00000000-0005-0000-0000-0000726D0000}"/>
    <cellStyle name="Normal 18 2 3 2 3 2 3 3" xfId="40944" xr:uid="{00000000-0005-0000-0000-0000736D0000}"/>
    <cellStyle name="Normal 18 2 3 2 3 2 4" xfId="18690" xr:uid="{00000000-0005-0000-0000-0000746D0000}"/>
    <cellStyle name="Normal 18 2 3 2 3 2 4 2" xfId="47224" xr:uid="{00000000-0005-0000-0000-0000756D0000}"/>
    <cellStyle name="Normal 18 2 3 2 3 2 5" xfId="33216" xr:uid="{00000000-0005-0000-0000-0000766D0000}"/>
    <cellStyle name="Normal 18 2 3 2 3 3" xfId="7350" xr:uid="{00000000-0005-0000-0000-0000776D0000}"/>
    <cellStyle name="Normal 18 2 3 2 3 3 2" xfId="13233" xr:uid="{00000000-0005-0000-0000-0000786D0000}"/>
    <cellStyle name="Normal 18 2 3 2 3 3 2 2" xfId="27241" xr:uid="{00000000-0005-0000-0000-0000796D0000}"/>
    <cellStyle name="Normal 18 2 3 2 3 3 2 2 2" xfId="55774" xr:uid="{00000000-0005-0000-0000-00007A6D0000}"/>
    <cellStyle name="Normal 18 2 3 2 3 3 2 3" xfId="41778" xr:uid="{00000000-0005-0000-0000-00007B6D0000}"/>
    <cellStyle name="Normal 18 2 3 2 3 3 3" xfId="21438" xr:uid="{00000000-0005-0000-0000-00007C6D0000}"/>
    <cellStyle name="Normal 18 2 3 2 3 3 3 2" xfId="49972" xr:uid="{00000000-0005-0000-0000-00007D6D0000}"/>
    <cellStyle name="Normal 18 2 3 2 3 3 4" xfId="35964" xr:uid="{00000000-0005-0000-0000-00007E6D0000}"/>
    <cellStyle name="Normal 18 2 3 2 3 4" xfId="11551" xr:uid="{00000000-0005-0000-0000-00007F6D0000}"/>
    <cellStyle name="Normal 18 2 3 2 3 4 2" xfId="25573" xr:uid="{00000000-0005-0000-0000-0000806D0000}"/>
    <cellStyle name="Normal 18 2 3 2 3 4 2 2" xfId="54106" xr:uid="{00000000-0005-0000-0000-0000816D0000}"/>
    <cellStyle name="Normal 18 2 3 2 3 4 3" xfId="40110" xr:uid="{00000000-0005-0000-0000-0000826D0000}"/>
    <cellStyle name="Normal 18 2 3 2 3 5" xfId="16138" xr:uid="{00000000-0005-0000-0000-0000836D0000}"/>
    <cellStyle name="Normal 18 2 3 2 3 5 2" xfId="44672" xr:uid="{00000000-0005-0000-0000-0000846D0000}"/>
    <cellStyle name="Normal 18 2 3 2 3 6" xfId="30664" xr:uid="{00000000-0005-0000-0000-0000856D0000}"/>
    <cellStyle name="Normal 18 2 3 2 4" xfId="3313" xr:uid="{00000000-0005-0000-0000-0000866D0000}"/>
    <cellStyle name="Normal 18 2 3 2 4 2" xfId="8647" xr:uid="{00000000-0005-0000-0000-0000876D0000}"/>
    <cellStyle name="Normal 18 2 3 2 4 2 2" xfId="13655" xr:uid="{00000000-0005-0000-0000-0000886D0000}"/>
    <cellStyle name="Normal 18 2 3 2 4 2 2 2" xfId="27663" xr:uid="{00000000-0005-0000-0000-0000896D0000}"/>
    <cellStyle name="Normal 18 2 3 2 4 2 2 2 2" xfId="56196" xr:uid="{00000000-0005-0000-0000-00008A6D0000}"/>
    <cellStyle name="Normal 18 2 3 2 4 2 2 3" xfId="42200" xr:uid="{00000000-0005-0000-0000-00008B6D0000}"/>
    <cellStyle name="Normal 18 2 3 2 4 2 3" xfId="22724" xr:uid="{00000000-0005-0000-0000-00008C6D0000}"/>
    <cellStyle name="Normal 18 2 3 2 4 2 3 2" xfId="51258" xr:uid="{00000000-0005-0000-0000-00008D6D0000}"/>
    <cellStyle name="Normal 18 2 3 2 4 2 4" xfId="37253" xr:uid="{00000000-0005-0000-0000-00008E6D0000}"/>
    <cellStyle name="Normal 18 2 3 2 4 3" xfId="11984" xr:uid="{00000000-0005-0000-0000-00008F6D0000}"/>
    <cellStyle name="Normal 18 2 3 2 4 3 2" xfId="25995" xr:uid="{00000000-0005-0000-0000-0000906D0000}"/>
    <cellStyle name="Normal 18 2 3 2 4 3 2 2" xfId="54528" xr:uid="{00000000-0005-0000-0000-0000916D0000}"/>
    <cellStyle name="Normal 18 2 3 2 4 3 3" xfId="40532" xr:uid="{00000000-0005-0000-0000-0000926D0000}"/>
    <cellStyle name="Normal 18 2 3 2 4 4" xfId="17424" xr:uid="{00000000-0005-0000-0000-0000936D0000}"/>
    <cellStyle name="Normal 18 2 3 2 4 4 2" xfId="45958" xr:uid="{00000000-0005-0000-0000-0000946D0000}"/>
    <cellStyle name="Normal 18 2 3 2 4 5" xfId="31950" xr:uid="{00000000-0005-0000-0000-0000956D0000}"/>
    <cellStyle name="Normal 18 2 3 2 5" xfId="6082" xr:uid="{00000000-0005-0000-0000-0000966D0000}"/>
    <cellStyle name="Normal 18 2 3 2 5 2" xfId="12820" xr:uid="{00000000-0005-0000-0000-0000976D0000}"/>
    <cellStyle name="Normal 18 2 3 2 5 2 2" xfId="26829" xr:uid="{00000000-0005-0000-0000-0000986D0000}"/>
    <cellStyle name="Normal 18 2 3 2 5 2 2 2" xfId="55362" xr:uid="{00000000-0005-0000-0000-0000996D0000}"/>
    <cellStyle name="Normal 18 2 3 2 5 2 3" xfId="41366" xr:uid="{00000000-0005-0000-0000-00009A6D0000}"/>
    <cellStyle name="Normal 18 2 3 2 5 3" xfId="20172" xr:uid="{00000000-0005-0000-0000-00009B6D0000}"/>
    <cellStyle name="Normal 18 2 3 2 5 3 2" xfId="48706" xr:uid="{00000000-0005-0000-0000-00009C6D0000}"/>
    <cellStyle name="Normal 18 2 3 2 5 4" xfId="34698" xr:uid="{00000000-0005-0000-0000-00009D6D0000}"/>
    <cellStyle name="Normal 18 2 3 2 6" xfId="11133" xr:uid="{00000000-0005-0000-0000-00009E6D0000}"/>
    <cellStyle name="Normal 18 2 3 2 6 2" xfId="25161" xr:uid="{00000000-0005-0000-0000-00009F6D0000}"/>
    <cellStyle name="Normal 18 2 3 2 6 2 2" xfId="53694" xr:uid="{00000000-0005-0000-0000-0000A06D0000}"/>
    <cellStyle name="Normal 18 2 3 2 6 3" xfId="39698" xr:uid="{00000000-0005-0000-0000-0000A16D0000}"/>
    <cellStyle name="Normal 18 2 3 2 7" xfId="14871" xr:uid="{00000000-0005-0000-0000-0000A26D0000}"/>
    <cellStyle name="Normal 18 2 3 2 7 2" xfId="43406" xr:uid="{00000000-0005-0000-0000-0000A36D0000}"/>
    <cellStyle name="Normal 18 2 3 2 8" xfId="29386" xr:uid="{00000000-0005-0000-0000-0000A46D0000}"/>
    <cellStyle name="Normal 18 2 3 3" xfId="972" xr:uid="{00000000-0005-0000-0000-0000A56D0000}"/>
    <cellStyle name="Normal 18 2 3 3 2" xfId="2249" xr:uid="{00000000-0005-0000-0000-0000A66D0000}"/>
    <cellStyle name="Normal 18 2 3 3 2 2" xfId="4903" xr:uid="{00000000-0005-0000-0000-0000A76D0000}"/>
    <cellStyle name="Normal 18 2 3 3 2 2 2" xfId="10235" xr:uid="{00000000-0005-0000-0000-0000A86D0000}"/>
    <cellStyle name="Normal 18 2 3 3 2 2 2 2" xfId="14170" xr:uid="{00000000-0005-0000-0000-0000A96D0000}"/>
    <cellStyle name="Normal 18 2 3 3 2 2 2 2 2" xfId="28178" xr:uid="{00000000-0005-0000-0000-0000AA6D0000}"/>
    <cellStyle name="Normal 18 2 3 3 2 2 2 2 2 2" xfId="56711" xr:uid="{00000000-0005-0000-0000-0000AB6D0000}"/>
    <cellStyle name="Normal 18 2 3 3 2 2 2 2 3" xfId="42715" xr:uid="{00000000-0005-0000-0000-0000AC6D0000}"/>
    <cellStyle name="Normal 18 2 3 3 2 2 2 3" xfId="24312" xr:uid="{00000000-0005-0000-0000-0000AD6D0000}"/>
    <cellStyle name="Normal 18 2 3 3 2 2 2 3 2" xfId="52846" xr:uid="{00000000-0005-0000-0000-0000AE6D0000}"/>
    <cellStyle name="Normal 18 2 3 3 2 2 2 4" xfId="38841" xr:uid="{00000000-0005-0000-0000-0000AF6D0000}"/>
    <cellStyle name="Normal 18 2 3 3 2 2 3" xfId="12500" xr:uid="{00000000-0005-0000-0000-0000B06D0000}"/>
    <cellStyle name="Normal 18 2 3 3 2 2 3 2" xfId="26510" xr:uid="{00000000-0005-0000-0000-0000B16D0000}"/>
    <cellStyle name="Normal 18 2 3 3 2 2 3 2 2" xfId="55043" xr:uid="{00000000-0005-0000-0000-0000B26D0000}"/>
    <cellStyle name="Normal 18 2 3 3 2 2 3 3" xfId="41047" xr:uid="{00000000-0005-0000-0000-0000B36D0000}"/>
    <cellStyle name="Normal 18 2 3 3 2 2 4" xfId="19012" xr:uid="{00000000-0005-0000-0000-0000B46D0000}"/>
    <cellStyle name="Normal 18 2 3 3 2 2 4 2" xfId="47546" xr:uid="{00000000-0005-0000-0000-0000B56D0000}"/>
    <cellStyle name="Normal 18 2 3 3 2 2 5" xfId="33538" xr:uid="{00000000-0005-0000-0000-0000B66D0000}"/>
    <cellStyle name="Normal 18 2 3 3 2 3" xfId="7672" xr:uid="{00000000-0005-0000-0000-0000B76D0000}"/>
    <cellStyle name="Normal 18 2 3 3 2 3 2" xfId="13336" xr:uid="{00000000-0005-0000-0000-0000B86D0000}"/>
    <cellStyle name="Normal 18 2 3 3 2 3 2 2" xfId="27344" xr:uid="{00000000-0005-0000-0000-0000B96D0000}"/>
    <cellStyle name="Normal 18 2 3 3 2 3 2 2 2" xfId="55877" xr:uid="{00000000-0005-0000-0000-0000BA6D0000}"/>
    <cellStyle name="Normal 18 2 3 3 2 3 2 3" xfId="41881" xr:uid="{00000000-0005-0000-0000-0000BB6D0000}"/>
    <cellStyle name="Normal 18 2 3 3 2 3 3" xfId="21760" xr:uid="{00000000-0005-0000-0000-0000BC6D0000}"/>
    <cellStyle name="Normal 18 2 3 3 2 3 3 2" xfId="50294" xr:uid="{00000000-0005-0000-0000-0000BD6D0000}"/>
    <cellStyle name="Normal 18 2 3 3 2 3 4" xfId="36286" xr:uid="{00000000-0005-0000-0000-0000BE6D0000}"/>
    <cellStyle name="Normal 18 2 3 3 2 4" xfId="11655" xr:uid="{00000000-0005-0000-0000-0000BF6D0000}"/>
    <cellStyle name="Normal 18 2 3 3 2 4 2" xfId="25676" xr:uid="{00000000-0005-0000-0000-0000C06D0000}"/>
    <cellStyle name="Normal 18 2 3 3 2 4 2 2" xfId="54209" xr:uid="{00000000-0005-0000-0000-0000C16D0000}"/>
    <cellStyle name="Normal 18 2 3 3 2 4 3" xfId="40213" xr:uid="{00000000-0005-0000-0000-0000C26D0000}"/>
    <cellStyle name="Normal 18 2 3 3 2 5" xfId="16460" xr:uid="{00000000-0005-0000-0000-0000C36D0000}"/>
    <cellStyle name="Normal 18 2 3 3 2 5 2" xfId="44994" xr:uid="{00000000-0005-0000-0000-0000C46D0000}"/>
    <cellStyle name="Normal 18 2 3 3 2 6" xfId="30986" xr:uid="{00000000-0005-0000-0000-0000C56D0000}"/>
    <cellStyle name="Normal 18 2 3 3 3" xfId="3637" xr:uid="{00000000-0005-0000-0000-0000C66D0000}"/>
    <cellStyle name="Normal 18 2 3 3 3 2" xfId="8969" xr:uid="{00000000-0005-0000-0000-0000C76D0000}"/>
    <cellStyle name="Normal 18 2 3 3 3 2 2" xfId="13758" xr:uid="{00000000-0005-0000-0000-0000C86D0000}"/>
    <cellStyle name="Normal 18 2 3 3 3 2 2 2" xfId="27766" xr:uid="{00000000-0005-0000-0000-0000C96D0000}"/>
    <cellStyle name="Normal 18 2 3 3 3 2 2 2 2" xfId="56299" xr:uid="{00000000-0005-0000-0000-0000CA6D0000}"/>
    <cellStyle name="Normal 18 2 3 3 3 2 2 3" xfId="42303" xr:uid="{00000000-0005-0000-0000-0000CB6D0000}"/>
    <cellStyle name="Normal 18 2 3 3 3 2 3" xfId="23046" xr:uid="{00000000-0005-0000-0000-0000CC6D0000}"/>
    <cellStyle name="Normal 18 2 3 3 3 2 3 2" xfId="51580" xr:uid="{00000000-0005-0000-0000-0000CD6D0000}"/>
    <cellStyle name="Normal 18 2 3 3 3 2 4" xfId="37575" xr:uid="{00000000-0005-0000-0000-0000CE6D0000}"/>
    <cellStyle name="Normal 18 2 3 3 3 3" xfId="12088" xr:uid="{00000000-0005-0000-0000-0000CF6D0000}"/>
    <cellStyle name="Normal 18 2 3 3 3 3 2" xfId="26098" xr:uid="{00000000-0005-0000-0000-0000D06D0000}"/>
    <cellStyle name="Normal 18 2 3 3 3 3 2 2" xfId="54631" xr:uid="{00000000-0005-0000-0000-0000D16D0000}"/>
    <cellStyle name="Normal 18 2 3 3 3 3 3" xfId="40635" xr:uid="{00000000-0005-0000-0000-0000D26D0000}"/>
    <cellStyle name="Normal 18 2 3 3 3 4" xfId="17746" xr:uid="{00000000-0005-0000-0000-0000D36D0000}"/>
    <cellStyle name="Normal 18 2 3 3 3 4 2" xfId="46280" xr:uid="{00000000-0005-0000-0000-0000D46D0000}"/>
    <cellStyle name="Normal 18 2 3 3 3 5" xfId="32272" xr:uid="{00000000-0005-0000-0000-0000D56D0000}"/>
    <cellStyle name="Normal 18 2 3 3 4" xfId="6406" xr:uid="{00000000-0005-0000-0000-0000D66D0000}"/>
    <cellStyle name="Normal 18 2 3 3 4 2" xfId="12924" xr:uid="{00000000-0005-0000-0000-0000D76D0000}"/>
    <cellStyle name="Normal 18 2 3 3 4 2 2" xfId="26932" xr:uid="{00000000-0005-0000-0000-0000D86D0000}"/>
    <cellStyle name="Normal 18 2 3 3 4 2 2 2" xfId="55465" xr:uid="{00000000-0005-0000-0000-0000D96D0000}"/>
    <cellStyle name="Normal 18 2 3 3 4 2 3" xfId="41469" xr:uid="{00000000-0005-0000-0000-0000DA6D0000}"/>
    <cellStyle name="Normal 18 2 3 3 4 3" xfId="20494" xr:uid="{00000000-0005-0000-0000-0000DB6D0000}"/>
    <cellStyle name="Normal 18 2 3 3 4 3 2" xfId="49028" xr:uid="{00000000-0005-0000-0000-0000DC6D0000}"/>
    <cellStyle name="Normal 18 2 3 3 4 4" xfId="35020" xr:uid="{00000000-0005-0000-0000-0000DD6D0000}"/>
    <cellStyle name="Normal 18 2 3 3 5" xfId="11239" xr:uid="{00000000-0005-0000-0000-0000DE6D0000}"/>
    <cellStyle name="Normal 18 2 3 3 5 2" xfId="25264" xr:uid="{00000000-0005-0000-0000-0000DF6D0000}"/>
    <cellStyle name="Normal 18 2 3 3 5 2 2" xfId="53797" xr:uid="{00000000-0005-0000-0000-0000E06D0000}"/>
    <cellStyle name="Normal 18 2 3 3 5 3" xfId="39801" xr:uid="{00000000-0005-0000-0000-0000E16D0000}"/>
    <cellStyle name="Normal 18 2 3 3 6" xfId="15194" xr:uid="{00000000-0005-0000-0000-0000E26D0000}"/>
    <cellStyle name="Normal 18 2 3 3 6 2" xfId="43728" xr:uid="{00000000-0005-0000-0000-0000E36D0000}"/>
    <cellStyle name="Normal 18 2 3 3 7" xfId="29720" xr:uid="{00000000-0005-0000-0000-0000E46D0000}"/>
    <cellStyle name="Normal 18 2 3 4" xfId="1628" xr:uid="{00000000-0005-0000-0000-0000E56D0000}"/>
    <cellStyle name="Normal 18 2 3 4 2" xfId="4284" xr:uid="{00000000-0005-0000-0000-0000E66D0000}"/>
    <cellStyle name="Normal 18 2 3 4 2 2" xfId="9616" xr:uid="{00000000-0005-0000-0000-0000E76D0000}"/>
    <cellStyle name="Normal 18 2 3 4 2 2 2" xfId="13964" xr:uid="{00000000-0005-0000-0000-0000E86D0000}"/>
    <cellStyle name="Normal 18 2 3 4 2 2 2 2" xfId="27972" xr:uid="{00000000-0005-0000-0000-0000E96D0000}"/>
    <cellStyle name="Normal 18 2 3 4 2 2 2 2 2" xfId="56505" xr:uid="{00000000-0005-0000-0000-0000EA6D0000}"/>
    <cellStyle name="Normal 18 2 3 4 2 2 2 3" xfId="42509" xr:uid="{00000000-0005-0000-0000-0000EB6D0000}"/>
    <cellStyle name="Normal 18 2 3 4 2 2 3" xfId="23693" xr:uid="{00000000-0005-0000-0000-0000EC6D0000}"/>
    <cellStyle name="Normal 18 2 3 4 2 2 3 2" xfId="52227" xr:uid="{00000000-0005-0000-0000-0000ED6D0000}"/>
    <cellStyle name="Normal 18 2 3 4 2 2 4" xfId="38222" xr:uid="{00000000-0005-0000-0000-0000EE6D0000}"/>
    <cellStyle name="Normal 18 2 3 4 2 3" xfId="12294" xr:uid="{00000000-0005-0000-0000-0000EF6D0000}"/>
    <cellStyle name="Normal 18 2 3 4 2 3 2" xfId="26304" xr:uid="{00000000-0005-0000-0000-0000F06D0000}"/>
    <cellStyle name="Normal 18 2 3 4 2 3 2 2" xfId="54837" xr:uid="{00000000-0005-0000-0000-0000F16D0000}"/>
    <cellStyle name="Normal 18 2 3 4 2 3 3" xfId="40841" xr:uid="{00000000-0005-0000-0000-0000F26D0000}"/>
    <cellStyle name="Normal 18 2 3 4 2 4" xfId="18393" xr:uid="{00000000-0005-0000-0000-0000F36D0000}"/>
    <cellStyle name="Normal 18 2 3 4 2 4 2" xfId="46927" xr:uid="{00000000-0005-0000-0000-0000F46D0000}"/>
    <cellStyle name="Normal 18 2 3 4 2 5" xfId="32919" xr:uid="{00000000-0005-0000-0000-0000F56D0000}"/>
    <cellStyle name="Normal 18 2 3 4 3" xfId="7053" xr:uid="{00000000-0005-0000-0000-0000F66D0000}"/>
    <cellStyle name="Normal 18 2 3 4 3 2" xfId="13130" xr:uid="{00000000-0005-0000-0000-0000F76D0000}"/>
    <cellStyle name="Normal 18 2 3 4 3 2 2" xfId="27138" xr:uid="{00000000-0005-0000-0000-0000F86D0000}"/>
    <cellStyle name="Normal 18 2 3 4 3 2 2 2" xfId="55671" xr:uid="{00000000-0005-0000-0000-0000F96D0000}"/>
    <cellStyle name="Normal 18 2 3 4 3 2 3" xfId="41675" xr:uid="{00000000-0005-0000-0000-0000FA6D0000}"/>
    <cellStyle name="Normal 18 2 3 4 3 3" xfId="21141" xr:uid="{00000000-0005-0000-0000-0000FB6D0000}"/>
    <cellStyle name="Normal 18 2 3 4 3 3 2" xfId="49675" xr:uid="{00000000-0005-0000-0000-0000FC6D0000}"/>
    <cellStyle name="Normal 18 2 3 4 3 4" xfId="35667" xr:uid="{00000000-0005-0000-0000-0000FD6D0000}"/>
    <cellStyle name="Normal 18 2 3 4 4" xfId="11448" xr:uid="{00000000-0005-0000-0000-0000FE6D0000}"/>
    <cellStyle name="Normal 18 2 3 4 4 2" xfId="25470" xr:uid="{00000000-0005-0000-0000-0000FF6D0000}"/>
    <cellStyle name="Normal 18 2 3 4 4 2 2" xfId="54003" xr:uid="{00000000-0005-0000-0000-0000006E0000}"/>
    <cellStyle name="Normal 18 2 3 4 4 3" xfId="40007" xr:uid="{00000000-0005-0000-0000-0000016E0000}"/>
    <cellStyle name="Normal 18 2 3 4 5" xfId="15841" xr:uid="{00000000-0005-0000-0000-0000026E0000}"/>
    <cellStyle name="Normal 18 2 3 4 5 2" xfId="44375" xr:uid="{00000000-0005-0000-0000-0000036E0000}"/>
    <cellStyle name="Normal 18 2 3 4 6" xfId="30367" xr:uid="{00000000-0005-0000-0000-0000046E0000}"/>
    <cellStyle name="Normal 18 2 3 5" xfId="3016" xr:uid="{00000000-0005-0000-0000-0000056E0000}"/>
    <cellStyle name="Normal 18 2 3 5 2" xfId="8350" xr:uid="{00000000-0005-0000-0000-0000066E0000}"/>
    <cellStyle name="Normal 18 2 3 5 2 2" xfId="13552" xr:uid="{00000000-0005-0000-0000-0000076E0000}"/>
    <cellStyle name="Normal 18 2 3 5 2 2 2" xfId="27560" xr:uid="{00000000-0005-0000-0000-0000086E0000}"/>
    <cellStyle name="Normal 18 2 3 5 2 2 2 2" xfId="56093" xr:uid="{00000000-0005-0000-0000-0000096E0000}"/>
    <cellStyle name="Normal 18 2 3 5 2 2 3" xfId="42097" xr:uid="{00000000-0005-0000-0000-00000A6E0000}"/>
    <cellStyle name="Normal 18 2 3 5 2 3" xfId="22427" xr:uid="{00000000-0005-0000-0000-00000B6E0000}"/>
    <cellStyle name="Normal 18 2 3 5 2 3 2" xfId="50961" xr:uid="{00000000-0005-0000-0000-00000C6E0000}"/>
    <cellStyle name="Normal 18 2 3 5 2 4" xfId="36956" xr:uid="{00000000-0005-0000-0000-00000D6E0000}"/>
    <cellStyle name="Normal 18 2 3 5 3" xfId="11881" xr:uid="{00000000-0005-0000-0000-00000E6E0000}"/>
    <cellStyle name="Normal 18 2 3 5 3 2" xfId="25892" xr:uid="{00000000-0005-0000-0000-00000F6E0000}"/>
    <cellStyle name="Normal 18 2 3 5 3 2 2" xfId="54425" xr:uid="{00000000-0005-0000-0000-0000106E0000}"/>
    <cellStyle name="Normal 18 2 3 5 3 3" xfId="40429" xr:uid="{00000000-0005-0000-0000-0000116E0000}"/>
    <cellStyle name="Normal 18 2 3 5 4" xfId="17127" xr:uid="{00000000-0005-0000-0000-0000126E0000}"/>
    <cellStyle name="Normal 18 2 3 5 4 2" xfId="45661" xr:uid="{00000000-0005-0000-0000-0000136E0000}"/>
    <cellStyle name="Normal 18 2 3 5 5" xfId="31653" xr:uid="{00000000-0005-0000-0000-0000146E0000}"/>
    <cellStyle name="Normal 18 2 3 6" xfId="5785" xr:uid="{00000000-0005-0000-0000-0000156E0000}"/>
    <cellStyle name="Normal 18 2 3 6 2" xfId="12717" xr:uid="{00000000-0005-0000-0000-0000166E0000}"/>
    <cellStyle name="Normal 18 2 3 6 2 2" xfId="26726" xr:uid="{00000000-0005-0000-0000-0000176E0000}"/>
    <cellStyle name="Normal 18 2 3 6 2 2 2" xfId="55259" xr:uid="{00000000-0005-0000-0000-0000186E0000}"/>
    <cellStyle name="Normal 18 2 3 6 2 3" xfId="41263" xr:uid="{00000000-0005-0000-0000-0000196E0000}"/>
    <cellStyle name="Normal 18 2 3 6 3" xfId="19875" xr:uid="{00000000-0005-0000-0000-00001A6E0000}"/>
    <cellStyle name="Normal 18 2 3 6 3 2" xfId="48409" xr:uid="{00000000-0005-0000-0000-00001B6E0000}"/>
    <cellStyle name="Normal 18 2 3 6 4" xfId="34401" xr:uid="{00000000-0005-0000-0000-00001C6E0000}"/>
    <cellStyle name="Normal 18 2 3 7" xfId="11028" xr:uid="{00000000-0005-0000-0000-00001D6E0000}"/>
    <cellStyle name="Normal 18 2 3 7 2" xfId="25058" xr:uid="{00000000-0005-0000-0000-00001E6E0000}"/>
    <cellStyle name="Normal 18 2 3 7 2 2" xfId="53591" xr:uid="{00000000-0005-0000-0000-00001F6E0000}"/>
    <cellStyle name="Normal 18 2 3 7 3" xfId="39595" xr:uid="{00000000-0005-0000-0000-0000206E0000}"/>
    <cellStyle name="Normal 18 2 3 8" xfId="14574" xr:uid="{00000000-0005-0000-0000-0000216E0000}"/>
    <cellStyle name="Normal 18 2 3 8 2" xfId="43109" xr:uid="{00000000-0005-0000-0000-0000226E0000}"/>
    <cellStyle name="Normal 18 2 3 9" xfId="29089" xr:uid="{00000000-0005-0000-0000-0000236E0000}"/>
    <cellStyle name="Normal 18 2 4" xfId="491" xr:uid="{00000000-0005-0000-0000-0000246E0000}"/>
    <cellStyle name="Normal 18 2 4 2" xfId="1121" xr:uid="{00000000-0005-0000-0000-0000256E0000}"/>
    <cellStyle name="Normal 18 2 4 2 2" xfId="2398" xr:uid="{00000000-0005-0000-0000-0000266E0000}"/>
    <cellStyle name="Normal 18 2 4 2 2 2" xfId="5052" xr:uid="{00000000-0005-0000-0000-0000276E0000}"/>
    <cellStyle name="Normal 18 2 4 2 2 2 2" xfId="10384" xr:uid="{00000000-0005-0000-0000-0000286E0000}"/>
    <cellStyle name="Normal 18 2 4 2 2 2 2 2" xfId="14222" xr:uid="{00000000-0005-0000-0000-0000296E0000}"/>
    <cellStyle name="Normal 18 2 4 2 2 2 2 2 2" xfId="28230" xr:uid="{00000000-0005-0000-0000-00002A6E0000}"/>
    <cellStyle name="Normal 18 2 4 2 2 2 2 2 2 2" xfId="56763" xr:uid="{00000000-0005-0000-0000-00002B6E0000}"/>
    <cellStyle name="Normal 18 2 4 2 2 2 2 2 3" xfId="42767" xr:uid="{00000000-0005-0000-0000-00002C6E0000}"/>
    <cellStyle name="Normal 18 2 4 2 2 2 2 3" xfId="24461" xr:uid="{00000000-0005-0000-0000-00002D6E0000}"/>
    <cellStyle name="Normal 18 2 4 2 2 2 2 3 2" xfId="52995" xr:uid="{00000000-0005-0000-0000-00002E6E0000}"/>
    <cellStyle name="Normal 18 2 4 2 2 2 2 4" xfId="38990" xr:uid="{00000000-0005-0000-0000-00002F6E0000}"/>
    <cellStyle name="Normal 18 2 4 2 2 2 3" xfId="12552" xr:uid="{00000000-0005-0000-0000-0000306E0000}"/>
    <cellStyle name="Normal 18 2 4 2 2 2 3 2" xfId="26562" xr:uid="{00000000-0005-0000-0000-0000316E0000}"/>
    <cellStyle name="Normal 18 2 4 2 2 2 3 2 2" xfId="55095" xr:uid="{00000000-0005-0000-0000-0000326E0000}"/>
    <cellStyle name="Normal 18 2 4 2 2 2 3 3" xfId="41099" xr:uid="{00000000-0005-0000-0000-0000336E0000}"/>
    <cellStyle name="Normal 18 2 4 2 2 2 4" xfId="19161" xr:uid="{00000000-0005-0000-0000-0000346E0000}"/>
    <cellStyle name="Normal 18 2 4 2 2 2 4 2" xfId="47695" xr:uid="{00000000-0005-0000-0000-0000356E0000}"/>
    <cellStyle name="Normal 18 2 4 2 2 2 5" xfId="33687" xr:uid="{00000000-0005-0000-0000-0000366E0000}"/>
    <cellStyle name="Normal 18 2 4 2 2 3" xfId="7821" xr:uid="{00000000-0005-0000-0000-0000376E0000}"/>
    <cellStyle name="Normal 18 2 4 2 2 3 2" xfId="13388" xr:uid="{00000000-0005-0000-0000-0000386E0000}"/>
    <cellStyle name="Normal 18 2 4 2 2 3 2 2" xfId="27396" xr:uid="{00000000-0005-0000-0000-0000396E0000}"/>
    <cellStyle name="Normal 18 2 4 2 2 3 2 2 2" xfId="55929" xr:uid="{00000000-0005-0000-0000-00003A6E0000}"/>
    <cellStyle name="Normal 18 2 4 2 2 3 2 3" xfId="41933" xr:uid="{00000000-0005-0000-0000-00003B6E0000}"/>
    <cellStyle name="Normal 18 2 4 2 2 3 3" xfId="21909" xr:uid="{00000000-0005-0000-0000-00003C6E0000}"/>
    <cellStyle name="Normal 18 2 4 2 2 3 3 2" xfId="50443" xr:uid="{00000000-0005-0000-0000-00003D6E0000}"/>
    <cellStyle name="Normal 18 2 4 2 2 3 4" xfId="36435" xr:uid="{00000000-0005-0000-0000-00003E6E0000}"/>
    <cellStyle name="Normal 18 2 4 2 2 4" xfId="11707" xr:uid="{00000000-0005-0000-0000-00003F6E0000}"/>
    <cellStyle name="Normal 18 2 4 2 2 4 2" xfId="25728" xr:uid="{00000000-0005-0000-0000-0000406E0000}"/>
    <cellStyle name="Normal 18 2 4 2 2 4 2 2" xfId="54261" xr:uid="{00000000-0005-0000-0000-0000416E0000}"/>
    <cellStyle name="Normal 18 2 4 2 2 4 3" xfId="40265" xr:uid="{00000000-0005-0000-0000-0000426E0000}"/>
    <cellStyle name="Normal 18 2 4 2 2 5" xfId="16609" xr:uid="{00000000-0005-0000-0000-0000436E0000}"/>
    <cellStyle name="Normal 18 2 4 2 2 5 2" xfId="45143" xr:uid="{00000000-0005-0000-0000-0000446E0000}"/>
    <cellStyle name="Normal 18 2 4 2 2 6" xfId="31135" xr:uid="{00000000-0005-0000-0000-0000456E0000}"/>
    <cellStyle name="Normal 18 2 4 2 3" xfId="3786" xr:uid="{00000000-0005-0000-0000-0000466E0000}"/>
    <cellStyle name="Normal 18 2 4 2 3 2" xfId="9118" xr:uid="{00000000-0005-0000-0000-0000476E0000}"/>
    <cellStyle name="Normal 18 2 4 2 3 2 2" xfId="13810" xr:uid="{00000000-0005-0000-0000-0000486E0000}"/>
    <cellStyle name="Normal 18 2 4 2 3 2 2 2" xfId="27818" xr:uid="{00000000-0005-0000-0000-0000496E0000}"/>
    <cellStyle name="Normal 18 2 4 2 3 2 2 2 2" xfId="56351" xr:uid="{00000000-0005-0000-0000-00004A6E0000}"/>
    <cellStyle name="Normal 18 2 4 2 3 2 2 3" xfId="42355" xr:uid="{00000000-0005-0000-0000-00004B6E0000}"/>
    <cellStyle name="Normal 18 2 4 2 3 2 3" xfId="23195" xr:uid="{00000000-0005-0000-0000-00004C6E0000}"/>
    <cellStyle name="Normal 18 2 4 2 3 2 3 2" xfId="51729" xr:uid="{00000000-0005-0000-0000-00004D6E0000}"/>
    <cellStyle name="Normal 18 2 4 2 3 2 4" xfId="37724" xr:uid="{00000000-0005-0000-0000-00004E6E0000}"/>
    <cellStyle name="Normal 18 2 4 2 3 3" xfId="12140" xr:uid="{00000000-0005-0000-0000-00004F6E0000}"/>
    <cellStyle name="Normal 18 2 4 2 3 3 2" xfId="26150" xr:uid="{00000000-0005-0000-0000-0000506E0000}"/>
    <cellStyle name="Normal 18 2 4 2 3 3 2 2" xfId="54683" xr:uid="{00000000-0005-0000-0000-0000516E0000}"/>
    <cellStyle name="Normal 18 2 4 2 3 3 3" xfId="40687" xr:uid="{00000000-0005-0000-0000-0000526E0000}"/>
    <cellStyle name="Normal 18 2 4 2 3 4" xfId="17895" xr:uid="{00000000-0005-0000-0000-0000536E0000}"/>
    <cellStyle name="Normal 18 2 4 2 3 4 2" xfId="46429" xr:uid="{00000000-0005-0000-0000-0000546E0000}"/>
    <cellStyle name="Normal 18 2 4 2 3 5" xfId="32421" xr:uid="{00000000-0005-0000-0000-0000556E0000}"/>
    <cellStyle name="Normal 18 2 4 2 4" xfId="6555" xr:uid="{00000000-0005-0000-0000-0000566E0000}"/>
    <cellStyle name="Normal 18 2 4 2 4 2" xfId="12976" xr:uid="{00000000-0005-0000-0000-0000576E0000}"/>
    <cellStyle name="Normal 18 2 4 2 4 2 2" xfId="26984" xr:uid="{00000000-0005-0000-0000-0000586E0000}"/>
    <cellStyle name="Normal 18 2 4 2 4 2 2 2" xfId="55517" xr:uid="{00000000-0005-0000-0000-0000596E0000}"/>
    <cellStyle name="Normal 18 2 4 2 4 2 3" xfId="41521" xr:uid="{00000000-0005-0000-0000-00005A6E0000}"/>
    <cellStyle name="Normal 18 2 4 2 4 3" xfId="20643" xr:uid="{00000000-0005-0000-0000-00005B6E0000}"/>
    <cellStyle name="Normal 18 2 4 2 4 3 2" xfId="49177" xr:uid="{00000000-0005-0000-0000-00005C6E0000}"/>
    <cellStyle name="Normal 18 2 4 2 4 4" xfId="35169" xr:uid="{00000000-0005-0000-0000-00005D6E0000}"/>
    <cellStyle name="Normal 18 2 4 2 5" xfId="11291" xr:uid="{00000000-0005-0000-0000-00005E6E0000}"/>
    <cellStyle name="Normal 18 2 4 2 5 2" xfId="25316" xr:uid="{00000000-0005-0000-0000-00005F6E0000}"/>
    <cellStyle name="Normal 18 2 4 2 5 2 2" xfId="53849" xr:uid="{00000000-0005-0000-0000-0000606E0000}"/>
    <cellStyle name="Normal 18 2 4 2 5 3" xfId="39853" xr:uid="{00000000-0005-0000-0000-0000616E0000}"/>
    <cellStyle name="Normal 18 2 4 2 6" xfId="15343" xr:uid="{00000000-0005-0000-0000-0000626E0000}"/>
    <cellStyle name="Normal 18 2 4 2 6 2" xfId="43877" xr:uid="{00000000-0005-0000-0000-0000636E0000}"/>
    <cellStyle name="Normal 18 2 4 2 7" xfId="29869" xr:uid="{00000000-0005-0000-0000-0000646E0000}"/>
    <cellStyle name="Normal 18 2 4 3" xfId="1777" xr:uid="{00000000-0005-0000-0000-0000656E0000}"/>
    <cellStyle name="Normal 18 2 4 3 2" xfId="4433" xr:uid="{00000000-0005-0000-0000-0000666E0000}"/>
    <cellStyle name="Normal 18 2 4 3 2 2" xfId="9765" xr:uid="{00000000-0005-0000-0000-0000676E0000}"/>
    <cellStyle name="Normal 18 2 4 3 2 2 2" xfId="14016" xr:uid="{00000000-0005-0000-0000-0000686E0000}"/>
    <cellStyle name="Normal 18 2 4 3 2 2 2 2" xfId="28024" xr:uid="{00000000-0005-0000-0000-0000696E0000}"/>
    <cellStyle name="Normal 18 2 4 3 2 2 2 2 2" xfId="56557" xr:uid="{00000000-0005-0000-0000-00006A6E0000}"/>
    <cellStyle name="Normal 18 2 4 3 2 2 2 3" xfId="42561" xr:uid="{00000000-0005-0000-0000-00006B6E0000}"/>
    <cellStyle name="Normal 18 2 4 3 2 2 3" xfId="23842" xr:uid="{00000000-0005-0000-0000-00006C6E0000}"/>
    <cellStyle name="Normal 18 2 4 3 2 2 3 2" xfId="52376" xr:uid="{00000000-0005-0000-0000-00006D6E0000}"/>
    <cellStyle name="Normal 18 2 4 3 2 2 4" xfId="38371" xr:uid="{00000000-0005-0000-0000-00006E6E0000}"/>
    <cellStyle name="Normal 18 2 4 3 2 3" xfId="12346" xr:uid="{00000000-0005-0000-0000-00006F6E0000}"/>
    <cellStyle name="Normal 18 2 4 3 2 3 2" xfId="26356" xr:uid="{00000000-0005-0000-0000-0000706E0000}"/>
    <cellStyle name="Normal 18 2 4 3 2 3 2 2" xfId="54889" xr:uid="{00000000-0005-0000-0000-0000716E0000}"/>
    <cellStyle name="Normal 18 2 4 3 2 3 3" xfId="40893" xr:uid="{00000000-0005-0000-0000-0000726E0000}"/>
    <cellStyle name="Normal 18 2 4 3 2 4" xfId="18542" xr:uid="{00000000-0005-0000-0000-0000736E0000}"/>
    <cellStyle name="Normal 18 2 4 3 2 4 2" xfId="47076" xr:uid="{00000000-0005-0000-0000-0000746E0000}"/>
    <cellStyle name="Normal 18 2 4 3 2 5" xfId="33068" xr:uid="{00000000-0005-0000-0000-0000756E0000}"/>
    <cellStyle name="Normal 18 2 4 3 3" xfId="7202" xr:uid="{00000000-0005-0000-0000-0000766E0000}"/>
    <cellStyle name="Normal 18 2 4 3 3 2" xfId="13182" xr:uid="{00000000-0005-0000-0000-0000776E0000}"/>
    <cellStyle name="Normal 18 2 4 3 3 2 2" xfId="27190" xr:uid="{00000000-0005-0000-0000-0000786E0000}"/>
    <cellStyle name="Normal 18 2 4 3 3 2 2 2" xfId="55723" xr:uid="{00000000-0005-0000-0000-0000796E0000}"/>
    <cellStyle name="Normal 18 2 4 3 3 2 3" xfId="41727" xr:uid="{00000000-0005-0000-0000-00007A6E0000}"/>
    <cellStyle name="Normal 18 2 4 3 3 3" xfId="21290" xr:uid="{00000000-0005-0000-0000-00007B6E0000}"/>
    <cellStyle name="Normal 18 2 4 3 3 3 2" xfId="49824" xr:uid="{00000000-0005-0000-0000-00007C6E0000}"/>
    <cellStyle name="Normal 18 2 4 3 3 4" xfId="35816" xr:uid="{00000000-0005-0000-0000-00007D6E0000}"/>
    <cellStyle name="Normal 18 2 4 3 4" xfId="11500" xr:uid="{00000000-0005-0000-0000-00007E6E0000}"/>
    <cellStyle name="Normal 18 2 4 3 4 2" xfId="25522" xr:uid="{00000000-0005-0000-0000-00007F6E0000}"/>
    <cellStyle name="Normal 18 2 4 3 4 2 2" xfId="54055" xr:uid="{00000000-0005-0000-0000-0000806E0000}"/>
    <cellStyle name="Normal 18 2 4 3 4 3" xfId="40059" xr:uid="{00000000-0005-0000-0000-0000816E0000}"/>
    <cellStyle name="Normal 18 2 4 3 5" xfId="15990" xr:uid="{00000000-0005-0000-0000-0000826E0000}"/>
    <cellStyle name="Normal 18 2 4 3 5 2" xfId="44524" xr:uid="{00000000-0005-0000-0000-0000836E0000}"/>
    <cellStyle name="Normal 18 2 4 3 6" xfId="30516" xr:uid="{00000000-0005-0000-0000-0000846E0000}"/>
    <cellStyle name="Normal 18 2 4 4" xfId="3165" xr:uid="{00000000-0005-0000-0000-0000856E0000}"/>
    <cellStyle name="Normal 18 2 4 4 2" xfId="8499" xr:uid="{00000000-0005-0000-0000-0000866E0000}"/>
    <cellStyle name="Normal 18 2 4 4 2 2" xfId="13604" xr:uid="{00000000-0005-0000-0000-0000876E0000}"/>
    <cellStyle name="Normal 18 2 4 4 2 2 2" xfId="27612" xr:uid="{00000000-0005-0000-0000-0000886E0000}"/>
    <cellStyle name="Normal 18 2 4 4 2 2 2 2" xfId="56145" xr:uid="{00000000-0005-0000-0000-0000896E0000}"/>
    <cellStyle name="Normal 18 2 4 4 2 2 3" xfId="42149" xr:uid="{00000000-0005-0000-0000-00008A6E0000}"/>
    <cellStyle name="Normal 18 2 4 4 2 3" xfId="22576" xr:uid="{00000000-0005-0000-0000-00008B6E0000}"/>
    <cellStyle name="Normal 18 2 4 4 2 3 2" xfId="51110" xr:uid="{00000000-0005-0000-0000-00008C6E0000}"/>
    <cellStyle name="Normal 18 2 4 4 2 4" xfId="37105" xr:uid="{00000000-0005-0000-0000-00008D6E0000}"/>
    <cellStyle name="Normal 18 2 4 4 3" xfId="11933" xr:uid="{00000000-0005-0000-0000-00008E6E0000}"/>
    <cellStyle name="Normal 18 2 4 4 3 2" xfId="25944" xr:uid="{00000000-0005-0000-0000-00008F6E0000}"/>
    <cellStyle name="Normal 18 2 4 4 3 2 2" xfId="54477" xr:uid="{00000000-0005-0000-0000-0000906E0000}"/>
    <cellStyle name="Normal 18 2 4 4 3 3" xfId="40481" xr:uid="{00000000-0005-0000-0000-0000916E0000}"/>
    <cellStyle name="Normal 18 2 4 4 4" xfId="17276" xr:uid="{00000000-0005-0000-0000-0000926E0000}"/>
    <cellStyle name="Normal 18 2 4 4 4 2" xfId="45810" xr:uid="{00000000-0005-0000-0000-0000936E0000}"/>
    <cellStyle name="Normal 18 2 4 4 5" xfId="31802" xr:uid="{00000000-0005-0000-0000-0000946E0000}"/>
    <cellStyle name="Normal 18 2 4 5" xfId="5934" xr:uid="{00000000-0005-0000-0000-0000956E0000}"/>
    <cellStyle name="Normal 18 2 4 5 2" xfId="12769" xr:uid="{00000000-0005-0000-0000-0000966E0000}"/>
    <cellStyle name="Normal 18 2 4 5 2 2" xfId="26778" xr:uid="{00000000-0005-0000-0000-0000976E0000}"/>
    <cellStyle name="Normal 18 2 4 5 2 2 2" xfId="55311" xr:uid="{00000000-0005-0000-0000-0000986E0000}"/>
    <cellStyle name="Normal 18 2 4 5 2 3" xfId="41315" xr:uid="{00000000-0005-0000-0000-0000996E0000}"/>
    <cellStyle name="Normal 18 2 4 5 3" xfId="20024" xr:uid="{00000000-0005-0000-0000-00009A6E0000}"/>
    <cellStyle name="Normal 18 2 4 5 3 2" xfId="48558" xr:uid="{00000000-0005-0000-0000-00009B6E0000}"/>
    <cellStyle name="Normal 18 2 4 5 4" xfId="34550" xr:uid="{00000000-0005-0000-0000-00009C6E0000}"/>
    <cellStyle name="Normal 18 2 4 6" xfId="11082" xr:uid="{00000000-0005-0000-0000-00009D6E0000}"/>
    <cellStyle name="Normal 18 2 4 6 2" xfId="25110" xr:uid="{00000000-0005-0000-0000-00009E6E0000}"/>
    <cellStyle name="Normal 18 2 4 6 2 2" xfId="53643" xr:uid="{00000000-0005-0000-0000-00009F6E0000}"/>
    <cellStyle name="Normal 18 2 4 6 3" xfId="39647" xr:uid="{00000000-0005-0000-0000-0000A06E0000}"/>
    <cellStyle name="Normal 18 2 4 7" xfId="14723" xr:uid="{00000000-0005-0000-0000-0000A16E0000}"/>
    <cellStyle name="Normal 18 2 4 7 2" xfId="43258" xr:uid="{00000000-0005-0000-0000-0000A26E0000}"/>
    <cellStyle name="Normal 18 2 4 8" xfId="29238" xr:uid="{00000000-0005-0000-0000-0000A36E0000}"/>
    <cellStyle name="Normal 18 2 5" xfId="821" xr:uid="{00000000-0005-0000-0000-0000A46E0000}"/>
    <cellStyle name="Normal 18 2 5 2" xfId="2098" xr:uid="{00000000-0005-0000-0000-0000A56E0000}"/>
    <cellStyle name="Normal 18 2 5 2 2" xfId="4752" xr:uid="{00000000-0005-0000-0000-0000A66E0000}"/>
    <cellStyle name="Normal 18 2 5 2 2 2" xfId="10084" xr:uid="{00000000-0005-0000-0000-0000A76E0000}"/>
    <cellStyle name="Normal 18 2 5 2 2 2 2" xfId="14119" xr:uid="{00000000-0005-0000-0000-0000A86E0000}"/>
    <cellStyle name="Normal 18 2 5 2 2 2 2 2" xfId="28127" xr:uid="{00000000-0005-0000-0000-0000A96E0000}"/>
    <cellStyle name="Normal 18 2 5 2 2 2 2 2 2" xfId="56660" xr:uid="{00000000-0005-0000-0000-0000AA6E0000}"/>
    <cellStyle name="Normal 18 2 5 2 2 2 2 3" xfId="42664" xr:uid="{00000000-0005-0000-0000-0000AB6E0000}"/>
    <cellStyle name="Normal 18 2 5 2 2 2 3" xfId="24161" xr:uid="{00000000-0005-0000-0000-0000AC6E0000}"/>
    <cellStyle name="Normal 18 2 5 2 2 2 3 2" xfId="52695" xr:uid="{00000000-0005-0000-0000-0000AD6E0000}"/>
    <cellStyle name="Normal 18 2 5 2 2 2 4" xfId="38690" xr:uid="{00000000-0005-0000-0000-0000AE6E0000}"/>
    <cellStyle name="Normal 18 2 5 2 2 3" xfId="12449" xr:uid="{00000000-0005-0000-0000-0000AF6E0000}"/>
    <cellStyle name="Normal 18 2 5 2 2 3 2" xfId="26459" xr:uid="{00000000-0005-0000-0000-0000B06E0000}"/>
    <cellStyle name="Normal 18 2 5 2 2 3 2 2" xfId="54992" xr:uid="{00000000-0005-0000-0000-0000B16E0000}"/>
    <cellStyle name="Normal 18 2 5 2 2 3 3" xfId="40996" xr:uid="{00000000-0005-0000-0000-0000B26E0000}"/>
    <cellStyle name="Normal 18 2 5 2 2 4" xfId="18861" xr:uid="{00000000-0005-0000-0000-0000B36E0000}"/>
    <cellStyle name="Normal 18 2 5 2 2 4 2" xfId="47395" xr:uid="{00000000-0005-0000-0000-0000B46E0000}"/>
    <cellStyle name="Normal 18 2 5 2 2 5" xfId="33387" xr:uid="{00000000-0005-0000-0000-0000B56E0000}"/>
    <cellStyle name="Normal 18 2 5 2 3" xfId="7521" xr:uid="{00000000-0005-0000-0000-0000B66E0000}"/>
    <cellStyle name="Normal 18 2 5 2 3 2" xfId="13285" xr:uid="{00000000-0005-0000-0000-0000B76E0000}"/>
    <cellStyle name="Normal 18 2 5 2 3 2 2" xfId="27293" xr:uid="{00000000-0005-0000-0000-0000B86E0000}"/>
    <cellStyle name="Normal 18 2 5 2 3 2 2 2" xfId="55826" xr:uid="{00000000-0005-0000-0000-0000B96E0000}"/>
    <cellStyle name="Normal 18 2 5 2 3 2 3" xfId="41830" xr:uid="{00000000-0005-0000-0000-0000BA6E0000}"/>
    <cellStyle name="Normal 18 2 5 2 3 3" xfId="21609" xr:uid="{00000000-0005-0000-0000-0000BB6E0000}"/>
    <cellStyle name="Normal 18 2 5 2 3 3 2" xfId="50143" xr:uid="{00000000-0005-0000-0000-0000BC6E0000}"/>
    <cellStyle name="Normal 18 2 5 2 3 4" xfId="36135" xr:uid="{00000000-0005-0000-0000-0000BD6E0000}"/>
    <cellStyle name="Normal 18 2 5 2 4" xfId="11604" xr:uid="{00000000-0005-0000-0000-0000BE6E0000}"/>
    <cellStyle name="Normal 18 2 5 2 4 2" xfId="25625" xr:uid="{00000000-0005-0000-0000-0000BF6E0000}"/>
    <cellStyle name="Normal 18 2 5 2 4 2 2" xfId="54158" xr:uid="{00000000-0005-0000-0000-0000C06E0000}"/>
    <cellStyle name="Normal 18 2 5 2 4 3" xfId="40162" xr:uid="{00000000-0005-0000-0000-0000C16E0000}"/>
    <cellStyle name="Normal 18 2 5 2 5" xfId="16309" xr:uid="{00000000-0005-0000-0000-0000C26E0000}"/>
    <cellStyle name="Normal 18 2 5 2 5 2" xfId="44843" xr:uid="{00000000-0005-0000-0000-0000C36E0000}"/>
    <cellStyle name="Normal 18 2 5 2 6" xfId="30835" xr:uid="{00000000-0005-0000-0000-0000C46E0000}"/>
    <cellStyle name="Normal 18 2 5 3" xfId="3486" xr:uid="{00000000-0005-0000-0000-0000C56E0000}"/>
    <cellStyle name="Normal 18 2 5 3 2" xfId="8818" xr:uid="{00000000-0005-0000-0000-0000C66E0000}"/>
    <cellStyle name="Normal 18 2 5 3 2 2" xfId="13707" xr:uid="{00000000-0005-0000-0000-0000C76E0000}"/>
    <cellStyle name="Normal 18 2 5 3 2 2 2" xfId="27715" xr:uid="{00000000-0005-0000-0000-0000C86E0000}"/>
    <cellStyle name="Normal 18 2 5 3 2 2 2 2" xfId="56248" xr:uid="{00000000-0005-0000-0000-0000C96E0000}"/>
    <cellStyle name="Normal 18 2 5 3 2 2 3" xfId="42252" xr:uid="{00000000-0005-0000-0000-0000CA6E0000}"/>
    <cellStyle name="Normal 18 2 5 3 2 3" xfId="22895" xr:uid="{00000000-0005-0000-0000-0000CB6E0000}"/>
    <cellStyle name="Normal 18 2 5 3 2 3 2" xfId="51429" xr:uid="{00000000-0005-0000-0000-0000CC6E0000}"/>
    <cellStyle name="Normal 18 2 5 3 2 4" xfId="37424" xr:uid="{00000000-0005-0000-0000-0000CD6E0000}"/>
    <cellStyle name="Normal 18 2 5 3 3" xfId="12037" xr:uid="{00000000-0005-0000-0000-0000CE6E0000}"/>
    <cellStyle name="Normal 18 2 5 3 3 2" xfId="26047" xr:uid="{00000000-0005-0000-0000-0000CF6E0000}"/>
    <cellStyle name="Normal 18 2 5 3 3 2 2" xfId="54580" xr:uid="{00000000-0005-0000-0000-0000D06E0000}"/>
    <cellStyle name="Normal 18 2 5 3 3 3" xfId="40584" xr:uid="{00000000-0005-0000-0000-0000D16E0000}"/>
    <cellStyle name="Normal 18 2 5 3 4" xfId="17595" xr:uid="{00000000-0005-0000-0000-0000D26E0000}"/>
    <cellStyle name="Normal 18 2 5 3 4 2" xfId="46129" xr:uid="{00000000-0005-0000-0000-0000D36E0000}"/>
    <cellStyle name="Normal 18 2 5 3 5" xfId="32121" xr:uid="{00000000-0005-0000-0000-0000D46E0000}"/>
    <cellStyle name="Normal 18 2 5 4" xfId="6255" xr:uid="{00000000-0005-0000-0000-0000D56E0000}"/>
    <cellStyle name="Normal 18 2 5 4 2" xfId="12873" xr:uid="{00000000-0005-0000-0000-0000D66E0000}"/>
    <cellStyle name="Normal 18 2 5 4 2 2" xfId="26881" xr:uid="{00000000-0005-0000-0000-0000D76E0000}"/>
    <cellStyle name="Normal 18 2 5 4 2 2 2" xfId="55414" xr:uid="{00000000-0005-0000-0000-0000D86E0000}"/>
    <cellStyle name="Normal 18 2 5 4 2 3" xfId="41418" xr:uid="{00000000-0005-0000-0000-0000D96E0000}"/>
    <cellStyle name="Normal 18 2 5 4 3" xfId="20343" xr:uid="{00000000-0005-0000-0000-0000DA6E0000}"/>
    <cellStyle name="Normal 18 2 5 4 3 2" xfId="48877" xr:uid="{00000000-0005-0000-0000-0000DB6E0000}"/>
    <cellStyle name="Normal 18 2 5 4 4" xfId="34869" xr:uid="{00000000-0005-0000-0000-0000DC6E0000}"/>
    <cellStyle name="Normal 18 2 5 5" xfId="11188" xr:uid="{00000000-0005-0000-0000-0000DD6E0000}"/>
    <cellStyle name="Normal 18 2 5 5 2" xfId="25213" xr:uid="{00000000-0005-0000-0000-0000DE6E0000}"/>
    <cellStyle name="Normal 18 2 5 5 2 2" xfId="53746" xr:uid="{00000000-0005-0000-0000-0000DF6E0000}"/>
    <cellStyle name="Normal 18 2 5 5 3" xfId="39750" xr:uid="{00000000-0005-0000-0000-0000E06E0000}"/>
    <cellStyle name="Normal 18 2 5 6" xfId="15043" xr:uid="{00000000-0005-0000-0000-0000E16E0000}"/>
    <cellStyle name="Normal 18 2 5 6 2" xfId="43577" xr:uid="{00000000-0005-0000-0000-0000E26E0000}"/>
    <cellStyle name="Normal 18 2 5 7" xfId="29569" xr:uid="{00000000-0005-0000-0000-0000E36E0000}"/>
    <cellStyle name="Normal 18 2 6" xfId="1477" xr:uid="{00000000-0005-0000-0000-0000E46E0000}"/>
    <cellStyle name="Normal 18 2 6 2" xfId="4133" xr:uid="{00000000-0005-0000-0000-0000E56E0000}"/>
    <cellStyle name="Normal 18 2 6 2 2" xfId="9465" xr:uid="{00000000-0005-0000-0000-0000E66E0000}"/>
    <cellStyle name="Normal 18 2 6 2 2 2" xfId="13913" xr:uid="{00000000-0005-0000-0000-0000E76E0000}"/>
    <cellStyle name="Normal 18 2 6 2 2 2 2" xfId="27921" xr:uid="{00000000-0005-0000-0000-0000E86E0000}"/>
    <cellStyle name="Normal 18 2 6 2 2 2 2 2" xfId="56454" xr:uid="{00000000-0005-0000-0000-0000E96E0000}"/>
    <cellStyle name="Normal 18 2 6 2 2 2 3" xfId="42458" xr:uid="{00000000-0005-0000-0000-0000EA6E0000}"/>
    <cellStyle name="Normal 18 2 6 2 2 3" xfId="23542" xr:uid="{00000000-0005-0000-0000-0000EB6E0000}"/>
    <cellStyle name="Normal 18 2 6 2 2 3 2" xfId="52076" xr:uid="{00000000-0005-0000-0000-0000EC6E0000}"/>
    <cellStyle name="Normal 18 2 6 2 2 4" xfId="38071" xr:uid="{00000000-0005-0000-0000-0000ED6E0000}"/>
    <cellStyle name="Normal 18 2 6 2 3" xfId="12243" xr:uid="{00000000-0005-0000-0000-0000EE6E0000}"/>
    <cellStyle name="Normal 18 2 6 2 3 2" xfId="26253" xr:uid="{00000000-0005-0000-0000-0000EF6E0000}"/>
    <cellStyle name="Normal 18 2 6 2 3 2 2" xfId="54786" xr:uid="{00000000-0005-0000-0000-0000F06E0000}"/>
    <cellStyle name="Normal 18 2 6 2 3 3" xfId="40790" xr:uid="{00000000-0005-0000-0000-0000F16E0000}"/>
    <cellStyle name="Normal 18 2 6 2 4" xfId="18242" xr:uid="{00000000-0005-0000-0000-0000F26E0000}"/>
    <cellStyle name="Normal 18 2 6 2 4 2" xfId="46776" xr:uid="{00000000-0005-0000-0000-0000F36E0000}"/>
    <cellStyle name="Normal 18 2 6 2 5" xfId="32768" xr:uid="{00000000-0005-0000-0000-0000F46E0000}"/>
    <cellStyle name="Normal 18 2 6 3" xfId="6902" xr:uid="{00000000-0005-0000-0000-0000F56E0000}"/>
    <cellStyle name="Normal 18 2 6 3 2" xfId="13079" xr:uid="{00000000-0005-0000-0000-0000F66E0000}"/>
    <cellStyle name="Normal 18 2 6 3 2 2" xfId="27087" xr:uid="{00000000-0005-0000-0000-0000F76E0000}"/>
    <cellStyle name="Normal 18 2 6 3 2 2 2" xfId="55620" xr:uid="{00000000-0005-0000-0000-0000F86E0000}"/>
    <cellStyle name="Normal 18 2 6 3 2 3" xfId="41624" xr:uid="{00000000-0005-0000-0000-0000F96E0000}"/>
    <cellStyle name="Normal 18 2 6 3 3" xfId="20990" xr:uid="{00000000-0005-0000-0000-0000FA6E0000}"/>
    <cellStyle name="Normal 18 2 6 3 3 2" xfId="49524" xr:uid="{00000000-0005-0000-0000-0000FB6E0000}"/>
    <cellStyle name="Normal 18 2 6 3 4" xfId="35516" xr:uid="{00000000-0005-0000-0000-0000FC6E0000}"/>
    <cellStyle name="Normal 18 2 6 4" xfId="11397" xr:uid="{00000000-0005-0000-0000-0000FD6E0000}"/>
    <cellStyle name="Normal 18 2 6 4 2" xfId="25419" xr:uid="{00000000-0005-0000-0000-0000FE6E0000}"/>
    <cellStyle name="Normal 18 2 6 4 2 2" xfId="53952" xr:uid="{00000000-0005-0000-0000-0000FF6E0000}"/>
    <cellStyle name="Normal 18 2 6 4 3" xfId="39956" xr:uid="{00000000-0005-0000-0000-0000006F0000}"/>
    <cellStyle name="Normal 18 2 6 5" xfId="15690" xr:uid="{00000000-0005-0000-0000-0000016F0000}"/>
    <cellStyle name="Normal 18 2 6 5 2" xfId="44224" xr:uid="{00000000-0005-0000-0000-0000026F0000}"/>
    <cellStyle name="Normal 18 2 6 6" xfId="30216" xr:uid="{00000000-0005-0000-0000-0000036F0000}"/>
    <cellStyle name="Normal 18 2 7" xfId="2865" xr:uid="{00000000-0005-0000-0000-0000046F0000}"/>
    <cellStyle name="Normal 18 2 7 2" xfId="8199" xr:uid="{00000000-0005-0000-0000-0000056F0000}"/>
    <cellStyle name="Normal 18 2 7 2 2" xfId="13501" xr:uid="{00000000-0005-0000-0000-0000066F0000}"/>
    <cellStyle name="Normal 18 2 7 2 2 2" xfId="27509" xr:uid="{00000000-0005-0000-0000-0000076F0000}"/>
    <cellStyle name="Normal 18 2 7 2 2 2 2" xfId="56042" xr:uid="{00000000-0005-0000-0000-0000086F0000}"/>
    <cellStyle name="Normal 18 2 7 2 2 3" xfId="42046" xr:uid="{00000000-0005-0000-0000-0000096F0000}"/>
    <cellStyle name="Normal 18 2 7 2 3" xfId="22276" xr:uid="{00000000-0005-0000-0000-00000A6F0000}"/>
    <cellStyle name="Normal 18 2 7 2 3 2" xfId="50810" xr:uid="{00000000-0005-0000-0000-00000B6F0000}"/>
    <cellStyle name="Normal 18 2 7 2 4" xfId="36805" xr:uid="{00000000-0005-0000-0000-00000C6F0000}"/>
    <cellStyle name="Normal 18 2 7 3" xfId="11830" xr:uid="{00000000-0005-0000-0000-00000D6F0000}"/>
    <cellStyle name="Normal 18 2 7 3 2" xfId="25841" xr:uid="{00000000-0005-0000-0000-00000E6F0000}"/>
    <cellStyle name="Normal 18 2 7 3 2 2" xfId="54374" xr:uid="{00000000-0005-0000-0000-00000F6F0000}"/>
    <cellStyle name="Normal 18 2 7 3 3" xfId="40378" xr:uid="{00000000-0005-0000-0000-0000106F0000}"/>
    <cellStyle name="Normal 18 2 7 4" xfId="16976" xr:uid="{00000000-0005-0000-0000-0000116F0000}"/>
    <cellStyle name="Normal 18 2 7 4 2" xfId="45510" xr:uid="{00000000-0005-0000-0000-0000126F0000}"/>
    <cellStyle name="Normal 18 2 7 5" xfId="31502" xr:uid="{00000000-0005-0000-0000-0000136F0000}"/>
    <cellStyle name="Normal 18 2 8" xfId="5634" xr:uid="{00000000-0005-0000-0000-0000146F0000}"/>
    <cellStyle name="Normal 18 2 8 2" xfId="12666" xr:uid="{00000000-0005-0000-0000-0000156F0000}"/>
    <cellStyle name="Normal 18 2 8 2 2" xfId="26675" xr:uid="{00000000-0005-0000-0000-0000166F0000}"/>
    <cellStyle name="Normal 18 2 8 2 2 2" xfId="55208" xr:uid="{00000000-0005-0000-0000-0000176F0000}"/>
    <cellStyle name="Normal 18 2 8 2 3" xfId="41212" xr:uid="{00000000-0005-0000-0000-0000186F0000}"/>
    <cellStyle name="Normal 18 2 8 3" xfId="19724" xr:uid="{00000000-0005-0000-0000-0000196F0000}"/>
    <cellStyle name="Normal 18 2 8 3 2" xfId="48258" xr:uid="{00000000-0005-0000-0000-00001A6F0000}"/>
    <cellStyle name="Normal 18 2 8 4" xfId="34250" xr:uid="{00000000-0005-0000-0000-00001B6F0000}"/>
    <cellStyle name="Normal 18 2 9" xfId="10973" xr:uid="{00000000-0005-0000-0000-00001C6F0000}"/>
    <cellStyle name="Normal 18 2 9 2" xfId="25007" xr:uid="{00000000-0005-0000-0000-00001D6F0000}"/>
    <cellStyle name="Normal 18 2 9 2 2" xfId="53540" xr:uid="{00000000-0005-0000-0000-00001E6F0000}"/>
    <cellStyle name="Normal 18 2 9 3" xfId="39544" xr:uid="{00000000-0005-0000-0000-00001F6F0000}"/>
    <cellStyle name="Normal 18 3" xfId="221" xr:uid="{00000000-0005-0000-0000-0000206F0000}"/>
    <cellStyle name="Normal 18 3 10" xfId="28977" xr:uid="{00000000-0005-0000-0000-0000216F0000}"/>
    <cellStyle name="Normal 18 3 2" xfId="374" xr:uid="{00000000-0005-0000-0000-0000226F0000}"/>
    <cellStyle name="Normal 18 3 2 2" xfId="677" xr:uid="{00000000-0005-0000-0000-0000236F0000}"/>
    <cellStyle name="Normal 18 3 2 2 2" xfId="1306" xr:uid="{00000000-0005-0000-0000-0000246F0000}"/>
    <cellStyle name="Normal 18 3 2 2 2 2" xfId="2583" xr:uid="{00000000-0005-0000-0000-0000256F0000}"/>
    <cellStyle name="Normal 18 3 2 2 2 2 2" xfId="5237" xr:uid="{00000000-0005-0000-0000-0000266F0000}"/>
    <cellStyle name="Normal 18 3 2 2 2 2 2 2" xfId="10569" xr:uid="{00000000-0005-0000-0000-0000276F0000}"/>
    <cellStyle name="Normal 18 3 2 2 2 2 2 2 2" xfId="14286" xr:uid="{00000000-0005-0000-0000-0000286F0000}"/>
    <cellStyle name="Normal 18 3 2 2 2 2 2 2 2 2" xfId="28294" xr:uid="{00000000-0005-0000-0000-0000296F0000}"/>
    <cellStyle name="Normal 18 3 2 2 2 2 2 2 2 2 2" xfId="56827" xr:uid="{00000000-0005-0000-0000-00002A6F0000}"/>
    <cellStyle name="Normal 18 3 2 2 2 2 2 2 2 3" xfId="42831" xr:uid="{00000000-0005-0000-0000-00002B6F0000}"/>
    <cellStyle name="Normal 18 3 2 2 2 2 2 2 3" xfId="24646" xr:uid="{00000000-0005-0000-0000-00002C6F0000}"/>
    <cellStyle name="Normal 18 3 2 2 2 2 2 2 3 2" xfId="53180" xr:uid="{00000000-0005-0000-0000-00002D6F0000}"/>
    <cellStyle name="Normal 18 3 2 2 2 2 2 2 4" xfId="39175" xr:uid="{00000000-0005-0000-0000-00002E6F0000}"/>
    <cellStyle name="Normal 18 3 2 2 2 2 2 3" xfId="12616" xr:uid="{00000000-0005-0000-0000-00002F6F0000}"/>
    <cellStyle name="Normal 18 3 2 2 2 2 2 3 2" xfId="26626" xr:uid="{00000000-0005-0000-0000-0000306F0000}"/>
    <cellStyle name="Normal 18 3 2 2 2 2 2 3 2 2" xfId="55159" xr:uid="{00000000-0005-0000-0000-0000316F0000}"/>
    <cellStyle name="Normal 18 3 2 2 2 2 2 3 3" xfId="41163" xr:uid="{00000000-0005-0000-0000-0000326F0000}"/>
    <cellStyle name="Normal 18 3 2 2 2 2 2 4" xfId="19346" xr:uid="{00000000-0005-0000-0000-0000336F0000}"/>
    <cellStyle name="Normal 18 3 2 2 2 2 2 4 2" xfId="47880" xr:uid="{00000000-0005-0000-0000-0000346F0000}"/>
    <cellStyle name="Normal 18 3 2 2 2 2 2 5" xfId="33872" xr:uid="{00000000-0005-0000-0000-0000356F0000}"/>
    <cellStyle name="Normal 18 3 2 2 2 2 3" xfId="8006" xr:uid="{00000000-0005-0000-0000-0000366F0000}"/>
    <cellStyle name="Normal 18 3 2 2 2 2 3 2" xfId="13452" xr:uid="{00000000-0005-0000-0000-0000376F0000}"/>
    <cellStyle name="Normal 18 3 2 2 2 2 3 2 2" xfId="27460" xr:uid="{00000000-0005-0000-0000-0000386F0000}"/>
    <cellStyle name="Normal 18 3 2 2 2 2 3 2 2 2" xfId="55993" xr:uid="{00000000-0005-0000-0000-0000396F0000}"/>
    <cellStyle name="Normal 18 3 2 2 2 2 3 2 3" xfId="41997" xr:uid="{00000000-0005-0000-0000-00003A6F0000}"/>
    <cellStyle name="Normal 18 3 2 2 2 2 3 3" xfId="22094" xr:uid="{00000000-0005-0000-0000-00003B6F0000}"/>
    <cellStyle name="Normal 18 3 2 2 2 2 3 3 2" xfId="50628" xr:uid="{00000000-0005-0000-0000-00003C6F0000}"/>
    <cellStyle name="Normal 18 3 2 2 2 2 3 4" xfId="36620" xr:uid="{00000000-0005-0000-0000-00003D6F0000}"/>
    <cellStyle name="Normal 18 3 2 2 2 2 4" xfId="11771" xr:uid="{00000000-0005-0000-0000-00003E6F0000}"/>
    <cellStyle name="Normal 18 3 2 2 2 2 4 2" xfId="25792" xr:uid="{00000000-0005-0000-0000-00003F6F0000}"/>
    <cellStyle name="Normal 18 3 2 2 2 2 4 2 2" xfId="54325" xr:uid="{00000000-0005-0000-0000-0000406F0000}"/>
    <cellStyle name="Normal 18 3 2 2 2 2 4 3" xfId="40329" xr:uid="{00000000-0005-0000-0000-0000416F0000}"/>
    <cellStyle name="Normal 18 3 2 2 2 2 5" xfId="16794" xr:uid="{00000000-0005-0000-0000-0000426F0000}"/>
    <cellStyle name="Normal 18 3 2 2 2 2 5 2" xfId="45328" xr:uid="{00000000-0005-0000-0000-0000436F0000}"/>
    <cellStyle name="Normal 18 3 2 2 2 2 6" xfId="31320" xr:uid="{00000000-0005-0000-0000-0000446F0000}"/>
    <cellStyle name="Normal 18 3 2 2 2 3" xfId="3971" xr:uid="{00000000-0005-0000-0000-0000456F0000}"/>
    <cellStyle name="Normal 18 3 2 2 2 3 2" xfId="9303" xr:uid="{00000000-0005-0000-0000-0000466F0000}"/>
    <cellStyle name="Normal 18 3 2 2 2 3 2 2" xfId="13874" xr:uid="{00000000-0005-0000-0000-0000476F0000}"/>
    <cellStyle name="Normal 18 3 2 2 2 3 2 2 2" xfId="27882" xr:uid="{00000000-0005-0000-0000-0000486F0000}"/>
    <cellStyle name="Normal 18 3 2 2 2 3 2 2 2 2" xfId="56415" xr:uid="{00000000-0005-0000-0000-0000496F0000}"/>
    <cellStyle name="Normal 18 3 2 2 2 3 2 2 3" xfId="42419" xr:uid="{00000000-0005-0000-0000-00004A6F0000}"/>
    <cellStyle name="Normal 18 3 2 2 2 3 2 3" xfId="23380" xr:uid="{00000000-0005-0000-0000-00004B6F0000}"/>
    <cellStyle name="Normal 18 3 2 2 2 3 2 3 2" xfId="51914" xr:uid="{00000000-0005-0000-0000-00004C6F0000}"/>
    <cellStyle name="Normal 18 3 2 2 2 3 2 4" xfId="37909" xr:uid="{00000000-0005-0000-0000-00004D6F0000}"/>
    <cellStyle name="Normal 18 3 2 2 2 3 3" xfId="12204" xr:uid="{00000000-0005-0000-0000-00004E6F0000}"/>
    <cellStyle name="Normal 18 3 2 2 2 3 3 2" xfId="26214" xr:uid="{00000000-0005-0000-0000-00004F6F0000}"/>
    <cellStyle name="Normal 18 3 2 2 2 3 3 2 2" xfId="54747" xr:uid="{00000000-0005-0000-0000-0000506F0000}"/>
    <cellStyle name="Normal 18 3 2 2 2 3 3 3" xfId="40751" xr:uid="{00000000-0005-0000-0000-0000516F0000}"/>
    <cellStyle name="Normal 18 3 2 2 2 3 4" xfId="18080" xr:uid="{00000000-0005-0000-0000-0000526F0000}"/>
    <cellStyle name="Normal 18 3 2 2 2 3 4 2" xfId="46614" xr:uid="{00000000-0005-0000-0000-0000536F0000}"/>
    <cellStyle name="Normal 18 3 2 2 2 3 5" xfId="32606" xr:uid="{00000000-0005-0000-0000-0000546F0000}"/>
    <cellStyle name="Normal 18 3 2 2 2 4" xfId="6740" xr:uid="{00000000-0005-0000-0000-0000556F0000}"/>
    <cellStyle name="Normal 18 3 2 2 2 4 2" xfId="13040" xr:uid="{00000000-0005-0000-0000-0000566F0000}"/>
    <cellStyle name="Normal 18 3 2 2 2 4 2 2" xfId="27048" xr:uid="{00000000-0005-0000-0000-0000576F0000}"/>
    <cellStyle name="Normal 18 3 2 2 2 4 2 2 2" xfId="55581" xr:uid="{00000000-0005-0000-0000-0000586F0000}"/>
    <cellStyle name="Normal 18 3 2 2 2 4 2 3" xfId="41585" xr:uid="{00000000-0005-0000-0000-0000596F0000}"/>
    <cellStyle name="Normal 18 3 2 2 2 4 3" xfId="20828" xr:uid="{00000000-0005-0000-0000-00005A6F0000}"/>
    <cellStyle name="Normal 18 3 2 2 2 4 3 2" xfId="49362" xr:uid="{00000000-0005-0000-0000-00005B6F0000}"/>
    <cellStyle name="Normal 18 3 2 2 2 4 4" xfId="35354" xr:uid="{00000000-0005-0000-0000-00005C6F0000}"/>
    <cellStyle name="Normal 18 3 2 2 2 5" xfId="11355" xr:uid="{00000000-0005-0000-0000-00005D6F0000}"/>
    <cellStyle name="Normal 18 3 2 2 2 5 2" xfId="25380" xr:uid="{00000000-0005-0000-0000-00005E6F0000}"/>
    <cellStyle name="Normal 18 3 2 2 2 5 2 2" xfId="53913" xr:uid="{00000000-0005-0000-0000-00005F6F0000}"/>
    <cellStyle name="Normal 18 3 2 2 2 5 3" xfId="39917" xr:uid="{00000000-0005-0000-0000-0000606F0000}"/>
    <cellStyle name="Normal 18 3 2 2 2 6" xfId="15528" xr:uid="{00000000-0005-0000-0000-0000616F0000}"/>
    <cellStyle name="Normal 18 3 2 2 2 6 2" xfId="44062" xr:uid="{00000000-0005-0000-0000-0000626F0000}"/>
    <cellStyle name="Normal 18 3 2 2 2 7" xfId="30054" xr:uid="{00000000-0005-0000-0000-0000636F0000}"/>
    <cellStyle name="Normal 18 3 2 2 3" xfId="1962" xr:uid="{00000000-0005-0000-0000-0000646F0000}"/>
    <cellStyle name="Normal 18 3 2 2 3 2" xfId="4618" xr:uid="{00000000-0005-0000-0000-0000656F0000}"/>
    <cellStyle name="Normal 18 3 2 2 3 2 2" xfId="9950" xr:uid="{00000000-0005-0000-0000-0000666F0000}"/>
    <cellStyle name="Normal 18 3 2 2 3 2 2 2" xfId="14080" xr:uid="{00000000-0005-0000-0000-0000676F0000}"/>
    <cellStyle name="Normal 18 3 2 2 3 2 2 2 2" xfId="28088" xr:uid="{00000000-0005-0000-0000-0000686F0000}"/>
    <cellStyle name="Normal 18 3 2 2 3 2 2 2 2 2" xfId="56621" xr:uid="{00000000-0005-0000-0000-0000696F0000}"/>
    <cellStyle name="Normal 18 3 2 2 3 2 2 2 3" xfId="42625" xr:uid="{00000000-0005-0000-0000-00006A6F0000}"/>
    <cellStyle name="Normal 18 3 2 2 3 2 2 3" xfId="24027" xr:uid="{00000000-0005-0000-0000-00006B6F0000}"/>
    <cellStyle name="Normal 18 3 2 2 3 2 2 3 2" xfId="52561" xr:uid="{00000000-0005-0000-0000-00006C6F0000}"/>
    <cellStyle name="Normal 18 3 2 2 3 2 2 4" xfId="38556" xr:uid="{00000000-0005-0000-0000-00006D6F0000}"/>
    <cellStyle name="Normal 18 3 2 2 3 2 3" xfId="12410" xr:uid="{00000000-0005-0000-0000-00006E6F0000}"/>
    <cellStyle name="Normal 18 3 2 2 3 2 3 2" xfId="26420" xr:uid="{00000000-0005-0000-0000-00006F6F0000}"/>
    <cellStyle name="Normal 18 3 2 2 3 2 3 2 2" xfId="54953" xr:uid="{00000000-0005-0000-0000-0000706F0000}"/>
    <cellStyle name="Normal 18 3 2 2 3 2 3 3" xfId="40957" xr:uid="{00000000-0005-0000-0000-0000716F0000}"/>
    <cellStyle name="Normal 18 3 2 2 3 2 4" xfId="18727" xr:uid="{00000000-0005-0000-0000-0000726F0000}"/>
    <cellStyle name="Normal 18 3 2 2 3 2 4 2" xfId="47261" xr:uid="{00000000-0005-0000-0000-0000736F0000}"/>
    <cellStyle name="Normal 18 3 2 2 3 2 5" xfId="33253" xr:uid="{00000000-0005-0000-0000-0000746F0000}"/>
    <cellStyle name="Normal 18 3 2 2 3 3" xfId="7387" xr:uid="{00000000-0005-0000-0000-0000756F0000}"/>
    <cellStyle name="Normal 18 3 2 2 3 3 2" xfId="13246" xr:uid="{00000000-0005-0000-0000-0000766F0000}"/>
    <cellStyle name="Normal 18 3 2 2 3 3 2 2" xfId="27254" xr:uid="{00000000-0005-0000-0000-0000776F0000}"/>
    <cellStyle name="Normal 18 3 2 2 3 3 2 2 2" xfId="55787" xr:uid="{00000000-0005-0000-0000-0000786F0000}"/>
    <cellStyle name="Normal 18 3 2 2 3 3 2 3" xfId="41791" xr:uid="{00000000-0005-0000-0000-0000796F0000}"/>
    <cellStyle name="Normal 18 3 2 2 3 3 3" xfId="21475" xr:uid="{00000000-0005-0000-0000-00007A6F0000}"/>
    <cellStyle name="Normal 18 3 2 2 3 3 3 2" xfId="50009" xr:uid="{00000000-0005-0000-0000-00007B6F0000}"/>
    <cellStyle name="Normal 18 3 2 2 3 3 4" xfId="36001" xr:uid="{00000000-0005-0000-0000-00007C6F0000}"/>
    <cellStyle name="Normal 18 3 2 2 3 4" xfId="11564" xr:uid="{00000000-0005-0000-0000-00007D6F0000}"/>
    <cellStyle name="Normal 18 3 2 2 3 4 2" xfId="25586" xr:uid="{00000000-0005-0000-0000-00007E6F0000}"/>
    <cellStyle name="Normal 18 3 2 2 3 4 2 2" xfId="54119" xr:uid="{00000000-0005-0000-0000-00007F6F0000}"/>
    <cellStyle name="Normal 18 3 2 2 3 4 3" xfId="40123" xr:uid="{00000000-0005-0000-0000-0000806F0000}"/>
    <cellStyle name="Normal 18 3 2 2 3 5" xfId="16175" xr:uid="{00000000-0005-0000-0000-0000816F0000}"/>
    <cellStyle name="Normal 18 3 2 2 3 5 2" xfId="44709" xr:uid="{00000000-0005-0000-0000-0000826F0000}"/>
    <cellStyle name="Normal 18 3 2 2 3 6" xfId="30701" xr:uid="{00000000-0005-0000-0000-0000836F0000}"/>
    <cellStyle name="Normal 18 3 2 2 4" xfId="3350" xr:uid="{00000000-0005-0000-0000-0000846F0000}"/>
    <cellStyle name="Normal 18 3 2 2 4 2" xfId="8684" xr:uid="{00000000-0005-0000-0000-0000856F0000}"/>
    <cellStyle name="Normal 18 3 2 2 4 2 2" xfId="13668" xr:uid="{00000000-0005-0000-0000-0000866F0000}"/>
    <cellStyle name="Normal 18 3 2 2 4 2 2 2" xfId="27676" xr:uid="{00000000-0005-0000-0000-0000876F0000}"/>
    <cellStyle name="Normal 18 3 2 2 4 2 2 2 2" xfId="56209" xr:uid="{00000000-0005-0000-0000-0000886F0000}"/>
    <cellStyle name="Normal 18 3 2 2 4 2 2 3" xfId="42213" xr:uid="{00000000-0005-0000-0000-0000896F0000}"/>
    <cellStyle name="Normal 18 3 2 2 4 2 3" xfId="22761" xr:uid="{00000000-0005-0000-0000-00008A6F0000}"/>
    <cellStyle name="Normal 18 3 2 2 4 2 3 2" xfId="51295" xr:uid="{00000000-0005-0000-0000-00008B6F0000}"/>
    <cellStyle name="Normal 18 3 2 2 4 2 4" xfId="37290" xr:uid="{00000000-0005-0000-0000-00008C6F0000}"/>
    <cellStyle name="Normal 18 3 2 2 4 3" xfId="11997" xr:uid="{00000000-0005-0000-0000-00008D6F0000}"/>
    <cellStyle name="Normal 18 3 2 2 4 3 2" xfId="26008" xr:uid="{00000000-0005-0000-0000-00008E6F0000}"/>
    <cellStyle name="Normal 18 3 2 2 4 3 2 2" xfId="54541" xr:uid="{00000000-0005-0000-0000-00008F6F0000}"/>
    <cellStyle name="Normal 18 3 2 2 4 3 3" xfId="40545" xr:uid="{00000000-0005-0000-0000-0000906F0000}"/>
    <cellStyle name="Normal 18 3 2 2 4 4" xfId="17461" xr:uid="{00000000-0005-0000-0000-0000916F0000}"/>
    <cellStyle name="Normal 18 3 2 2 4 4 2" xfId="45995" xr:uid="{00000000-0005-0000-0000-0000926F0000}"/>
    <cellStyle name="Normal 18 3 2 2 4 5" xfId="31987" xr:uid="{00000000-0005-0000-0000-0000936F0000}"/>
    <cellStyle name="Normal 18 3 2 2 5" xfId="6119" xr:uid="{00000000-0005-0000-0000-0000946F0000}"/>
    <cellStyle name="Normal 18 3 2 2 5 2" xfId="12833" xr:uid="{00000000-0005-0000-0000-0000956F0000}"/>
    <cellStyle name="Normal 18 3 2 2 5 2 2" xfId="26842" xr:uid="{00000000-0005-0000-0000-0000966F0000}"/>
    <cellStyle name="Normal 18 3 2 2 5 2 2 2" xfId="55375" xr:uid="{00000000-0005-0000-0000-0000976F0000}"/>
    <cellStyle name="Normal 18 3 2 2 5 2 3" xfId="41379" xr:uid="{00000000-0005-0000-0000-0000986F0000}"/>
    <cellStyle name="Normal 18 3 2 2 5 3" xfId="20209" xr:uid="{00000000-0005-0000-0000-0000996F0000}"/>
    <cellStyle name="Normal 18 3 2 2 5 3 2" xfId="48743" xr:uid="{00000000-0005-0000-0000-00009A6F0000}"/>
    <cellStyle name="Normal 18 3 2 2 5 4" xfId="34735" xr:uid="{00000000-0005-0000-0000-00009B6F0000}"/>
    <cellStyle name="Normal 18 3 2 2 6" xfId="11146" xr:uid="{00000000-0005-0000-0000-00009C6F0000}"/>
    <cellStyle name="Normal 18 3 2 2 6 2" xfId="25174" xr:uid="{00000000-0005-0000-0000-00009D6F0000}"/>
    <cellStyle name="Normal 18 3 2 2 6 2 2" xfId="53707" xr:uid="{00000000-0005-0000-0000-00009E6F0000}"/>
    <cellStyle name="Normal 18 3 2 2 6 3" xfId="39711" xr:uid="{00000000-0005-0000-0000-00009F6F0000}"/>
    <cellStyle name="Normal 18 3 2 2 7" xfId="14908" xr:uid="{00000000-0005-0000-0000-0000A06F0000}"/>
    <cellStyle name="Normal 18 3 2 2 7 2" xfId="43443" xr:uid="{00000000-0005-0000-0000-0000A16F0000}"/>
    <cellStyle name="Normal 18 3 2 2 8" xfId="29423" xr:uid="{00000000-0005-0000-0000-0000A26F0000}"/>
    <cellStyle name="Normal 18 3 2 3" xfId="1009" xr:uid="{00000000-0005-0000-0000-0000A36F0000}"/>
    <cellStyle name="Normal 18 3 2 3 2" xfId="2286" xr:uid="{00000000-0005-0000-0000-0000A46F0000}"/>
    <cellStyle name="Normal 18 3 2 3 2 2" xfId="4940" xr:uid="{00000000-0005-0000-0000-0000A56F0000}"/>
    <cellStyle name="Normal 18 3 2 3 2 2 2" xfId="10272" xr:uid="{00000000-0005-0000-0000-0000A66F0000}"/>
    <cellStyle name="Normal 18 3 2 3 2 2 2 2" xfId="14183" xr:uid="{00000000-0005-0000-0000-0000A76F0000}"/>
    <cellStyle name="Normal 18 3 2 3 2 2 2 2 2" xfId="28191" xr:uid="{00000000-0005-0000-0000-0000A86F0000}"/>
    <cellStyle name="Normal 18 3 2 3 2 2 2 2 2 2" xfId="56724" xr:uid="{00000000-0005-0000-0000-0000A96F0000}"/>
    <cellStyle name="Normal 18 3 2 3 2 2 2 2 3" xfId="42728" xr:uid="{00000000-0005-0000-0000-0000AA6F0000}"/>
    <cellStyle name="Normal 18 3 2 3 2 2 2 3" xfId="24349" xr:uid="{00000000-0005-0000-0000-0000AB6F0000}"/>
    <cellStyle name="Normal 18 3 2 3 2 2 2 3 2" xfId="52883" xr:uid="{00000000-0005-0000-0000-0000AC6F0000}"/>
    <cellStyle name="Normal 18 3 2 3 2 2 2 4" xfId="38878" xr:uid="{00000000-0005-0000-0000-0000AD6F0000}"/>
    <cellStyle name="Normal 18 3 2 3 2 2 3" xfId="12513" xr:uid="{00000000-0005-0000-0000-0000AE6F0000}"/>
    <cellStyle name="Normal 18 3 2 3 2 2 3 2" xfId="26523" xr:uid="{00000000-0005-0000-0000-0000AF6F0000}"/>
    <cellStyle name="Normal 18 3 2 3 2 2 3 2 2" xfId="55056" xr:uid="{00000000-0005-0000-0000-0000B06F0000}"/>
    <cellStyle name="Normal 18 3 2 3 2 2 3 3" xfId="41060" xr:uid="{00000000-0005-0000-0000-0000B16F0000}"/>
    <cellStyle name="Normal 18 3 2 3 2 2 4" xfId="19049" xr:uid="{00000000-0005-0000-0000-0000B26F0000}"/>
    <cellStyle name="Normal 18 3 2 3 2 2 4 2" xfId="47583" xr:uid="{00000000-0005-0000-0000-0000B36F0000}"/>
    <cellStyle name="Normal 18 3 2 3 2 2 5" xfId="33575" xr:uid="{00000000-0005-0000-0000-0000B46F0000}"/>
    <cellStyle name="Normal 18 3 2 3 2 3" xfId="7709" xr:uid="{00000000-0005-0000-0000-0000B56F0000}"/>
    <cellStyle name="Normal 18 3 2 3 2 3 2" xfId="13349" xr:uid="{00000000-0005-0000-0000-0000B66F0000}"/>
    <cellStyle name="Normal 18 3 2 3 2 3 2 2" xfId="27357" xr:uid="{00000000-0005-0000-0000-0000B76F0000}"/>
    <cellStyle name="Normal 18 3 2 3 2 3 2 2 2" xfId="55890" xr:uid="{00000000-0005-0000-0000-0000B86F0000}"/>
    <cellStyle name="Normal 18 3 2 3 2 3 2 3" xfId="41894" xr:uid="{00000000-0005-0000-0000-0000B96F0000}"/>
    <cellStyle name="Normal 18 3 2 3 2 3 3" xfId="21797" xr:uid="{00000000-0005-0000-0000-0000BA6F0000}"/>
    <cellStyle name="Normal 18 3 2 3 2 3 3 2" xfId="50331" xr:uid="{00000000-0005-0000-0000-0000BB6F0000}"/>
    <cellStyle name="Normal 18 3 2 3 2 3 4" xfId="36323" xr:uid="{00000000-0005-0000-0000-0000BC6F0000}"/>
    <cellStyle name="Normal 18 3 2 3 2 4" xfId="11668" xr:uid="{00000000-0005-0000-0000-0000BD6F0000}"/>
    <cellStyle name="Normal 18 3 2 3 2 4 2" xfId="25689" xr:uid="{00000000-0005-0000-0000-0000BE6F0000}"/>
    <cellStyle name="Normal 18 3 2 3 2 4 2 2" xfId="54222" xr:uid="{00000000-0005-0000-0000-0000BF6F0000}"/>
    <cellStyle name="Normal 18 3 2 3 2 4 3" xfId="40226" xr:uid="{00000000-0005-0000-0000-0000C06F0000}"/>
    <cellStyle name="Normal 18 3 2 3 2 5" xfId="16497" xr:uid="{00000000-0005-0000-0000-0000C16F0000}"/>
    <cellStyle name="Normal 18 3 2 3 2 5 2" xfId="45031" xr:uid="{00000000-0005-0000-0000-0000C26F0000}"/>
    <cellStyle name="Normal 18 3 2 3 2 6" xfId="31023" xr:uid="{00000000-0005-0000-0000-0000C36F0000}"/>
    <cellStyle name="Normal 18 3 2 3 3" xfId="3674" xr:uid="{00000000-0005-0000-0000-0000C46F0000}"/>
    <cellStyle name="Normal 18 3 2 3 3 2" xfId="9006" xr:uid="{00000000-0005-0000-0000-0000C56F0000}"/>
    <cellStyle name="Normal 18 3 2 3 3 2 2" xfId="13771" xr:uid="{00000000-0005-0000-0000-0000C66F0000}"/>
    <cellStyle name="Normal 18 3 2 3 3 2 2 2" xfId="27779" xr:uid="{00000000-0005-0000-0000-0000C76F0000}"/>
    <cellStyle name="Normal 18 3 2 3 3 2 2 2 2" xfId="56312" xr:uid="{00000000-0005-0000-0000-0000C86F0000}"/>
    <cellStyle name="Normal 18 3 2 3 3 2 2 3" xfId="42316" xr:uid="{00000000-0005-0000-0000-0000C96F0000}"/>
    <cellStyle name="Normal 18 3 2 3 3 2 3" xfId="23083" xr:uid="{00000000-0005-0000-0000-0000CA6F0000}"/>
    <cellStyle name="Normal 18 3 2 3 3 2 3 2" xfId="51617" xr:uid="{00000000-0005-0000-0000-0000CB6F0000}"/>
    <cellStyle name="Normal 18 3 2 3 3 2 4" xfId="37612" xr:uid="{00000000-0005-0000-0000-0000CC6F0000}"/>
    <cellStyle name="Normal 18 3 2 3 3 3" xfId="12101" xr:uid="{00000000-0005-0000-0000-0000CD6F0000}"/>
    <cellStyle name="Normal 18 3 2 3 3 3 2" xfId="26111" xr:uid="{00000000-0005-0000-0000-0000CE6F0000}"/>
    <cellStyle name="Normal 18 3 2 3 3 3 2 2" xfId="54644" xr:uid="{00000000-0005-0000-0000-0000CF6F0000}"/>
    <cellStyle name="Normal 18 3 2 3 3 3 3" xfId="40648" xr:uid="{00000000-0005-0000-0000-0000D06F0000}"/>
    <cellStyle name="Normal 18 3 2 3 3 4" xfId="17783" xr:uid="{00000000-0005-0000-0000-0000D16F0000}"/>
    <cellStyle name="Normal 18 3 2 3 3 4 2" xfId="46317" xr:uid="{00000000-0005-0000-0000-0000D26F0000}"/>
    <cellStyle name="Normal 18 3 2 3 3 5" xfId="32309" xr:uid="{00000000-0005-0000-0000-0000D36F0000}"/>
    <cellStyle name="Normal 18 3 2 3 4" xfId="6443" xr:uid="{00000000-0005-0000-0000-0000D46F0000}"/>
    <cellStyle name="Normal 18 3 2 3 4 2" xfId="12937" xr:uid="{00000000-0005-0000-0000-0000D56F0000}"/>
    <cellStyle name="Normal 18 3 2 3 4 2 2" xfId="26945" xr:uid="{00000000-0005-0000-0000-0000D66F0000}"/>
    <cellStyle name="Normal 18 3 2 3 4 2 2 2" xfId="55478" xr:uid="{00000000-0005-0000-0000-0000D76F0000}"/>
    <cellStyle name="Normal 18 3 2 3 4 2 3" xfId="41482" xr:uid="{00000000-0005-0000-0000-0000D86F0000}"/>
    <cellStyle name="Normal 18 3 2 3 4 3" xfId="20531" xr:uid="{00000000-0005-0000-0000-0000D96F0000}"/>
    <cellStyle name="Normal 18 3 2 3 4 3 2" xfId="49065" xr:uid="{00000000-0005-0000-0000-0000DA6F0000}"/>
    <cellStyle name="Normal 18 3 2 3 4 4" xfId="35057" xr:uid="{00000000-0005-0000-0000-0000DB6F0000}"/>
    <cellStyle name="Normal 18 3 2 3 5" xfId="11252" xr:uid="{00000000-0005-0000-0000-0000DC6F0000}"/>
    <cellStyle name="Normal 18 3 2 3 5 2" xfId="25277" xr:uid="{00000000-0005-0000-0000-0000DD6F0000}"/>
    <cellStyle name="Normal 18 3 2 3 5 2 2" xfId="53810" xr:uid="{00000000-0005-0000-0000-0000DE6F0000}"/>
    <cellStyle name="Normal 18 3 2 3 5 3" xfId="39814" xr:uid="{00000000-0005-0000-0000-0000DF6F0000}"/>
    <cellStyle name="Normal 18 3 2 3 6" xfId="15231" xr:uid="{00000000-0005-0000-0000-0000E06F0000}"/>
    <cellStyle name="Normal 18 3 2 3 6 2" xfId="43765" xr:uid="{00000000-0005-0000-0000-0000E16F0000}"/>
    <cellStyle name="Normal 18 3 2 3 7" xfId="29757" xr:uid="{00000000-0005-0000-0000-0000E26F0000}"/>
    <cellStyle name="Normal 18 3 2 4" xfId="1665" xr:uid="{00000000-0005-0000-0000-0000E36F0000}"/>
    <cellStyle name="Normal 18 3 2 4 2" xfId="4321" xr:uid="{00000000-0005-0000-0000-0000E46F0000}"/>
    <cellStyle name="Normal 18 3 2 4 2 2" xfId="9653" xr:uid="{00000000-0005-0000-0000-0000E56F0000}"/>
    <cellStyle name="Normal 18 3 2 4 2 2 2" xfId="13977" xr:uid="{00000000-0005-0000-0000-0000E66F0000}"/>
    <cellStyle name="Normal 18 3 2 4 2 2 2 2" xfId="27985" xr:uid="{00000000-0005-0000-0000-0000E76F0000}"/>
    <cellStyle name="Normal 18 3 2 4 2 2 2 2 2" xfId="56518" xr:uid="{00000000-0005-0000-0000-0000E86F0000}"/>
    <cellStyle name="Normal 18 3 2 4 2 2 2 3" xfId="42522" xr:uid="{00000000-0005-0000-0000-0000E96F0000}"/>
    <cellStyle name="Normal 18 3 2 4 2 2 3" xfId="23730" xr:uid="{00000000-0005-0000-0000-0000EA6F0000}"/>
    <cellStyle name="Normal 18 3 2 4 2 2 3 2" xfId="52264" xr:uid="{00000000-0005-0000-0000-0000EB6F0000}"/>
    <cellStyle name="Normal 18 3 2 4 2 2 4" xfId="38259" xr:uid="{00000000-0005-0000-0000-0000EC6F0000}"/>
    <cellStyle name="Normal 18 3 2 4 2 3" xfId="12307" xr:uid="{00000000-0005-0000-0000-0000ED6F0000}"/>
    <cellStyle name="Normal 18 3 2 4 2 3 2" xfId="26317" xr:uid="{00000000-0005-0000-0000-0000EE6F0000}"/>
    <cellStyle name="Normal 18 3 2 4 2 3 2 2" xfId="54850" xr:uid="{00000000-0005-0000-0000-0000EF6F0000}"/>
    <cellStyle name="Normal 18 3 2 4 2 3 3" xfId="40854" xr:uid="{00000000-0005-0000-0000-0000F06F0000}"/>
    <cellStyle name="Normal 18 3 2 4 2 4" xfId="18430" xr:uid="{00000000-0005-0000-0000-0000F16F0000}"/>
    <cellStyle name="Normal 18 3 2 4 2 4 2" xfId="46964" xr:uid="{00000000-0005-0000-0000-0000F26F0000}"/>
    <cellStyle name="Normal 18 3 2 4 2 5" xfId="32956" xr:uid="{00000000-0005-0000-0000-0000F36F0000}"/>
    <cellStyle name="Normal 18 3 2 4 3" xfId="7090" xr:uid="{00000000-0005-0000-0000-0000F46F0000}"/>
    <cellStyle name="Normal 18 3 2 4 3 2" xfId="13143" xr:uid="{00000000-0005-0000-0000-0000F56F0000}"/>
    <cellStyle name="Normal 18 3 2 4 3 2 2" xfId="27151" xr:uid="{00000000-0005-0000-0000-0000F66F0000}"/>
    <cellStyle name="Normal 18 3 2 4 3 2 2 2" xfId="55684" xr:uid="{00000000-0005-0000-0000-0000F76F0000}"/>
    <cellStyle name="Normal 18 3 2 4 3 2 3" xfId="41688" xr:uid="{00000000-0005-0000-0000-0000F86F0000}"/>
    <cellStyle name="Normal 18 3 2 4 3 3" xfId="21178" xr:uid="{00000000-0005-0000-0000-0000F96F0000}"/>
    <cellStyle name="Normal 18 3 2 4 3 3 2" xfId="49712" xr:uid="{00000000-0005-0000-0000-0000FA6F0000}"/>
    <cellStyle name="Normal 18 3 2 4 3 4" xfId="35704" xr:uid="{00000000-0005-0000-0000-0000FB6F0000}"/>
    <cellStyle name="Normal 18 3 2 4 4" xfId="11461" xr:uid="{00000000-0005-0000-0000-0000FC6F0000}"/>
    <cellStyle name="Normal 18 3 2 4 4 2" xfId="25483" xr:uid="{00000000-0005-0000-0000-0000FD6F0000}"/>
    <cellStyle name="Normal 18 3 2 4 4 2 2" xfId="54016" xr:uid="{00000000-0005-0000-0000-0000FE6F0000}"/>
    <cellStyle name="Normal 18 3 2 4 4 3" xfId="40020" xr:uid="{00000000-0005-0000-0000-0000FF6F0000}"/>
    <cellStyle name="Normal 18 3 2 4 5" xfId="15878" xr:uid="{00000000-0005-0000-0000-000000700000}"/>
    <cellStyle name="Normal 18 3 2 4 5 2" xfId="44412" xr:uid="{00000000-0005-0000-0000-000001700000}"/>
    <cellStyle name="Normal 18 3 2 4 6" xfId="30404" xr:uid="{00000000-0005-0000-0000-000002700000}"/>
    <cellStyle name="Normal 18 3 2 5" xfId="3053" xr:uid="{00000000-0005-0000-0000-000003700000}"/>
    <cellStyle name="Normal 18 3 2 5 2" xfId="8387" xr:uid="{00000000-0005-0000-0000-000004700000}"/>
    <cellStyle name="Normal 18 3 2 5 2 2" xfId="13565" xr:uid="{00000000-0005-0000-0000-000005700000}"/>
    <cellStyle name="Normal 18 3 2 5 2 2 2" xfId="27573" xr:uid="{00000000-0005-0000-0000-000006700000}"/>
    <cellStyle name="Normal 18 3 2 5 2 2 2 2" xfId="56106" xr:uid="{00000000-0005-0000-0000-000007700000}"/>
    <cellStyle name="Normal 18 3 2 5 2 2 3" xfId="42110" xr:uid="{00000000-0005-0000-0000-000008700000}"/>
    <cellStyle name="Normal 18 3 2 5 2 3" xfId="22464" xr:uid="{00000000-0005-0000-0000-000009700000}"/>
    <cellStyle name="Normal 18 3 2 5 2 3 2" xfId="50998" xr:uid="{00000000-0005-0000-0000-00000A700000}"/>
    <cellStyle name="Normal 18 3 2 5 2 4" xfId="36993" xr:uid="{00000000-0005-0000-0000-00000B700000}"/>
    <cellStyle name="Normal 18 3 2 5 3" xfId="11894" xr:uid="{00000000-0005-0000-0000-00000C700000}"/>
    <cellStyle name="Normal 18 3 2 5 3 2" xfId="25905" xr:uid="{00000000-0005-0000-0000-00000D700000}"/>
    <cellStyle name="Normal 18 3 2 5 3 2 2" xfId="54438" xr:uid="{00000000-0005-0000-0000-00000E700000}"/>
    <cellStyle name="Normal 18 3 2 5 3 3" xfId="40442" xr:uid="{00000000-0005-0000-0000-00000F700000}"/>
    <cellStyle name="Normal 18 3 2 5 4" xfId="17164" xr:uid="{00000000-0005-0000-0000-000010700000}"/>
    <cellStyle name="Normal 18 3 2 5 4 2" xfId="45698" xr:uid="{00000000-0005-0000-0000-000011700000}"/>
    <cellStyle name="Normal 18 3 2 5 5" xfId="31690" xr:uid="{00000000-0005-0000-0000-000012700000}"/>
    <cellStyle name="Normal 18 3 2 6" xfId="5822" xr:uid="{00000000-0005-0000-0000-000013700000}"/>
    <cellStyle name="Normal 18 3 2 6 2" xfId="12730" xr:uid="{00000000-0005-0000-0000-000014700000}"/>
    <cellStyle name="Normal 18 3 2 6 2 2" xfId="26739" xr:uid="{00000000-0005-0000-0000-000015700000}"/>
    <cellStyle name="Normal 18 3 2 6 2 2 2" xfId="55272" xr:uid="{00000000-0005-0000-0000-000016700000}"/>
    <cellStyle name="Normal 18 3 2 6 2 3" xfId="41276" xr:uid="{00000000-0005-0000-0000-000017700000}"/>
    <cellStyle name="Normal 18 3 2 6 3" xfId="19912" xr:uid="{00000000-0005-0000-0000-000018700000}"/>
    <cellStyle name="Normal 18 3 2 6 3 2" xfId="48446" xr:uid="{00000000-0005-0000-0000-000019700000}"/>
    <cellStyle name="Normal 18 3 2 6 4" xfId="34438" xr:uid="{00000000-0005-0000-0000-00001A700000}"/>
    <cellStyle name="Normal 18 3 2 7" xfId="11041" xr:uid="{00000000-0005-0000-0000-00001B700000}"/>
    <cellStyle name="Normal 18 3 2 7 2" xfId="25071" xr:uid="{00000000-0005-0000-0000-00001C700000}"/>
    <cellStyle name="Normal 18 3 2 7 2 2" xfId="53604" xr:uid="{00000000-0005-0000-0000-00001D700000}"/>
    <cellStyle name="Normal 18 3 2 7 3" xfId="39608" xr:uid="{00000000-0005-0000-0000-00001E700000}"/>
    <cellStyle name="Normal 18 3 2 8" xfId="14611" xr:uid="{00000000-0005-0000-0000-00001F700000}"/>
    <cellStyle name="Normal 18 3 2 8 2" xfId="43146" xr:uid="{00000000-0005-0000-0000-000020700000}"/>
    <cellStyle name="Normal 18 3 2 9" xfId="29126" xr:uid="{00000000-0005-0000-0000-000021700000}"/>
    <cellStyle name="Normal 18 3 3" xfId="528" xr:uid="{00000000-0005-0000-0000-000022700000}"/>
    <cellStyle name="Normal 18 3 3 2" xfId="1158" xr:uid="{00000000-0005-0000-0000-000023700000}"/>
    <cellStyle name="Normal 18 3 3 2 2" xfId="2435" xr:uid="{00000000-0005-0000-0000-000024700000}"/>
    <cellStyle name="Normal 18 3 3 2 2 2" xfId="5089" xr:uid="{00000000-0005-0000-0000-000025700000}"/>
    <cellStyle name="Normal 18 3 3 2 2 2 2" xfId="10421" xr:uid="{00000000-0005-0000-0000-000026700000}"/>
    <cellStyle name="Normal 18 3 3 2 2 2 2 2" xfId="14235" xr:uid="{00000000-0005-0000-0000-000027700000}"/>
    <cellStyle name="Normal 18 3 3 2 2 2 2 2 2" xfId="28243" xr:uid="{00000000-0005-0000-0000-000028700000}"/>
    <cellStyle name="Normal 18 3 3 2 2 2 2 2 2 2" xfId="56776" xr:uid="{00000000-0005-0000-0000-000029700000}"/>
    <cellStyle name="Normal 18 3 3 2 2 2 2 2 3" xfId="42780" xr:uid="{00000000-0005-0000-0000-00002A700000}"/>
    <cellStyle name="Normal 18 3 3 2 2 2 2 3" xfId="24498" xr:uid="{00000000-0005-0000-0000-00002B700000}"/>
    <cellStyle name="Normal 18 3 3 2 2 2 2 3 2" xfId="53032" xr:uid="{00000000-0005-0000-0000-00002C700000}"/>
    <cellStyle name="Normal 18 3 3 2 2 2 2 4" xfId="39027" xr:uid="{00000000-0005-0000-0000-00002D700000}"/>
    <cellStyle name="Normal 18 3 3 2 2 2 3" xfId="12565" xr:uid="{00000000-0005-0000-0000-00002E700000}"/>
    <cellStyle name="Normal 18 3 3 2 2 2 3 2" xfId="26575" xr:uid="{00000000-0005-0000-0000-00002F700000}"/>
    <cellStyle name="Normal 18 3 3 2 2 2 3 2 2" xfId="55108" xr:uid="{00000000-0005-0000-0000-000030700000}"/>
    <cellStyle name="Normal 18 3 3 2 2 2 3 3" xfId="41112" xr:uid="{00000000-0005-0000-0000-000031700000}"/>
    <cellStyle name="Normal 18 3 3 2 2 2 4" xfId="19198" xr:uid="{00000000-0005-0000-0000-000032700000}"/>
    <cellStyle name="Normal 18 3 3 2 2 2 4 2" xfId="47732" xr:uid="{00000000-0005-0000-0000-000033700000}"/>
    <cellStyle name="Normal 18 3 3 2 2 2 5" xfId="33724" xr:uid="{00000000-0005-0000-0000-000034700000}"/>
    <cellStyle name="Normal 18 3 3 2 2 3" xfId="7858" xr:uid="{00000000-0005-0000-0000-000035700000}"/>
    <cellStyle name="Normal 18 3 3 2 2 3 2" xfId="13401" xr:uid="{00000000-0005-0000-0000-000036700000}"/>
    <cellStyle name="Normal 18 3 3 2 2 3 2 2" xfId="27409" xr:uid="{00000000-0005-0000-0000-000037700000}"/>
    <cellStyle name="Normal 18 3 3 2 2 3 2 2 2" xfId="55942" xr:uid="{00000000-0005-0000-0000-000038700000}"/>
    <cellStyle name="Normal 18 3 3 2 2 3 2 3" xfId="41946" xr:uid="{00000000-0005-0000-0000-000039700000}"/>
    <cellStyle name="Normal 18 3 3 2 2 3 3" xfId="21946" xr:uid="{00000000-0005-0000-0000-00003A700000}"/>
    <cellStyle name="Normal 18 3 3 2 2 3 3 2" xfId="50480" xr:uid="{00000000-0005-0000-0000-00003B700000}"/>
    <cellStyle name="Normal 18 3 3 2 2 3 4" xfId="36472" xr:uid="{00000000-0005-0000-0000-00003C700000}"/>
    <cellStyle name="Normal 18 3 3 2 2 4" xfId="11720" xr:uid="{00000000-0005-0000-0000-00003D700000}"/>
    <cellStyle name="Normal 18 3 3 2 2 4 2" xfId="25741" xr:uid="{00000000-0005-0000-0000-00003E700000}"/>
    <cellStyle name="Normal 18 3 3 2 2 4 2 2" xfId="54274" xr:uid="{00000000-0005-0000-0000-00003F700000}"/>
    <cellStyle name="Normal 18 3 3 2 2 4 3" xfId="40278" xr:uid="{00000000-0005-0000-0000-000040700000}"/>
    <cellStyle name="Normal 18 3 3 2 2 5" xfId="16646" xr:uid="{00000000-0005-0000-0000-000041700000}"/>
    <cellStyle name="Normal 18 3 3 2 2 5 2" xfId="45180" xr:uid="{00000000-0005-0000-0000-000042700000}"/>
    <cellStyle name="Normal 18 3 3 2 2 6" xfId="31172" xr:uid="{00000000-0005-0000-0000-000043700000}"/>
    <cellStyle name="Normal 18 3 3 2 3" xfId="3823" xr:uid="{00000000-0005-0000-0000-000044700000}"/>
    <cellStyle name="Normal 18 3 3 2 3 2" xfId="9155" xr:uid="{00000000-0005-0000-0000-000045700000}"/>
    <cellStyle name="Normal 18 3 3 2 3 2 2" xfId="13823" xr:uid="{00000000-0005-0000-0000-000046700000}"/>
    <cellStyle name="Normal 18 3 3 2 3 2 2 2" xfId="27831" xr:uid="{00000000-0005-0000-0000-000047700000}"/>
    <cellStyle name="Normal 18 3 3 2 3 2 2 2 2" xfId="56364" xr:uid="{00000000-0005-0000-0000-000048700000}"/>
    <cellStyle name="Normal 18 3 3 2 3 2 2 3" xfId="42368" xr:uid="{00000000-0005-0000-0000-000049700000}"/>
    <cellStyle name="Normal 18 3 3 2 3 2 3" xfId="23232" xr:uid="{00000000-0005-0000-0000-00004A700000}"/>
    <cellStyle name="Normal 18 3 3 2 3 2 3 2" xfId="51766" xr:uid="{00000000-0005-0000-0000-00004B700000}"/>
    <cellStyle name="Normal 18 3 3 2 3 2 4" xfId="37761" xr:uid="{00000000-0005-0000-0000-00004C700000}"/>
    <cellStyle name="Normal 18 3 3 2 3 3" xfId="12153" xr:uid="{00000000-0005-0000-0000-00004D700000}"/>
    <cellStyle name="Normal 18 3 3 2 3 3 2" xfId="26163" xr:uid="{00000000-0005-0000-0000-00004E700000}"/>
    <cellStyle name="Normal 18 3 3 2 3 3 2 2" xfId="54696" xr:uid="{00000000-0005-0000-0000-00004F700000}"/>
    <cellStyle name="Normal 18 3 3 2 3 3 3" xfId="40700" xr:uid="{00000000-0005-0000-0000-000050700000}"/>
    <cellStyle name="Normal 18 3 3 2 3 4" xfId="17932" xr:uid="{00000000-0005-0000-0000-000051700000}"/>
    <cellStyle name="Normal 18 3 3 2 3 4 2" xfId="46466" xr:uid="{00000000-0005-0000-0000-000052700000}"/>
    <cellStyle name="Normal 18 3 3 2 3 5" xfId="32458" xr:uid="{00000000-0005-0000-0000-000053700000}"/>
    <cellStyle name="Normal 18 3 3 2 4" xfId="6592" xr:uid="{00000000-0005-0000-0000-000054700000}"/>
    <cellStyle name="Normal 18 3 3 2 4 2" xfId="12989" xr:uid="{00000000-0005-0000-0000-000055700000}"/>
    <cellStyle name="Normal 18 3 3 2 4 2 2" xfId="26997" xr:uid="{00000000-0005-0000-0000-000056700000}"/>
    <cellStyle name="Normal 18 3 3 2 4 2 2 2" xfId="55530" xr:uid="{00000000-0005-0000-0000-000057700000}"/>
    <cellStyle name="Normal 18 3 3 2 4 2 3" xfId="41534" xr:uid="{00000000-0005-0000-0000-000058700000}"/>
    <cellStyle name="Normal 18 3 3 2 4 3" xfId="20680" xr:uid="{00000000-0005-0000-0000-000059700000}"/>
    <cellStyle name="Normal 18 3 3 2 4 3 2" xfId="49214" xr:uid="{00000000-0005-0000-0000-00005A700000}"/>
    <cellStyle name="Normal 18 3 3 2 4 4" xfId="35206" xr:uid="{00000000-0005-0000-0000-00005B700000}"/>
    <cellStyle name="Normal 18 3 3 2 5" xfId="11304" xr:uid="{00000000-0005-0000-0000-00005C700000}"/>
    <cellStyle name="Normal 18 3 3 2 5 2" xfId="25329" xr:uid="{00000000-0005-0000-0000-00005D700000}"/>
    <cellStyle name="Normal 18 3 3 2 5 2 2" xfId="53862" xr:uid="{00000000-0005-0000-0000-00005E700000}"/>
    <cellStyle name="Normal 18 3 3 2 5 3" xfId="39866" xr:uid="{00000000-0005-0000-0000-00005F700000}"/>
    <cellStyle name="Normal 18 3 3 2 6" xfId="15380" xr:uid="{00000000-0005-0000-0000-000060700000}"/>
    <cellStyle name="Normal 18 3 3 2 6 2" xfId="43914" xr:uid="{00000000-0005-0000-0000-000061700000}"/>
    <cellStyle name="Normal 18 3 3 2 7" xfId="29906" xr:uid="{00000000-0005-0000-0000-000062700000}"/>
    <cellStyle name="Normal 18 3 3 3" xfId="1814" xr:uid="{00000000-0005-0000-0000-000063700000}"/>
    <cellStyle name="Normal 18 3 3 3 2" xfId="4470" xr:uid="{00000000-0005-0000-0000-000064700000}"/>
    <cellStyle name="Normal 18 3 3 3 2 2" xfId="9802" xr:uid="{00000000-0005-0000-0000-000065700000}"/>
    <cellStyle name="Normal 18 3 3 3 2 2 2" xfId="14029" xr:uid="{00000000-0005-0000-0000-000066700000}"/>
    <cellStyle name="Normal 18 3 3 3 2 2 2 2" xfId="28037" xr:uid="{00000000-0005-0000-0000-000067700000}"/>
    <cellStyle name="Normal 18 3 3 3 2 2 2 2 2" xfId="56570" xr:uid="{00000000-0005-0000-0000-000068700000}"/>
    <cellStyle name="Normal 18 3 3 3 2 2 2 3" xfId="42574" xr:uid="{00000000-0005-0000-0000-000069700000}"/>
    <cellStyle name="Normal 18 3 3 3 2 2 3" xfId="23879" xr:uid="{00000000-0005-0000-0000-00006A700000}"/>
    <cellStyle name="Normal 18 3 3 3 2 2 3 2" xfId="52413" xr:uid="{00000000-0005-0000-0000-00006B700000}"/>
    <cellStyle name="Normal 18 3 3 3 2 2 4" xfId="38408" xr:uid="{00000000-0005-0000-0000-00006C700000}"/>
    <cellStyle name="Normal 18 3 3 3 2 3" xfId="12359" xr:uid="{00000000-0005-0000-0000-00006D700000}"/>
    <cellStyle name="Normal 18 3 3 3 2 3 2" xfId="26369" xr:uid="{00000000-0005-0000-0000-00006E700000}"/>
    <cellStyle name="Normal 18 3 3 3 2 3 2 2" xfId="54902" xr:uid="{00000000-0005-0000-0000-00006F700000}"/>
    <cellStyle name="Normal 18 3 3 3 2 3 3" xfId="40906" xr:uid="{00000000-0005-0000-0000-000070700000}"/>
    <cellStyle name="Normal 18 3 3 3 2 4" xfId="18579" xr:uid="{00000000-0005-0000-0000-000071700000}"/>
    <cellStyle name="Normal 18 3 3 3 2 4 2" xfId="47113" xr:uid="{00000000-0005-0000-0000-000072700000}"/>
    <cellStyle name="Normal 18 3 3 3 2 5" xfId="33105" xr:uid="{00000000-0005-0000-0000-000073700000}"/>
    <cellStyle name="Normal 18 3 3 3 3" xfId="7239" xr:uid="{00000000-0005-0000-0000-000074700000}"/>
    <cellStyle name="Normal 18 3 3 3 3 2" xfId="13195" xr:uid="{00000000-0005-0000-0000-000075700000}"/>
    <cellStyle name="Normal 18 3 3 3 3 2 2" xfId="27203" xr:uid="{00000000-0005-0000-0000-000076700000}"/>
    <cellStyle name="Normal 18 3 3 3 3 2 2 2" xfId="55736" xr:uid="{00000000-0005-0000-0000-000077700000}"/>
    <cellStyle name="Normal 18 3 3 3 3 2 3" xfId="41740" xr:uid="{00000000-0005-0000-0000-000078700000}"/>
    <cellStyle name="Normal 18 3 3 3 3 3" xfId="21327" xr:uid="{00000000-0005-0000-0000-000079700000}"/>
    <cellStyle name="Normal 18 3 3 3 3 3 2" xfId="49861" xr:uid="{00000000-0005-0000-0000-00007A700000}"/>
    <cellStyle name="Normal 18 3 3 3 3 4" xfId="35853" xr:uid="{00000000-0005-0000-0000-00007B700000}"/>
    <cellStyle name="Normal 18 3 3 3 4" xfId="11513" xr:uid="{00000000-0005-0000-0000-00007C700000}"/>
    <cellStyle name="Normal 18 3 3 3 4 2" xfId="25535" xr:uid="{00000000-0005-0000-0000-00007D700000}"/>
    <cellStyle name="Normal 18 3 3 3 4 2 2" xfId="54068" xr:uid="{00000000-0005-0000-0000-00007E700000}"/>
    <cellStyle name="Normal 18 3 3 3 4 3" xfId="40072" xr:uid="{00000000-0005-0000-0000-00007F700000}"/>
    <cellStyle name="Normal 18 3 3 3 5" xfId="16027" xr:uid="{00000000-0005-0000-0000-000080700000}"/>
    <cellStyle name="Normal 18 3 3 3 5 2" xfId="44561" xr:uid="{00000000-0005-0000-0000-000081700000}"/>
    <cellStyle name="Normal 18 3 3 3 6" xfId="30553" xr:uid="{00000000-0005-0000-0000-000082700000}"/>
    <cellStyle name="Normal 18 3 3 4" xfId="3202" xr:uid="{00000000-0005-0000-0000-000083700000}"/>
    <cellStyle name="Normal 18 3 3 4 2" xfId="8536" xr:uid="{00000000-0005-0000-0000-000084700000}"/>
    <cellStyle name="Normal 18 3 3 4 2 2" xfId="13617" xr:uid="{00000000-0005-0000-0000-000085700000}"/>
    <cellStyle name="Normal 18 3 3 4 2 2 2" xfId="27625" xr:uid="{00000000-0005-0000-0000-000086700000}"/>
    <cellStyle name="Normal 18 3 3 4 2 2 2 2" xfId="56158" xr:uid="{00000000-0005-0000-0000-000087700000}"/>
    <cellStyle name="Normal 18 3 3 4 2 2 3" xfId="42162" xr:uid="{00000000-0005-0000-0000-000088700000}"/>
    <cellStyle name="Normal 18 3 3 4 2 3" xfId="22613" xr:uid="{00000000-0005-0000-0000-000089700000}"/>
    <cellStyle name="Normal 18 3 3 4 2 3 2" xfId="51147" xr:uid="{00000000-0005-0000-0000-00008A700000}"/>
    <cellStyle name="Normal 18 3 3 4 2 4" xfId="37142" xr:uid="{00000000-0005-0000-0000-00008B700000}"/>
    <cellStyle name="Normal 18 3 3 4 3" xfId="11946" xr:uid="{00000000-0005-0000-0000-00008C700000}"/>
    <cellStyle name="Normal 18 3 3 4 3 2" xfId="25957" xr:uid="{00000000-0005-0000-0000-00008D700000}"/>
    <cellStyle name="Normal 18 3 3 4 3 2 2" xfId="54490" xr:uid="{00000000-0005-0000-0000-00008E700000}"/>
    <cellStyle name="Normal 18 3 3 4 3 3" xfId="40494" xr:uid="{00000000-0005-0000-0000-00008F700000}"/>
    <cellStyle name="Normal 18 3 3 4 4" xfId="17313" xr:uid="{00000000-0005-0000-0000-000090700000}"/>
    <cellStyle name="Normal 18 3 3 4 4 2" xfId="45847" xr:uid="{00000000-0005-0000-0000-000091700000}"/>
    <cellStyle name="Normal 18 3 3 4 5" xfId="31839" xr:uid="{00000000-0005-0000-0000-000092700000}"/>
    <cellStyle name="Normal 18 3 3 5" xfId="5971" xr:uid="{00000000-0005-0000-0000-000093700000}"/>
    <cellStyle name="Normal 18 3 3 5 2" xfId="12782" xr:uid="{00000000-0005-0000-0000-000094700000}"/>
    <cellStyle name="Normal 18 3 3 5 2 2" xfId="26791" xr:uid="{00000000-0005-0000-0000-000095700000}"/>
    <cellStyle name="Normal 18 3 3 5 2 2 2" xfId="55324" xr:uid="{00000000-0005-0000-0000-000096700000}"/>
    <cellStyle name="Normal 18 3 3 5 2 3" xfId="41328" xr:uid="{00000000-0005-0000-0000-000097700000}"/>
    <cellStyle name="Normal 18 3 3 5 3" xfId="20061" xr:uid="{00000000-0005-0000-0000-000098700000}"/>
    <cellStyle name="Normal 18 3 3 5 3 2" xfId="48595" xr:uid="{00000000-0005-0000-0000-000099700000}"/>
    <cellStyle name="Normal 18 3 3 5 4" xfId="34587" xr:uid="{00000000-0005-0000-0000-00009A700000}"/>
    <cellStyle name="Normal 18 3 3 6" xfId="11095" xr:uid="{00000000-0005-0000-0000-00009B700000}"/>
    <cellStyle name="Normal 18 3 3 6 2" xfId="25123" xr:uid="{00000000-0005-0000-0000-00009C700000}"/>
    <cellStyle name="Normal 18 3 3 6 2 2" xfId="53656" xr:uid="{00000000-0005-0000-0000-00009D700000}"/>
    <cellStyle name="Normal 18 3 3 6 3" xfId="39660" xr:uid="{00000000-0005-0000-0000-00009E700000}"/>
    <cellStyle name="Normal 18 3 3 7" xfId="14760" xr:uid="{00000000-0005-0000-0000-00009F700000}"/>
    <cellStyle name="Normal 18 3 3 7 2" xfId="43295" xr:uid="{00000000-0005-0000-0000-0000A0700000}"/>
    <cellStyle name="Normal 18 3 3 8" xfId="29275" xr:uid="{00000000-0005-0000-0000-0000A1700000}"/>
    <cellStyle name="Normal 18 3 4" xfId="860" xr:uid="{00000000-0005-0000-0000-0000A2700000}"/>
    <cellStyle name="Normal 18 3 4 2" xfId="2137" xr:uid="{00000000-0005-0000-0000-0000A3700000}"/>
    <cellStyle name="Normal 18 3 4 2 2" xfId="4791" xr:uid="{00000000-0005-0000-0000-0000A4700000}"/>
    <cellStyle name="Normal 18 3 4 2 2 2" xfId="10123" xr:uid="{00000000-0005-0000-0000-0000A5700000}"/>
    <cellStyle name="Normal 18 3 4 2 2 2 2" xfId="14132" xr:uid="{00000000-0005-0000-0000-0000A6700000}"/>
    <cellStyle name="Normal 18 3 4 2 2 2 2 2" xfId="28140" xr:uid="{00000000-0005-0000-0000-0000A7700000}"/>
    <cellStyle name="Normal 18 3 4 2 2 2 2 2 2" xfId="56673" xr:uid="{00000000-0005-0000-0000-0000A8700000}"/>
    <cellStyle name="Normal 18 3 4 2 2 2 2 3" xfId="42677" xr:uid="{00000000-0005-0000-0000-0000A9700000}"/>
    <cellStyle name="Normal 18 3 4 2 2 2 3" xfId="24200" xr:uid="{00000000-0005-0000-0000-0000AA700000}"/>
    <cellStyle name="Normal 18 3 4 2 2 2 3 2" xfId="52734" xr:uid="{00000000-0005-0000-0000-0000AB700000}"/>
    <cellStyle name="Normal 18 3 4 2 2 2 4" xfId="38729" xr:uid="{00000000-0005-0000-0000-0000AC700000}"/>
    <cellStyle name="Normal 18 3 4 2 2 3" xfId="12462" xr:uid="{00000000-0005-0000-0000-0000AD700000}"/>
    <cellStyle name="Normal 18 3 4 2 2 3 2" xfId="26472" xr:uid="{00000000-0005-0000-0000-0000AE700000}"/>
    <cellStyle name="Normal 18 3 4 2 2 3 2 2" xfId="55005" xr:uid="{00000000-0005-0000-0000-0000AF700000}"/>
    <cellStyle name="Normal 18 3 4 2 2 3 3" xfId="41009" xr:uid="{00000000-0005-0000-0000-0000B0700000}"/>
    <cellStyle name="Normal 18 3 4 2 2 4" xfId="18900" xr:uid="{00000000-0005-0000-0000-0000B1700000}"/>
    <cellStyle name="Normal 18 3 4 2 2 4 2" xfId="47434" xr:uid="{00000000-0005-0000-0000-0000B2700000}"/>
    <cellStyle name="Normal 18 3 4 2 2 5" xfId="33426" xr:uid="{00000000-0005-0000-0000-0000B3700000}"/>
    <cellStyle name="Normal 18 3 4 2 3" xfId="7560" xr:uid="{00000000-0005-0000-0000-0000B4700000}"/>
    <cellStyle name="Normal 18 3 4 2 3 2" xfId="13298" xr:uid="{00000000-0005-0000-0000-0000B5700000}"/>
    <cellStyle name="Normal 18 3 4 2 3 2 2" xfId="27306" xr:uid="{00000000-0005-0000-0000-0000B6700000}"/>
    <cellStyle name="Normal 18 3 4 2 3 2 2 2" xfId="55839" xr:uid="{00000000-0005-0000-0000-0000B7700000}"/>
    <cellStyle name="Normal 18 3 4 2 3 2 3" xfId="41843" xr:uid="{00000000-0005-0000-0000-0000B8700000}"/>
    <cellStyle name="Normal 18 3 4 2 3 3" xfId="21648" xr:uid="{00000000-0005-0000-0000-0000B9700000}"/>
    <cellStyle name="Normal 18 3 4 2 3 3 2" xfId="50182" xr:uid="{00000000-0005-0000-0000-0000BA700000}"/>
    <cellStyle name="Normal 18 3 4 2 3 4" xfId="36174" xr:uid="{00000000-0005-0000-0000-0000BB700000}"/>
    <cellStyle name="Normal 18 3 4 2 4" xfId="11617" xr:uid="{00000000-0005-0000-0000-0000BC700000}"/>
    <cellStyle name="Normal 18 3 4 2 4 2" xfId="25638" xr:uid="{00000000-0005-0000-0000-0000BD700000}"/>
    <cellStyle name="Normal 18 3 4 2 4 2 2" xfId="54171" xr:uid="{00000000-0005-0000-0000-0000BE700000}"/>
    <cellStyle name="Normal 18 3 4 2 4 3" xfId="40175" xr:uid="{00000000-0005-0000-0000-0000BF700000}"/>
    <cellStyle name="Normal 18 3 4 2 5" xfId="16348" xr:uid="{00000000-0005-0000-0000-0000C0700000}"/>
    <cellStyle name="Normal 18 3 4 2 5 2" xfId="44882" xr:uid="{00000000-0005-0000-0000-0000C1700000}"/>
    <cellStyle name="Normal 18 3 4 2 6" xfId="30874" xr:uid="{00000000-0005-0000-0000-0000C2700000}"/>
    <cellStyle name="Normal 18 3 4 3" xfId="3525" xr:uid="{00000000-0005-0000-0000-0000C3700000}"/>
    <cellStyle name="Normal 18 3 4 3 2" xfId="8857" xr:uid="{00000000-0005-0000-0000-0000C4700000}"/>
    <cellStyle name="Normal 18 3 4 3 2 2" xfId="13720" xr:uid="{00000000-0005-0000-0000-0000C5700000}"/>
    <cellStyle name="Normal 18 3 4 3 2 2 2" xfId="27728" xr:uid="{00000000-0005-0000-0000-0000C6700000}"/>
    <cellStyle name="Normal 18 3 4 3 2 2 2 2" xfId="56261" xr:uid="{00000000-0005-0000-0000-0000C7700000}"/>
    <cellStyle name="Normal 18 3 4 3 2 2 3" xfId="42265" xr:uid="{00000000-0005-0000-0000-0000C8700000}"/>
    <cellStyle name="Normal 18 3 4 3 2 3" xfId="22934" xr:uid="{00000000-0005-0000-0000-0000C9700000}"/>
    <cellStyle name="Normal 18 3 4 3 2 3 2" xfId="51468" xr:uid="{00000000-0005-0000-0000-0000CA700000}"/>
    <cellStyle name="Normal 18 3 4 3 2 4" xfId="37463" xr:uid="{00000000-0005-0000-0000-0000CB700000}"/>
    <cellStyle name="Normal 18 3 4 3 3" xfId="12050" xr:uid="{00000000-0005-0000-0000-0000CC700000}"/>
    <cellStyle name="Normal 18 3 4 3 3 2" xfId="26060" xr:uid="{00000000-0005-0000-0000-0000CD700000}"/>
    <cellStyle name="Normal 18 3 4 3 3 2 2" xfId="54593" xr:uid="{00000000-0005-0000-0000-0000CE700000}"/>
    <cellStyle name="Normal 18 3 4 3 3 3" xfId="40597" xr:uid="{00000000-0005-0000-0000-0000CF700000}"/>
    <cellStyle name="Normal 18 3 4 3 4" xfId="17634" xr:uid="{00000000-0005-0000-0000-0000D0700000}"/>
    <cellStyle name="Normal 18 3 4 3 4 2" xfId="46168" xr:uid="{00000000-0005-0000-0000-0000D1700000}"/>
    <cellStyle name="Normal 18 3 4 3 5" xfId="32160" xr:uid="{00000000-0005-0000-0000-0000D2700000}"/>
    <cellStyle name="Normal 18 3 4 4" xfId="6294" xr:uid="{00000000-0005-0000-0000-0000D3700000}"/>
    <cellStyle name="Normal 18 3 4 4 2" xfId="12886" xr:uid="{00000000-0005-0000-0000-0000D4700000}"/>
    <cellStyle name="Normal 18 3 4 4 2 2" xfId="26894" xr:uid="{00000000-0005-0000-0000-0000D5700000}"/>
    <cellStyle name="Normal 18 3 4 4 2 2 2" xfId="55427" xr:uid="{00000000-0005-0000-0000-0000D6700000}"/>
    <cellStyle name="Normal 18 3 4 4 2 3" xfId="41431" xr:uid="{00000000-0005-0000-0000-0000D7700000}"/>
    <cellStyle name="Normal 18 3 4 4 3" xfId="20382" xr:uid="{00000000-0005-0000-0000-0000D8700000}"/>
    <cellStyle name="Normal 18 3 4 4 3 2" xfId="48916" xr:uid="{00000000-0005-0000-0000-0000D9700000}"/>
    <cellStyle name="Normal 18 3 4 4 4" xfId="34908" xr:uid="{00000000-0005-0000-0000-0000DA700000}"/>
    <cellStyle name="Normal 18 3 4 5" xfId="11201" xr:uid="{00000000-0005-0000-0000-0000DB700000}"/>
    <cellStyle name="Normal 18 3 4 5 2" xfId="25226" xr:uid="{00000000-0005-0000-0000-0000DC700000}"/>
    <cellStyle name="Normal 18 3 4 5 2 2" xfId="53759" xr:uid="{00000000-0005-0000-0000-0000DD700000}"/>
    <cellStyle name="Normal 18 3 4 5 3" xfId="39763" xr:uid="{00000000-0005-0000-0000-0000DE700000}"/>
    <cellStyle name="Normal 18 3 4 6" xfId="15082" xr:uid="{00000000-0005-0000-0000-0000DF700000}"/>
    <cellStyle name="Normal 18 3 4 6 2" xfId="43616" xr:uid="{00000000-0005-0000-0000-0000E0700000}"/>
    <cellStyle name="Normal 18 3 4 7" xfId="29608" xr:uid="{00000000-0005-0000-0000-0000E1700000}"/>
    <cellStyle name="Normal 18 3 5" xfId="1516" xr:uid="{00000000-0005-0000-0000-0000E2700000}"/>
    <cellStyle name="Normal 18 3 5 2" xfId="4172" xr:uid="{00000000-0005-0000-0000-0000E3700000}"/>
    <cellStyle name="Normal 18 3 5 2 2" xfId="9504" xr:uid="{00000000-0005-0000-0000-0000E4700000}"/>
    <cellStyle name="Normal 18 3 5 2 2 2" xfId="13926" xr:uid="{00000000-0005-0000-0000-0000E5700000}"/>
    <cellStyle name="Normal 18 3 5 2 2 2 2" xfId="27934" xr:uid="{00000000-0005-0000-0000-0000E6700000}"/>
    <cellStyle name="Normal 18 3 5 2 2 2 2 2" xfId="56467" xr:uid="{00000000-0005-0000-0000-0000E7700000}"/>
    <cellStyle name="Normal 18 3 5 2 2 2 3" xfId="42471" xr:uid="{00000000-0005-0000-0000-0000E8700000}"/>
    <cellStyle name="Normal 18 3 5 2 2 3" xfId="23581" xr:uid="{00000000-0005-0000-0000-0000E9700000}"/>
    <cellStyle name="Normal 18 3 5 2 2 3 2" xfId="52115" xr:uid="{00000000-0005-0000-0000-0000EA700000}"/>
    <cellStyle name="Normal 18 3 5 2 2 4" xfId="38110" xr:uid="{00000000-0005-0000-0000-0000EB700000}"/>
    <cellStyle name="Normal 18 3 5 2 3" xfId="12256" xr:uid="{00000000-0005-0000-0000-0000EC700000}"/>
    <cellStyle name="Normal 18 3 5 2 3 2" xfId="26266" xr:uid="{00000000-0005-0000-0000-0000ED700000}"/>
    <cellStyle name="Normal 18 3 5 2 3 2 2" xfId="54799" xr:uid="{00000000-0005-0000-0000-0000EE700000}"/>
    <cellStyle name="Normal 18 3 5 2 3 3" xfId="40803" xr:uid="{00000000-0005-0000-0000-0000EF700000}"/>
    <cellStyle name="Normal 18 3 5 2 4" xfId="18281" xr:uid="{00000000-0005-0000-0000-0000F0700000}"/>
    <cellStyle name="Normal 18 3 5 2 4 2" xfId="46815" xr:uid="{00000000-0005-0000-0000-0000F1700000}"/>
    <cellStyle name="Normal 18 3 5 2 5" xfId="32807" xr:uid="{00000000-0005-0000-0000-0000F2700000}"/>
    <cellStyle name="Normal 18 3 5 3" xfId="6941" xr:uid="{00000000-0005-0000-0000-0000F3700000}"/>
    <cellStyle name="Normal 18 3 5 3 2" xfId="13092" xr:uid="{00000000-0005-0000-0000-0000F4700000}"/>
    <cellStyle name="Normal 18 3 5 3 2 2" xfId="27100" xr:uid="{00000000-0005-0000-0000-0000F5700000}"/>
    <cellStyle name="Normal 18 3 5 3 2 2 2" xfId="55633" xr:uid="{00000000-0005-0000-0000-0000F6700000}"/>
    <cellStyle name="Normal 18 3 5 3 2 3" xfId="41637" xr:uid="{00000000-0005-0000-0000-0000F7700000}"/>
    <cellStyle name="Normal 18 3 5 3 3" xfId="21029" xr:uid="{00000000-0005-0000-0000-0000F8700000}"/>
    <cellStyle name="Normal 18 3 5 3 3 2" xfId="49563" xr:uid="{00000000-0005-0000-0000-0000F9700000}"/>
    <cellStyle name="Normal 18 3 5 3 4" xfId="35555" xr:uid="{00000000-0005-0000-0000-0000FA700000}"/>
    <cellStyle name="Normal 18 3 5 4" xfId="11410" xr:uid="{00000000-0005-0000-0000-0000FB700000}"/>
    <cellStyle name="Normal 18 3 5 4 2" xfId="25432" xr:uid="{00000000-0005-0000-0000-0000FC700000}"/>
    <cellStyle name="Normal 18 3 5 4 2 2" xfId="53965" xr:uid="{00000000-0005-0000-0000-0000FD700000}"/>
    <cellStyle name="Normal 18 3 5 4 3" xfId="39969" xr:uid="{00000000-0005-0000-0000-0000FE700000}"/>
    <cellStyle name="Normal 18 3 5 5" xfId="15729" xr:uid="{00000000-0005-0000-0000-0000FF700000}"/>
    <cellStyle name="Normal 18 3 5 5 2" xfId="44263" xr:uid="{00000000-0005-0000-0000-000000710000}"/>
    <cellStyle name="Normal 18 3 5 6" xfId="30255" xr:uid="{00000000-0005-0000-0000-000001710000}"/>
    <cellStyle name="Normal 18 3 6" xfId="2904" xr:uid="{00000000-0005-0000-0000-000002710000}"/>
    <cellStyle name="Normal 18 3 6 2" xfId="8238" xr:uid="{00000000-0005-0000-0000-000003710000}"/>
    <cellStyle name="Normal 18 3 6 2 2" xfId="13514" xr:uid="{00000000-0005-0000-0000-000004710000}"/>
    <cellStyle name="Normal 18 3 6 2 2 2" xfId="27522" xr:uid="{00000000-0005-0000-0000-000005710000}"/>
    <cellStyle name="Normal 18 3 6 2 2 2 2" xfId="56055" xr:uid="{00000000-0005-0000-0000-000006710000}"/>
    <cellStyle name="Normal 18 3 6 2 2 3" xfId="42059" xr:uid="{00000000-0005-0000-0000-000007710000}"/>
    <cellStyle name="Normal 18 3 6 2 3" xfId="22315" xr:uid="{00000000-0005-0000-0000-000008710000}"/>
    <cellStyle name="Normal 18 3 6 2 3 2" xfId="50849" xr:uid="{00000000-0005-0000-0000-000009710000}"/>
    <cellStyle name="Normal 18 3 6 2 4" xfId="36844" xr:uid="{00000000-0005-0000-0000-00000A710000}"/>
    <cellStyle name="Normal 18 3 6 3" xfId="11843" xr:uid="{00000000-0005-0000-0000-00000B710000}"/>
    <cellStyle name="Normal 18 3 6 3 2" xfId="25854" xr:uid="{00000000-0005-0000-0000-00000C710000}"/>
    <cellStyle name="Normal 18 3 6 3 2 2" xfId="54387" xr:uid="{00000000-0005-0000-0000-00000D710000}"/>
    <cellStyle name="Normal 18 3 6 3 3" xfId="40391" xr:uid="{00000000-0005-0000-0000-00000E710000}"/>
    <cellStyle name="Normal 18 3 6 4" xfId="17015" xr:uid="{00000000-0005-0000-0000-00000F710000}"/>
    <cellStyle name="Normal 18 3 6 4 2" xfId="45549" xr:uid="{00000000-0005-0000-0000-000010710000}"/>
    <cellStyle name="Normal 18 3 6 5" xfId="31541" xr:uid="{00000000-0005-0000-0000-000011710000}"/>
    <cellStyle name="Normal 18 3 7" xfId="5673" xr:uid="{00000000-0005-0000-0000-000012710000}"/>
    <cellStyle name="Normal 18 3 7 2" xfId="12679" xr:uid="{00000000-0005-0000-0000-000013710000}"/>
    <cellStyle name="Normal 18 3 7 2 2" xfId="26688" xr:uid="{00000000-0005-0000-0000-000014710000}"/>
    <cellStyle name="Normal 18 3 7 2 2 2" xfId="55221" xr:uid="{00000000-0005-0000-0000-000015710000}"/>
    <cellStyle name="Normal 18 3 7 2 3" xfId="41225" xr:uid="{00000000-0005-0000-0000-000016710000}"/>
    <cellStyle name="Normal 18 3 7 3" xfId="19763" xr:uid="{00000000-0005-0000-0000-000017710000}"/>
    <cellStyle name="Normal 18 3 7 3 2" xfId="48297" xr:uid="{00000000-0005-0000-0000-000018710000}"/>
    <cellStyle name="Normal 18 3 7 4" xfId="34289" xr:uid="{00000000-0005-0000-0000-000019710000}"/>
    <cellStyle name="Normal 18 3 8" xfId="10988" xr:uid="{00000000-0005-0000-0000-00001A710000}"/>
    <cellStyle name="Normal 18 3 8 2" xfId="25020" xr:uid="{00000000-0005-0000-0000-00001B710000}"/>
    <cellStyle name="Normal 18 3 8 2 2" xfId="53553" xr:uid="{00000000-0005-0000-0000-00001C710000}"/>
    <cellStyle name="Normal 18 3 8 3" xfId="39557" xr:uid="{00000000-0005-0000-0000-00001D710000}"/>
    <cellStyle name="Normal 18 3 9" xfId="14462" xr:uid="{00000000-0005-0000-0000-00001E710000}"/>
    <cellStyle name="Normal 18 3 9 2" xfId="42997" xr:uid="{00000000-0005-0000-0000-00001F710000}"/>
    <cellStyle name="Normal 18 4" xfId="300" xr:uid="{00000000-0005-0000-0000-000020710000}"/>
    <cellStyle name="Normal 18 4 2" xfId="603" xr:uid="{00000000-0005-0000-0000-000021710000}"/>
    <cellStyle name="Normal 18 4 2 2" xfId="1232" xr:uid="{00000000-0005-0000-0000-000022710000}"/>
    <cellStyle name="Normal 18 4 2 2 2" xfId="2509" xr:uid="{00000000-0005-0000-0000-000023710000}"/>
    <cellStyle name="Normal 18 4 2 2 2 2" xfId="5163" xr:uid="{00000000-0005-0000-0000-000024710000}"/>
    <cellStyle name="Normal 18 4 2 2 2 2 2" xfId="10495" xr:uid="{00000000-0005-0000-0000-000025710000}"/>
    <cellStyle name="Normal 18 4 2 2 2 2 2 2" xfId="14261" xr:uid="{00000000-0005-0000-0000-000026710000}"/>
    <cellStyle name="Normal 18 4 2 2 2 2 2 2 2" xfId="28269" xr:uid="{00000000-0005-0000-0000-000027710000}"/>
    <cellStyle name="Normal 18 4 2 2 2 2 2 2 2 2" xfId="56802" xr:uid="{00000000-0005-0000-0000-000028710000}"/>
    <cellStyle name="Normal 18 4 2 2 2 2 2 2 3" xfId="42806" xr:uid="{00000000-0005-0000-0000-000029710000}"/>
    <cellStyle name="Normal 18 4 2 2 2 2 2 3" xfId="24572" xr:uid="{00000000-0005-0000-0000-00002A710000}"/>
    <cellStyle name="Normal 18 4 2 2 2 2 2 3 2" xfId="53106" xr:uid="{00000000-0005-0000-0000-00002B710000}"/>
    <cellStyle name="Normal 18 4 2 2 2 2 2 4" xfId="39101" xr:uid="{00000000-0005-0000-0000-00002C710000}"/>
    <cellStyle name="Normal 18 4 2 2 2 2 3" xfId="12591" xr:uid="{00000000-0005-0000-0000-00002D710000}"/>
    <cellStyle name="Normal 18 4 2 2 2 2 3 2" xfId="26601" xr:uid="{00000000-0005-0000-0000-00002E710000}"/>
    <cellStyle name="Normal 18 4 2 2 2 2 3 2 2" xfId="55134" xr:uid="{00000000-0005-0000-0000-00002F710000}"/>
    <cellStyle name="Normal 18 4 2 2 2 2 3 3" xfId="41138" xr:uid="{00000000-0005-0000-0000-000030710000}"/>
    <cellStyle name="Normal 18 4 2 2 2 2 4" xfId="19272" xr:uid="{00000000-0005-0000-0000-000031710000}"/>
    <cellStyle name="Normal 18 4 2 2 2 2 4 2" xfId="47806" xr:uid="{00000000-0005-0000-0000-000032710000}"/>
    <cellStyle name="Normal 18 4 2 2 2 2 5" xfId="33798" xr:uid="{00000000-0005-0000-0000-000033710000}"/>
    <cellStyle name="Normal 18 4 2 2 2 3" xfId="7932" xr:uid="{00000000-0005-0000-0000-000034710000}"/>
    <cellStyle name="Normal 18 4 2 2 2 3 2" xfId="13427" xr:uid="{00000000-0005-0000-0000-000035710000}"/>
    <cellStyle name="Normal 18 4 2 2 2 3 2 2" xfId="27435" xr:uid="{00000000-0005-0000-0000-000036710000}"/>
    <cellStyle name="Normal 18 4 2 2 2 3 2 2 2" xfId="55968" xr:uid="{00000000-0005-0000-0000-000037710000}"/>
    <cellStyle name="Normal 18 4 2 2 2 3 2 3" xfId="41972" xr:uid="{00000000-0005-0000-0000-000038710000}"/>
    <cellStyle name="Normal 18 4 2 2 2 3 3" xfId="22020" xr:uid="{00000000-0005-0000-0000-000039710000}"/>
    <cellStyle name="Normal 18 4 2 2 2 3 3 2" xfId="50554" xr:uid="{00000000-0005-0000-0000-00003A710000}"/>
    <cellStyle name="Normal 18 4 2 2 2 3 4" xfId="36546" xr:uid="{00000000-0005-0000-0000-00003B710000}"/>
    <cellStyle name="Normal 18 4 2 2 2 4" xfId="11746" xr:uid="{00000000-0005-0000-0000-00003C710000}"/>
    <cellStyle name="Normal 18 4 2 2 2 4 2" xfId="25767" xr:uid="{00000000-0005-0000-0000-00003D710000}"/>
    <cellStyle name="Normal 18 4 2 2 2 4 2 2" xfId="54300" xr:uid="{00000000-0005-0000-0000-00003E710000}"/>
    <cellStyle name="Normal 18 4 2 2 2 4 3" xfId="40304" xr:uid="{00000000-0005-0000-0000-00003F710000}"/>
    <cellStyle name="Normal 18 4 2 2 2 5" xfId="16720" xr:uid="{00000000-0005-0000-0000-000040710000}"/>
    <cellStyle name="Normal 18 4 2 2 2 5 2" xfId="45254" xr:uid="{00000000-0005-0000-0000-000041710000}"/>
    <cellStyle name="Normal 18 4 2 2 2 6" xfId="31246" xr:uid="{00000000-0005-0000-0000-000042710000}"/>
    <cellStyle name="Normal 18 4 2 2 3" xfId="3897" xr:uid="{00000000-0005-0000-0000-000043710000}"/>
    <cellStyle name="Normal 18 4 2 2 3 2" xfId="9229" xr:uid="{00000000-0005-0000-0000-000044710000}"/>
    <cellStyle name="Normal 18 4 2 2 3 2 2" xfId="13849" xr:uid="{00000000-0005-0000-0000-000045710000}"/>
    <cellStyle name="Normal 18 4 2 2 3 2 2 2" xfId="27857" xr:uid="{00000000-0005-0000-0000-000046710000}"/>
    <cellStyle name="Normal 18 4 2 2 3 2 2 2 2" xfId="56390" xr:uid="{00000000-0005-0000-0000-000047710000}"/>
    <cellStyle name="Normal 18 4 2 2 3 2 2 3" xfId="42394" xr:uid="{00000000-0005-0000-0000-000048710000}"/>
    <cellStyle name="Normal 18 4 2 2 3 2 3" xfId="23306" xr:uid="{00000000-0005-0000-0000-000049710000}"/>
    <cellStyle name="Normal 18 4 2 2 3 2 3 2" xfId="51840" xr:uid="{00000000-0005-0000-0000-00004A710000}"/>
    <cellStyle name="Normal 18 4 2 2 3 2 4" xfId="37835" xr:uid="{00000000-0005-0000-0000-00004B710000}"/>
    <cellStyle name="Normal 18 4 2 2 3 3" xfId="12179" xr:uid="{00000000-0005-0000-0000-00004C710000}"/>
    <cellStyle name="Normal 18 4 2 2 3 3 2" xfId="26189" xr:uid="{00000000-0005-0000-0000-00004D710000}"/>
    <cellStyle name="Normal 18 4 2 2 3 3 2 2" xfId="54722" xr:uid="{00000000-0005-0000-0000-00004E710000}"/>
    <cellStyle name="Normal 18 4 2 2 3 3 3" xfId="40726" xr:uid="{00000000-0005-0000-0000-00004F710000}"/>
    <cellStyle name="Normal 18 4 2 2 3 4" xfId="18006" xr:uid="{00000000-0005-0000-0000-000050710000}"/>
    <cellStyle name="Normal 18 4 2 2 3 4 2" xfId="46540" xr:uid="{00000000-0005-0000-0000-000051710000}"/>
    <cellStyle name="Normal 18 4 2 2 3 5" xfId="32532" xr:uid="{00000000-0005-0000-0000-000052710000}"/>
    <cellStyle name="Normal 18 4 2 2 4" xfId="6666" xr:uid="{00000000-0005-0000-0000-000053710000}"/>
    <cellStyle name="Normal 18 4 2 2 4 2" xfId="13015" xr:uid="{00000000-0005-0000-0000-000054710000}"/>
    <cellStyle name="Normal 18 4 2 2 4 2 2" xfId="27023" xr:uid="{00000000-0005-0000-0000-000055710000}"/>
    <cellStyle name="Normal 18 4 2 2 4 2 2 2" xfId="55556" xr:uid="{00000000-0005-0000-0000-000056710000}"/>
    <cellStyle name="Normal 18 4 2 2 4 2 3" xfId="41560" xr:uid="{00000000-0005-0000-0000-000057710000}"/>
    <cellStyle name="Normal 18 4 2 2 4 3" xfId="20754" xr:uid="{00000000-0005-0000-0000-000058710000}"/>
    <cellStyle name="Normal 18 4 2 2 4 3 2" xfId="49288" xr:uid="{00000000-0005-0000-0000-000059710000}"/>
    <cellStyle name="Normal 18 4 2 2 4 4" xfId="35280" xr:uid="{00000000-0005-0000-0000-00005A710000}"/>
    <cellStyle name="Normal 18 4 2 2 5" xfId="11330" xr:uid="{00000000-0005-0000-0000-00005B710000}"/>
    <cellStyle name="Normal 18 4 2 2 5 2" xfId="25355" xr:uid="{00000000-0005-0000-0000-00005C710000}"/>
    <cellStyle name="Normal 18 4 2 2 5 2 2" xfId="53888" xr:uid="{00000000-0005-0000-0000-00005D710000}"/>
    <cellStyle name="Normal 18 4 2 2 5 3" xfId="39892" xr:uid="{00000000-0005-0000-0000-00005E710000}"/>
    <cellStyle name="Normal 18 4 2 2 6" xfId="15454" xr:uid="{00000000-0005-0000-0000-00005F710000}"/>
    <cellStyle name="Normal 18 4 2 2 6 2" xfId="43988" xr:uid="{00000000-0005-0000-0000-000060710000}"/>
    <cellStyle name="Normal 18 4 2 2 7" xfId="29980" xr:uid="{00000000-0005-0000-0000-000061710000}"/>
    <cellStyle name="Normal 18 4 2 3" xfId="1888" xr:uid="{00000000-0005-0000-0000-000062710000}"/>
    <cellStyle name="Normal 18 4 2 3 2" xfId="4544" xr:uid="{00000000-0005-0000-0000-000063710000}"/>
    <cellStyle name="Normal 18 4 2 3 2 2" xfId="9876" xr:uid="{00000000-0005-0000-0000-000064710000}"/>
    <cellStyle name="Normal 18 4 2 3 2 2 2" xfId="14055" xr:uid="{00000000-0005-0000-0000-000065710000}"/>
    <cellStyle name="Normal 18 4 2 3 2 2 2 2" xfId="28063" xr:uid="{00000000-0005-0000-0000-000066710000}"/>
    <cellStyle name="Normal 18 4 2 3 2 2 2 2 2" xfId="56596" xr:uid="{00000000-0005-0000-0000-000067710000}"/>
    <cellStyle name="Normal 18 4 2 3 2 2 2 3" xfId="42600" xr:uid="{00000000-0005-0000-0000-000068710000}"/>
    <cellStyle name="Normal 18 4 2 3 2 2 3" xfId="23953" xr:uid="{00000000-0005-0000-0000-000069710000}"/>
    <cellStyle name="Normal 18 4 2 3 2 2 3 2" xfId="52487" xr:uid="{00000000-0005-0000-0000-00006A710000}"/>
    <cellStyle name="Normal 18 4 2 3 2 2 4" xfId="38482" xr:uid="{00000000-0005-0000-0000-00006B710000}"/>
    <cellStyle name="Normal 18 4 2 3 2 3" xfId="12385" xr:uid="{00000000-0005-0000-0000-00006C710000}"/>
    <cellStyle name="Normal 18 4 2 3 2 3 2" xfId="26395" xr:uid="{00000000-0005-0000-0000-00006D710000}"/>
    <cellStyle name="Normal 18 4 2 3 2 3 2 2" xfId="54928" xr:uid="{00000000-0005-0000-0000-00006E710000}"/>
    <cellStyle name="Normal 18 4 2 3 2 3 3" xfId="40932" xr:uid="{00000000-0005-0000-0000-00006F710000}"/>
    <cellStyle name="Normal 18 4 2 3 2 4" xfId="18653" xr:uid="{00000000-0005-0000-0000-000070710000}"/>
    <cellStyle name="Normal 18 4 2 3 2 4 2" xfId="47187" xr:uid="{00000000-0005-0000-0000-000071710000}"/>
    <cellStyle name="Normal 18 4 2 3 2 5" xfId="33179" xr:uid="{00000000-0005-0000-0000-000072710000}"/>
    <cellStyle name="Normal 18 4 2 3 3" xfId="7313" xr:uid="{00000000-0005-0000-0000-000073710000}"/>
    <cellStyle name="Normal 18 4 2 3 3 2" xfId="13221" xr:uid="{00000000-0005-0000-0000-000074710000}"/>
    <cellStyle name="Normal 18 4 2 3 3 2 2" xfId="27229" xr:uid="{00000000-0005-0000-0000-000075710000}"/>
    <cellStyle name="Normal 18 4 2 3 3 2 2 2" xfId="55762" xr:uid="{00000000-0005-0000-0000-000076710000}"/>
    <cellStyle name="Normal 18 4 2 3 3 2 3" xfId="41766" xr:uid="{00000000-0005-0000-0000-000077710000}"/>
    <cellStyle name="Normal 18 4 2 3 3 3" xfId="21401" xr:uid="{00000000-0005-0000-0000-000078710000}"/>
    <cellStyle name="Normal 18 4 2 3 3 3 2" xfId="49935" xr:uid="{00000000-0005-0000-0000-000079710000}"/>
    <cellStyle name="Normal 18 4 2 3 3 4" xfId="35927" xr:uid="{00000000-0005-0000-0000-00007A710000}"/>
    <cellStyle name="Normal 18 4 2 3 4" xfId="11539" xr:uid="{00000000-0005-0000-0000-00007B710000}"/>
    <cellStyle name="Normal 18 4 2 3 4 2" xfId="25561" xr:uid="{00000000-0005-0000-0000-00007C710000}"/>
    <cellStyle name="Normal 18 4 2 3 4 2 2" xfId="54094" xr:uid="{00000000-0005-0000-0000-00007D710000}"/>
    <cellStyle name="Normal 18 4 2 3 4 3" xfId="40098" xr:uid="{00000000-0005-0000-0000-00007E710000}"/>
    <cellStyle name="Normal 18 4 2 3 5" xfId="16101" xr:uid="{00000000-0005-0000-0000-00007F710000}"/>
    <cellStyle name="Normal 18 4 2 3 5 2" xfId="44635" xr:uid="{00000000-0005-0000-0000-000080710000}"/>
    <cellStyle name="Normal 18 4 2 3 6" xfId="30627" xr:uid="{00000000-0005-0000-0000-000081710000}"/>
    <cellStyle name="Normal 18 4 2 4" xfId="3276" xr:uid="{00000000-0005-0000-0000-000082710000}"/>
    <cellStyle name="Normal 18 4 2 4 2" xfId="8610" xr:uid="{00000000-0005-0000-0000-000083710000}"/>
    <cellStyle name="Normal 18 4 2 4 2 2" xfId="13643" xr:uid="{00000000-0005-0000-0000-000084710000}"/>
    <cellStyle name="Normal 18 4 2 4 2 2 2" xfId="27651" xr:uid="{00000000-0005-0000-0000-000085710000}"/>
    <cellStyle name="Normal 18 4 2 4 2 2 2 2" xfId="56184" xr:uid="{00000000-0005-0000-0000-000086710000}"/>
    <cellStyle name="Normal 18 4 2 4 2 2 3" xfId="42188" xr:uid="{00000000-0005-0000-0000-000087710000}"/>
    <cellStyle name="Normal 18 4 2 4 2 3" xfId="22687" xr:uid="{00000000-0005-0000-0000-000088710000}"/>
    <cellStyle name="Normal 18 4 2 4 2 3 2" xfId="51221" xr:uid="{00000000-0005-0000-0000-000089710000}"/>
    <cellStyle name="Normal 18 4 2 4 2 4" xfId="37216" xr:uid="{00000000-0005-0000-0000-00008A710000}"/>
    <cellStyle name="Normal 18 4 2 4 3" xfId="11972" xr:uid="{00000000-0005-0000-0000-00008B710000}"/>
    <cellStyle name="Normal 18 4 2 4 3 2" xfId="25983" xr:uid="{00000000-0005-0000-0000-00008C710000}"/>
    <cellStyle name="Normal 18 4 2 4 3 2 2" xfId="54516" xr:uid="{00000000-0005-0000-0000-00008D710000}"/>
    <cellStyle name="Normal 18 4 2 4 3 3" xfId="40520" xr:uid="{00000000-0005-0000-0000-00008E710000}"/>
    <cellStyle name="Normal 18 4 2 4 4" xfId="17387" xr:uid="{00000000-0005-0000-0000-00008F710000}"/>
    <cellStyle name="Normal 18 4 2 4 4 2" xfId="45921" xr:uid="{00000000-0005-0000-0000-000090710000}"/>
    <cellStyle name="Normal 18 4 2 4 5" xfId="31913" xr:uid="{00000000-0005-0000-0000-000091710000}"/>
    <cellStyle name="Normal 18 4 2 5" xfId="6045" xr:uid="{00000000-0005-0000-0000-000092710000}"/>
    <cellStyle name="Normal 18 4 2 5 2" xfId="12808" xr:uid="{00000000-0005-0000-0000-000093710000}"/>
    <cellStyle name="Normal 18 4 2 5 2 2" xfId="26817" xr:uid="{00000000-0005-0000-0000-000094710000}"/>
    <cellStyle name="Normal 18 4 2 5 2 2 2" xfId="55350" xr:uid="{00000000-0005-0000-0000-000095710000}"/>
    <cellStyle name="Normal 18 4 2 5 2 3" xfId="41354" xr:uid="{00000000-0005-0000-0000-000096710000}"/>
    <cellStyle name="Normal 18 4 2 5 3" xfId="20135" xr:uid="{00000000-0005-0000-0000-000097710000}"/>
    <cellStyle name="Normal 18 4 2 5 3 2" xfId="48669" xr:uid="{00000000-0005-0000-0000-000098710000}"/>
    <cellStyle name="Normal 18 4 2 5 4" xfId="34661" xr:uid="{00000000-0005-0000-0000-000099710000}"/>
    <cellStyle name="Normal 18 4 2 6" xfId="11121" xr:uid="{00000000-0005-0000-0000-00009A710000}"/>
    <cellStyle name="Normal 18 4 2 6 2" xfId="25149" xr:uid="{00000000-0005-0000-0000-00009B710000}"/>
    <cellStyle name="Normal 18 4 2 6 2 2" xfId="53682" xr:uid="{00000000-0005-0000-0000-00009C710000}"/>
    <cellStyle name="Normal 18 4 2 6 3" xfId="39686" xr:uid="{00000000-0005-0000-0000-00009D710000}"/>
    <cellStyle name="Normal 18 4 2 7" xfId="14834" xr:uid="{00000000-0005-0000-0000-00009E710000}"/>
    <cellStyle name="Normal 18 4 2 7 2" xfId="43369" xr:uid="{00000000-0005-0000-0000-00009F710000}"/>
    <cellStyle name="Normal 18 4 2 8" xfId="29349" xr:uid="{00000000-0005-0000-0000-0000A0710000}"/>
    <cellStyle name="Normal 18 4 3" xfId="935" xr:uid="{00000000-0005-0000-0000-0000A1710000}"/>
    <cellStyle name="Normal 18 4 3 2" xfId="2212" xr:uid="{00000000-0005-0000-0000-0000A2710000}"/>
    <cellStyle name="Normal 18 4 3 2 2" xfId="4866" xr:uid="{00000000-0005-0000-0000-0000A3710000}"/>
    <cellStyle name="Normal 18 4 3 2 2 2" xfId="10198" xr:uid="{00000000-0005-0000-0000-0000A4710000}"/>
    <cellStyle name="Normal 18 4 3 2 2 2 2" xfId="14158" xr:uid="{00000000-0005-0000-0000-0000A5710000}"/>
    <cellStyle name="Normal 18 4 3 2 2 2 2 2" xfId="28166" xr:uid="{00000000-0005-0000-0000-0000A6710000}"/>
    <cellStyle name="Normal 18 4 3 2 2 2 2 2 2" xfId="56699" xr:uid="{00000000-0005-0000-0000-0000A7710000}"/>
    <cellStyle name="Normal 18 4 3 2 2 2 2 3" xfId="42703" xr:uid="{00000000-0005-0000-0000-0000A8710000}"/>
    <cellStyle name="Normal 18 4 3 2 2 2 3" xfId="24275" xr:uid="{00000000-0005-0000-0000-0000A9710000}"/>
    <cellStyle name="Normal 18 4 3 2 2 2 3 2" xfId="52809" xr:uid="{00000000-0005-0000-0000-0000AA710000}"/>
    <cellStyle name="Normal 18 4 3 2 2 2 4" xfId="38804" xr:uid="{00000000-0005-0000-0000-0000AB710000}"/>
    <cellStyle name="Normal 18 4 3 2 2 3" xfId="12488" xr:uid="{00000000-0005-0000-0000-0000AC710000}"/>
    <cellStyle name="Normal 18 4 3 2 2 3 2" xfId="26498" xr:uid="{00000000-0005-0000-0000-0000AD710000}"/>
    <cellStyle name="Normal 18 4 3 2 2 3 2 2" xfId="55031" xr:uid="{00000000-0005-0000-0000-0000AE710000}"/>
    <cellStyle name="Normal 18 4 3 2 2 3 3" xfId="41035" xr:uid="{00000000-0005-0000-0000-0000AF710000}"/>
    <cellStyle name="Normal 18 4 3 2 2 4" xfId="18975" xr:uid="{00000000-0005-0000-0000-0000B0710000}"/>
    <cellStyle name="Normal 18 4 3 2 2 4 2" xfId="47509" xr:uid="{00000000-0005-0000-0000-0000B1710000}"/>
    <cellStyle name="Normal 18 4 3 2 2 5" xfId="33501" xr:uid="{00000000-0005-0000-0000-0000B2710000}"/>
    <cellStyle name="Normal 18 4 3 2 3" xfId="7635" xr:uid="{00000000-0005-0000-0000-0000B3710000}"/>
    <cellStyle name="Normal 18 4 3 2 3 2" xfId="13324" xr:uid="{00000000-0005-0000-0000-0000B4710000}"/>
    <cellStyle name="Normal 18 4 3 2 3 2 2" xfId="27332" xr:uid="{00000000-0005-0000-0000-0000B5710000}"/>
    <cellStyle name="Normal 18 4 3 2 3 2 2 2" xfId="55865" xr:uid="{00000000-0005-0000-0000-0000B6710000}"/>
    <cellStyle name="Normal 18 4 3 2 3 2 3" xfId="41869" xr:uid="{00000000-0005-0000-0000-0000B7710000}"/>
    <cellStyle name="Normal 18 4 3 2 3 3" xfId="21723" xr:uid="{00000000-0005-0000-0000-0000B8710000}"/>
    <cellStyle name="Normal 18 4 3 2 3 3 2" xfId="50257" xr:uid="{00000000-0005-0000-0000-0000B9710000}"/>
    <cellStyle name="Normal 18 4 3 2 3 4" xfId="36249" xr:uid="{00000000-0005-0000-0000-0000BA710000}"/>
    <cellStyle name="Normal 18 4 3 2 4" xfId="11643" xr:uid="{00000000-0005-0000-0000-0000BB710000}"/>
    <cellStyle name="Normal 18 4 3 2 4 2" xfId="25664" xr:uid="{00000000-0005-0000-0000-0000BC710000}"/>
    <cellStyle name="Normal 18 4 3 2 4 2 2" xfId="54197" xr:uid="{00000000-0005-0000-0000-0000BD710000}"/>
    <cellStyle name="Normal 18 4 3 2 4 3" xfId="40201" xr:uid="{00000000-0005-0000-0000-0000BE710000}"/>
    <cellStyle name="Normal 18 4 3 2 5" xfId="16423" xr:uid="{00000000-0005-0000-0000-0000BF710000}"/>
    <cellStyle name="Normal 18 4 3 2 5 2" xfId="44957" xr:uid="{00000000-0005-0000-0000-0000C0710000}"/>
    <cellStyle name="Normal 18 4 3 2 6" xfId="30949" xr:uid="{00000000-0005-0000-0000-0000C1710000}"/>
    <cellStyle name="Normal 18 4 3 3" xfId="3600" xr:uid="{00000000-0005-0000-0000-0000C2710000}"/>
    <cellStyle name="Normal 18 4 3 3 2" xfId="8932" xr:uid="{00000000-0005-0000-0000-0000C3710000}"/>
    <cellStyle name="Normal 18 4 3 3 2 2" xfId="13746" xr:uid="{00000000-0005-0000-0000-0000C4710000}"/>
    <cellStyle name="Normal 18 4 3 3 2 2 2" xfId="27754" xr:uid="{00000000-0005-0000-0000-0000C5710000}"/>
    <cellStyle name="Normal 18 4 3 3 2 2 2 2" xfId="56287" xr:uid="{00000000-0005-0000-0000-0000C6710000}"/>
    <cellStyle name="Normal 18 4 3 3 2 2 3" xfId="42291" xr:uid="{00000000-0005-0000-0000-0000C7710000}"/>
    <cellStyle name="Normal 18 4 3 3 2 3" xfId="23009" xr:uid="{00000000-0005-0000-0000-0000C8710000}"/>
    <cellStyle name="Normal 18 4 3 3 2 3 2" xfId="51543" xr:uid="{00000000-0005-0000-0000-0000C9710000}"/>
    <cellStyle name="Normal 18 4 3 3 2 4" xfId="37538" xr:uid="{00000000-0005-0000-0000-0000CA710000}"/>
    <cellStyle name="Normal 18 4 3 3 3" xfId="12076" xr:uid="{00000000-0005-0000-0000-0000CB710000}"/>
    <cellStyle name="Normal 18 4 3 3 3 2" xfId="26086" xr:uid="{00000000-0005-0000-0000-0000CC710000}"/>
    <cellStyle name="Normal 18 4 3 3 3 2 2" xfId="54619" xr:uid="{00000000-0005-0000-0000-0000CD710000}"/>
    <cellStyle name="Normal 18 4 3 3 3 3" xfId="40623" xr:uid="{00000000-0005-0000-0000-0000CE710000}"/>
    <cellStyle name="Normal 18 4 3 3 4" xfId="17709" xr:uid="{00000000-0005-0000-0000-0000CF710000}"/>
    <cellStyle name="Normal 18 4 3 3 4 2" xfId="46243" xr:uid="{00000000-0005-0000-0000-0000D0710000}"/>
    <cellStyle name="Normal 18 4 3 3 5" xfId="32235" xr:uid="{00000000-0005-0000-0000-0000D1710000}"/>
    <cellStyle name="Normal 18 4 3 4" xfId="6369" xr:uid="{00000000-0005-0000-0000-0000D2710000}"/>
    <cellStyle name="Normal 18 4 3 4 2" xfId="12912" xr:uid="{00000000-0005-0000-0000-0000D3710000}"/>
    <cellStyle name="Normal 18 4 3 4 2 2" xfId="26920" xr:uid="{00000000-0005-0000-0000-0000D4710000}"/>
    <cellStyle name="Normal 18 4 3 4 2 2 2" xfId="55453" xr:uid="{00000000-0005-0000-0000-0000D5710000}"/>
    <cellStyle name="Normal 18 4 3 4 2 3" xfId="41457" xr:uid="{00000000-0005-0000-0000-0000D6710000}"/>
    <cellStyle name="Normal 18 4 3 4 3" xfId="20457" xr:uid="{00000000-0005-0000-0000-0000D7710000}"/>
    <cellStyle name="Normal 18 4 3 4 3 2" xfId="48991" xr:uid="{00000000-0005-0000-0000-0000D8710000}"/>
    <cellStyle name="Normal 18 4 3 4 4" xfId="34983" xr:uid="{00000000-0005-0000-0000-0000D9710000}"/>
    <cellStyle name="Normal 18 4 3 5" xfId="11227" xr:uid="{00000000-0005-0000-0000-0000DA710000}"/>
    <cellStyle name="Normal 18 4 3 5 2" xfId="25252" xr:uid="{00000000-0005-0000-0000-0000DB710000}"/>
    <cellStyle name="Normal 18 4 3 5 2 2" xfId="53785" xr:uid="{00000000-0005-0000-0000-0000DC710000}"/>
    <cellStyle name="Normal 18 4 3 5 3" xfId="39789" xr:uid="{00000000-0005-0000-0000-0000DD710000}"/>
    <cellStyle name="Normal 18 4 3 6" xfId="15157" xr:uid="{00000000-0005-0000-0000-0000DE710000}"/>
    <cellStyle name="Normal 18 4 3 6 2" xfId="43691" xr:uid="{00000000-0005-0000-0000-0000DF710000}"/>
    <cellStyle name="Normal 18 4 3 7" xfId="29683" xr:uid="{00000000-0005-0000-0000-0000E0710000}"/>
    <cellStyle name="Normal 18 4 4" xfId="1591" xr:uid="{00000000-0005-0000-0000-0000E1710000}"/>
    <cellStyle name="Normal 18 4 4 2" xfId="4247" xr:uid="{00000000-0005-0000-0000-0000E2710000}"/>
    <cellStyle name="Normal 18 4 4 2 2" xfId="9579" xr:uid="{00000000-0005-0000-0000-0000E3710000}"/>
    <cellStyle name="Normal 18 4 4 2 2 2" xfId="13952" xr:uid="{00000000-0005-0000-0000-0000E4710000}"/>
    <cellStyle name="Normal 18 4 4 2 2 2 2" xfId="27960" xr:uid="{00000000-0005-0000-0000-0000E5710000}"/>
    <cellStyle name="Normal 18 4 4 2 2 2 2 2" xfId="56493" xr:uid="{00000000-0005-0000-0000-0000E6710000}"/>
    <cellStyle name="Normal 18 4 4 2 2 2 3" xfId="42497" xr:uid="{00000000-0005-0000-0000-0000E7710000}"/>
    <cellStyle name="Normal 18 4 4 2 2 3" xfId="23656" xr:uid="{00000000-0005-0000-0000-0000E8710000}"/>
    <cellStyle name="Normal 18 4 4 2 2 3 2" xfId="52190" xr:uid="{00000000-0005-0000-0000-0000E9710000}"/>
    <cellStyle name="Normal 18 4 4 2 2 4" xfId="38185" xr:uid="{00000000-0005-0000-0000-0000EA710000}"/>
    <cellStyle name="Normal 18 4 4 2 3" xfId="12282" xr:uid="{00000000-0005-0000-0000-0000EB710000}"/>
    <cellStyle name="Normal 18 4 4 2 3 2" xfId="26292" xr:uid="{00000000-0005-0000-0000-0000EC710000}"/>
    <cellStyle name="Normal 18 4 4 2 3 2 2" xfId="54825" xr:uid="{00000000-0005-0000-0000-0000ED710000}"/>
    <cellStyle name="Normal 18 4 4 2 3 3" xfId="40829" xr:uid="{00000000-0005-0000-0000-0000EE710000}"/>
    <cellStyle name="Normal 18 4 4 2 4" xfId="18356" xr:uid="{00000000-0005-0000-0000-0000EF710000}"/>
    <cellStyle name="Normal 18 4 4 2 4 2" xfId="46890" xr:uid="{00000000-0005-0000-0000-0000F0710000}"/>
    <cellStyle name="Normal 18 4 4 2 5" xfId="32882" xr:uid="{00000000-0005-0000-0000-0000F1710000}"/>
    <cellStyle name="Normal 18 4 4 3" xfId="7016" xr:uid="{00000000-0005-0000-0000-0000F2710000}"/>
    <cellStyle name="Normal 18 4 4 3 2" xfId="13118" xr:uid="{00000000-0005-0000-0000-0000F3710000}"/>
    <cellStyle name="Normal 18 4 4 3 2 2" xfId="27126" xr:uid="{00000000-0005-0000-0000-0000F4710000}"/>
    <cellStyle name="Normal 18 4 4 3 2 2 2" xfId="55659" xr:uid="{00000000-0005-0000-0000-0000F5710000}"/>
    <cellStyle name="Normal 18 4 4 3 2 3" xfId="41663" xr:uid="{00000000-0005-0000-0000-0000F6710000}"/>
    <cellStyle name="Normal 18 4 4 3 3" xfId="21104" xr:uid="{00000000-0005-0000-0000-0000F7710000}"/>
    <cellStyle name="Normal 18 4 4 3 3 2" xfId="49638" xr:uid="{00000000-0005-0000-0000-0000F8710000}"/>
    <cellStyle name="Normal 18 4 4 3 4" xfId="35630" xr:uid="{00000000-0005-0000-0000-0000F9710000}"/>
    <cellStyle name="Normal 18 4 4 4" xfId="11436" xr:uid="{00000000-0005-0000-0000-0000FA710000}"/>
    <cellStyle name="Normal 18 4 4 4 2" xfId="25458" xr:uid="{00000000-0005-0000-0000-0000FB710000}"/>
    <cellStyle name="Normal 18 4 4 4 2 2" xfId="53991" xr:uid="{00000000-0005-0000-0000-0000FC710000}"/>
    <cellStyle name="Normal 18 4 4 4 3" xfId="39995" xr:uid="{00000000-0005-0000-0000-0000FD710000}"/>
    <cellStyle name="Normal 18 4 4 5" xfId="15804" xr:uid="{00000000-0005-0000-0000-0000FE710000}"/>
    <cellStyle name="Normal 18 4 4 5 2" xfId="44338" xr:uid="{00000000-0005-0000-0000-0000FF710000}"/>
    <cellStyle name="Normal 18 4 4 6" xfId="30330" xr:uid="{00000000-0005-0000-0000-000000720000}"/>
    <cellStyle name="Normal 18 4 5" xfId="2979" xr:uid="{00000000-0005-0000-0000-000001720000}"/>
    <cellStyle name="Normal 18 4 5 2" xfId="8313" xr:uid="{00000000-0005-0000-0000-000002720000}"/>
    <cellStyle name="Normal 18 4 5 2 2" xfId="13540" xr:uid="{00000000-0005-0000-0000-000003720000}"/>
    <cellStyle name="Normal 18 4 5 2 2 2" xfId="27548" xr:uid="{00000000-0005-0000-0000-000004720000}"/>
    <cellStyle name="Normal 18 4 5 2 2 2 2" xfId="56081" xr:uid="{00000000-0005-0000-0000-000005720000}"/>
    <cellStyle name="Normal 18 4 5 2 2 3" xfId="42085" xr:uid="{00000000-0005-0000-0000-000006720000}"/>
    <cellStyle name="Normal 18 4 5 2 3" xfId="22390" xr:uid="{00000000-0005-0000-0000-000007720000}"/>
    <cellStyle name="Normal 18 4 5 2 3 2" xfId="50924" xr:uid="{00000000-0005-0000-0000-000008720000}"/>
    <cellStyle name="Normal 18 4 5 2 4" xfId="36919" xr:uid="{00000000-0005-0000-0000-000009720000}"/>
    <cellStyle name="Normal 18 4 5 3" xfId="11869" xr:uid="{00000000-0005-0000-0000-00000A720000}"/>
    <cellStyle name="Normal 18 4 5 3 2" xfId="25880" xr:uid="{00000000-0005-0000-0000-00000B720000}"/>
    <cellStyle name="Normal 18 4 5 3 2 2" xfId="54413" xr:uid="{00000000-0005-0000-0000-00000C720000}"/>
    <cellStyle name="Normal 18 4 5 3 3" xfId="40417" xr:uid="{00000000-0005-0000-0000-00000D720000}"/>
    <cellStyle name="Normal 18 4 5 4" xfId="17090" xr:uid="{00000000-0005-0000-0000-00000E720000}"/>
    <cellStyle name="Normal 18 4 5 4 2" xfId="45624" xr:uid="{00000000-0005-0000-0000-00000F720000}"/>
    <cellStyle name="Normal 18 4 5 5" xfId="31616" xr:uid="{00000000-0005-0000-0000-000010720000}"/>
    <cellStyle name="Normal 18 4 6" xfId="5748" xr:uid="{00000000-0005-0000-0000-000011720000}"/>
    <cellStyle name="Normal 18 4 6 2" xfId="12705" xr:uid="{00000000-0005-0000-0000-000012720000}"/>
    <cellStyle name="Normal 18 4 6 2 2" xfId="26714" xr:uid="{00000000-0005-0000-0000-000013720000}"/>
    <cellStyle name="Normal 18 4 6 2 2 2" xfId="55247" xr:uid="{00000000-0005-0000-0000-000014720000}"/>
    <cellStyle name="Normal 18 4 6 2 3" xfId="41251" xr:uid="{00000000-0005-0000-0000-000015720000}"/>
    <cellStyle name="Normal 18 4 6 3" xfId="19838" xr:uid="{00000000-0005-0000-0000-000016720000}"/>
    <cellStyle name="Normal 18 4 6 3 2" xfId="48372" xr:uid="{00000000-0005-0000-0000-000017720000}"/>
    <cellStyle name="Normal 18 4 6 4" xfId="34364" xr:uid="{00000000-0005-0000-0000-000018720000}"/>
    <cellStyle name="Normal 18 4 7" xfId="11016" xr:uid="{00000000-0005-0000-0000-000019720000}"/>
    <cellStyle name="Normal 18 4 7 2" xfId="25046" xr:uid="{00000000-0005-0000-0000-00001A720000}"/>
    <cellStyle name="Normal 18 4 7 2 2" xfId="53579" xr:uid="{00000000-0005-0000-0000-00001B720000}"/>
    <cellStyle name="Normal 18 4 7 3" xfId="39583" xr:uid="{00000000-0005-0000-0000-00001C720000}"/>
    <cellStyle name="Normal 18 4 8" xfId="14537" xr:uid="{00000000-0005-0000-0000-00001D720000}"/>
    <cellStyle name="Normal 18 4 8 2" xfId="43072" xr:uid="{00000000-0005-0000-0000-00001E720000}"/>
    <cellStyle name="Normal 18 4 9" xfId="29052" xr:uid="{00000000-0005-0000-0000-00001F720000}"/>
    <cellStyle name="Normal 18 5" xfId="454" xr:uid="{00000000-0005-0000-0000-000020720000}"/>
    <cellStyle name="Normal 18 5 2" xfId="1084" xr:uid="{00000000-0005-0000-0000-000021720000}"/>
    <cellStyle name="Normal 18 5 2 2" xfId="2361" xr:uid="{00000000-0005-0000-0000-000022720000}"/>
    <cellStyle name="Normal 18 5 2 2 2" xfId="5015" xr:uid="{00000000-0005-0000-0000-000023720000}"/>
    <cellStyle name="Normal 18 5 2 2 2 2" xfId="10347" xr:uid="{00000000-0005-0000-0000-000024720000}"/>
    <cellStyle name="Normal 18 5 2 2 2 2 2" xfId="14210" xr:uid="{00000000-0005-0000-0000-000025720000}"/>
    <cellStyle name="Normal 18 5 2 2 2 2 2 2" xfId="28218" xr:uid="{00000000-0005-0000-0000-000026720000}"/>
    <cellStyle name="Normal 18 5 2 2 2 2 2 2 2" xfId="56751" xr:uid="{00000000-0005-0000-0000-000027720000}"/>
    <cellStyle name="Normal 18 5 2 2 2 2 2 3" xfId="42755" xr:uid="{00000000-0005-0000-0000-000028720000}"/>
    <cellStyle name="Normal 18 5 2 2 2 2 3" xfId="24424" xr:uid="{00000000-0005-0000-0000-000029720000}"/>
    <cellStyle name="Normal 18 5 2 2 2 2 3 2" xfId="52958" xr:uid="{00000000-0005-0000-0000-00002A720000}"/>
    <cellStyle name="Normal 18 5 2 2 2 2 4" xfId="38953" xr:uid="{00000000-0005-0000-0000-00002B720000}"/>
    <cellStyle name="Normal 18 5 2 2 2 3" xfId="12540" xr:uid="{00000000-0005-0000-0000-00002C720000}"/>
    <cellStyle name="Normal 18 5 2 2 2 3 2" xfId="26550" xr:uid="{00000000-0005-0000-0000-00002D720000}"/>
    <cellStyle name="Normal 18 5 2 2 2 3 2 2" xfId="55083" xr:uid="{00000000-0005-0000-0000-00002E720000}"/>
    <cellStyle name="Normal 18 5 2 2 2 3 3" xfId="41087" xr:uid="{00000000-0005-0000-0000-00002F720000}"/>
    <cellStyle name="Normal 18 5 2 2 2 4" xfId="19124" xr:uid="{00000000-0005-0000-0000-000030720000}"/>
    <cellStyle name="Normal 18 5 2 2 2 4 2" xfId="47658" xr:uid="{00000000-0005-0000-0000-000031720000}"/>
    <cellStyle name="Normal 18 5 2 2 2 5" xfId="33650" xr:uid="{00000000-0005-0000-0000-000032720000}"/>
    <cellStyle name="Normal 18 5 2 2 3" xfId="7784" xr:uid="{00000000-0005-0000-0000-000033720000}"/>
    <cellStyle name="Normal 18 5 2 2 3 2" xfId="13376" xr:uid="{00000000-0005-0000-0000-000034720000}"/>
    <cellStyle name="Normal 18 5 2 2 3 2 2" xfId="27384" xr:uid="{00000000-0005-0000-0000-000035720000}"/>
    <cellStyle name="Normal 18 5 2 2 3 2 2 2" xfId="55917" xr:uid="{00000000-0005-0000-0000-000036720000}"/>
    <cellStyle name="Normal 18 5 2 2 3 2 3" xfId="41921" xr:uid="{00000000-0005-0000-0000-000037720000}"/>
    <cellStyle name="Normal 18 5 2 2 3 3" xfId="21872" xr:uid="{00000000-0005-0000-0000-000038720000}"/>
    <cellStyle name="Normal 18 5 2 2 3 3 2" xfId="50406" xr:uid="{00000000-0005-0000-0000-000039720000}"/>
    <cellStyle name="Normal 18 5 2 2 3 4" xfId="36398" xr:uid="{00000000-0005-0000-0000-00003A720000}"/>
    <cellStyle name="Normal 18 5 2 2 4" xfId="11695" xr:uid="{00000000-0005-0000-0000-00003B720000}"/>
    <cellStyle name="Normal 18 5 2 2 4 2" xfId="25716" xr:uid="{00000000-0005-0000-0000-00003C720000}"/>
    <cellStyle name="Normal 18 5 2 2 4 2 2" xfId="54249" xr:uid="{00000000-0005-0000-0000-00003D720000}"/>
    <cellStyle name="Normal 18 5 2 2 4 3" xfId="40253" xr:uid="{00000000-0005-0000-0000-00003E720000}"/>
    <cellStyle name="Normal 18 5 2 2 5" xfId="16572" xr:uid="{00000000-0005-0000-0000-00003F720000}"/>
    <cellStyle name="Normal 18 5 2 2 5 2" xfId="45106" xr:uid="{00000000-0005-0000-0000-000040720000}"/>
    <cellStyle name="Normal 18 5 2 2 6" xfId="31098" xr:uid="{00000000-0005-0000-0000-000041720000}"/>
    <cellStyle name="Normal 18 5 2 3" xfId="3749" xr:uid="{00000000-0005-0000-0000-000042720000}"/>
    <cellStyle name="Normal 18 5 2 3 2" xfId="9081" xr:uid="{00000000-0005-0000-0000-000043720000}"/>
    <cellStyle name="Normal 18 5 2 3 2 2" xfId="13798" xr:uid="{00000000-0005-0000-0000-000044720000}"/>
    <cellStyle name="Normal 18 5 2 3 2 2 2" xfId="27806" xr:uid="{00000000-0005-0000-0000-000045720000}"/>
    <cellStyle name="Normal 18 5 2 3 2 2 2 2" xfId="56339" xr:uid="{00000000-0005-0000-0000-000046720000}"/>
    <cellStyle name="Normal 18 5 2 3 2 2 3" xfId="42343" xr:uid="{00000000-0005-0000-0000-000047720000}"/>
    <cellStyle name="Normal 18 5 2 3 2 3" xfId="23158" xr:uid="{00000000-0005-0000-0000-000048720000}"/>
    <cellStyle name="Normal 18 5 2 3 2 3 2" xfId="51692" xr:uid="{00000000-0005-0000-0000-000049720000}"/>
    <cellStyle name="Normal 18 5 2 3 2 4" xfId="37687" xr:uid="{00000000-0005-0000-0000-00004A720000}"/>
    <cellStyle name="Normal 18 5 2 3 3" xfId="12128" xr:uid="{00000000-0005-0000-0000-00004B720000}"/>
    <cellStyle name="Normal 18 5 2 3 3 2" xfId="26138" xr:uid="{00000000-0005-0000-0000-00004C720000}"/>
    <cellStyle name="Normal 18 5 2 3 3 2 2" xfId="54671" xr:uid="{00000000-0005-0000-0000-00004D720000}"/>
    <cellStyle name="Normal 18 5 2 3 3 3" xfId="40675" xr:uid="{00000000-0005-0000-0000-00004E720000}"/>
    <cellStyle name="Normal 18 5 2 3 4" xfId="17858" xr:uid="{00000000-0005-0000-0000-00004F720000}"/>
    <cellStyle name="Normal 18 5 2 3 4 2" xfId="46392" xr:uid="{00000000-0005-0000-0000-000050720000}"/>
    <cellStyle name="Normal 18 5 2 3 5" xfId="32384" xr:uid="{00000000-0005-0000-0000-000051720000}"/>
    <cellStyle name="Normal 18 5 2 4" xfId="6518" xr:uid="{00000000-0005-0000-0000-000052720000}"/>
    <cellStyle name="Normal 18 5 2 4 2" xfId="12964" xr:uid="{00000000-0005-0000-0000-000053720000}"/>
    <cellStyle name="Normal 18 5 2 4 2 2" xfId="26972" xr:uid="{00000000-0005-0000-0000-000054720000}"/>
    <cellStyle name="Normal 18 5 2 4 2 2 2" xfId="55505" xr:uid="{00000000-0005-0000-0000-000055720000}"/>
    <cellStyle name="Normal 18 5 2 4 2 3" xfId="41509" xr:uid="{00000000-0005-0000-0000-000056720000}"/>
    <cellStyle name="Normal 18 5 2 4 3" xfId="20606" xr:uid="{00000000-0005-0000-0000-000057720000}"/>
    <cellStyle name="Normal 18 5 2 4 3 2" xfId="49140" xr:uid="{00000000-0005-0000-0000-000058720000}"/>
    <cellStyle name="Normal 18 5 2 4 4" xfId="35132" xr:uid="{00000000-0005-0000-0000-000059720000}"/>
    <cellStyle name="Normal 18 5 2 5" xfId="11279" xr:uid="{00000000-0005-0000-0000-00005A720000}"/>
    <cellStyle name="Normal 18 5 2 5 2" xfId="25304" xr:uid="{00000000-0005-0000-0000-00005B720000}"/>
    <cellStyle name="Normal 18 5 2 5 2 2" xfId="53837" xr:uid="{00000000-0005-0000-0000-00005C720000}"/>
    <cellStyle name="Normal 18 5 2 5 3" xfId="39841" xr:uid="{00000000-0005-0000-0000-00005D720000}"/>
    <cellStyle name="Normal 18 5 2 6" xfId="15306" xr:uid="{00000000-0005-0000-0000-00005E720000}"/>
    <cellStyle name="Normal 18 5 2 6 2" xfId="43840" xr:uid="{00000000-0005-0000-0000-00005F720000}"/>
    <cellStyle name="Normal 18 5 2 7" xfId="29832" xr:uid="{00000000-0005-0000-0000-000060720000}"/>
    <cellStyle name="Normal 18 5 3" xfId="1740" xr:uid="{00000000-0005-0000-0000-000061720000}"/>
    <cellStyle name="Normal 18 5 3 2" xfId="4396" xr:uid="{00000000-0005-0000-0000-000062720000}"/>
    <cellStyle name="Normal 18 5 3 2 2" xfId="9728" xr:uid="{00000000-0005-0000-0000-000063720000}"/>
    <cellStyle name="Normal 18 5 3 2 2 2" xfId="14004" xr:uid="{00000000-0005-0000-0000-000064720000}"/>
    <cellStyle name="Normal 18 5 3 2 2 2 2" xfId="28012" xr:uid="{00000000-0005-0000-0000-000065720000}"/>
    <cellStyle name="Normal 18 5 3 2 2 2 2 2" xfId="56545" xr:uid="{00000000-0005-0000-0000-000066720000}"/>
    <cellStyle name="Normal 18 5 3 2 2 2 3" xfId="42549" xr:uid="{00000000-0005-0000-0000-000067720000}"/>
    <cellStyle name="Normal 18 5 3 2 2 3" xfId="23805" xr:uid="{00000000-0005-0000-0000-000068720000}"/>
    <cellStyle name="Normal 18 5 3 2 2 3 2" xfId="52339" xr:uid="{00000000-0005-0000-0000-000069720000}"/>
    <cellStyle name="Normal 18 5 3 2 2 4" xfId="38334" xr:uid="{00000000-0005-0000-0000-00006A720000}"/>
    <cellStyle name="Normal 18 5 3 2 3" xfId="12334" xr:uid="{00000000-0005-0000-0000-00006B720000}"/>
    <cellStyle name="Normal 18 5 3 2 3 2" xfId="26344" xr:uid="{00000000-0005-0000-0000-00006C720000}"/>
    <cellStyle name="Normal 18 5 3 2 3 2 2" xfId="54877" xr:uid="{00000000-0005-0000-0000-00006D720000}"/>
    <cellStyle name="Normal 18 5 3 2 3 3" xfId="40881" xr:uid="{00000000-0005-0000-0000-00006E720000}"/>
    <cellStyle name="Normal 18 5 3 2 4" xfId="18505" xr:uid="{00000000-0005-0000-0000-00006F720000}"/>
    <cellStyle name="Normal 18 5 3 2 4 2" xfId="47039" xr:uid="{00000000-0005-0000-0000-000070720000}"/>
    <cellStyle name="Normal 18 5 3 2 5" xfId="33031" xr:uid="{00000000-0005-0000-0000-000071720000}"/>
    <cellStyle name="Normal 18 5 3 3" xfId="7165" xr:uid="{00000000-0005-0000-0000-000072720000}"/>
    <cellStyle name="Normal 18 5 3 3 2" xfId="13170" xr:uid="{00000000-0005-0000-0000-000073720000}"/>
    <cellStyle name="Normal 18 5 3 3 2 2" xfId="27178" xr:uid="{00000000-0005-0000-0000-000074720000}"/>
    <cellStyle name="Normal 18 5 3 3 2 2 2" xfId="55711" xr:uid="{00000000-0005-0000-0000-000075720000}"/>
    <cellStyle name="Normal 18 5 3 3 2 3" xfId="41715" xr:uid="{00000000-0005-0000-0000-000076720000}"/>
    <cellStyle name="Normal 18 5 3 3 3" xfId="21253" xr:uid="{00000000-0005-0000-0000-000077720000}"/>
    <cellStyle name="Normal 18 5 3 3 3 2" xfId="49787" xr:uid="{00000000-0005-0000-0000-000078720000}"/>
    <cellStyle name="Normal 18 5 3 3 4" xfId="35779" xr:uid="{00000000-0005-0000-0000-000079720000}"/>
    <cellStyle name="Normal 18 5 3 4" xfId="11488" xr:uid="{00000000-0005-0000-0000-00007A720000}"/>
    <cellStyle name="Normal 18 5 3 4 2" xfId="25510" xr:uid="{00000000-0005-0000-0000-00007B720000}"/>
    <cellStyle name="Normal 18 5 3 4 2 2" xfId="54043" xr:uid="{00000000-0005-0000-0000-00007C720000}"/>
    <cellStyle name="Normal 18 5 3 4 3" xfId="40047" xr:uid="{00000000-0005-0000-0000-00007D720000}"/>
    <cellStyle name="Normal 18 5 3 5" xfId="15953" xr:uid="{00000000-0005-0000-0000-00007E720000}"/>
    <cellStyle name="Normal 18 5 3 5 2" xfId="44487" xr:uid="{00000000-0005-0000-0000-00007F720000}"/>
    <cellStyle name="Normal 18 5 3 6" xfId="30479" xr:uid="{00000000-0005-0000-0000-000080720000}"/>
    <cellStyle name="Normal 18 5 4" xfId="3128" xr:uid="{00000000-0005-0000-0000-000081720000}"/>
    <cellStyle name="Normal 18 5 4 2" xfId="8462" xr:uid="{00000000-0005-0000-0000-000082720000}"/>
    <cellStyle name="Normal 18 5 4 2 2" xfId="13592" xr:uid="{00000000-0005-0000-0000-000083720000}"/>
    <cellStyle name="Normal 18 5 4 2 2 2" xfId="27600" xr:uid="{00000000-0005-0000-0000-000084720000}"/>
    <cellStyle name="Normal 18 5 4 2 2 2 2" xfId="56133" xr:uid="{00000000-0005-0000-0000-000085720000}"/>
    <cellStyle name="Normal 18 5 4 2 2 3" xfId="42137" xr:uid="{00000000-0005-0000-0000-000086720000}"/>
    <cellStyle name="Normal 18 5 4 2 3" xfId="22539" xr:uid="{00000000-0005-0000-0000-000087720000}"/>
    <cellStyle name="Normal 18 5 4 2 3 2" xfId="51073" xr:uid="{00000000-0005-0000-0000-000088720000}"/>
    <cellStyle name="Normal 18 5 4 2 4" xfId="37068" xr:uid="{00000000-0005-0000-0000-000089720000}"/>
    <cellStyle name="Normal 18 5 4 3" xfId="11921" xr:uid="{00000000-0005-0000-0000-00008A720000}"/>
    <cellStyle name="Normal 18 5 4 3 2" xfId="25932" xr:uid="{00000000-0005-0000-0000-00008B720000}"/>
    <cellStyle name="Normal 18 5 4 3 2 2" xfId="54465" xr:uid="{00000000-0005-0000-0000-00008C720000}"/>
    <cellStyle name="Normal 18 5 4 3 3" xfId="40469" xr:uid="{00000000-0005-0000-0000-00008D720000}"/>
    <cellStyle name="Normal 18 5 4 4" xfId="17239" xr:uid="{00000000-0005-0000-0000-00008E720000}"/>
    <cellStyle name="Normal 18 5 4 4 2" xfId="45773" xr:uid="{00000000-0005-0000-0000-00008F720000}"/>
    <cellStyle name="Normal 18 5 4 5" xfId="31765" xr:uid="{00000000-0005-0000-0000-000090720000}"/>
    <cellStyle name="Normal 18 5 5" xfId="5897" xr:uid="{00000000-0005-0000-0000-000091720000}"/>
    <cellStyle name="Normal 18 5 5 2" xfId="12757" xr:uid="{00000000-0005-0000-0000-000092720000}"/>
    <cellStyle name="Normal 18 5 5 2 2" xfId="26766" xr:uid="{00000000-0005-0000-0000-000093720000}"/>
    <cellStyle name="Normal 18 5 5 2 2 2" xfId="55299" xr:uid="{00000000-0005-0000-0000-000094720000}"/>
    <cellStyle name="Normal 18 5 5 2 3" xfId="41303" xr:uid="{00000000-0005-0000-0000-000095720000}"/>
    <cellStyle name="Normal 18 5 5 3" xfId="19987" xr:uid="{00000000-0005-0000-0000-000096720000}"/>
    <cellStyle name="Normal 18 5 5 3 2" xfId="48521" xr:uid="{00000000-0005-0000-0000-000097720000}"/>
    <cellStyle name="Normal 18 5 5 4" xfId="34513" xr:uid="{00000000-0005-0000-0000-000098720000}"/>
    <cellStyle name="Normal 18 5 6" xfId="11070" xr:uid="{00000000-0005-0000-0000-000099720000}"/>
    <cellStyle name="Normal 18 5 6 2" xfId="25098" xr:uid="{00000000-0005-0000-0000-00009A720000}"/>
    <cellStyle name="Normal 18 5 6 2 2" xfId="53631" xr:uid="{00000000-0005-0000-0000-00009B720000}"/>
    <cellStyle name="Normal 18 5 6 3" xfId="39635" xr:uid="{00000000-0005-0000-0000-00009C720000}"/>
    <cellStyle name="Normal 18 5 7" xfId="14686" xr:uid="{00000000-0005-0000-0000-00009D720000}"/>
    <cellStyle name="Normal 18 5 7 2" xfId="43221" xr:uid="{00000000-0005-0000-0000-00009E720000}"/>
    <cellStyle name="Normal 18 5 8" xfId="29201" xr:uid="{00000000-0005-0000-0000-00009F720000}"/>
    <cellStyle name="Normal 18 6" xfId="747" xr:uid="{00000000-0005-0000-0000-0000A0720000}"/>
    <cellStyle name="Normal 18 6 2" xfId="1380" xr:uid="{00000000-0005-0000-0000-0000A1720000}"/>
    <cellStyle name="Normal 18 6 2 2" xfId="2656" xr:uid="{00000000-0005-0000-0000-0000A2720000}"/>
    <cellStyle name="Normal 18 6 2 2 2" xfId="5310" xr:uid="{00000000-0005-0000-0000-0000A3720000}"/>
    <cellStyle name="Normal 18 6 2 2 2 2" xfId="10642" xr:uid="{00000000-0005-0000-0000-0000A4720000}"/>
    <cellStyle name="Normal 18 6 2 2 2 2 2" xfId="24719" xr:uid="{00000000-0005-0000-0000-0000A5720000}"/>
    <cellStyle name="Normal 18 6 2 2 2 2 2 2" xfId="53253" xr:uid="{00000000-0005-0000-0000-0000A6720000}"/>
    <cellStyle name="Normal 18 6 2 2 2 2 3" xfId="39248" xr:uid="{00000000-0005-0000-0000-0000A7720000}"/>
    <cellStyle name="Normal 18 6 2 2 2 3" xfId="14107" xr:uid="{00000000-0005-0000-0000-0000A8720000}"/>
    <cellStyle name="Normal 18 6 2 2 2 3 2" xfId="28115" xr:uid="{00000000-0005-0000-0000-0000A9720000}"/>
    <cellStyle name="Normal 18 6 2 2 2 3 2 2" xfId="56648" xr:uid="{00000000-0005-0000-0000-0000AA720000}"/>
    <cellStyle name="Normal 18 6 2 2 2 3 3" xfId="42652" xr:uid="{00000000-0005-0000-0000-0000AB720000}"/>
    <cellStyle name="Normal 18 6 2 2 2 4" xfId="19419" xr:uid="{00000000-0005-0000-0000-0000AC720000}"/>
    <cellStyle name="Normal 18 6 2 2 2 4 2" xfId="47953" xr:uid="{00000000-0005-0000-0000-0000AD720000}"/>
    <cellStyle name="Normal 18 6 2 2 2 5" xfId="33945" xr:uid="{00000000-0005-0000-0000-0000AE720000}"/>
    <cellStyle name="Normal 18 6 2 2 3" xfId="8079" xr:uid="{00000000-0005-0000-0000-0000AF720000}"/>
    <cellStyle name="Normal 18 6 2 2 3 2" xfId="22167" xr:uid="{00000000-0005-0000-0000-0000B0720000}"/>
    <cellStyle name="Normal 18 6 2 2 3 2 2" xfId="50701" xr:uid="{00000000-0005-0000-0000-0000B1720000}"/>
    <cellStyle name="Normal 18 6 2 2 3 3" xfId="36693" xr:uid="{00000000-0005-0000-0000-0000B2720000}"/>
    <cellStyle name="Normal 18 6 2 2 4" xfId="12437" xr:uid="{00000000-0005-0000-0000-0000B3720000}"/>
    <cellStyle name="Normal 18 6 2 2 4 2" xfId="26447" xr:uid="{00000000-0005-0000-0000-0000B4720000}"/>
    <cellStyle name="Normal 18 6 2 2 4 2 2" xfId="54980" xr:uid="{00000000-0005-0000-0000-0000B5720000}"/>
    <cellStyle name="Normal 18 6 2 2 4 3" xfId="40984" xr:uid="{00000000-0005-0000-0000-0000B6720000}"/>
    <cellStyle name="Normal 18 6 2 2 5" xfId="16867" xr:uid="{00000000-0005-0000-0000-0000B7720000}"/>
    <cellStyle name="Normal 18 6 2 2 5 2" xfId="45401" xr:uid="{00000000-0005-0000-0000-0000B8720000}"/>
    <cellStyle name="Normal 18 6 2 2 6" xfId="31393" xr:uid="{00000000-0005-0000-0000-0000B9720000}"/>
    <cellStyle name="Normal 18 6 2 3" xfId="4044" xr:uid="{00000000-0005-0000-0000-0000BA720000}"/>
    <cellStyle name="Normal 18 6 2 3 2" xfId="9376" xr:uid="{00000000-0005-0000-0000-0000BB720000}"/>
    <cellStyle name="Normal 18 6 2 3 2 2" xfId="23453" xr:uid="{00000000-0005-0000-0000-0000BC720000}"/>
    <cellStyle name="Normal 18 6 2 3 2 2 2" xfId="51987" xr:uid="{00000000-0005-0000-0000-0000BD720000}"/>
    <cellStyle name="Normal 18 6 2 3 2 3" xfId="37982" xr:uid="{00000000-0005-0000-0000-0000BE720000}"/>
    <cellStyle name="Normal 18 6 2 3 3" xfId="13273" xr:uid="{00000000-0005-0000-0000-0000BF720000}"/>
    <cellStyle name="Normal 18 6 2 3 3 2" xfId="27281" xr:uid="{00000000-0005-0000-0000-0000C0720000}"/>
    <cellStyle name="Normal 18 6 2 3 3 2 2" xfId="55814" xr:uid="{00000000-0005-0000-0000-0000C1720000}"/>
    <cellStyle name="Normal 18 6 2 3 3 3" xfId="41818" xr:uid="{00000000-0005-0000-0000-0000C2720000}"/>
    <cellStyle name="Normal 18 6 2 3 4" xfId="18153" xr:uid="{00000000-0005-0000-0000-0000C3720000}"/>
    <cellStyle name="Normal 18 6 2 3 4 2" xfId="46687" xr:uid="{00000000-0005-0000-0000-0000C4720000}"/>
    <cellStyle name="Normal 18 6 2 3 5" xfId="32679" xr:uid="{00000000-0005-0000-0000-0000C5720000}"/>
    <cellStyle name="Normal 18 6 2 4" xfId="6813" xr:uid="{00000000-0005-0000-0000-0000C6720000}"/>
    <cellStyle name="Normal 18 6 2 4 2" xfId="20901" xr:uid="{00000000-0005-0000-0000-0000C7720000}"/>
    <cellStyle name="Normal 18 6 2 4 2 2" xfId="49435" xr:uid="{00000000-0005-0000-0000-0000C8720000}"/>
    <cellStyle name="Normal 18 6 2 4 3" xfId="35427" xr:uid="{00000000-0005-0000-0000-0000C9720000}"/>
    <cellStyle name="Normal 18 6 2 5" xfId="11592" xr:uid="{00000000-0005-0000-0000-0000CA720000}"/>
    <cellStyle name="Normal 18 6 2 5 2" xfId="25613" xr:uid="{00000000-0005-0000-0000-0000CB720000}"/>
    <cellStyle name="Normal 18 6 2 5 2 2" xfId="54146" xr:uid="{00000000-0005-0000-0000-0000CC720000}"/>
    <cellStyle name="Normal 18 6 2 5 3" xfId="40150" xr:uid="{00000000-0005-0000-0000-0000CD720000}"/>
    <cellStyle name="Normal 18 6 2 6" xfId="15601" xr:uid="{00000000-0005-0000-0000-0000CE720000}"/>
    <cellStyle name="Normal 18 6 2 6 2" xfId="44135" xr:uid="{00000000-0005-0000-0000-0000CF720000}"/>
    <cellStyle name="Normal 18 6 2 7" xfId="30127" xr:uid="{00000000-0005-0000-0000-0000D0720000}"/>
    <cellStyle name="Normal 18 6 3" xfId="2025" xr:uid="{00000000-0005-0000-0000-0000D1720000}"/>
    <cellStyle name="Normal 18 6 3 2" xfId="4679" xr:uid="{00000000-0005-0000-0000-0000D2720000}"/>
    <cellStyle name="Normal 18 6 3 2 2" xfId="10011" xr:uid="{00000000-0005-0000-0000-0000D3720000}"/>
    <cellStyle name="Normal 18 6 3 2 2 2" xfId="24088" xr:uid="{00000000-0005-0000-0000-0000D4720000}"/>
    <cellStyle name="Normal 18 6 3 2 2 2 2" xfId="52622" xr:uid="{00000000-0005-0000-0000-0000D5720000}"/>
    <cellStyle name="Normal 18 6 3 2 2 3" xfId="38617" xr:uid="{00000000-0005-0000-0000-0000D6720000}"/>
    <cellStyle name="Normal 18 6 3 2 3" xfId="13695" xr:uid="{00000000-0005-0000-0000-0000D7720000}"/>
    <cellStyle name="Normal 18 6 3 2 3 2" xfId="27703" xr:uid="{00000000-0005-0000-0000-0000D8720000}"/>
    <cellStyle name="Normal 18 6 3 2 3 2 2" xfId="56236" xr:uid="{00000000-0005-0000-0000-0000D9720000}"/>
    <cellStyle name="Normal 18 6 3 2 3 3" xfId="42240" xr:uid="{00000000-0005-0000-0000-0000DA720000}"/>
    <cellStyle name="Normal 18 6 3 2 4" xfId="18788" xr:uid="{00000000-0005-0000-0000-0000DB720000}"/>
    <cellStyle name="Normal 18 6 3 2 4 2" xfId="47322" xr:uid="{00000000-0005-0000-0000-0000DC720000}"/>
    <cellStyle name="Normal 18 6 3 2 5" xfId="33314" xr:uid="{00000000-0005-0000-0000-0000DD720000}"/>
    <cellStyle name="Normal 18 6 3 3" xfId="7448" xr:uid="{00000000-0005-0000-0000-0000DE720000}"/>
    <cellStyle name="Normal 18 6 3 3 2" xfId="21536" xr:uid="{00000000-0005-0000-0000-0000DF720000}"/>
    <cellStyle name="Normal 18 6 3 3 2 2" xfId="50070" xr:uid="{00000000-0005-0000-0000-0000E0720000}"/>
    <cellStyle name="Normal 18 6 3 3 3" xfId="36062" xr:uid="{00000000-0005-0000-0000-0000E1720000}"/>
    <cellStyle name="Normal 18 6 3 4" xfId="12025" xr:uid="{00000000-0005-0000-0000-0000E2720000}"/>
    <cellStyle name="Normal 18 6 3 4 2" xfId="26035" xr:uid="{00000000-0005-0000-0000-0000E3720000}"/>
    <cellStyle name="Normal 18 6 3 4 2 2" xfId="54568" xr:uid="{00000000-0005-0000-0000-0000E4720000}"/>
    <cellStyle name="Normal 18 6 3 4 3" xfId="40572" xr:uid="{00000000-0005-0000-0000-0000E5720000}"/>
    <cellStyle name="Normal 18 6 3 5" xfId="16236" xr:uid="{00000000-0005-0000-0000-0000E6720000}"/>
    <cellStyle name="Normal 18 6 3 5 2" xfId="44770" xr:uid="{00000000-0005-0000-0000-0000E7720000}"/>
    <cellStyle name="Normal 18 6 3 6" xfId="30762" xr:uid="{00000000-0005-0000-0000-0000E8720000}"/>
    <cellStyle name="Normal 18 6 4" xfId="3413" xr:uid="{00000000-0005-0000-0000-0000E9720000}"/>
    <cellStyle name="Normal 18 6 4 2" xfId="8745" xr:uid="{00000000-0005-0000-0000-0000EA720000}"/>
    <cellStyle name="Normal 18 6 4 2 2" xfId="22822" xr:uid="{00000000-0005-0000-0000-0000EB720000}"/>
    <cellStyle name="Normal 18 6 4 2 2 2" xfId="51356" xr:uid="{00000000-0005-0000-0000-0000EC720000}"/>
    <cellStyle name="Normal 18 6 4 2 3" xfId="37351" xr:uid="{00000000-0005-0000-0000-0000ED720000}"/>
    <cellStyle name="Normal 18 6 4 3" xfId="12861" xr:uid="{00000000-0005-0000-0000-0000EE720000}"/>
    <cellStyle name="Normal 18 6 4 3 2" xfId="26869" xr:uid="{00000000-0005-0000-0000-0000EF720000}"/>
    <cellStyle name="Normal 18 6 4 3 2 2" xfId="55402" xr:uid="{00000000-0005-0000-0000-0000F0720000}"/>
    <cellStyle name="Normal 18 6 4 3 3" xfId="41406" xr:uid="{00000000-0005-0000-0000-0000F1720000}"/>
    <cellStyle name="Normal 18 6 4 4" xfId="17522" xr:uid="{00000000-0005-0000-0000-0000F2720000}"/>
    <cellStyle name="Normal 18 6 4 4 2" xfId="46056" xr:uid="{00000000-0005-0000-0000-0000F3720000}"/>
    <cellStyle name="Normal 18 6 4 5" xfId="32048" xr:uid="{00000000-0005-0000-0000-0000F4720000}"/>
    <cellStyle name="Normal 18 6 5" xfId="6182" xr:uid="{00000000-0005-0000-0000-0000F5720000}"/>
    <cellStyle name="Normal 18 6 5 2" xfId="20270" xr:uid="{00000000-0005-0000-0000-0000F6720000}"/>
    <cellStyle name="Normal 18 6 5 2 2" xfId="48804" xr:uid="{00000000-0005-0000-0000-0000F7720000}"/>
    <cellStyle name="Normal 18 6 5 3" xfId="34796" xr:uid="{00000000-0005-0000-0000-0000F8720000}"/>
    <cellStyle name="Normal 18 6 6" xfId="11176" xr:uid="{00000000-0005-0000-0000-0000F9720000}"/>
    <cellStyle name="Normal 18 6 6 2" xfId="25201" xr:uid="{00000000-0005-0000-0000-0000FA720000}"/>
    <cellStyle name="Normal 18 6 6 2 2" xfId="53734" xr:uid="{00000000-0005-0000-0000-0000FB720000}"/>
    <cellStyle name="Normal 18 6 6 3" xfId="39738" xr:uid="{00000000-0005-0000-0000-0000FC720000}"/>
    <cellStyle name="Normal 18 6 7" xfId="14970" xr:uid="{00000000-0005-0000-0000-0000FD720000}"/>
    <cellStyle name="Normal 18 6 7 2" xfId="43504" xr:uid="{00000000-0005-0000-0000-0000FE720000}"/>
    <cellStyle name="Normal 18 6 8" xfId="29496" xr:uid="{00000000-0005-0000-0000-0000FF720000}"/>
    <cellStyle name="Normal 18 7" xfId="757" xr:uid="{00000000-0005-0000-0000-000000730000}"/>
    <cellStyle name="Normal 18 7 2" xfId="2034" xr:uid="{00000000-0005-0000-0000-000001730000}"/>
    <cellStyle name="Normal 18 7 2 2" xfId="4688" xr:uid="{00000000-0005-0000-0000-000002730000}"/>
    <cellStyle name="Normal 18 7 2 2 2" xfId="10020" xr:uid="{00000000-0005-0000-0000-000003730000}"/>
    <cellStyle name="Normal 18 7 2 2 2 2" xfId="24097" xr:uid="{00000000-0005-0000-0000-000004730000}"/>
    <cellStyle name="Normal 18 7 2 2 2 2 2" xfId="52631" xr:uid="{00000000-0005-0000-0000-000005730000}"/>
    <cellStyle name="Normal 18 7 2 2 2 3" xfId="38626" xr:uid="{00000000-0005-0000-0000-000006730000}"/>
    <cellStyle name="Normal 18 7 2 2 3" xfId="13901" xr:uid="{00000000-0005-0000-0000-000007730000}"/>
    <cellStyle name="Normal 18 7 2 2 3 2" xfId="27909" xr:uid="{00000000-0005-0000-0000-000008730000}"/>
    <cellStyle name="Normal 18 7 2 2 3 2 2" xfId="56442" xr:uid="{00000000-0005-0000-0000-000009730000}"/>
    <cellStyle name="Normal 18 7 2 2 3 3" xfId="42446" xr:uid="{00000000-0005-0000-0000-00000A730000}"/>
    <cellStyle name="Normal 18 7 2 2 4" xfId="18797" xr:uid="{00000000-0005-0000-0000-00000B730000}"/>
    <cellStyle name="Normal 18 7 2 2 4 2" xfId="47331" xr:uid="{00000000-0005-0000-0000-00000C730000}"/>
    <cellStyle name="Normal 18 7 2 2 5" xfId="33323" xr:uid="{00000000-0005-0000-0000-00000D730000}"/>
    <cellStyle name="Normal 18 7 2 3" xfId="7457" xr:uid="{00000000-0005-0000-0000-00000E730000}"/>
    <cellStyle name="Normal 18 7 2 3 2" xfId="21545" xr:uid="{00000000-0005-0000-0000-00000F730000}"/>
    <cellStyle name="Normal 18 7 2 3 2 2" xfId="50079" xr:uid="{00000000-0005-0000-0000-000010730000}"/>
    <cellStyle name="Normal 18 7 2 3 3" xfId="36071" xr:uid="{00000000-0005-0000-0000-000011730000}"/>
    <cellStyle name="Normal 18 7 2 4" xfId="12231" xr:uid="{00000000-0005-0000-0000-000012730000}"/>
    <cellStyle name="Normal 18 7 2 4 2" xfId="26241" xr:uid="{00000000-0005-0000-0000-000013730000}"/>
    <cellStyle name="Normal 18 7 2 4 2 2" xfId="54774" xr:uid="{00000000-0005-0000-0000-000014730000}"/>
    <cellStyle name="Normal 18 7 2 4 3" xfId="40778" xr:uid="{00000000-0005-0000-0000-000015730000}"/>
    <cellStyle name="Normal 18 7 2 5" xfId="16245" xr:uid="{00000000-0005-0000-0000-000016730000}"/>
    <cellStyle name="Normal 18 7 2 5 2" xfId="44779" xr:uid="{00000000-0005-0000-0000-000017730000}"/>
    <cellStyle name="Normal 18 7 2 6" xfId="30771" xr:uid="{00000000-0005-0000-0000-000018730000}"/>
    <cellStyle name="Normal 18 7 3" xfId="3422" xr:uid="{00000000-0005-0000-0000-000019730000}"/>
    <cellStyle name="Normal 18 7 3 2" xfId="8754" xr:uid="{00000000-0005-0000-0000-00001A730000}"/>
    <cellStyle name="Normal 18 7 3 2 2" xfId="22831" xr:uid="{00000000-0005-0000-0000-00001B730000}"/>
    <cellStyle name="Normal 18 7 3 2 2 2" xfId="51365" xr:uid="{00000000-0005-0000-0000-00001C730000}"/>
    <cellStyle name="Normal 18 7 3 2 3" xfId="37360" xr:uid="{00000000-0005-0000-0000-00001D730000}"/>
    <cellStyle name="Normal 18 7 3 3" xfId="13067" xr:uid="{00000000-0005-0000-0000-00001E730000}"/>
    <cellStyle name="Normal 18 7 3 3 2" xfId="27075" xr:uid="{00000000-0005-0000-0000-00001F730000}"/>
    <cellStyle name="Normal 18 7 3 3 2 2" xfId="55608" xr:uid="{00000000-0005-0000-0000-000020730000}"/>
    <cellStyle name="Normal 18 7 3 3 3" xfId="41612" xr:uid="{00000000-0005-0000-0000-000021730000}"/>
    <cellStyle name="Normal 18 7 3 4" xfId="17531" xr:uid="{00000000-0005-0000-0000-000022730000}"/>
    <cellStyle name="Normal 18 7 3 4 2" xfId="46065" xr:uid="{00000000-0005-0000-0000-000023730000}"/>
    <cellStyle name="Normal 18 7 3 5" xfId="32057" xr:uid="{00000000-0005-0000-0000-000024730000}"/>
    <cellStyle name="Normal 18 7 4" xfId="6191" xr:uid="{00000000-0005-0000-0000-000025730000}"/>
    <cellStyle name="Normal 18 7 4 2" xfId="20279" xr:uid="{00000000-0005-0000-0000-000026730000}"/>
    <cellStyle name="Normal 18 7 4 2 2" xfId="48813" xr:uid="{00000000-0005-0000-0000-000027730000}"/>
    <cellStyle name="Normal 18 7 4 3" xfId="34805" xr:uid="{00000000-0005-0000-0000-000028730000}"/>
    <cellStyle name="Normal 18 7 5" xfId="11385" xr:uid="{00000000-0005-0000-0000-000029730000}"/>
    <cellStyle name="Normal 18 7 5 2" xfId="25407" xr:uid="{00000000-0005-0000-0000-00002A730000}"/>
    <cellStyle name="Normal 18 7 5 2 2" xfId="53940" xr:uid="{00000000-0005-0000-0000-00002B730000}"/>
    <cellStyle name="Normal 18 7 5 3" xfId="39944" xr:uid="{00000000-0005-0000-0000-00002C730000}"/>
    <cellStyle name="Normal 18 7 6" xfId="14979" xr:uid="{00000000-0005-0000-0000-00002D730000}"/>
    <cellStyle name="Normal 18 7 6 2" xfId="43513" xr:uid="{00000000-0005-0000-0000-00002E730000}"/>
    <cellStyle name="Normal 18 7 7" xfId="29505" xr:uid="{00000000-0005-0000-0000-00002F730000}"/>
    <cellStyle name="Normal 18 8" xfId="1412" xr:uid="{00000000-0005-0000-0000-000030730000}"/>
    <cellStyle name="Normal 18 8 2" xfId="4069" xr:uid="{00000000-0005-0000-0000-000031730000}"/>
    <cellStyle name="Normal 18 8 2 2" xfId="9401" xr:uid="{00000000-0005-0000-0000-000032730000}"/>
    <cellStyle name="Normal 18 8 2 2 2" xfId="14315" xr:uid="{00000000-0005-0000-0000-000033730000}"/>
    <cellStyle name="Normal 18 8 2 2 2 2" xfId="28323" xr:uid="{00000000-0005-0000-0000-000034730000}"/>
    <cellStyle name="Normal 18 8 2 2 2 2 2" xfId="56856" xr:uid="{00000000-0005-0000-0000-000035730000}"/>
    <cellStyle name="Normal 18 8 2 2 2 3" xfId="42860" xr:uid="{00000000-0005-0000-0000-000036730000}"/>
    <cellStyle name="Normal 18 8 2 2 3" xfId="23478" xr:uid="{00000000-0005-0000-0000-000037730000}"/>
    <cellStyle name="Normal 18 8 2 2 3 2" xfId="52012" xr:uid="{00000000-0005-0000-0000-000038730000}"/>
    <cellStyle name="Normal 18 8 2 2 4" xfId="38007" xr:uid="{00000000-0005-0000-0000-000039730000}"/>
    <cellStyle name="Normal 18 8 2 3" xfId="12645" xr:uid="{00000000-0005-0000-0000-00003A730000}"/>
    <cellStyle name="Normal 18 8 2 3 2" xfId="26655" xr:uid="{00000000-0005-0000-0000-00003B730000}"/>
    <cellStyle name="Normal 18 8 2 3 2 2" xfId="55188" xr:uid="{00000000-0005-0000-0000-00003C730000}"/>
    <cellStyle name="Normal 18 8 2 3 3" xfId="41192" xr:uid="{00000000-0005-0000-0000-00003D730000}"/>
    <cellStyle name="Normal 18 8 2 4" xfId="18178" xr:uid="{00000000-0005-0000-0000-00003E730000}"/>
    <cellStyle name="Normal 18 8 2 4 2" xfId="46712" xr:uid="{00000000-0005-0000-0000-00003F730000}"/>
    <cellStyle name="Normal 18 8 2 5" xfId="32704" xr:uid="{00000000-0005-0000-0000-000040730000}"/>
    <cellStyle name="Normal 18 8 3" xfId="6838" xr:uid="{00000000-0005-0000-0000-000041730000}"/>
    <cellStyle name="Normal 18 8 3 2" xfId="13481" xr:uid="{00000000-0005-0000-0000-000042730000}"/>
    <cellStyle name="Normal 18 8 3 2 2" xfId="27489" xr:uid="{00000000-0005-0000-0000-000043730000}"/>
    <cellStyle name="Normal 18 8 3 2 2 2" xfId="56022" xr:uid="{00000000-0005-0000-0000-000044730000}"/>
    <cellStyle name="Normal 18 8 3 2 3" xfId="42026" xr:uid="{00000000-0005-0000-0000-000045730000}"/>
    <cellStyle name="Normal 18 8 3 3" xfId="20926" xr:uid="{00000000-0005-0000-0000-000046730000}"/>
    <cellStyle name="Normal 18 8 3 3 2" xfId="49460" xr:uid="{00000000-0005-0000-0000-000047730000}"/>
    <cellStyle name="Normal 18 8 3 4" xfId="35452" xr:uid="{00000000-0005-0000-0000-000048730000}"/>
    <cellStyle name="Normal 18 8 4" xfId="11804" xr:uid="{00000000-0005-0000-0000-000049730000}"/>
    <cellStyle name="Normal 18 8 4 2" xfId="25821" xr:uid="{00000000-0005-0000-0000-00004A730000}"/>
    <cellStyle name="Normal 18 8 4 2 2" xfId="54354" xr:uid="{00000000-0005-0000-0000-00004B730000}"/>
    <cellStyle name="Normal 18 8 4 3" xfId="40358" xr:uid="{00000000-0005-0000-0000-00004C730000}"/>
    <cellStyle name="Normal 18 8 5" xfId="15626" xr:uid="{00000000-0005-0000-0000-00004D730000}"/>
    <cellStyle name="Normal 18 8 5 2" xfId="44160" xr:uid="{00000000-0005-0000-0000-00004E730000}"/>
    <cellStyle name="Normal 18 8 6" xfId="30152" xr:uid="{00000000-0005-0000-0000-00004F730000}"/>
    <cellStyle name="Normal 18 9" xfId="2800" xr:uid="{00000000-0005-0000-0000-000050730000}"/>
    <cellStyle name="Normal 18 9 2" xfId="8135" xr:uid="{00000000-0005-0000-0000-000051730000}"/>
    <cellStyle name="Normal 18 9 2 2" xfId="13489" xr:uid="{00000000-0005-0000-0000-000052730000}"/>
    <cellStyle name="Normal 18 9 2 2 2" xfId="27497" xr:uid="{00000000-0005-0000-0000-000053730000}"/>
    <cellStyle name="Normal 18 9 2 2 2 2" xfId="56030" xr:uid="{00000000-0005-0000-0000-000054730000}"/>
    <cellStyle name="Normal 18 9 2 2 3" xfId="42034" xr:uid="{00000000-0005-0000-0000-000055730000}"/>
    <cellStyle name="Normal 18 9 2 3" xfId="22212" xr:uid="{00000000-0005-0000-0000-000056730000}"/>
    <cellStyle name="Normal 18 9 2 3 2" xfId="50746" xr:uid="{00000000-0005-0000-0000-000057730000}"/>
    <cellStyle name="Normal 18 9 2 4" xfId="36741" xr:uid="{00000000-0005-0000-0000-000058730000}"/>
    <cellStyle name="Normal 18 9 3" xfId="11818" xr:uid="{00000000-0005-0000-0000-000059730000}"/>
    <cellStyle name="Normal 18 9 3 2" xfId="25829" xr:uid="{00000000-0005-0000-0000-00005A730000}"/>
    <cellStyle name="Normal 18 9 3 2 2" xfId="54362" xr:uid="{00000000-0005-0000-0000-00005B730000}"/>
    <cellStyle name="Normal 18 9 3 3" xfId="40366" xr:uid="{00000000-0005-0000-0000-00005C730000}"/>
    <cellStyle name="Normal 18 9 4" xfId="16912" xr:uid="{00000000-0005-0000-0000-00005D730000}"/>
    <cellStyle name="Normal 18 9 4 2" xfId="45446" xr:uid="{00000000-0005-0000-0000-00005E730000}"/>
    <cellStyle name="Normal 18 9 5" xfId="31438" xr:uid="{00000000-0005-0000-0000-00005F730000}"/>
    <cellStyle name="Normal 19" xfId="155" xr:uid="{00000000-0005-0000-0000-000060730000}"/>
    <cellStyle name="Normal 19 10" xfId="5615" xr:uid="{00000000-0005-0000-0000-000061730000}"/>
    <cellStyle name="Normal 19 10 2" xfId="19705" xr:uid="{00000000-0005-0000-0000-000062730000}"/>
    <cellStyle name="Normal 19 10 2 2" xfId="48239" xr:uid="{00000000-0005-0000-0000-000063730000}"/>
    <cellStyle name="Normal 19 10 3" xfId="34231" xr:uid="{00000000-0005-0000-0000-000064730000}"/>
    <cellStyle name="Normal 19 11" xfId="14404" xr:uid="{00000000-0005-0000-0000-000065730000}"/>
    <cellStyle name="Normal 19 11 2" xfId="42939" xr:uid="{00000000-0005-0000-0000-000066730000}"/>
    <cellStyle name="Normal 19 12" xfId="28919" xr:uid="{00000000-0005-0000-0000-000067730000}"/>
    <cellStyle name="Normal 19 2" xfId="196" xr:uid="{00000000-0005-0000-0000-000068730000}"/>
    <cellStyle name="Normal 19 2 10" xfId="28956" xr:uid="{00000000-0005-0000-0000-000069730000}"/>
    <cellStyle name="Normal 19 2 2" xfId="276" xr:uid="{00000000-0005-0000-0000-00006A730000}"/>
    <cellStyle name="Normal 19 2 2 2" xfId="429" xr:uid="{00000000-0005-0000-0000-00006B730000}"/>
    <cellStyle name="Normal 19 2 2 2 2" xfId="731" xr:uid="{00000000-0005-0000-0000-00006C730000}"/>
    <cellStyle name="Normal 19 2 2 2 2 2" xfId="1360" xr:uid="{00000000-0005-0000-0000-00006D730000}"/>
    <cellStyle name="Normal 19 2 2 2 2 2 2" xfId="2637" xr:uid="{00000000-0005-0000-0000-00006E730000}"/>
    <cellStyle name="Normal 19 2 2 2 2 2 2 2" xfId="5291" xr:uid="{00000000-0005-0000-0000-00006F730000}"/>
    <cellStyle name="Normal 19 2 2 2 2 2 2 2 2" xfId="10623" xr:uid="{00000000-0005-0000-0000-000070730000}"/>
    <cellStyle name="Normal 19 2 2 2 2 2 2 2 2 2" xfId="24700" xr:uid="{00000000-0005-0000-0000-000071730000}"/>
    <cellStyle name="Normal 19 2 2 2 2 2 2 2 2 2 2" xfId="53234" xr:uid="{00000000-0005-0000-0000-000072730000}"/>
    <cellStyle name="Normal 19 2 2 2 2 2 2 2 2 3" xfId="39229" xr:uid="{00000000-0005-0000-0000-000073730000}"/>
    <cellStyle name="Normal 19 2 2 2 2 2 2 2 3" xfId="19400" xr:uid="{00000000-0005-0000-0000-000074730000}"/>
    <cellStyle name="Normal 19 2 2 2 2 2 2 2 3 2" xfId="47934" xr:uid="{00000000-0005-0000-0000-000075730000}"/>
    <cellStyle name="Normal 19 2 2 2 2 2 2 2 4" xfId="33926" xr:uid="{00000000-0005-0000-0000-000076730000}"/>
    <cellStyle name="Normal 19 2 2 2 2 2 2 3" xfId="8060" xr:uid="{00000000-0005-0000-0000-000077730000}"/>
    <cellStyle name="Normal 19 2 2 2 2 2 2 3 2" xfId="22148" xr:uid="{00000000-0005-0000-0000-000078730000}"/>
    <cellStyle name="Normal 19 2 2 2 2 2 2 3 2 2" xfId="50682" xr:uid="{00000000-0005-0000-0000-000079730000}"/>
    <cellStyle name="Normal 19 2 2 2 2 2 2 3 3" xfId="36674" xr:uid="{00000000-0005-0000-0000-00007A730000}"/>
    <cellStyle name="Normal 19 2 2 2 2 2 2 4" xfId="16848" xr:uid="{00000000-0005-0000-0000-00007B730000}"/>
    <cellStyle name="Normal 19 2 2 2 2 2 2 4 2" xfId="45382" xr:uid="{00000000-0005-0000-0000-00007C730000}"/>
    <cellStyle name="Normal 19 2 2 2 2 2 2 5" xfId="31374" xr:uid="{00000000-0005-0000-0000-00007D730000}"/>
    <cellStyle name="Normal 19 2 2 2 2 2 3" xfId="4025" xr:uid="{00000000-0005-0000-0000-00007E730000}"/>
    <cellStyle name="Normal 19 2 2 2 2 2 3 2" xfId="9357" xr:uid="{00000000-0005-0000-0000-00007F730000}"/>
    <cellStyle name="Normal 19 2 2 2 2 2 3 2 2" xfId="23434" xr:uid="{00000000-0005-0000-0000-000080730000}"/>
    <cellStyle name="Normal 19 2 2 2 2 2 3 2 2 2" xfId="51968" xr:uid="{00000000-0005-0000-0000-000081730000}"/>
    <cellStyle name="Normal 19 2 2 2 2 2 3 2 3" xfId="37963" xr:uid="{00000000-0005-0000-0000-000082730000}"/>
    <cellStyle name="Normal 19 2 2 2 2 2 3 3" xfId="18134" xr:uid="{00000000-0005-0000-0000-000083730000}"/>
    <cellStyle name="Normal 19 2 2 2 2 2 3 3 2" xfId="46668" xr:uid="{00000000-0005-0000-0000-000084730000}"/>
    <cellStyle name="Normal 19 2 2 2 2 2 3 4" xfId="32660" xr:uid="{00000000-0005-0000-0000-000085730000}"/>
    <cellStyle name="Normal 19 2 2 2 2 2 4" xfId="6794" xr:uid="{00000000-0005-0000-0000-000086730000}"/>
    <cellStyle name="Normal 19 2 2 2 2 2 4 2" xfId="20882" xr:uid="{00000000-0005-0000-0000-000087730000}"/>
    <cellStyle name="Normal 19 2 2 2 2 2 4 2 2" xfId="49416" xr:uid="{00000000-0005-0000-0000-000088730000}"/>
    <cellStyle name="Normal 19 2 2 2 2 2 4 3" xfId="35408" xr:uid="{00000000-0005-0000-0000-000089730000}"/>
    <cellStyle name="Normal 19 2 2 2 2 2 5" xfId="15582" xr:uid="{00000000-0005-0000-0000-00008A730000}"/>
    <cellStyle name="Normal 19 2 2 2 2 2 5 2" xfId="44116" xr:uid="{00000000-0005-0000-0000-00008B730000}"/>
    <cellStyle name="Normal 19 2 2 2 2 2 6" xfId="30108" xr:uid="{00000000-0005-0000-0000-00008C730000}"/>
    <cellStyle name="Normal 19 2 2 2 2 3" xfId="2016" xr:uid="{00000000-0005-0000-0000-00008D730000}"/>
    <cellStyle name="Normal 19 2 2 2 2 3 2" xfId="4672" xr:uid="{00000000-0005-0000-0000-00008E730000}"/>
    <cellStyle name="Normal 19 2 2 2 2 3 2 2" xfId="10004" xr:uid="{00000000-0005-0000-0000-00008F730000}"/>
    <cellStyle name="Normal 19 2 2 2 2 3 2 2 2" xfId="24081" xr:uid="{00000000-0005-0000-0000-000090730000}"/>
    <cellStyle name="Normal 19 2 2 2 2 3 2 2 2 2" xfId="52615" xr:uid="{00000000-0005-0000-0000-000091730000}"/>
    <cellStyle name="Normal 19 2 2 2 2 3 2 2 3" xfId="38610" xr:uid="{00000000-0005-0000-0000-000092730000}"/>
    <cellStyle name="Normal 19 2 2 2 2 3 2 3" xfId="18781" xr:uid="{00000000-0005-0000-0000-000093730000}"/>
    <cellStyle name="Normal 19 2 2 2 2 3 2 3 2" xfId="47315" xr:uid="{00000000-0005-0000-0000-000094730000}"/>
    <cellStyle name="Normal 19 2 2 2 2 3 2 4" xfId="33307" xr:uid="{00000000-0005-0000-0000-000095730000}"/>
    <cellStyle name="Normal 19 2 2 2 2 3 3" xfId="7441" xr:uid="{00000000-0005-0000-0000-000096730000}"/>
    <cellStyle name="Normal 19 2 2 2 2 3 3 2" xfId="21529" xr:uid="{00000000-0005-0000-0000-000097730000}"/>
    <cellStyle name="Normal 19 2 2 2 2 3 3 2 2" xfId="50063" xr:uid="{00000000-0005-0000-0000-000098730000}"/>
    <cellStyle name="Normal 19 2 2 2 2 3 3 3" xfId="36055" xr:uid="{00000000-0005-0000-0000-000099730000}"/>
    <cellStyle name="Normal 19 2 2 2 2 3 4" xfId="16229" xr:uid="{00000000-0005-0000-0000-00009A730000}"/>
    <cellStyle name="Normal 19 2 2 2 2 3 4 2" xfId="44763" xr:uid="{00000000-0005-0000-0000-00009B730000}"/>
    <cellStyle name="Normal 19 2 2 2 2 3 5" xfId="30755" xr:uid="{00000000-0005-0000-0000-00009C730000}"/>
    <cellStyle name="Normal 19 2 2 2 2 4" xfId="3404" xr:uid="{00000000-0005-0000-0000-00009D730000}"/>
    <cellStyle name="Normal 19 2 2 2 2 4 2" xfId="8738" xr:uid="{00000000-0005-0000-0000-00009E730000}"/>
    <cellStyle name="Normal 19 2 2 2 2 4 2 2" xfId="22815" xr:uid="{00000000-0005-0000-0000-00009F730000}"/>
    <cellStyle name="Normal 19 2 2 2 2 4 2 2 2" xfId="51349" xr:uid="{00000000-0005-0000-0000-0000A0730000}"/>
    <cellStyle name="Normal 19 2 2 2 2 4 2 3" xfId="37344" xr:uid="{00000000-0005-0000-0000-0000A1730000}"/>
    <cellStyle name="Normal 19 2 2 2 2 4 3" xfId="17515" xr:uid="{00000000-0005-0000-0000-0000A2730000}"/>
    <cellStyle name="Normal 19 2 2 2 2 4 3 2" xfId="46049" xr:uid="{00000000-0005-0000-0000-0000A3730000}"/>
    <cellStyle name="Normal 19 2 2 2 2 4 4" xfId="32041" xr:uid="{00000000-0005-0000-0000-0000A4730000}"/>
    <cellStyle name="Normal 19 2 2 2 2 5" xfId="6173" xr:uid="{00000000-0005-0000-0000-0000A5730000}"/>
    <cellStyle name="Normal 19 2 2 2 2 5 2" xfId="20263" xr:uid="{00000000-0005-0000-0000-0000A6730000}"/>
    <cellStyle name="Normal 19 2 2 2 2 5 2 2" xfId="48797" xr:uid="{00000000-0005-0000-0000-0000A7730000}"/>
    <cellStyle name="Normal 19 2 2 2 2 5 3" xfId="34789" xr:uid="{00000000-0005-0000-0000-0000A8730000}"/>
    <cellStyle name="Normal 19 2 2 2 2 6" xfId="14962" xr:uid="{00000000-0005-0000-0000-0000A9730000}"/>
    <cellStyle name="Normal 19 2 2 2 2 6 2" xfId="43497" xr:uid="{00000000-0005-0000-0000-0000AA730000}"/>
    <cellStyle name="Normal 19 2 2 2 2 7" xfId="29477" xr:uid="{00000000-0005-0000-0000-0000AB730000}"/>
    <cellStyle name="Normal 19 2 2 2 3" xfId="1064" xr:uid="{00000000-0005-0000-0000-0000AC730000}"/>
    <cellStyle name="Normal 19 2 2 2 3 2" xfId="2341" xr:uid="{00000000-0005-0000-0000-0000AD730000}"/>
    <cellStyle name="Normal 19 2 2 2 3 2 2" xfId="4995" xr:uid="{00000000-0005-0000-0000-0000AE730000}"/>
    <cellStyle name="Normal 19 2 2 2 3 2 2 2" xfId="10327" xr:uid="{00000000-0005-0000-0000-0000AF730000}"/>
    <cellStyle name="Normal 19 2 2 2 3 2 2 2 2" xfId="24404" xr:uid="{00000000-0005-0000-0000-0000B0730000}"/>
    <cellStyle name="Normal 19 2 2 2 3 2 2 2 2 2" xfId="52938" xr:uid="{00000000-0005-0000-0000-0000B1730000}"/>
    <cellStyle name="Normal 19 2 2 2 3 2 2 2 3" xfId="38933" xr:uid="{00000000-0005-0000-0000-0000B2730000}"/>
    <cellStyle name="Normal 19 2 2 2 3 2 2 3" xfId="19104" xr:uid="{00000000-0005-0000-0000-0000B3730000}"/>
    <cellStyle name="Normal 19 2 2 2 3 2 2 3 2" xfId="47638" xr:uid="{00000000-0005-0000-0000-0000B4730000}"/>
    <cellStyle name="Normal 19 2 2 2 3 2 2 4" xfId="33630" xr:uid="{00000000-0005-0000-0000-0000B5730000}"/>
    <cellStyle name="Normal 19 2 2 2 3 2 3" xfId="7764" xr:uid="{00000000-0005-0000-0000-0000B6730000}"/>
    <cellStyle name="Normal 19 2 2 2 3 2 3 2" xfId="21852" xr:uid="{00000000-0005-0000-0000-0000B7730000}"/>
    <cellStyle name="Normal 19 2 2 2 3 2 3 2 2" xfId="50386" xr:uid="{00000000-0005-0000-0000-0000B8730000}"/>
    <cellStyle name="Normal 19 2 2 2 3 2 3 3" xfId="36378" xr:uid="{00000000-0005-0000-0000-0000B9730000}"/>
    <cellStyle name="Normal 19 2 2 2 3 2 4" xfId="16552" xr:uid="{00000000-0005-0000-0000-0000BA730000}"/>
    <cellStyle name="Normal 19 2 2 2 3 2 4 2" xfId="45086" xr:uid="{00000000-0005-0000-0000-0000BB730000}"/>
    <cellStyle name="Normal 19 2 2 2 3 2 5" xfId="31078" xr:uid="{00000000-0005-0000-0000-0000BC730000}"/>
    <cellStyle name="Normal 19 2 2 2 3 3" xfId="3729" xr:uid="{00000000-0005-0000-0000-0000BD730000}"/>
    <cellStyle name="Normal 19 2 2 2 3 3 2" xfId="9061" xr:uid="{00000000-0005-0000-0000-0000BE730000}"/>
    <cellStyle name="Normal 19 2 2 2 3 3 2 2" xfId="23138" xr:uid="{00000000-0005-0000-0000-0000BF730000}"/>
    <cellStyle name="Normal 19 2 2 2 3 3 2 2 2" xfId="51672" xr:uid="{00000000-0005-0000-0000-0000C0730000}"/>
    <cellStyle name="Normal 19 2 2 2 3 3 2 3" xfId="37667" xr:uid="{00000000-0005-0000-0000-0000C1730000}"/>
    <cellStyle name="Normal 19 2 2 2 3 3 3" xfId="17838" xr:uid="{00000000-0005-0000-0000-0000C2730000}"/>
    <cellStyle name="Normal 19 2 2 2 3 3 3 2" xfId="46372" xr:uid="{00000000-0005-0000-0000-0000C3730000}"/>
    <cellStyle name="Normal 19 2 2 2 3 3 4" xfId="32364" xr:uid="{00000000-0005-0000-0000-0000C4730000}"/>
    <cellStyle name="Normal 19 2 2 2 3 4" xfId="6498" xr:uid="{00000000-0005-0000-0000-0000C5730000}"/>
    <cellStyle name="Normal 19 2 2 2 3 4 2" xfId="20586" xr:uid="{00000000-0005-0000-0000-0000C6730000}"/>
    <cellStyle name="Normal 19 2 2 2 3 4 2 2" xfId="49120" xr:uid="{00000000-0005-0000-0000-0000C7730000}"/>
    <cellStyle name="Normal 19 2 2 2 3 4 3" xfId="35112" xr:uid="{00000000-0005-0000-0000-0000C8730000}"/>
    <cellStyle name="Normal 19 2 2 2 3 5" xfId="15286" xr:uid="{00000000-0005-0000-0000-0000C9730000}"/>
    <cellStyle name="Normal 19 2 2 2 3 5 2" xfId="43820" xr:uid="{00000000-0005-0000-0000-0000CA730000}"/>
    <cellStyle name="Normal 19 2 2 2 3 6" xfId="29812" xr:uid="{00000000-0005-0000-0000-0000CB730000}"/>
    <cellStyle name="Normal 19 2 2 2 4" xfId="1720" xr:uid="{00000000-0005-0000-0000-0000CC730000}"/>
    <cellStyle name="Normal 19 2 2 2 4 2" xfId="4376" xr:uid="{00000000-0005-0000-0000-0000CD730000}"/>
    <cellStyle name="Normal 19 2 2 2 4 2 2" xfId="9708" xr:uid="{00000000-0005-0000-0000-0000CE730000}"/>
    <cellStyle name="Normal 19 2 2 2 4 2 2 2" xfId="23785" xr:uid="{00000000-0005-0000-0000-0000CF730000}"/>
    <cellStyle name="Normal 19 2 2 2 4 2 2 2 2" xfId="52319" xr:uid="{00000000-0005-0000-0000-0000D0730000}"/>
    <cellStyle name="Normal 19 2 2 2 4 2 2 3" xfId="38314" xr:uid="{00000000-0005-0000-0000-0000D1730000}"/>
    <cellStyle name="Normal 19 2 2 2 4 2 3" xfId="18485" xr:uid="{00000000-0005-0000-0000-0000D2730000}"/>
    <cellStyle name="Normal 19 2 2 2 4 2 3 2" xfId="47019" xr:uid="{00000000-0005-0000-0000-0000D3730000}"/>
    <cellStyle name="Normal 19 2 2 2 4 2 4" xfId="33011" xr:uid="{00000000-0005-0000-0000-0000D4730000}"/>
    <cellStyle name="Normal 19 2 2 2 4 3" xfId="7145" xr:uid="{00000000-0005-0000-0000-0000D5730000}"/>
    <cellStyle name="Normal 19 2 2 2 4 3 2" xfId="21233" xr:uid="{00000000-0005-0000-0000-0000D6730000}"/>
    <cellStyle name="Normal 19 2 2 2 4 3 2 2" xfId="49767" xr:uid="{00000000-0005-0000-0000-0000D7730000}"/>
    <cellStyle name="Normal 19 2 2 2 4 3 3" xfId="35759" xr:uid="{00000000-0005-0000-0000-0000D8730000}"/>
    <cellStyle name="Normal 19 2 2 2 4 4" xfId="15933" xr:uid="{00000000-0005-0000-0000-0000D9730000}"/>
    <cellStyle name="Normal 19 2 2 2 4 4 2" xfId="44467" xr:uid="{00000000-0005-0000-0000-0000DA730000}"/>
    <cellStyle name="Normal 19 2 2 2 4 5" xfId="30459" xr:uid="{00000000-0005-0000-0000-0000DB730000}"/>
    <cellStyle name="Normal 19 2 2 2 5" xfId="3108" xr:uid="{00000000-0005-0000-0000-0000DC730000}"/>
    <cellStyle name="Normal 19 2 2 2 5 2" xfId="8442" xr:uid="{00000000-0005-0000-0000-0000DD730000}"/>
    <cellStyle name="Normal 19 2 2 2 5 2 2" xfId="22519" xr:uid="{00000000-0005-0000-0000-0000DE730000}"/>
    <cellStyle name="Normal 19 2 2 2 5 2 2 2" xfId="51053" xr:uid="{00000000-0005-0000-0000-0000DF730000}"/>
    <cellStyle name="Normal 19 2 2 2 5 2 3" xfId="37048" xr:uid="{00000000-0005-0000-0000-0000E0730000}"/>
    <cellStyle name="Normal 19 2 2 2 5 3" xfId="17219" xr:uid="{00000000-0005-0000-0000-0000E1730000}"/>
    <cellStyle name="Normal 19 2 2 2 5 3 2" xfId="45753" xr:uid="{00000000-0005-0000-0000-0000E2730000}"/>
    <cellStyle name="Normal 19 2 2 2 5 4" xfId="31745" xr:uid="{00000000-0005-0000-0000-0000E3730000}"/>
    <cellStyle name="Normal 19 2 2 2 6" xfId="5877" xr:uid="{00000000-0005-0000-0000-0000E4730000}"/>
    <cellStyle name="Normal 19 2 2 2 6 2" xfId="19967" xr:uid="{00000000-0005-0000-0000-0000E5730000}"/>
    <cellStyle name="Normal 19 2 2 2 6 2 2" xfId="48501" xr:uid="{00000000-0005-0000-0000-0000E6730000}"/>
    <cellStyle name="Normal 19 2 2 2 6 3" xfId="34493" xr:uid="{00000000-0005-0000-0000-0000E7730000}"/>
    <cellStyle name="Normal 19 2 2 2 7" xfId="14666" xr:uid="{00000000-0005-0000-0000-0000E8730000}"/>
    <cellStyle name="Normal 19 2 2 2 7 2" xfId="43201" xr:uid="{00000000-0005-0000-0000-0000E9730000}"/>
    <cellStyle name="Normal 19 2 2 2 8" xfId="29181" xr:uid="{00000000-0005-0000-0000-0000EA730000}"/>
    <cellStyle name="Normal 19 2 2 3" xfId="583" xr:uid="{00000000-0005-0000-0000-0000EB730000}"/>
    <cellStyle name="Normal 19 2 2 3 2" xfId="1213" xr:uid="{00000000-0005-0000-0000-0000EC730000}"/>
    <cellStyle name="Normal 19 2 2 3 2 2" xfId="2490" xr:uid="{00000000-0005-0000-0000-0000ED730000}"/>
    <cellStyle name="Normal 19 2 2 3 2 2 2" xfId="5144" xr:uid="{00000000-0005-0000-0000-0000EE730000}"/>
    <cellStyle name="Normal 19 2 2 3 2 2 2 2" xfId="10476" xr:uid="{00000000-0005-0000-0000-0000EF730000}"/>
    <cellStyle name="Normal 19 2 2 3 2 2 2 2 2" xfId="24553" xr:uid="{00000000-0005-0000-0000-0000F0730000}"/>
    <cellStyle name="Normal 19 2 2 3 2 2 2 2 2 2" xfId="53087" xr:uid="{00000000-0005-0000-0000-0000F1730000}"/>
    <cellStyle name="Normal 19 2 2 3 2 2 2 2 3" xfId="39082" xr:uid="{00000000-0005-0000-0000-0000F2730000}"/>
    <cellStyle name="Normal 19 2 2 3 2 2 2 3" xfId="19253" xr:uid="{00000000-0005-0000-0000-0000F3730000}"/>
    <cellStyle name="Normal 19 2 2 3 2 2 2 3 2" xfId="47787" xr:uid="{00000000-0005-0000-0000-0000F4730000}"/>
    <cellStyle name="Normal 19 2 2 3 2 2 2 4" xfId="33779" xr:uid="{00000000-0005-0000-0000-0000F5730000}"/>
    <cellStyle name="Normal 19 2 2 3 2 2 3" xfId="7913" xr:uid="{00000000-0005-0000-0000-0000F6730000}"/>
    <cellStyle name="Normal 19 2 2 3 2 2 3 2" xfId="22001" xr:uid="{00000000-0005-0000-0000-0000F7730000}"/>
    <cellStyle name="Normal 19 2 2 3 2 2 3 2 2" xfId="50535" xr:uid="{00000000-0005-0000-0000-0000F8730000}"/>
    <cellStyle name="Normal 19 2 2 3 2 2 3 3" xfId="36527" xr:uid="{00000000-0005-0000-0000-0000F9730000}"/>
    <cellStyle name="Normal 19 2 2 3 2 2 4" xfId="16701" xr:uid="{00000000-0005-0000-0000-0000FA730000}"/>
    <cellStyle name="Normal 19 2 2 3 2 2 4 2" xfId="45235" xr:uid="{00000000-0005-0000-0000-0000FB730000}"/>
    <cellStyle name="Normal 19 2 2 3 2 2 5" xfId="31227" xr:uid="{00000000-0005-0000-0000-0000FC730000}"/>
    <cellStyle name="Normal 19 2 2 3 2 3" xfId="3878" xr:uid="{00000000-0005-0000-0000-0000FD730000}"/>
    <cellStyle name="Normal 19 2 2 3 2 3 2" xfId="9210" xr:uid="{00000000-0005-0000-0000-0000FE730000}"/>
    <cellStyle name="Normal 19 2 2 3 2 3 2 2" xfId="23287" xr:uid="{00000000-0005-0000-0000-0000FF730000}"/>
    <cellStyle name="Normal 19 2 2 3 2 3 2 2 2" xfId="51821" xr:uid="{00000000-0005-0000-0000-000000740000}"/>
    <cellStyle name="Normal 19 2 2 3 2 3 2 3" xfId="37816" xr:uid="{00000000-0005-0000-0000-000001740000}"/>
    <cellStyle name="Normal 19 2 2 3 2 3 3" xfId="17987" xr:uid="{00000000-0005-0000-0000-000002740000}"/>
    <cellStyle name="Normal 19 2 2 3 2 3 3 2" xfId="46521" xr:uid="{00000000-0005-0000-0000-000003740000}"/>
    <cellStyle name="Normal 19 2 2 3 2 3 4" xfId="32513" xr:uid="{00000000-0005-0000-0000-000004740000}"/>
    <cellStyle name="Normal 19 2 2 3 2 4" xfId="6647" xr:uid="{00000000-0005-0000-0000-000005740000}"/>
    <cellStyle name="Normal 19 2 2 3 2 4 2" xfId="20735" xr:uid="{00000000-0005-0000-0000-000006740000}"/>
    <cellStyle name="Normal 19 2 2 3 2 4 2 2" xfId="49269" xr:uid="{00000000-0005-0000-0000-000007740000}"/>
    <cellStyle name="Normal 19 2 2 3 2 4 3" xfId="35261" xr:uid="{00000000-0005-0000-0000-000008740000}"/>
    <cellStyle name="Normal 19 2 2 3 2 5" xfId="15435" xr:uid="{00000000-0005-0000-0000-000009740000}"/>
    <cellStyle name="Normal 19 2 2 3 2 5 2" xfId="43969" xr:uid="{00000000-0005-0000-0000-00000A740000}"/>
    <cellStyle name="Normal 19 2 2 3 2 6" xfId="29961" xr:uid="{00000000-0005-0000-0000-00000B740000}"/>
    <cellStyle name="Normal 19 2 2 3 3" xfId="1869" xr:uid="{00000000-0005-0000-0000-00000C740000}"/>
    <cellStyle name="Normal 19 2 2 3 3 2" xfId="4525" xr:uid="{00000000-0005-0000-0000-00000D740000}"/>
    <cellStyle name="Normal 19 2 2 3 3 2 2" xfId="9857" xr:uid="{00000000-0005-0000-0000-00000E740000}"/>
    <cellStyle name="Normal 19 2 2 3 3 2 2 2" xfId="23934" xr:uid="{00000000-0005-0000-0000-00000F740000}"/>
    <cellStyle name="Normal 19 2 2 3 3 2 2 2 2" xfId="52468" xr:uid="{00000000-0005-0000-0000-000010740000}"/>
    <cellStyle name="Normal 19 2 2 3 3 2 2 3" xfId="38463" xr:uid="{00000000-0005-0000-0000-000011740000}"/>
    <cellStyle name="Normal 19 2 2 3 3 2 3" xfId="18634" xr:uid="{00000000-0005-0000-0000-000012740000}"/>
    <cellStyle name="Normal 19 2 2 3 3 2 3 2" xfId="47168" xr:uid="{00000000-0005-0000-0000-000013740000}"/>
    <cellStyle name="Normal 19 2 2 3 3 2 4" xfId="33160" xr:uid="{00000000-0005-0000-0000-000014740000}"/>
    <cellStyle name="Normal 19 2 2 3 3 3" xfId="7294" xr:uid="{00000000-0005-0000-0000-000015740000}"/>
    <cellStyle name="Normal 19 2 2 3 3 3 2" xfId="21382" xr:uid="{00000000-0005-0000-0000-000016740000}"/>
    <cellStyle name="Normal 19 2 2 3 3 3 2 2" xfId="49916" xr:uid="{00000000-0005-0000-0000-000017740000}"/>
    <cellStyle name="Normal 19 2 2 3 3 3 3" xfId="35908" xr:uid="{00000000-0005-0000-0000-000018740000}"/>
    <cellStyle name="Normal 19 2 2 3 3 4" xfId="16082" xr:uid="{00000000-0005-0000-0000-000019740000}"/>
    <cellStyle name="Normal 19 2 2 3 3 4 2" xfId="44616" xr:uid="{00000000-0005-0000-0000-00001A740000}"/>
    <cellStyle name="Normal 19 2 2 3 3 5" xfId="30608" xr:uid="{00000000-0005-0000-0000-00001B740000}"/>
    <cellStyle name="Normal 19 2 2 3 4" xfId="3257" xr:uid="{00000000-0005-0000-0000-00001C740000}"/>
    <cellStyle name="Normal 19 2 2 3 4 2" xfId="8591" xr:uid="{00000000-0005-0000-0000-00001D740000}"/>
    <cellStyle name="Normal 19 2 2 3 4 2 2" xfId="22668" xr:uid="{00000000-0005-0000-0000-00001E740000}"/>
    <cellStyle name="Normal 19 2 2 3 4 2 2 2" xfId="51202" xr:uid="{00000000-0005-0000-0000-00001F740000}"/>
    <cellStyle name="Normal 19 2 2 3 4 2 3" xfId="37197" xr:uid="{00000000-0005-0000-0000-000020740000}"/>
    <cellStyle name="Normal 19 2 2 3 4 3" xfId="17368" xr:uid="{00000000-0005-0000-0000-000021740000}"/>
    <cellStyle name="Normal 19 2 2 3 4 3 2" xfId="45902" xr:uid="{00000000-0005-0000-0000-000022740000}"/>
    <cellStyle name="Normal 19 2 2 3 4 4" xfId="31894" xr:uid="{00000000-0005-0000-0000-000023740000}"/>
    <cellStyle name="Normal 19 2 2 3 5" xfId="6026" xr:uid="{00000000-0005-0000-0000-000024740000}"/>
    <cellStyle name="Normal 19 2 2 3 5 2" xfId="20116" xr:uid="{00000000-0005-0000-0000-000025740000}"/>
    <cellStyle name="Normal 19 2 2 3 5 2 2" xfId="48650" xr:uid="{00000000-0005-0000-0000-000026740000}"/>
    <cellStyle name="Normal 19 2 2 3 5 3" xfId="34642" xr:uid="{00000000-0005-0000-0000-000027740000}"/>
    <cellStyle name="Normal 19 2 2 3 6" xfId="14815" xr:uid="{00000000-0005-0000-0000-000028740000}"/>
    <cellStyle name="Normal 19 2 2 3 6 2" xfId="43350" xr:uid="{00000000-0005-0000-0000-000029740000}"/>
    <cellStyle name="Normal 19 2 2 3 7" xfId="29330" xr:uid="{00000000-0005-0000-0000-00002A740000}"/>
    <cellStyle name="Normal 19 2 2 4" xfId="915" xr:uid="{00000000-0005-0000-0000-00002B740000}"/>
    <cellStyle name="Normal 19 2 2 4 2" xfId="2192" xr:uid="{00000000-0005-0000-0000-00002C740000}"/>
    <cellStyle name="Normal 19 2 2 4 2 2" xfId="4846" xr:uid="{00000000-0005-0000-0000-00002D740000}"/>
    <cellStyle name="Normal 19 2 2 4 2 2 2" xfId="10178" xr:uid="{00000000-0005-0000-0000-00002E740000}"/>
    <cellStyle name="Normal 19 2 2 4 2 2 2 2" xfId="24255" xr:uid="{00000000-0005-0000-0000-00002F740000}"/>
    <cellStyle name="Normal 19 2 2 4 2 2 2 2 2" xfId="52789" xr:uid="{00000000-0005-0000-0000-000030740000}"/>
    <cellStyle name="Normal 19 2 2 4 2 2 2 3" xfId="38784" xr:uid="{00000000-0005-0000-0000-000031740000}"/>
    <cellStyle name="Normal 19 2 2 4 2 2 3" xfId="18955" xr:uid="{00000000-0005-0000-0000-000032740000}"/>
    <cellStyle name="Normal 19 2 2 4 2 2 3 2" xfId="47489" xr:uid="{00000000-0005-0000-0000-000033740000}"/>
    <cellStyle name="Normal 19 2 2 4 2 2 4" xfId="33481" xr:uid="{00000000-0005-0000-0000-000034740000}"/>
    <cellStyle name="Normal 19 2 2 4 2 3" xfId="7615" xr:uid="{00000000-0005-0000-0000-000035740000}"/>
    <cellStyle name="Normal 19 2 2 4 2 3 2" xfId="21703" xr:uid="{00000000-0005-0000-0000-000036740000}"/>
    <cellStyle name="Normal 19 2 2 4 2 3 2 2" xfId="50237" xr:uid="{00000000-0005-0000-0000-000037740000}"/>
    <cellStyle name="Normal 19 2 2 4 2 3 3" xfId="36229" xr:uid="{00000000-0005-0000-0000-000038740000}"/>
    <cellStyle name="Normal 19 2 2 4 2 4" xfId="16403" xr:uid="{00000000-0005-0000-0000-000039740000}"/>
    <cellStyle name="Normal 19 2 2 4 2 4 2" xfId="44937" xr:uid="{00000000-0005-0000-0000-00003A740000}"/>
    <cellStyle name="Normal 19 2 2 4 2 5" xfId="30929" xr:uid="{00000000-0005-0000-0000-00003B740000}"/>
    <cellStyle name="Normal 19 2 2 4 3" xfId="3580" xr:uid="{00000000-0005-0000-0000-00003C740000}"/>
    <cellStyle name="Normal 19 2 2 4 3 2" xfId="8912" xr:uid="{00000000-0005-0000-0000-00003D740000}"/>
    <cellStyle name="Normal 19 2 2 4 3 2 2" xfId="22989" xr:uid="{00000000-0005-0000-0000-00003E740000}"/>
    <cellStyle name="Normal 19 2 2 4 3 2 2 2" xfId="51523" xr:uid="{00000000-0005-0000-0000-00003F740000}"/>
    <cellStyle name="Normal 19 2 2 4 3 2 3" xfId="37518" xr:uid="{00000000-0005-0000-0000-000040740000}"/>
    <cellStyle name="Normal 19 2 2 4 3 3" xfId="17689" xr:uid="{00000000-0005-0000-0000-000041740000}"/>
    <cellStyle name="Normal 19 2 2 4 3 3 2" xfId="46223" xr:uid="{00000000-0005-0000-0000-000042740000}"/>
    <cellStyle name="Normal 19 2 2 4 3 4" xfId="32215" xr:uid="{00000000-0005-0000-0000-000043740000}"/>
    <cellStyle name="Normal 19 2 2 4 4" xfId="6349" xr:uid="{00000000-0005-0000-0000-000044740000}"/>
    <cellStyle name="Normal 19 2 2 4 4 2" xfId="20437" xr:uid="{00000000-0005-0000-0000-000045740000}"/>
    <cellStyle name="Normal 19 2 2 4 4 2 2" xfId="48971" xr:uid="{00000000-0005-0000-0000-000046740000}"/>
    <cellStyle name="Normal 19 2 2 4 4 3" xfId="34963" xr:uid="{00000000-0005-0000-0000-000047740000}"/>
    <cellStyle name="Normal 19 2 2 4 5" xfId="15137" xr:uid="{00000000-0005-0000-0000-000048740000}"/>
    <cellStyle name="Normal 19 2 2 4 5 2" xfId="43671" xr:uid="{00000000-0005-0000-0000-000049740000}"/>
    <cellStyle name="Normal 19 2 2 4 6" xfId="29663" xr:uid="{00000000-0005-0000-0000-00004A740000}"/>
    <cellStyle name="Normal 19 2 2 5" xfId="1571" xr:uid="{00000000-0005-0000-0000-00004B740000}"/>
    <cellStyle name="Normal 19 2 2 5 2" xfId="4227" xr:uid="{00000000-0005-0000-0000-00004C740000}"/>
    <cellStyle name="Normal 19 2 2 5 2 2" xfId="9559" xr:uid="{00000000-0005-0000-0000-00004D740000}"/>
    <cellStyle name="Normal 19 2 2 5 2 2 2" xfId="23636" xr:uid="{00000000-0005-0000-0000-00004E740000}"/>
    <cellStyle name="Normal 19 2 2 5 2 2 2 2" xfId="52170" xr:uid="{00000000-0005-0000-0000-00004F740000}"/>
    <cellStyle name="Normal 19 2 2 5 2 2 3" xfId="38165" xr:uid="{00000000-0005-0000-0000-000050740000}"/>
    <cellStyle name="Normal 19 2 2 5 2 3" xfId="18336" xr:uid="{00000000-0005-0000-0000-000051740000}"/>
    <cellStyle name="Normal 19 2 2 5 2 3 2" xfId="46870" xr:uid="{00000000-0005-0000-0000-000052740000}"/>
    <cellStyle name="Normal 19 2 2 5 2 4" xfId="32862" xr:uid="{00000000-0005-0000-0000-000053740000}"/>
    <cellStyle name="Normal 19 2 2 5 3" xfId="6996" xr:uid="{00000000-0005-0000-0000-000054740000}"/>
    <cellStyle name="Normal 19 2 2 5 3 2" xfId="21084" xr:uid="{00000000-0005-0000-0000-000055740000}"/>
    <cellStyle name="Normal 19 2 2 5 3 2 2" xfId="49618" xr:uid="{00000000-0005-0000-0000-000056740000}"/>
    <cellStyle name="Normal 19 2 2 5 3 3" xfId="35610" xr:uid="{00000000-0005-0000-0000-000057740000}"/>
    <cellStyle name="Normal 19 2 2 5 4" xfId="15784" xr:uid="{00000000-0005-0000-0000-000058740000}"/>
    <cellStyle name="Normal 19 2 2 5 4 2" xfId="44318" xr:uid="{00000000-0005-0000-0000-000059740000}"/>
    <cellStyle name="Normal 19 2 2 5 5" xfId="30310" xr:uid="{00000000-0005-0000-0000-00005A740000}"/>
    <cellStyle name="Normal 19 2 2 6" xfId="2959" xr:uid="{00000000-0005-0000-0000-00005B740000}"/>
    <cellStyle name="Normal 19 2 2 6 2" xfId="8293" xr:uid="{00000000-0005-0000-0000-00005C740000}"/>
    <cellStyle name="Normal 19 2 2 6 2 2" xfId="22370" xr:uid="{00000000-0005-0000-0000-00005D740000}"/>
    <cellStyle name="Normal 19 2 2 6 2 2 2" xfId="50904" xr:uid="{00000000-0005-0000-0000-00005E740000}"/>
    <cellStyle name="Normal 19 2 2 6 2 3" xfId="36899" xr:uid="{00000000-0005-0000-0000-00005F740000}"/>
    <cellStyle name="Normal 19 2 2 6 3" xfId="17070" xr:uid="{00000000-0005-0000-0000-000060740000}"/>
    <cellStyle name="Normal 19 2 2 6 3 2" xfId="45604" xr:uid="{00000000-0005-0000-0000-000061740000}"/>
    <cellStyle name="Normal 19 2 2 6 4" xfId="31596" xr:uid="{00000000-0005-0000-0000-000062740000}"/>
    <cellStyle name="Normal 19 2 2 7" xfId="5728" xr:uid="{00000000-0005-0000-0000-000063740000}"/>
    <cellStyle name="Normal 19 2 2 7 2" xfId="19818" xr:uid="{00000000-0005-0000-0000-000064740000}"/>
    <cellStyle name="Normal 19 2 2 7 2 2" xfId="48352" xr:uid="{00000000-0005-0000-0000-000065740000}"/>
    <cellStyle name="Normal 19 2 2 7 3" xfId="34344" xr:uid="{00000000-0005-0000-0000-000066740000}"/>
    <cellStyle name="Normal 19 2 2 8" xfId="14517" xr:uid="{00000000-0005-0000-0000-000067740000}"/>
    <cellStyle name="Normal 19 2 2 8 2" xfId="43052" xr:uid="{00000000-0005-0000-0000-000068740000}"/>
    <cellStyle name="Normal 19 2 2 9" xfId="29032" xr:uid="{00000000-0005-0000-0000-000069740000}"/>
    <cellStyle name="Normal 19 2 3" xfId="355" xr:uid="{00000000-0005-0000-0000-00006A740000}"/>
    <cellStyle name="Normal 19 2 3 2" xfId="658" xr:uid="{00000000-0005-0000-0000-00006B740000}"/>
    <cellStyle name="Normal 19 2 3 2 2" xfId="1287" xr:uid="{00000000-0005-0000-0000-00006C740000}"/>
    <cellStyle name="Normal 19 2 3 2 2 2" xfId="2564" xr:uid="{00000000-0005-0000-0000-00006D740000}"/>
    <cellStyle name="Normal 19 2 3 2 2 2 2" xfId="5218" xr:uid="{00000000-0005-0000-0000-00006E740000}"/>
    <cellStyle name="Normal 19 2 3 2 2 2 2 2" xfId="10550" xr:uid="{00000000-0005-0000-0000-00006F740000}"/>
    <cellStyle name="Normal 19 2 3 2 2 2 2 2 2" xfId="24627" xr:uid="{00000000-0005-0000-0000-000070740000}"/>
    <cellStyle name="Normal 19 2 3 2 2 2 2 2 2 2" xfId="53161" xr:uid="{00000000-0005-0000-0000-000071740000}"/>
    <cellStyle name="Normal 19 2 3 2 2 2 2 2 3" xfId="39156" xr:uid="{00000000-0005-0000-0000-000072740000}"/>
    <cellStyle name="Normal 19 2 3 2 2 2 2 3" xfId="19327" xr:uid="{00000000-0005-0000-0000-000073740000}"/>
    <cellStyle name="Normal 19 2 3 2 2 2 2 3 2" xfId="47861" xr:uid="{00000000-0005-0000-0000-000074740000}"/>
    <cellStyle name="Normal 19 2 3 2 2 2 2 4" xfId="33853" xr:uid="{00000000-0005-0000-0000-000075740000}"/>
    <cellStyle name="Normal 19 2 3 2 2 2 3" xfId="7987" xr:uid="{00000000-0005-0000-0000-000076740000}"/>
    <cellStyle name="Normal 19 2 3 2 2 2 3 2" xfId="22075" xr:uid="{00000000-0005-0000-0000-000077740000}"/>
    <cellStyle name="Normal 19 2 3 2 2 2 3 2 2" xfId="50609" xr:uid="{00000000-0005-0000-0000-000078740000}"/>
    <cellStyle name="Normal 19 2 3 2 2 2 3 3" xfId="36601" xr:uid="{00000000-0005-0000-0000-000079740000}"/>
    <cellStyle name="Normal 19 2 3 2 2 2 4" xfId="16775" xr:uid="{00000000-0005-0000-0000-00007A740000}"/>
    <cellStyle name="Normal 19 2 3 2 2 2 4 2" xfId="45309" xr:uid="{00000000-0005-0000-0000-00007B740000}"/>
    <cellStyle name="Normal 19 2 3 2 2 2 5" xfId="31301" xr:uid="{00000000-0005-0000-0000-00007C740000}"/>
    <cellStyle name="Normal 19 2 3 2 2 3" xfId="3952" xr:uid="{00000000-0005-0000-0000-00007D740000}"/>
    <cellStyle name="Normal 19 2 3 2 2 3 2" xfId="9284" xr:uid="{00000000-0005-0000-0000-00007E740000}"/>
    <cellStyle name="Normal 19 2 3 2 2 3 2 2" xfId="23361" xr:uid="{00000000-0005-0000-0000-00007F740000}"/>
    <cellStyle name="Normal 19 2 3 2 2 3 2 2 2" xfId="51895" xr:uid="{00000000-0005-0000-0000-000080740000}"/>
    <cellStyle name="Normal 19 2 3 2 2 3 2 3" xfId="37890" xr:uid="{00000000-0005-0000-0000-000081740000}"/>
    <cellStyle name="Normal 19 2 3 2 2 3 3" xfId="18061" xr:uid="{00000000-0005-0000-0000-000082740000}"/>
    <cellStyle name="Normal 19 2 3 2 2 3 3 2" xfId="46595" xr:uid="{00000000-0005-0000-0000-000083740000}"/>
    <cellStyle name="Normal 19 2 3 2 2 3 4" xfId="32587" xr:uid="{00000000-0005-0000-0000-000084740000}"/>
    <cellStyle name="Normal 19 2 3 2 2 4" xfId="6721" xr:uid="{00000000-0005-0000-0000-000085740000}"/>
    <cellStyle name="Normal 19 2 3 2 2 4 2" xfId="20809" xr:uid="{00000000-0005-0000-0000-000086740000}"/>
    <cellStyle name="Normal 19 2 3 2 2 4 2 2" xfId="49343" xr:uid="{00000000-0005-0000-0000-000087740000}"/>
    <cellStyle name="Normal 19 2 3 2 2 4 3" xfId="35335" xr:uid="{00000000-0005-0000-0000-000088740000}"/>
    <cellStyle name="Normal 19 2 3 2 2 5" xfId="15509" xr:uid="{00000000-0005-0000-0000-000089740000}"/>
    <cellStyle name="Normal 19 2 3 2 2 5 2" xfId="44043" xr:uid="{00000000-0005-0000-0000-00008A740000}"/>
    <cellStyle name="Normal 19 2 3 2 2 6" xfId="30035" xr:uid="{00000000-0005-0000-0000-00008B740000}"/>
    <cellStyle name="Normal 19 2 3 2 3" xfId="1943" xr:uid="{00000000-0005-0000-0000-00008C740000}"/>
    <cellStyle name="Normal 19 2 3 2 3 2" xfId="4599" xr:uid="{00000000-0005-0000-0000-00008D740000}"/>
    <cellStyle name="Normal 19 2 3 2 3 2 2" xfId="9931" xr:uid="{00000000-0005-0000-0000-00008E740000}"/>
    <cellStyle name="Normal 19 2 3 2 3 2 2 2" xfId="24008" xr:uid="{00000000-0005-0000-0000-00008F740000}"/>
    <cellStyle name="Normal 19 2 3 2 3 2 2 2 2" xfId="52542" xr:uid="{00000000-0005-0000-0000-000090740000}"/>
    <cellStyle name="Normal 19 2 3 2 3 2 2 3" xfId="38537" xr:uid="{00000000-0005-0000-0000-000091740000}"/>
    <cellStyle name="Normal 19 2 3 2 3 2 3" xfId="18708" xr:uid="{00000000-0005-0000-0000-000092740000}"/>
    <cellStyle name="Normal 19 2 3 2 3 2 3 2" xfId="47242" xr:uid="{00000000-0005-0000-0000-000093740000}"/>
    <cellStyle name="Normal 19 2 3 2 3 2 4" xfId="33234" xr:uid="{00000000-0005-0000-0000-000094740000}"/>
    <cellStyle name="Normal 19 2 3 2 3 3" xfId="7368" xr:uid="{00000000-0005-0000-0000-000095740000}"/>
    <cellStyle name="Normal 19 2 3 2 3 3 2" xfId="21456" xr:uid="{00000000-0005-0000-0000-000096740000}"/>
    <cellStyle name="Normal 19 2 3 2 3 3 2 2" xfId="49990" xr:uid="{00000000-0005-0000-0000-000097740000}"/>
    <cellStyle name="Normal 19 2 3 2 3 3 3" xfId="35982" xr:uid="{00000000-0005-0000-0000-000098740000}"/>
    <cellStyle name="Normal 19 2 3 2 3 4" xfId="16156" xr:uid="{00000000-0005-0000-0000-000099740000}"/>
    <cellStyle name="Normal 19 2 3 2 3 4 2" xfId="44690" xr:uid="{00000000-0005-0000-0000-00009A740000}"/>
    <cellStyle name="Normal 19 2 3 2 3 5" xfId="30682" xr:uid="{00000000-0005-0000-0000-00009B740000}"/>
    <cellStyle name="Normal 19 2 3 2 4" xfId="3331" xr:uid="{00000000-0005-0000-0000-00009C740000}"/>
    <cellStyle name="Normal 19 2 3 2 4 2" xfId="8665" xr:uid="{00000000-0005-0000-0000-00009D740000}"/>
    <cellStyle name="Normal 19 2 3 2 4 2 2" xfId="22742" xr:uid="{00000000-0005-0000-0000-00009E740000}"/>
    <cellStyle name="Normal 19 2 3 2 4 2 2 2" xfId="51276" xr:uid="{00000000-0005-0000-0000-00009F740000}"/>
    <cellStyle name="Normal 19 2 3 2 4 2 3" xfId="37271" xr:uid="{00000000-0005-0000-0000-0000A0740000}"/>
    <cellStyle name="Normal 19 2 3 2 4 3" xfId="17442" xr:uid="{00000000-0005-0000-0000-0000A1740000}"/>
    <cellStyle name="Normal 19 2 3 2 4 3 2" xfId="45976" xr:uid="{00000000-0005-0000-0000-0000A2740000}"/>
    <cellStyle name="Normal 19 2 3 2 4 4" xfId="31968" xr:uid="{00000000-0005-0000-0000-0000A3740000}"/>
    <cellStyle name="Normal 19 2 3 2 5" xfId="6100" xr:uid="{00000000-0005-0000-0000-0000A4740000}"/>
    <cellStyle name="Normal 19 2 3 2 5 2" xfId="20190" xr:uid="{00000000-0005-0000-0000-0000A5740000}"/>
    <cellStyle name="Normal 19 2 3 2 5 2 2" xfId="48724" xr:uid="{00000000-0005-0000-0000-0000A6740000}"/>
    <cellStyle name="Normal 19 2 3 2 5 3" xfId="34716" xr:uid="{00000000-0005-0000-0000-0000A7740000}"/>
    <cellStyle name="Normal 19 2 3 2 6" xfId="14889" xr:uid="{00000000-0005-0000-0000-0000A8740000}"/>
    <cellStyle name="Normal 19 2 3 2 6 2" xfId="43424" xr:uid="{00000000-0005-0000-0000-0000A9740000}"/>
    <cellStyle name="Normal 19 2 3 2 7" xfId="29404" xr:uid="{00000000-0005-0000-0000-0000AA740000}"/>
    <cellStyle name="Normal 19 2 3 3" xfId="990" xr:uid="{00000000-0005-0000-0000-0000AB740000}"/>
    <cellStyle name="Normal 19 2 3 3 2" xfId="2267" xr:uid="{00000000-0005-0000-0000-0000AC740000}"/>
    <cellStyle name="Normal 19 2 3 3 2 2" xfId="4921" xr:uid="{00000000-0005-0000-0000-0000AD740000}"/>
    <cellStyle name="Normal 19 2 3 3 2 2 2" xfId="10253" xr:uid="{00000000-0005-0000-0000-0000AE740000}"/>
    <cellStyle name="Normal 19 2 3 3 2 2 2 2" xfId="24330" xr:uid="{00000000-0005-0000-0000-0000AF740000}"/>
    <cellStyle name="Normal 19 2 3 3 2 2 2 2 2" xfId="52864" xr:uid="{00000000-0005-0000-0000-0000B0740000}"/>
    <cellStyle name="Normal 19 2 3 3 2 2 2 3" xfId="38859" xr:uid="{00000000-0005-0000-0000-0000B1740000}"/>
    <cellStyle name="Normal 19 2 3 3 2 2 3" xfId="19030" xr:uid="{00000000-0005-0000-0000-0000B2740000}"/>
    <cellStyle name="Normal 19 2 3 3 2 2 3 2" xfId="47564" xr:uid="{00000000-0005-0000-0000-0000B3740000}"/>
    <cellStyle name="Normal 19 2 3 3 2 2 4" xfId="33556" xr:uid="{00000000-0005-0000-0000-0000B4740000}"/>
    <cellStyle name="Normal 19 2 3 3 2 3" xfId="7690" xr:uid="{00000000-0005-0000-0000-0000B5740000}"/>
    <cellStyle name="Normal 19 2 3 3 2 3 2" xfId="21778" xr:uid="{00000000-0005-0000-0000-0000B6740000}"/>
    <cellStyle name="Normal 19 2 3 3 2 3 2 2" xfId="50312" xr:uid="{00000000-0005-0000-0000-0000B7740000}"/>
    <cellStyle name="Normal 19 2 3 3 2 3 3" xfId="36304" xr:uid="{00000000-0005-0000-0000-0000B8740000}"/>
    <cellStyle name="Normal 19 2 3 3 2 4" xfId="16478" xr:uid="{00000000-0005-0000-0000-0000B9740000}"/>
    <cellStyle name="Normal 19 2 3 3 2 4 2" xfId="45012" xr:uid="{00000000-0005-0000-0000-0000BA740000}"/>
    <cellStyle name="Normal 19 2 3 3 2 5" xfId="31004" xr:uid="{00000000-0005-0000-0000-0000BB740000}"/>
    <cellStyle name="Normal 19 2 3 3 3" xfId="3655" xr:uid="{00000000-0005-0000-0000-0000BC740000}"/>
    <cellStyle name="Normal 19 2 3 3 3 2" xfId="8987" xr:uid="{00000000-0005-0000-0000-0000BD740000}"/>
    <cellStyle name="Normal 19 2 3 3 3 2 2" xfId="23064" xr:uid="{00000000-0005-0000-0000-0000BE740000}"/>
    <cellStyle name="Normal 19 2 3 3 3 2 2 2" xfId="51598" xr:uid="{00000000-0005-0000-0000-0000BF740000}"/>
    <cellStyle name="Normal 19 2 3 3 3 2 3" xfId="37593" xr:uid="{00000000-0005-0000-0000-0000C0740000}"/>
    <cellStyle name="Normal 19 2 3 3 3 3" xfId="17764" xr:uid="{00000000-0005-0000-0000-0000C1740000}"/>
    <cellStyle name="Normal 19 2 3 3 3 3 2" xfId="46298" xr:uid="{00000000-0005-0000-0000-0000C2740000}"/>
    <cellStyle name="Normal 19 2 3 3 3 4" xfId="32290" xr:uid="{00000000-0005-0000-0000-0000C3740000}"/>
    <cellStyle name="Normal 19 2 3 3 4" xfId="6424" xr:uid="{00000000-0005-0000-0000-0000C4740000}"/>
    <cellStyle name="Normal 19 2 3 3 4 2" xfId="20512" xr:uid="{00000000-0005-0000-0000-0000C5740000}"/>
    <cellStyle name="Normal 19 2 3 3 4 2 2" xfId="49046" xr:uid="{00000000-0005-0000-0000-0000C6740000}"/>
    <cellStyle name="Normal 19 2 3 3 4 3" xfId="35038" xr:uid="{00000000-0005-0000-0000-0000C7740000}"/>
    <cellStyle name="Normal 19 2 3 3 5" xfId="15212" xr:uid="{00000000-0005-0000-0000-0000C8740000}"/>
    <cellStyle name="Normal 19 2 3 3 5 2" xfId="43746" xr:uid="{00000000-0005-0000-0000-0000C9740000}"/>
    <cellStyle name="Normal 19 2 3 3 6" xfId="29738" xr:uid="{00000000-0005-0000-0000-0000CA740000}"/>
    <cellStyle name="Normal 19 2 3 4" xfId="1646" xr:uid="{00000000-0005-0000-0000-0000CB740000}"/>
    <cellStyle name="Normal 19 2 3 4 2" xfId="4302" xr:uid="{00000000-0005-0000-0000-0000CC740000}"/>
    <cellStyle name="Normal 19 2 3 4 2 2" xfId="9634" xr:uid="{00000000-0005-0000-0000-0000CD740000}"/>
    <cellStyle name="Normal 19 2 3 4 2 2 2" xfId="23711" xr:uid="{00000000-0005-0000-0000-0000CE740000}"/>
    <cellStyle name="Normal 19 2 3 4 2 2 2 2" xfId="52245" xr:uid="{00000000-0005-0000-0000-0000CF740000}"/>
    <cellStyle name="Normal 19 2 3 4 2 2 3" xfId="38240" xr:uid="{00000000-0005-0000-0000-0000D0740000}"/>
    <cellStyle name="Normal 19 2 3 4 2 3" xfId="18411" xr:uid="{00000000-0005-0000-0000-0000D1740000}"/>
    <cellStyle name="Normal 19 2 3 4 2 3 2" xfId="46945" xr:uid="{00000000-0005-0000-0000-0000D2740000}"/>
    <cellStyle name="Normal 19 2 3 4 2 4" xfId="32937" xr:uid="{00000000-0005-0000-0000-0000D3740000}"/>
    <cellStyle name="Normal 19 2 3 4 3" xfId="7071" xr:uid="{00000000-0005-0000-0000-0000D4740000}"/>
    <cellStyle name="Normal 19 2 3 4 3 2" xfId="21159" xr:uid="{00000000-0005-0000-0000-0000D5740000}"/>
    <cellStyle name="Normal 19 2 3 4 3 2 2" xfId="49693" xr:uid="{00000000-0005-0000-0000-0000D6740000}"/>
    <cellStyle name="Normal 19 2 3 4 3 3" xfId="35685" xr:uid="{00000000-0005-0000-0000-0000D7740000}"/>
    <cellStyle name="Normal 19 2 3 4 4" xfId="15859" xr:uid="{00000000-0005-0000-0000-0000D8740000}"/>
    <cellStyle name="Normal 19 2 3 4 4 2" xfId="44393" xr:uid="{00000000-0005-0000-0000-0000D9740000}"/>
    <cellStyle name="Normal 19 2 3 4 5" xfId="30385" xr:uid="{00000000-0005-0000-0000-0000DA740000}"/>
    <cellStyle name="Normal 19 2 3 5" xfId="3034" xr:uid="{00000000-0005-0000-0000-0000DB740000}"/>
    <cellStyle name="Normal 19 2 3 5 2" xfId="8368" xr:uid="{00000000-0005-0000-0000-0000DC740000}"/>
    <cellStyle name="Normal 19 2 3 5 2 2" xfId="22445" xr:uid="{00000000-0005-0000-0000-0000DD740000}"/>
    <cellStyle name="Normal 19 2 3 5 2 2 2" xfId="50979" xr:uid="{00000000-0005-0000-0000-0000DE740000}"/>
    <cellStyle name="Normal 19 2 3 5 2 3" xfId="36974" xr:uid="{00000000-0005-0000-0000-0000DF740000}"/>
    <cellStyle name="Normal 19 2 3 5 3" xfId="17145" xr:uid="{00000000-0005-0000-0000-0000E0740000}"/>
    <cellStyle name="Normal 19 2 3 5 3 2" xfId="45679" xr:uid="{00000000-0005-0000-0000-0000E1740000}"/>
    <cellStyle name="Normal 19 2 3 5 4" xfId="31671" xr:uid="{00000000-0005-0000-0000-0000E2740000}"/>
    <cellStyle name="Normal 19 2 3 6" xfId="5803" xr:uid="{00000000-0005-0000-0000-0000E3740000}"/>
    <cellStyle name="Normal 19 2 3 6 2" xfId="19893" xr:uid="{00000000-0005-0000-0000-0000E4740000}"/>
    <cellStyle name="Normal 19 2 3 6 2 2" xfId="48427" xr:uid="{00000000-0005-0000-0000-0000E5740000}"/>
    <cellStyle name="Normal 19 2 3 6 3" xfId="34419" xr:uid="{00000000-0005-0000-0000-0000E6740000}"/>
    <cellStyle name="Normal 19 2 3 7" xfId="14592" xr:uid="{00000000-0005-0000-0000-0000E7740000}"/>
    <cellStyle name="Normal 19 2 3 7 2" xfId="43127" xr:uid="{00000000-0005-0000-0000-0000E8740000}"/>
    <cellStyle name="Normal 19 2 3 8" xfId="29107" xr:uid="{00000000-0005-0000-0000-0000E9740000}"/>
    <cellStyle name="Normal 19 2 4" xfId="509" xr:uid="{00000000-0005-0000-0000-0000EA740000}"/>
    <cellStyle name="Normal 19 2 4 2" xfId="1139" xr:uid="{00000000-0005-0000-0000-0000EB740000}"/>
    <cellStyle name="Normal 19 2 4 2 2" xfId="2416" xr:uid="{00000000-0005-0000-0000-0000EC740000}"/>
    <cellStyle name="Normal 19 2 4 2 2 2" xfId="5070" xr:uid="{00000000-0005-0000-0000-0000ED740000}"/>
    <cellStyle name="Normal 19 2 4 2 2 2 2" xfId="10402" xr:uid="{00000000-0005-0000-0000-0000EE740000}"/>
    <cellStyle name="Normal 19 2 4 2 2 2 2 2" xfId="24479" xr:uid="{00000000-0005-0000-0000-0000EF740000}"/>
    <cellStyle name="Normal 19 2 4 2 2 2 2 2 2" xfId="53013" xr:uid="{00000000-0005-0000-0000-0000F0740000}"/>
    <cellStyle name="Normal 19 2 4 2 2 2 2 3" xfId="39008" xr:uid="{00000000-0005-0000-0000-0000F1740000}"/>
    <cellStyle name="Normal 19 2 4 2 2 2 3" xfId="19179" xr:uid="{00000000-0005-0000-0000-0000F2740000}"/>
    <cellStyle name="Normal 19 2 4 2 2 2 3 2" xfId="47713" xr:uid="{00000000-0005-0000-0000-0000F3740000}"/>
    <cellStyle name="Normal 19 2 4 2 2 2 4" xfId="33705" xr:uid="{00000000-0005-0000-0000-0000F4740000}"/>
    <cellStyle name="Normal 19 2 4 2 2 3" xfId="7839" xr:uid="{00000000-0005-0000-0000-0000F5740000}"/>
    <cellStyle name="Normal 19 2 4 2 2 3 2" xfId="21927" xr:uid="{00000000-0005-0000-0000-0000F6740000}"/>
    <cellStyle name="Normal 19 2 4 2 2 3 2 2" xfId="50461" xr:uid="{00000000-0005-0000-0000-0000F7740000}"/>
    <cellStyle name="Normal 19 2 4 2 2 3 3" xfId="36453" xr:uid="{00000000-0005-0000-0000-0000F8740000}"/>
    <cellStyle name="Normal 19 2 4 2 2 4" xfId="16627" xr:uid="{00000000-0005-0000-0000-0000F9740000}"/>
    <cellStyle name="Normal 19 2 4 2 2 4 2" xfId="45161" xr:uid="{00000000-0005-0000-0000-0000FA740000}"/>
    <cellStyle name="Normal 19 2 4 2 2 5" xfId="31153" xr:uid="{00000000-0005-0000-0000-0000FB740000}"/>
    <cellStyle name="Normal 19 2 4 2 3" xfId="3804" xr:uid="{00000000-0005-0000-0000-0000FC740000}"/>
    <cellStyle name="Normal 19 2 4 2 3 2" xfId="9136" xr:uid="{00000000-0005-0000-0000-0000FD740000}"/>
    <cellStyle name="Normal 19 2 4 2 3 2 2" xfId="23213" xr:uid="{00000000-0005-0000-0000-0000FE740000}"/>
    <cellStyle name="Normal 19 2 4 2 3 2 2 2" xfId="51747" xr:uid="{00000000-0005-0000-0000-0000FF740000}"/>
    <cellStyle name="Normal 19 2 4 2 3 2 3" xfId="37742" xr:uid="{00000000-0005-0000-0000-000000750000}"/>
    <cellStyle name="Normal 19 2 4 2 3 3" xfId="17913" xr:uid="{00000000-0005-0000-0000-000001750000}"/>
    <cellStyle name="Normal 19 2 4 2 3 3 2" xfId="46447" xr:uid="{00000000-0005-0000-0000-000002750000}"/>
    <cellStyle name="Normal 19 2 4 2 3 4" xfId="32439" xr:uid="{00000000-0005-0000-0000-000003750000}"/>
    <cellStyle name="Normal 19 2 4 2 4" xfId="6573" xr:uid="{00000000-0005-0000-0000-000004750000}"/>
    <cellStyle name="Normal 19 2 4 2 4 2" xfId="20661" xr:uid="{00000000-0005-0000-0000-000005750000}"/>
    <cellStyle name="Normal 19 2 4 2 4 2 2" xfId="49195" xr:uid="{00000000-0005-0000-0000-000006750000}"/>
    <cellStyle name="Normal 19 2 4 2 4 3" xfId="35187" xr:uid="{00000000-0005-0000-0000-000007750000}"/>
    <cellStyle name="Normal 19 2 4 2 5" xfId="15361" xr:uid="{00000000-0005-0000-0000-000008750000}"/>
    <cellStyle name="Normal 19 2 4 2 5 2" xfId="43895" xr:uid="{00000000-0005-0000-0000-000009750000}"/>
    <cellStyle name="Normal 19 2 4 2 6" xfId="29887" xr:uid="{00000000-0005-0000-0000-00000A750000}"/>
    <cellStyle name="Normal 19 2 4 3" xfId="1795" xr:uid="{00000000-0005-0000-0000-00000B750000}"/>
    <cellStyle name="Normal 19 2 4 3 2" xfId="4451" xr:uid="{00000000-0005-0000-0000-00000C750000}"/>
    <cellStyle name="Normal 19 2 4 3 2 2" xfId="9783" xr:uid="{00000000-0005-0000-0000-00000D750000}"/>
    <cellStyle name="Normal 19 2 4 3 2 2 2" xfId="23860" xr:uid="{00000000-0005-0000-0000-00000E750000}"/>
    <cellStyle name="Normal 19 2 4 3 2 2 2 2" xfId="52394" xr:uid="{00000000-0005-0000-0000-00000F750000}"/>
    <cellStyle name="Normal 19 2 4 3 2 2 3" xfId="38389" xr:uid="{00000000-0005-0000-0000-000010750000}"/>
    <cellStyle name="Normal 19 2 4 3 2 3" xfId="18560" xr:uid="{00000000-0005-0000-0000-000011750000}"/>
    <cellStyle name="Normal 19 2 4 3 2 3 2" xfId="47094" xr:uid="{00000000-0005-0000-0000-000012750000}"/>
    <cellStyle name="Normal 19 2 4 3 2 4" xfId="33086" xr:uid="{00000000-0005-0000-0000-000013750000}"/>
    <cellStyle name="Normal 19 2 4 3 3" xfId="7220" xr:uid="{00000000-0005-0000-0000-000014750000}"/>
    <cellStyle name="Normal 19 2 4 3 3 2" xfId="21308" xr:uid="{00000000-0005-0000-0000-000015750000}"/>
    <cellStyle name="Normal 19 2 4 3 3 2 2" xfId="49842" xr:uid="{00000000-0005-0000-0000-000016750000}"/>
    <cellStyle name="Normal 19 2 4 3 3 3" xfId="35834" xr:uid="{00000000-0005-0000-0000-000017750000}"/>
    <cellStyle name="Normal 19 2 4 3 4" xfId="16008" xr:uid="{00000000-0005-0000-0000-000018750000}"/>
    <cellStyle name="Normal 19 2 4 3 4 2" xfId="44542" xr:uid="{00000000-0005-0000-0000-000019750000}"/>
    <cellStyle name="Normal 19 2 4 3 5" xfId="30534" xr:uid="{00000000-0005-0000-0000-00001A750000}"/>
    <cellStyle name="Normal 19 2 4 4" xfId="3183" xr:uid="{00000000-0005-0000-0000-00001B750000}"/>
    <cellStyle name="Normal 19 2 4 4 2" xfId="8517" xr:uid="{00000000-0005-0000-0000-00001C750000}"/>
    <cellStyle name="Normal 19 2 4 4 2 2" xfId="22594" xr:uid="{00000000-0005-0000-0000-00001D750000}"/>
    <cellStyle name="Normal 19 2 4 4 2 2 2" xfId="51128" xr:uid="{00000000-0005-0000-0000-00001E750000}"/>
    <cellStyle name="Normal 19 2 4 4 2 3" xfId="37123" xr:uid="{00000000-0005-0000-0000-00001F750000}"/>
    <cellStyle name="Normal 19 2 4 4 3" xfId="17294" xr:uid="{00000000-0005-0000-0000-000020750000}"/>
    <cellStyle name="Normal 19 2 4 4 3 2" xfId="45828" xr:uid="{00000000-0005-0000-0000-000021750000}"/>
    <cellStyle name="Normal 19 2 4 4 4" xfId="31820" xr:uid="{00000000-0005-0000-0000-000022750000}"/>
    <cellStyle name="Normal 19 2 4 5" xfId="5952" xr:uid="{00000000-0005-0000-0000-000023750000}"/>
    <cellStyle name="Normal 19 2 4 5 2" xfId="20042" xr:uid="{00000000-0005-0000-0000-000024750000}"/>
    <cellStyle name="Normal 19 2 4 5 2 2" xfId="48576" xr:uid="{00000000-0005-0000-0000-000025750000}"/>
    <cellStyle name="Normal 19 2 4 5 3" xfId="34568" xr:uid="{00000000-0005-0000-0000-000026750000}"/>
    <cellStyle name="Normal 19 2 4 6" xfId="14741" xr:uid="{00000000-0005-0000-0000-000027750000}"/>
    <cellStyle name="Normal 19 2 4 6 2" xfId="43276" xr:uid="{00000000-0005-0000-0000-000028750000}"/>
    <cellStyle name="Normal 19 2 4 7" xfId="29256" xr:uid="{00000000-0005-0000-0000-000029750000}"/>
    <cellStyle name="Normal 19 2 5" xfId="839" xr:uid="{00000000-0005-0000-0000-00002A750000}"/>
    <cellStyle name="Normal 19 2 5 2" xfId="2116" xr:uid="{00000000-0005-0000-0000-00002B750000}"/>
    <cellStyle name="Normal 19 2 5 2 2" xfId="4770" xr:uid="{00000000-0005-0000-0000-00002C750000}"/>
    <cellStyle name="Normal 19 2 5 2 2 2" xfId="10102" xr:uid="{00000000-0005-0000-0000-00002D750000}"/>
    <cellStyle name="Normal 19 2 5 2 2 2 2" xfId="24179" xr:uid="{00000000-0005-0000-0000-00002E750000}"/>
    <cellStyle name="Normal 19 2 5 2 2 2 2 2" xfId="52713" xr:uid="{00000000-0005-0000-0000-00002F750000}"/>
    <cellStyle name="Normal 19 2 5 2 2 2 3" xfId="38708" xr:uid="{00000000-0005-0000-0000-000030750000}"/>
    <cellStyle name="Normal 19 2 5 2 2 3" xfId="18879" xr:uid="{00000000-0005-0000-0000-000031750000}"/>
    <cellStyle name="Normal 19 2 5 2 2 3 2" xfId="47413" xr:uid="{00000000-0005-0000-0000-000032750000}"/>
    <cellStyle name="Normal 19 2 5 2 2 4" xfId="33405" xr:uid="{00000000-0005-0000-0000-000033750000}"/>
    <cellStyle name="Normal 19 2 5 2 3" xfId="7539" xr:uid="{00000000-0005-0000-0000-000034750000}"/>
    <cellStyle name="Normal 19 2 5 2 3 2" xfId="21627" xr:uid="{00000000-0005-0000-0000-000035750000}"/>
    <cellStyle name="Normal 19 2 5 2 3 2 2" xfId="50161" xr:uid="{00000000-0005-0000-0000-000036750000}"/>
    <cellStyle name="Normal 19 2 5 2 3 3" xfId="36153" xr:uid="{00000000-0005-0000-0000-000037750000}"/>
    <cellStyle name="Normal 19 2 5 2 4" xfId="16327" xr:uid="{00000000-0005-0000-0000-000038750000}"/>
    <cellStyle name="Normal 19 2 5 2 4 2" xfId="44861" xr:uid="{00000000-0005-0000-0000-000039750000}"/>
    <cellStyle name="Normal 19 2 5 2 5" xfId="30853" xr:uid="{00000000-0005-0000-0000-00003A750000}"/>
    <cellStyle name="Normal 19 2 5 3" xfId="3504" xr:uid="{00000000-0005-0000-0000-00003B750000}"/>
    <cellStyle name="Normal 19 2 5 3 2" xfId="8836" xr:uid="{00000000-0005-0000-0000-00003C750000}"/>
    <cellStyle name="Normal 19 2 5 3 2 2" xfId="22913" xr:uid="{00000000-0005-0000-0000-00003D750000}"/>
    <cellStyle name="Normal 19 2 5 3 2 2 2" xfId="51447" xr:uid="{00000000-0005-0000-0000-00003E750000}"/>
    <cellStyle name="Normal 19 2 5 3 2 3" xfId="37442" xr:uid="{00000000-0005-0000-0000-00003F750000}"/>
    <cellStyle name="Normal 19 2 5 3 3" xfId="17613" xr:uid="{00000000-0005-0000-0000-000040750000}"/>
    <cellStyle name="Normal 19 2 5 3 3 2" xfId="46147" xr:uid="{00000000-0005-0000-0000-000041750000}"/>
    <cellStyle name="Normal 19 2 5 3 4" xfId="32139" xr:uid="{00000000-0005-0000-0000-000042750000}"/>
    <cellStyle name="Normal 19 2 5 4" xfId="6273" xr:uid="{00000000-0005-0000-0000-000043750000}"/>
    <cellStyle name="Normal 19 2 5 4 2" xfId="20361" xr:uid="{00000000-0005-0000-0000-000044750000}"/>
    <cellStyle name="Normal 19 2 5 4 2 2" xfId="48895" xr:uid="{00000000-0005-0000-0000-000045750000}"/>
    <cellStyle name="Normal 19 2 5 4 3" xfId="34887" xr:uid="{00000000-0005-0000-0000-000046750000}"/>
    <cellStyle name="Normal 19 2 5 5" xfId="15061" xr:uid="{00000000-0005-0000-0000-000047750000}"/>
    <cellStyle name="Normal 19 2 5 5 2" xfId="43595" xr:uid="{00000000-0005-0000-0000-000048750000}"/>
    <cellStyle name="Normal 19 2 5 6" xfId="29587" xr:uid="{00000000-0005-0000-0000-000049750000}"/>
    <cellStyle name="Normal 19 2 6" xfId="1495" xr:uid="{00000000-0005-0000-0000-00004A750000}"/>
    <cellStyle name="Normal 19 2 6 2" xfId="4151" xr:uid="{00000000-0005-0000-0000-00004B750000}"/>
    <cellStyle name="Normal 19 2 6 2 2" xfId="9483" xr:uid="{00000000-0005-0000-0000-00004C750000}"/>
    <cellStyle name="Normal 19 2 6 2 2 2" xfId="23560" xr:uid="{00000000-0005-0000-0000-00004D750000}"/>
    <cellStyle name="Normal 19 2 6 2 2 2 2" xfId="52094" xr:uid="{00000000-0005-0000-0000-00004E750000}"/>
    <cellStyle name="Normal 19 2 6 2 2 3" xfId="38089" xr:uid="{00000000-0005-0000-0000-00004F750000}"/>
    <cellStyle name="Normal 19 2 6 2 3" xfId="18260" xr:uid="{00000000-0005-0000-0000-000050750000}"/>
    <cellStyle name="Normal 19 2 6 2 3 2" xfId="46794" xr:uid="{00000000-0005-0000-0000-000051750000}"/>
    <cellStyle name="Normal 19 2 6 2 4" xfId="32786" xr:uid="{00000000-0005-0000-0000-000052750000}"/>
    <cellStyle name="Normal 19 2 6 3" xfId="6920" xr:uid="{00000000-0005-0000-0000-000053750000}"/>
    <cellStyle name="Normal 19 2 6 3 2" xfId="21008" xr:uid="{00000000-0005-0000-0000-000054750000}"/>
    <cellStyle name="Normal 19 2 6 3 2 2" xfId="49542" xr:uid="{00000000-0005-0000-0000-000055750000}"/>
    <cellStyle name="Normal 19 2 6 3 3" xfId="35534" xr:uid="{00000000-0005-0000-0000-000056750000}"/>
    <cellStyle name="Normal 19 2 6 4" xfId="15708" xr:uid="{00000000-0005-0000-0000-000057750000}"/>
    <cellStyle name="Normal 19 2 6 4 2" xfId="44242" xr:uid="{00000000-0005-0000-0000-000058750000}"/>
    <cellStyle name="Normal 19 2 6 5" xfId="30234" xr:uid="{00000000-0005-0000-0000-000059750000}"/>
    <cellStyle name="Normal 19 2 7" xfId="2883" xr:uid="{00000000-0005-0000-0000-00005A750000}"/>
    <cellStyle name="Normal 19 2 7 2" xfId="8217" xr:uid="{00000000-0005-0000-0000-00005B750000}"/>
    <cellStyle name="Normal 19 2 7 2 2" xfId="22294" xr:uid="{00000000-0005-0000-0000-00005C750000}"/>
    <cellStyle name="Normal 19 2 7 2 2 2" xfId="50828" xr:uid="{00000000-0005-0000-0000-00005D750000}"/>
    <cellStyle name="Normal 19 2 7 2 3" xfId="36823" xr:uid="{00000000-0005-0000-0000-00005E750000}"/>
    <cellStyle name="Normal 19 2 7 3" xfId="16994" xr:uid="{00000000-0005-0000-0000-00005F750000}"/>
    <cellStyle name="Normal 19 2 7 3 2" xfId="45528" xr:uid="{00000000-0005-0000-0000-000060750000}"/>
    <cellStyle name="Normal 19 2 7 4" xfId="31520" xr:uid="{00000000-0005-0000-0000-000061750000}"/>
    <cellStyle name="Normal 19 2 8" xfId="5652" xr:uid="{00000000-0005-0000-0000-000062750000}"/>
    <cellStyle name="Normal 19 2 8 2" xfId="19742" xr:uid="{00000000-0005-0000-0000-000063750000}"/>
    <cellStyle name="Normal 19 2 8 2 2" xfId="48276" xr:uid="{00000000-0005-0000-0000-000064750000}"/>
    <cellStyle name="Normal 19 2 8 3" xfId="34268" xr:uid="{00000000-0005-0000-0000-000065750000}"/>
    <cellStyle name="Normal 19 2 9" xfId="14441" xr:uid="{00000000-0005-0000-0000-000066750000}"/>
    <cellStyle name="Normal 19 2 9 2" xfId="42976" xr:uid="{00000000-0005-0000-0000-000067750000}"/>
    <cellStyle name="Normal 19 3" xfId="239" xr:uid="{00000000-0005-0000-0000-000068750000}"/>
    <cellStyle name="Normal 19 3 2" xfId="392" xr:uid="{00000000-0005-0000-0000-000069750000}"/>
    <cellStyle name="Normal 19 3 2 2" xfId="695" xr:uid="{00000000-0005-0000-0000-00006A750000}"/>
    <cellStyle name="Normal 19 3 2 2 2" xfId="1324" xr:uid="{00000000-0005-0000-0000-00006B750000}"/>
    <cellStyle name="Normal 19 3 2 2 2 2" xfId="2601" xr:uid="{00000000-0005-0000-0000-00006C750000}"/>
    <cellStyle name="Normal 19 3 2 2 2 2 2" xfId="5255" xr:uid="{00000000-0005-0000-0000-00006D750000}"/>
    <cellStyle name="Normal 19 3 2 2 2 2 2 2" xfId="10587" xr:uid="{00000000-0005-0000-0000-00006E750000}"/>
    <cellStyle name="Normal 19 3 2 2 2 2 2 2 2" xfId="24664" xr:uid="{00000000-0005-0000-0000-00006F750000}"/>
    <cellStyle name="Normal 19 3 2 2 2 2 2 2 2 2" xfId="53198" xr:uid="{00000000-0005-0000-0000-000070750000}"/>
    <cellStyle name="Normal 19 3 2 2 2 2 2 2 3" xfId="39193" xr:uid="{00000000-0005-0000-0000-000071750000}"/>
    <cellStyle name="Normal 19 3 2 2 2 2 2 3" xfId="19364" xr:uid="{00000000-0005-0000-0000-000072750000}"/>
    <cellStyle name="Normal 19 3 2 2 2 2 2 3 2" xfId="47898" xr:uid="{00000000-0005-0000-0000-000073750000}"/>
    <cellStyle name="Normal 19 3 2 2 2 2 2 4" xfId="33890" xr:uid="{00000000-0005-0000-0000-000074750000}"/>
    <cellStyle name="Normal 19 3 2 2 2 2 3" xfId="8024" xr:uid="{00000000-0005-0000-0000-000075750000}"/>
    <cellStyle name="Normal 19 3 2 2 2 2 3 2" xfId="22112" xr:uid="{00000000-0005-0000-0000-000076750000}"/>
    <cellStyle name="Normal 19 3 2 2 2 2 3 2 2" xfId="50646" xr:uid="{00000000-0005-0000-0000-000077750000}"/>
    <cellStyle name="Normal 19 3 2 2 2 2 3 3" xfId="36638" xr:uid="{00000000-0005-0000-0000-000078750000}"/>
    <cellStyle name="Normal 19 3 2 2 2 2 4" xfId="16812" xr:uid="{00000000-0005-0000-0000-000079750000}"/>
    <cellStyle name="Normal 19 3 2 2 2 2 4 2" xfId="45346" xr:uid="{00000000-0005-0000-0000-00007A750000}"/>
    <cellStyle name="Normal 19 3 2 2 2 2 5" xfId="31338" xr:uid="{00000000-0005-0000-0000-00007B750000}"/>
    <cellStyle name="Normal 19 3 2 2 2 3" xfId="3989" xr:uid="{00000000-0005-0000-0000-00007C750000}"/>
    <cellStyle name="Normal 19 3 2 2 2 3 2" xfId="9321" xr:uid="{00000000-0005-0000-0000-00007D750000}"/>
    <cellStyle name="Normal 19 3 2 2 2 3 2 2" xfId="23398" xr:uid="{00000000-0005-0000-0000-00007E750000}"/>
    <cellStyle name="Normal 19 3 2 2 2 3 2 2 2" xfId="51932" xr:uid="{00000000-0005-0000-0000-00007F750000}"/>
    <cellStyle name="Normal 19 3 2 2 2 3 2 3" xfId="37927" xr:uid="{00000000-0005-0000-0000-000080750000}"/>
    <cellStyle name="Normal 19 3 2 2 2 3 3" xfId="18098" xr:uid="{00000000-0005-0000-0000-000081750000}"/>
    <cellStyle name="Normal 19 3 2 2 2 3 3 2" xfId="46632" xr:uid="{00000000-0005-0000-0000-000082750000}"/>
    <cellStyle name="Normal 19 3 2 2 2 3 4" xfId="32624" xr:uid="{00000000-0005-0000-0000-000083750000}"/>
    <cellStyle name="Normal 19 3 2 2 2 4" xfId="6758" xr:uid="{00000000-0005-0000-0000-000084750000}"/>
    <cellStyle name="Normal 19 3 2 2 2 4 2" xfId="20846" xr:uid="{00000000-0005-0000-0000-000085750000}"/>
    <cellStyle name="Normal 19 3 2 2 2 4 2 2" xfId="49380" xr:uid="{00000000-0005-0000-0000-000086750000}"/>
    <cellStyle name="Normal 19 3 2 2 2 4 3" xfId="35372" xr:uid="{00000000-0005-0000-0000-000087750000}"/>
    <cellStyle name="Normal 19 3 2 2 2 5" xfId="15546" xr:uid="{00000000-0005-0000-0000-000088750000}"/>
    <cellStyle name="Normal 19 3 2 2 2 5 2" xfId="44080" xr:uid="{00000000-0005-0000-0000-000089750000}"/>
    <cellStyle name="Normal 19 3 2 2 2 6" xfId="30072" xr:uid="{00000000-0005-0000-0000-00008A750000}"/>
    <cellStyle name="Normal 19 3 2 2 3" xfId="1980" xr:uid="{00000000-0005-0000-0000-00008B750000}"/>
    <cellStyle name="Normal 19 3 2 2 3 2" xfId="4636" xr:uid="{00000000-0005-0000-0000-00008C750000}"/>
    <cellStyle name="Normal 19 3 2 2 3 2 2" xfId="9968" xr:uid="{00000000-0005-0000-0000-00008D750000}"/>
    <cellStyle name="Normal 19 3 2 2 3 2 2 2" xfId="24045" xr:uid="{00000000-0005-0000-0000-00008E750000}"/>
    <cellStyle name="Normal 19 3 2 2 3 2 2 2 2" xfId="52579" xr:uid="{00000000-0005-0000-0000-00008F750000}"/>
    <cellStyle name="Normal 19 3 2 2 3 2 2 3" xfId="38574" xr:uid="{00000000-0005-0000-0000-000090750000}"/>
    <cellStyle name="Normal 19 3 2 2 3 2 3" xfId="18745" xr:uid="{00000000-0005-0000-0000-000091750000}"/>
    <cellStyle name="Normal 19 3 2 2 3 2 3 2" xfId="47279" xr:uid="{00000000-0005-0000-0000-000092750000}"/>
    <cellStyle name="Normal 19 3 2 2 3 2 4" xfId="33271" xr:uid="{00000000-0005-0000-0000-000093750000}"/>
    <cellStyle name="Normal 19 3 2 2 3 3" xfId="7405" xr:uid="{00000000-0005-0000-0000-000094750000}"/>
    <cellStyle name="Normal 19 3 2 2 3 3 2" xfId="21493" xr:uid="{00000000-0005-0000-0000-000095750000}"/>
    <cellStyle name="Normal 19 3 2 2 3 3 2 2" xfId="50027" xr:uid="{00000000-0005-0000-0000-000096750000}"/>
    <cellStyle name="Normal 19 3 2 2 3 3 3" xfId="36019" xr:uid="{00000000-0005-0000-0000-000097750000}"/>
    <cellStyle name="Normal 19 3 2 2 3 4" xfId="16193" xr:uid="{00000000-0005-0000-0000-000098750000}"/>
    <cellStyle name="Normal 19 3 2 2 3 4 2" xfId="44727" xr:uid="{00000000-0005-0000-0000-000099750000}"/>
    <cellStyle name="Normal 19 3 2 2 3 5" xfId="30719" xr:uid="{00000000-0005-0000-0000-00009A750000}"/>
    <cellStyle name="Normal 19 3 2 2 4" xfId="3368" xr:uid="{00000000-0005-0000-0000-00009B750000}"/>
    <cellStyle name="Normal 19 3 2 2 4 2" xfId="8702" xr:uid="{00000000-0005-0000-0000-00009C750000}"/>
    <cellStyle name="Normal 19 3 2 2 4 2 2" xfId="22779" xr:uid="{00000000-0005-0000-0000-00009D750000}"/>
    <cellStyle name="Normal 19 3 2 2 4 2 2 2" xfId="51313" xr:uid="{00000000-0005-0000-0000-00009E750000}"/>
    <cellStyle name="Normal 19 3 2 2 4 2 3" xfId="37308" xr:uid="{00000000-0005-0000-0000-00009F750000}"/>
    <cellStyle name="Normal 19 3 2 2 4 3" xfId="17479" xr:uid="{00000000-0005-0000-0000-0000A0750000}"/>
    <cellStyle name="Normal 19 3 2 2 4 3 2" xfId="46013" xr:uid="{00000000-0005-0000-0000-0000A1750000}"/>
    <cellStyle name="Normal 19 3 2 2 4 4" xfId="32005" xr:uid="{00000000-0005-0000-0000-0000A2750000}"/>
    <cellStyle name="Normal 19 3 2 2 5" xfId="6137" xr:uid="{00000000-0005-0000-0000-0000A3750000}"/>
    <cellStyle name="Normal 19 3 2 2 5 2" xfId="20227" xr:uid="{00000000-0005-0000-0000-0000A4750000}"/>
    <cellStyle name="Normal 19 3 2 2 5 2 2" xfId="48761" xr:uid="{00000000-0005-0000-0000-0000A5750000}"/>
    <cellStyle name="Normal 19 3 2 2 5 3" xfId="34753" xr:uid="{00000000-0005-0000-0000-0000A6750000}"/>
    <cellStyle name="Normal 19 3 2 2 6" xfId="14926" xr:uid="{00000000-0005-0000-0000-0000A7750000}"/>
    <cellStyle name="Normal 19 3 2 2 6 2" xfId="43461" xr:uid="{00000000-0005-0000-0000-0000A8750000}"/>
    <cellStyle name="Normal 19 3 2 2 7" xfId="29441" xr:uid="{00000000-0005-0000-0000-0000A9750000}"/>
    <cellStyle name="Normal 19 3 2 3" xfId="1027" xr:uid="{00000000-0005-0000-0000-0000AA750000}"/>
    <cellStyle name="Normal 19 3 2 3 2" xfId="2304" xr:uid="{00000000-0005-0000-0000-0000AB750000}"/>
    <cellStyle name="Normal 19 3 2 3 2 2" xfId="4958" xr:uid="{00000000-0005-0000-0000-0000AC750000}"/>
    <cellStyle name="Normal 19 3 2 3 2 2 2" xfId="10290" xr:uid="{00000000-0005-0000-0000-0000AD750000}"/>
    <cellStyle name="Normal 19 3 2 3 2 2 2 2" xfId="24367" xr:uid="{00000000-0005-0000-0000-0000AE750000}"/>
    <cellStyle name="Normal 19 3 2 3 2 2 2 2 2" xfId="52901" xr:uid="{00000000-0005-0000-0000-0000AF750000}"/>
    <cellStyle name="Normal 19 3 2 3 2 2 2 3" xfId="38896" xr:uid="{00000000-0005-0000-0000-0000B0750000}"/>
    <cellStyle name="Normal 19 3 2 3 2 2 3" xfId="19067" xr:uid="{00000000-0005-0000-0000-0000B1750000}"/>
    <cellStyle name="Normal 19 3 2 3 2 2 3 2" xfId="47601" xr:uid="{00000000-0005-0000-0000-0000B2750000}"/>
    <cellStyle name="Normal 19 3 2 3 2 2 4" xfId="33593" xr:uid="{00000000-0005-0000-0000-0000B3750000}"/>
    <cellStyle name="Normal 19 3 2 3 2 3" xfId="7727" xr:uid="{00000000-0005-0000-0000-0000B4750000}"/>
    <cellStyle name="Normal 19 3 2 3 2 3 2" xfId="21815" xr:uid="{00000000-0005-0000-0000-0000B5750000}"/>
    <cellStyle name="Normal 19 3 2 3 2 3 2 2" xfId="50349" xr:uid="{00000000-0005-0000-0000-0000B6750000}"/>
    <cellStyle name="Normal 19 3 2 3 2 3 3" xfId="36341" xr:uid="{00000000-0005-0000-0000-0000B7750000}"/>
    <cellStyle name="Normal 19 3 2 3 2 4" xfId="16515" xr:uid="{00000000-0005-0000-0000-0000B8750000}"/>
    <cellStyle name="Normal 19 3 2 3 2 4 2" xfId="45049" xr:uid="{00000000-0005-0000-0000-0000B9750000}"/>
    <cellStyle name="Normal 19 3 2 3 2 5" xfId="31041" xr:uid="{00000000-0005-0000-0000-0000BA750000}"/>
    <cellStyle name="Normal 19 3 2 3 3" xfId="3692" xr:uid="{00000000-0005-0000-0000-0000BB750000}"/>
    <cellStyle name="Normal 19 3 2 3 3 2" xfId="9024" xr:uid="{00000000-0005-0000-0000-0000BC750000}"/>
    <cellStyle name="Normal 19 3 2 3 3 2 2" xfId="23101" xr:uid="{00000000-0005-0000-0000-0000BD750000}"/>
    <cellStyle name="Normal 19 3 2 3 3 2 2 2" xfId="51635" xr:uid="{00000000-0005-0000-0000-0000BE750000}"/>
    <cellStyle name="Normal 19 3 2 3 3 2 3" xfId="37630" xr:uid="{00000000-0005-0000-0000-0000BF750000}"/>
    <cellStyle name="Normal 19 3 2 3 3 3" xfId="17801" xr:uid="{00000000-0005-0000-0000-0000C0750000}"/>
    <cellStyle name="Normal 19 3 2 3 3 3 2" xfId="46335" xr:uid="{00000000-0005-0000-0000-0000C1750000}"/>
    <cellStyle name="Normal 19 3 2 3 3 4" xfId="32327" xr:uid="{00000000-0005-0000-0000-0000C2750000}"/>
    <cellStyle name="Normal 19 3 2 3 4" xfId="6461" xr:uid="{00000000-0005-0000-0000-0000C3750000}"/>
    <cellStyle name="Normal 19 3 2 3 4 2" xfId="20549" xr:uid="{00000000-0005-0000-0000-0000C4750000}"/>
    <cellStyle name="Normal 19 3 2 3 4 2 2" xfId="49083" xr:uid="{00000000-0005-0000-0000-0000C5750000}"/>
    <cellStyle name="Normal 19 3 2 3 4 3" xfId="35075" xr:uid="{00000000-0005-0000-0000-0000C6750000}"/>
    <cellStyle name="Normal 19 3 2 3 5" xfId="15249" xr:uid="{00000000-0005-0000-0000-0000C7750000}"/>
    <cellStyle name="Normal 19 3 2 3 5 2" xfId="43783" xr:uid="{00000000-0005-0000-0000-0000C8750000}"/>
    <cellStyle name="Normal 19 3 2 3 6" xfId="29775" xr:uid="{00000000-0005-0000-0000-0000C9750000}"/>
    <cellStyle name="Normal 19 3 2 4" xfId="1683" xr:uid="{00000000-0005-0000-0000-0000CA750000}"/>
    <cellStyle name="Normal 19 3 2 4 2" xfId="4339" xr:uid="{00000000-0005-0000-0000-0000CB750000}"/>
    <cellStyle name="Normal 19 3 2 4 2 2" xfId="9671" xr:uid="{00000000-0005-0000-0000-0000CC750000}"/>
    <cellStyle name="Normal 19 3 2 4 2 2 2" xfId="23748" xr:uid="{00000000-0005-0000-0000-0000CD750000}"/>
    <cellStyle name="Normal 19 3 2 4 2 2 2 2" xfId="52282" xr:uid="{00000000-0005-0000-0000-0000CE750000}"/>
    <cellStyle name="Normal 19 3 2 4 2 2 3" xfId="38277" xr:uid="{00000000-0005-0000-0000-0000CF750000}"/>
    <cellStyle name="Normal 19 3 2 4 2 3" xfId="18448" xr:uid="{00000000-0005-0000-0000-0000D0750000}"/>
    <cellStyle name="Normal 19 3 2 4 2 3 2" xfId="46982" xr:uid="{00000000-0005-0000-0000-0000D1750000}"/>
    <cellStyle name="Normal 19 3 2 4 2 4" xfId="32974" xr:uid="{00000000-0005-0000-0000-0000D2750000}"/>
    <cellStyle name="Normal 19 3 2 4 3" xfId="7108" xr:uid="{00000000-0005-0000-0000-0000D3750000}"/>
    <cellStyle name="Normal 19 3 2 4 3 2" xfId="21196" xr:uid="{00000000-0005-0000-0000-0000D4750000}"/>
    <cellStyle name="Normal 19 3 2 4 3 2 2" xfId="49730" xr:uid="{00000000-0005-0000-0000-0000D5750000}"/>
    <cellStyle name="Normal 19 3 2 4 3 3" xfId="35722" xr:uid="{00000000-0005-0000-0000-0000D6750000}"/>
    <cellStyle name="Normal 19 3 2 4 4" xfId="15896" xr:uid="{00000000-0005-0000-0000-0000D7750000}"/>
    <cellStyle name="Normal 19 3 2 4 4 2" xfId="44430" xr:uid="{00000000-0005-0000-0000-0000D8750000}"/>
    <cellStyle name="Normal 19 3 2 4 5" xfId="30422" xr:uid="{00000000-0005-0000-0000-0000D9750000}"/>
    <cellStyle name="Normal 19 3 2 5" xfId="3071" xr:uid="{00000000-0005-0000-0000-0000DA750000}"/>
    <cellStyle name="Normal 19 3 2 5 2" xfId="8405" xr:uid="{00000000-0005-0000-0000-0000DB750000}"/>
    <cellStyle name="Normal 19 3 2 5 2 2" xfId="22482" xr:uid="{00000000-0005-0000-0000-0000DC750000}"/>
    <cellStyle name="Normal 19 3 2 5 2 2 2" xfId="51016" xr:uid="{00000000-0005-0000-0000-0000DD750000}"/>
    <cellStyle name="Normal 19 3 2 5 2 3" xfId="37011" xr:uid="{00000000-0005-0000-0000-0000DE750000}"/>
    <cellStyle name="Normal 19 3 2 5 3" xfId="17182" xr:uid="{00000000-0005-0000-0000-0000DF750000}"/>
    <cellStyle name="Normal 19 3 2 5 3 2" xfId="45716" xr:uid="{00000000-0005-0000-0000-0000E0750000}"/>
    <cellStyle name="Normal 19 3 2 5 4" xfId="31708" xr:uid="{00000000-0005-0000-0000-0000E1750000}"/>
    <cellStyle name="Normal 19 3 2 6" xfId="5840" xr:uid="{00000000-0005-0000-0000-0000E2750000}"/>
    <cellStyle name="Normal 19 3 2 6 2" xfId="19930" xr:uid="{00000000-0005-0000-0000-0000E3750000}"/>
    <cellStyle name="Normal 19 3 2 6 2 2" xfId="48464" xr:uid="{00000000-0005-0000-0000-0000E4750000}"/>
    <cellStyle name="Normal 19 3 2 6 3" xfId="34456" xr:uid="{00000000-0005-0000-0000-0000E5750000}"/>
    <cellStyle name="Normal 19 3 2 7" xfId="14629" xr:uid="{00000000-0005-0000-0000-0000E6750000}"/>
    <cellStyle name="Normal 19 3 2 7 2" xfId="43164" xr:uid="{00000000-0005-0000-0000-0000E7750000}"/>
    <cellStyle name="Normal 19 3 2 8" xfId="29144" xr:uid="{00000000-0005-0000-0000-0000E8750000}"/>
    <cellStyle name="Normal 19 3 3" xfId="546" xr:uid="{00000000-0005-0000-0000-0000E9750000}"/>
    <cellStyle name="Normal 19 3 3 2" xfId="1176" xr:uid="{00000000-0005-0000-0000-0000EA750000}"/>
    <cellStyle name="Normal 19 3 3 2 2" xfId="2453" xr:uid="{00000000-0005-0000-0000-0000EB750000}"/>
    <cellStyle name="Normal 19 3 3 2 2 2" xfId="5107" xr:uid="{00000000-0005-0000-0000-0000EC750000}"/>
    <cellStyle name="Normal 19 3 3 2 2 2 2" xfId="10439" xr:uid="{00000000-0005-0000-0000-0000ED750000}"/>
    <cellStyle name="Normal 19 3 3 2 2 2 2 2" xfId="24516" xr:uid="{00000000-0005-0000-0000-0000EE750000}"/>
    <cellStyle name="Normal 19 3 3 2 2 2 2 2 2" xfId="53050" xr:uid="{00000000-0005-0000-0000-0000EF750000}"/>
    <cellStyle name="Normal 19 3 3 2 2 2 2 3" xfId="39045" xr:uid="{00000000-0005-0000-0000-0000F0750000}"/>
    <cellStyle name="Normal 19 3 3 2 2 2 3" xfId="19216" xr:uid="{00000000-0005-0000-0000-0000F1750000}"/>
    <cellStyle name="Normal 19 3 3 2 2 2 3 2" xfId="47750" xr:uid="{00000000-0005-0000-0000-0000F2750000}"/>
    <cellStyle name="Normal 19 3 3 2 2 2 4" xfId="33742" xr:uid="{00000000-0005-0000-0000-0000F3750000}"/>
    <cellStyle name="Normal 19 3 3 2 2 3" xfId="7876" xr:uid="{00000000-0005-0000-0000-0000F4750000}"/>
    <cellStyle name="Normal 19 3 3 2 2 3 2" xfId="21964" xr:uid="{00000000-0005-0000-0000-0000F5750000}"/>
    <cellStyle name="Normal 19 3 3 2 2 3 2 2" xfId="50498" xr:uid="{00000000-0005-0000-0000-0000F6750000}"/>
    <cellStyle name="Normal 19 3 3 2 2 3 3" xfId="36490" xr:uid="{00000000-0005-0000-0000-0000F7750000}"/>
    <cellStyle name="Normal 19 3 3 2 2 4" xfId="16664" xr:uid="{00000000-0005-0000-0000-0000F8750000}"/>
    <cellStyle name="Normal 19 3 3 2 2 4 2" xfId="45198" xr:uid="{00000000-0005-0000-0000-0000F9750000}"/>
    <cellStyle name="Normal 19 3 3 2 2 5" xfId="31190" xr:uid="{00000000-0005-0000-0000-0000FA750000}"/>
    <cellStyle name="Normal 19 3 3 2 3" xfId="3841" xr:uid="{00000000-0005-0000-0000-0000FB750000}"/>
    <cellStyle name="Normal 19 3 3 2 3 2" xfId="9173" xr:uid="{00000000-0005-0000-0000-0000FC750000}"/>
    <cellStyle name="Normal 19 3 3 2 3 2 2" xfId="23250" xr:uid="{00000000-0005-0000-0000-0000FD750000}"/>
    <cellStyle name="Normal 19 3 3 2 3 2 2 2" xfId="51784" xr:uid="{00000000-0005-0000-0000-0000FE750000}"/>
    <cellStyle name="Normal 19 3 3 2 3 2 3" xfId="37779" xr:uid="{00000000-0005-0000-0000-0000FF750000}"/>
    <cellStyle name="Normal 19 3 3 2 3 3" xfId="17950" xr:uid="{00000000-0005-0000-0000-000000760000}"/>
    <cellStyle name="Normal 19 3 3 2 3 3 2" xfId="46484" xr:uid="{00000000-0005-0000-0000-000001760000}"/>
    <cellStyle name="Normal 19 3 3 2 3 4" xfId="32476" xr:uid="{00000000-0005-0000-0000-000002760000}"/>
    <cellStyle name="Normal 19 3 3 2 4" xfId="6610" xr:uid="{00000000-0005-0000-0000-000003760000}"/>
    <cellStyle name="Normal 19 3 3 2 4 2" xfId="20698" xr:uid="{00000000-0005-0000-0000-000004760000}"/>
    <cellStyle name="Normal 19 3 3 2 4 2 2" xfId="49232" xr:uid="{00000000-0005-0000-0000-000005760000}"/>
    <cellStyle name="Normal 19 3 3 2 4 3" xfId="35224" xr:uid="{00000000-0005-0000-0000-000006760000}"/>
    <cellStyle name="Normal 19 3 3 2 5" xfId="15398" xr:uid="{00000000-0005-0000-0000-000007760000}"/>
    <cellStyle name="Normal 19 3 3 2 5 2" xfId="43932" xr:uid="{00000000-0005-0000-0000-000008760000}"/>
    <cellStyle name="Normal 19 3 3 2 6" xfId="29924" xr:uid="{00000000-0005-0000-0000-000009760000}"/>
    <cellStyle name="Normal 19 3 3 3" xfId="1832" xr:uid="{00000000-0005-0000-0000-00000A760000}"/>
    <cellStyle name="Normal 19 3 3 3 2" xfId="4488" xr:uid="{00000000-0005-0000-0000-00000B760000}"/>
    <cellStyle name="Normal 19 3 3 3 2 2" xfId="9820" xr:uid="{00000000-0005-0000-0000-00000C760000}"/>
    <cellStyle name="Normal 19 3 3 3 2 2 2" xfId="23897" xr:uid="{00000000-0005-0000-0000-00000D760000}"/>
    <cellStyle name="Normal 19 3 3 3 2 2 2 2" xfId="52431" xr:uid="{00000000-0005-0000-0000-00000E760000}"/>
    <cellStyle name="Normal 19 3 3 3 2 2 3" xfId="38426" xr:uid="{00000000-0005-0000-0000-00000F760000}"/>
    <cellStyle name="Normal 19 3 3 3 2 3" xfId="18597" xr:uid="{00000000-0005-0000-0000-000010760000}"/>
    <cellStyle name="Normal 19 3 3 3 2 3 2" xfId="47131" xr:uid="{00000000-0005-0000-0000-000011760000}"/>
    <cellStyle name="Normal 19 3 3 3 2 4" xfId="33123" xr:uid="{00000000-0005-0000-0000-000012760000}"/>
    <cellStyle name="Normal 19 3 3 3 3" xfId="7257" xr:uid="{00000000-0005-0000-0000-000013760000}"/>
    <cellStyle name="Normal 19 3 3 3 3 2" xfId="21345" xr:uid="{00000000-0005-0000-0000-000014760000}"/>
    <cellStyle name="Normal 19 3 3 3 3 2 2" xfId="49879" xr:uid="{00000000-0005-0000-0000-000015760000}"/>
    <cellStyle name="Normal 19 3 3 3 3 3" xfId="35871" xr:uid="{00000000-0005-0000-0000-000016760000}"/>
    <cellStyle name="Normal 19 3 3 3 4" xfId="16045" xr:uid="{00000000-0005-0000-0000-000017760000}"/>
    <cellStyle name="Normal 19 3 3 3 4 2" xfId="44579" xr:uid="{00000000-0005-0000-0000-000018760000}"/>
    <cellStyle name="Normal 19 3 3 3 5" xfId="30571" xr:uid="{00000000-0005-0000-0000-000019760000}"/>
    <cellStyle name="Normal 19 3 3 4" xfId="3220" xr:uid="{00000000-0005-0000-0000-00001A760000}"/>
    <cellStyle name="Normal 19 3 3 4 2" xfId="8554" xr:uid="{00000000-0005-0000-0000-00001B760000}"/>
    <cellStyle name="Normal 19 3 3 4 2 2" xfId="22631" xr:uid="{00000000-0005-0000-0000-00001C760000}"/>
    <cellStyle name="Normal 19 3 3 4 2 2 2" xfId="51165" xr:uid="{00000000-0005-0000-0000-00001D760000}"/>
    <cellStyle name="Normal 19 3 3 4 2 3" xfId="37160" xr:uid="{00000000-0005-0000-0000-00001E760000}"/>
    <cellStyle name="Normal 19 3 3 4 3" xfId="17331" xr:uid="{00000000-0005-0000-0000-00001F760000}"/>
    <cellStyle name="Normal 19 3 3 4 3 2" xfId="45865" xr:uid="{00000000-0005-0000-0000-000020760000}"/>
    <cellStyle name="Normal 19 3 3 4 4" xfId="31857" xr:uid="{00000000-0005-0000-0000-000021760000}"/>
    <cellStyle name="Normal 19 3 3 5" xfId="5989" xr:uid="{00000000-0005-0000-0000-000022760000}"/>
    <cellStyle name="Normal 19 3 3 5 2" xfId="20079" xr:uid="{00000000-0005-0000-0000-000023760000}"/>
    <cellStyle name="Normal 19 3 3 5 2 2" xfId="48613" xr:uid="{00000000-0005-0000-0000-000024760000}"/>
    <cellStyle name="Normal 19 3 3 5 3" xfId="34605" xr:uid="{00000000-0005-0000-0000-000025760000}"/>
    <cellStyle name="Normal 19 3 3 6" xfId="14778" xr:uid="{00000000-0005-0000-0000-000026760000}"/>
    <cellStyle name="Normal 19 3 3 6 2" xfId="43313" xr:uid="{00000000-0005-0000-0000-000027760000}"/>
    <cellStyle name="Normal 19 3 3 7" xfId="29293" xr:uid="{00000000-0005-0000-0000-000028760000}"/>
    <cellStyle name="Normal 19 3 4" xfId="878" xr:uid="{00000000-0005-0000-0000-000029760000}"/>
    <cellStyle name="Normal 19 3 4 2" xfId="2155" xr:uid="{00000000-0005-0000-0000-00002A760000}"/>
    <cellStyle name="Normal 19 3 4 2 2" xfId="4809" xr:uid="{00000000-0005-0000-0000-00002B760000}"/>
    <cellStyle name="Normal 19 3 4 2 2 2" xfId="10141" xr:uid="{00000000-0005-0000-0000-00002C760000}"/>
    <cellStyle name="Normal 19 3 4 2 2 2 2" xfId="24218" xr:uid="{00000000-0005-0000-0000-00002D760000}"/>
    <cellStyle name="Normal 19 3 4 2 2 2 2 2" xfId="52752" xr:uid="{00000000-0005-0000-0000-00002E760000}"/>
    <cellStyle name="Normal 19 3 4 2 2 2 3" xfId="38747" xr:uid="{00000000-0005-0000-0000-00002F760000}"/>
    <cellStyle name="Normal 19 3 4 2 2 3" xfId="18918" xr:uid="{00000000-0005-0000-0000-000030760000}"/>
    <cellStyle name="Normal 19 3 4 2 2 3 2" xfId="47452" xr:uid="{00000000-0005-0000-0000-000031760000}"/>
    <cellStyle name="Normal 19 3 4 2 2 4" xfId="33444" xr:uid="{00000000-0005-0000-0000-000032760000}"/>
    <cellStyle name="Normal 19 3 4 2 3" xfId="7578" xr:uid="{00000000-0005-0000-0000-000033760000}"/>
    <cellStyle name="Normal 19 3 4 2 3 2" xfId="21666" xr:uid="{00000000-0005-0000-0000-000034760000}"/>
    <cellStyle name="Normal 19 3 4 2 3 2 2" xfId="50200" xr:uid="{00000000-0005-0000-0000-000035760000}"/>
    <cellStyle name="Normal 19 3 4 2 3 3" xfId="36192" xr:uid="{00000000-0005-0000-0000-000036760000}"/>
    <cellStyle name="Normal 19 3 4 2 4" xfId="16366" xr:uid="{00000000-0005-0000-0000-000037760000}"/>
    <cellStyle name="Normal 19 3 4 2 4 2" xfId="44900" xr:uid="{00000000-0005-0000-0000-000038760000}"/>
    <cellStyle name="Normal 19 3 4 2 5" xfId="30892" xr:uid="{00000000-0005-0000-0000-000039760000}"/>
    <cellStyle name="Normal 19 3 4 3" xfId="3543" xr:uid="{00000000-0005-0000-0000-00003A760000}"/>
    <cellStyle name="Normal 19 3 4 3 2" xfId="8875" xr:uid="{00000000-0005-0000-0000-00003B760000}"/>
    <cellStyle name="Normal 19 3 4 3 2 2" xfId="22952" xr:uid="{00000000-0005-0000-0000-00003C760000}"/>
    <cellStyle name="Normal 19 3 4 3 2 2 2" xfId="51486" xr:uid="{00000000-0005-0000-0000-00003D760000}"/>
    <cellStyle name="Normal 19 3 4 3 2 3" xfId="37481" xr:uid="{00000000-0005-0000-0000-00003E760000}"/>
    <cellStyle name="Normal 19 3 4 3 3" xfId="17652" xr:uid="{00000000-0005-0000-0000-00003F760000}"/>
    <cellStyle name="Normal 19 3 4 3 3 2" xfId="46186" xr:uid="{00000000-0005-0000-0000-000040760000}"/>
    <cellStyle name="Normal 19 3 4 3 4" xfId="32178" xr:uid="{00000000-0005-0000-0000-000041760000}"/>
    <cellStyle name="Normal 19 3 4 4" xfId="6312" xr:uid="{00000000-0005-0000-0000-000042760000}"/>
    <cellStyle name="Normal 19 3 4 4 2" xfId="20400" xr:uid="{00000000-0005-0000-0000-000043760000}"/>
    <cellStyle name="Normal 19 3 4 4 2 2" xfId="48934" xr:uid="{00000000-0005-0000-0000-000044760000}"/>
    <cellStyle name="Normal 19 3 4 4 3" xfId="34926" xr:uid="{00000000-0005-0000-0000-000045760000}"/>
    <cellStyle name="Normal 19 3 4 5" xfId="15100" xr:uid="{00000000-0005-0000-0000-000046760000}"/>
    <cellStyle name="Normal 19 3 4 5 2" xfId="43634" xr:uid="{00000000-0005-0000-0000-000047760000}"/>
    <cellStyle name="Normal 19 3 4 6" xfId="29626" xr:uid="{00000000-0005-0000-0000-000048760000}"/>
    <cellStyle name="Normal 19 3 5" xfId="1534" xr:uid="{00000000-0005-0000-0000-000049760000}"/>
    <cellStyle name="Normal 19 3 5 2" xfId="4190" xr:uid="{00000000-0005-0000-0000-00004A760000}"/>
    <cellStyle name="Normal 19 3 5 2 2" xfId="9522" xr:uid="{00000000-0005-0000-0000-00004B760000}"/>
    <cellStyle name="Normal 19 3 5 2 2 2" xfId="23599" xr:uid="{00000000-0005-0000-0000-00004C760000}"/>
    <cellStyle name="Normal 19 3 5 2 2 2 2" xfId="52133" xr:uid="{00000000-0005-0000-0000-00004D760000}"/>
    <cellStyle name="Normal 19 3 5 2 2 3" xfId="38128" xr:uid="{00000000-0005-0000-0000-00004E760000}"/>
    <cellStyle name="Normal 19 3 5 2 3" xfId="18299" xr:uid="{00000000-0005-0000-0000-00004F760000}"/>
    <cellStyle name="Normal 19 3 5 2 3 2" xfId="46833" xr:uid="{00000000-0005-0000-0000-000050760000}"/>
    <cellStyle name="Normal 19 3 5 2 4" xfId="32825" xr:uid="{00000000-0005-0000-0000-000051760000}"/>
    <cellStyle name="Normal 19 3 5 3" xfId="6959" xr:uid="{00000000-0005-0000-0000-000052760000}"/>
    <cellStyle name="Normal 19 3 5 3 2" xfId="21047" xr:uid="{00000000-0005-0000-0000-000053760000}"/>
    <cellStyle name="Normal 19 3 5 3 2 2" xfId="49581" xr:uid="{00000000-0005-0000-0000-000054760000}"/>
    <cellStyle name="Normal 19 3 5 3 3" xfId="35573" xr:uid="{00000000-0005-0000-0000-000055760000}"/>
    <cellStyle name="Normal 19 3 5 4" xfId="15747" xr:uid="{00000000-0005-0000-0000-000056760000}"/>
    <cellStyle name="Normal 19 3 5 4 2" xfId="44281" xr:uid="{00000000-0005-0000-0000-000057760000}"/>
    <cellStyle name="Normal 19 3 5 5" xfId="30273" xr:uid="{00000000-0005-0000-0000-000058760000}"/>
    <cellStyle name="Normal 19 3 6" xfId="2922" xr:uid="{00000000-0005-0000-0000-000059760000}"/>
    <cellStyle name="Normal 19 3 6 2" xfId="8256" xr:uid="{00000000-0005-0000-0000-00005A760000}"/>
    <cellStyle name="Normal 19 3 6 2 2" xfId="22333" xr:uid="{00000000-0005-0000-0000-00005B760000}"/>
    <cellStyle name="Normal 19 3 6 2 2 2" xfId="50867" xr:uid="{00000000-0005-0000-0000-00005C760000}"/>
    <cellStyle name="Normal 19 3 6 2 3" xfId="36862" xr:uid="{00000000-0005-0000-0000-00005D760000}"/>
    <cellStyle name="Normal 19 3 6 3" xfId="17033" xr:uid="{00000000-0005-0000-0000-00005E760000}"/>
    <cellStyle name="Normal 19 3 6 3 2" xfId="45567" xr:uid="{00000000-0005-0000-0000-00005F760000}"/>
    <cellStyle name="Normal 19 3 6 4" xfId="31559" xr:uid="{00000000-0005-0000-0000-000060760000}"/>
    <cellStyle name="Normal 19 3 7" xfId="5691" xr:uid="{00000000-0005-0000-0000-000061760000}"/>
    <cellStyle name="Normal 19 3 7 2" xfId="19781" xr:uid="{00000000-0005-0000-0000-000062760000}"/>
    <cellStyle name="Normal 19 3 7 2 2" xfId="48315" xr:uid="{00000000-0005-0000-0000-000063760000}"/>
    <cellStyle name="Normal 19 3 7 3" xfId="34307" xr:uid="{00000000-0005-0000-0000-000064760000}"/>
    <cellStyle name="Normal 19 3 8" xfId="14480" xr:uid="{00000000-0005-0000-0000-000065760000}"/>
    <cellStyle name="Normal 19 3 8 2" xfId="43015" xr:uid="{00000000-0005-0000-0000-000066760000}"/>
    <cellStyle name="Normal 19 3 9" xfId="28995" xr:uid="{00000000-0005-0000-0000-000067760000}"/>
    <cellStyle name="Normal 19 4" xfId="318" xr:uid="{00000000-0005-0000-0000-000068760000}"/>
    <cellStyle name="Normal 19 4 2" xfId="621" xr:uid="{00000000-0005-0000-0000-000069760000}"/>
    <cellStyle name="Normal 19 4 2 2" xfId="1250" xr:uid="{00000000-0005-0000-0000-00006A760000}"/>
    <cellStyle name="Normal 19 4 2 2 2" xfId="2527" xr:uid="{00000000-0005-0000-0000-00006B760000}"/>
    <cellStyle name="Normal 19 4 2 2 2 2" xfId="5181" xr:uid="{00000000-0005-0000-0000-00006C760000}"/>
    <cellStyle name="Normal 19 4 2 2 2 2 2" xfId="10513" xr:uid="{00000000-0005-0000-0000-00006D760000}"/>
    <cellStyle name="Normal 19 4 2 2 2 2 2 2" xfId="24590" xr:uid="{00000000-0005-0000-0000-00006E760000}"/>
    <cellStyle name="Normal 19 4 2 2 2 2 2 2 2" xfId="53124" xr:uid="{00000000-0005-0000-0000-00006F760000}"/>
    <cellStyle name="Normal 19 4 2 2 2 2 2 3" xfId="39119" xr:uid="{00000000-0005-0000-0000-000070760000}"/>
    <cellStyle name="Normal 19 4 2 2 2 2 3" xfId="19290" xr:uid="{00000000-0005-0000-0000-000071760000}"/>
    <cellStyle name="Normal 19 4 2 2 2 2 3 2" xfId="47824" xr:uid="{00000000-0005-0000-0000-000072760000}"/>
    <cellStyle name="Normal 19 4 2 2 2 2 4" xfId="33816" xr:uid="{00000000-0005-0000-0000-000073760000}"/>
    <cellStyle name="Normal 19 4 2 2 2 3" xfId="7950" xr:uid="{00000000-0005-0000-0000-000074760000}"/>
    <cellStyle name="Normal 19 4 2 2 2 3 2" xfId="22038" xr:uid="{00000000-0005-0000-0000-000075760000}"/>
    <cellStyle name="Normal 19 4 2 2 2 3 2 2" xfId="50572" xr:uid="{00000000-0005-0000-0000-000076760000}"/>
    <cellStyle name="Normal 19 4 2 2 2 3 3" xfId="36564" xr:uid="{00000000-0005-0000-0000-000077760000}"/>
    <cellStyle name="Normal 19 4 2 2 2 4" xfId="16738" xr:uid="{00000000-0005-0000-0000-000078760000}"/>
    <cellStyle name="Normal 19 4 2 2 2 4 2" xfId="45272" xr:uid="{00000000-0005-0000-0000-000079760000}"/>
    <cellStyle name="Normal 19 4 2 2 2 5" xfId="31264" xr:uid="{00000000-0005-0000-0000-00007A760000}"/>
    <cellStyle name="Normal 19 4 2 2 3" xfId="3915" xr:uid="{00000000-0005-0000-0000-00007B760000}"/>
    <cellStyle name="Normal 19 4 2 2 3 2" xfId="9247" xr:uid="{00000000-0005-0000-0000-00007C760000}"/>
    <cellStyle name="Normal 19 4 2 2 3 2 2" xfId="23324" xr:uid="{00000000-0005-0000-0000-00007D760000}"/>
    <cellStyle name="Normal 19 4 2 2 3 2 2 2" xfId="51858" xr:uid="{00000000-0005-0000-0000-00007E760000}"/>
    <cellStyle name="Normal 19 4 2 2 3 2 3" xfId="37853" xr:uid="{00000000-0005-0000-0000-00007F760000}"/>
    <cellStyle name="Normal 19 4 2 2 3 3" xfId="18024" xr:uid="{00000000-0005-0000-0000-000080760000}"/>
    <cellStyle name="Normal 19 4 2 2 3 3 2" xfId="46558" xr:uid="{00000000-0005-0000-0000-000081760000}"/>
    <cellStyle name="Normal 19 4 2 2 3 4" xfId="32550" xr:uid="{00000000-0005-0000-0000-000082760000}"/>
    <cellStyle name="Normal 19 4 2 2 4" xfId="6684" xr:uid="{00000000-0005-0000-0000-000083760000}"/>
    <cellStyle name="Normal 19 4 2 2 4 2" xfId="20772" xr:uid="{00000000-0005-0000-0000-000084760000}"/>
    <cellStyle name="Normal 19 4 2 2 4 2 2" xfId="49306" xr:uid="{00000000-0005-0000-0000-000085760000}"/>
    <cellStyle name="Normal 19 4 2 2 4 3" xfId="35298" xr:uid="{00000000-0005-0000-0000-000086760000}"/>
    <cellStyle name="Normal 19 4 2 2 5" xfId="15472" xr:uid="{00000000-0005-0000-0000-000087760000}"/>
    <cellStyle name="Normal 19 4 2 2 5 2" xfId="44006" xr:uid="{00000000-0005-0000-0000-000088760000}"/>
    <cellStyle name="Normal 19 4 2 2 6" xfId="29998" xr:uid="{00000000-0005-0000-0000-000089760000}"/>
    <cellStyle name="Normal 19 4 2 3" xfId="1906" xr:uid="{00000000-0005-0000-0000-00008A760000}"/>
    <cellStyle name="Normal 19 4 2 3 2" xfId="4562" xr:uid="{00000000-0005-0000-0000-00008B760000}"/>
    <cellStyle name="Normal 19 4 2 3 2 2" xfId="9894" xr:uid="{00000000-0005-0000-0000-00008C760000}"/>
    <cellStyle name="Normal 19 4 2 3 2 2 2" xfId="23971" xr:uid="{00000000-0005-0000-0000-00008D760000}"/>
    <cellStyle name="Normal 19 4 2 3 2 2 2 2" xfId="52505" xr:uid="{00000000-0005-0000-0000-00008E760000}"/>
    <cellStyle name="Normal 19 4 2 3 2 2 3" xfId="38500" xr:uid="{00000000-0005-0000-0000-00008F760000}"/>
    <cellStyle name="Normal 19 4 2 3 2 3" xfId="18671" xr:uid="{00000000-0005-0000-0000-000090760000}"/>
    <cellStyle name="Normal 19 4 2 3 2 3 2" xfId="47205" xr:uid="{00000000-0005-0000-0000-000091760000}"/>
    <cellStyle name="Normal 19 4 2 3 2 4" xfId="33197" xr:uid="{00000000-0005-0000-0000-000092760000}"/>
    <cellStyle name="Normal 19 4 2 3 3" xfId="7331" xr:uid="{00000000-0005-0000-0000-000093760000}"/>
    <cellStyle name="Normal 19 4 2 3 3 2" xfId="21419" xr:uid="{00000000-0005-0000-0000-000094760000}"/>
    <cellStyle name="Normal 19 4 2 3 3 2 2" xfId="49953" xr:uid="{00000000-0005-0000-0000-000095760000}"/>
    <cellStyle name="Normal 19 4 2 3 3 3" xfId="35945" xr:uid="{00000000-0005-0000-0000-000096760000}"/>
    <cellStyle name="Normal 19 4 2 3 4" xfId="16119" xr:uid="{00000000-0005-0000-0000-000097760000}"/>
    <cellStyle name="Normal 19 4 2 3 4 2" xfId="44653" xr:uid="{00000000-0005-0000-0000-000098760000}"/>
    <cellStyle name="Normal 19 4 2 3 5" xfId="30645" xr:uid="{00000000-0005-0000-0000-000099760000}"/>
    <cellStyle name="Normal 19 4 2 4" xfId="3294" xr:uid="{00000000-0005-0000-0000-00009A760000}"/>
    <cellStyle name="Normal 19 4 2 4 2" xfId="8628" xr:uid="{00000000-0005-0000-0000-00009B760000}"/>
    <cellStyle name="Normal 19 4 2 4 2 2" xfId="22705" xr:uid="{00000000-0005-0000-0000-00009C760000}"/>
    <cellStyle name="Normal 19 4 2 4 2 2 2" xfId="51239" xr:uid="{00000000-0005-0000-0000-00009D760000}"/>
    <cellStyle name="Normal 19 4 2 4 2 3" xfId="37234" xr:uid="{00000000-0005-0000-0000-00009E760000}"/>
    <cellStyle name="Normal 19 4 2 4 3" xfId="17405" xr:uid="{00000000-0005-0000-0000-00009F760000}"/>
    <cellStyle name="Normal 19 4 2 4 3 2" xfId="45939" xr:uid="{00000000-0005-0000-0000-0000A0760000}"/>
    <cellStyle name="Normal 19 4 2 4 4" xfId="31931" xr:uid="{00000000-0005-0000-0000-0000A1760000}"/>
    <cellStyle name="Normal 19 4 2 5" xfId="6063" xr:uid="{00000000-0005-0000-0000-0000A2760000}"/>
    <cellStyle name="Normal 19 4 2 5 2" xfId="20153" xr:uid="{00000000-0005-0000-0000-0000A3760000}"/>
    <cellStyle name="Normal 19 4 2 5 2 2" xfId="48687" xr:uid="{00000000-0005-0000-0000-0000A4760000}"/>
    <cellStyle name="Normal 19 4 2 5 3" xfId="34679" xr:uid="{00000000-0005-0000-0000-0000A5760000}"/>
    <cellStyle name="Normal 19 4 2 6" xfId="14852" xr:uid="{00000000-0005-0000-0000-0000A6760000}"/>
    <cellStyle name="Normal 19 4 2 6 2" xfId="43387" xr:uid="{00000000-0005-0000-0000-0000A7760000}"/>
    <cellStyle name="Normal 19 4 2 7" xfId="29367" xr:uid="{00000000-0005-0000-0000-0000A8760000}"/>
    <cellStyle name="Normal 19 4 3" xfId="953" xr:uid="{00000000-0005-0000-0000-0000A9760000}"/>
    <cellStyle name="Normal 19 4 3 2" xfId="2230" xr:uid="{00000000-0005-0000-0000-0000AA760000}"/>
    <cellStyle name="Normal 19 4 3 2 2" xfId="4884" xr:uid="{00000000-0005-0000-0000-0000AB760000}"/>
    <cellStyle name="Normal 19 4 3 2 2 2" xfId="10216" xr:uid="{00000000-0005-0000-0000-0000AC760000}"/>
    <cellStyle name="Normal 19 4 3 2 2 2 2" xfId="24293" xr:uid="{00000000-0005-0000-0000-0000AD760000}"/>
    <cellStyle name="Normal 19 4 3 2 2 2 2 2" xfId="52827" xr:uid="{00000000-0005-0000-0000-0000AE760000}"/>
    <cellStyle name="Normal 19 4 3 2 2 2 3" xfId="38822" xr:uid="{00000000-0005-0000-0000-0000AF760000}"/>
    <cellStyle name="Normal 19 4 3 2 2 3" xfId="18993" xr:uid="{00000000-0005-0000-0000-0000B0760000}"/>
    <cellStyle name="Normal 19 4 3 2 2 3 2" xfId="47527" xr:uid="{00000000-0005-0000-0000-0000B1760000}"/>
    <cellStyle name="Normal 19 4 3 2 2 4" xfId="33519" xr:uid="{00000000-0005-0000-0000-0000B2760000}"/>
    <cellStyle name="Normal 19 4 3 2 3" xfId="7653" xr:uid="{00000000-0005-0000-0000-0000B3760000}"/>
    <cellStyle name="Normal 19 4 3 2 3 2" xfId="21741" xr:uid="{00000000-0005-0000-0000-0000B4760000}"/>
    <cellStyle name="Normal 19 4 3 2 3 2 2" xfId="50275" xr:uid="{00000000-0005-0000-0000-0000B5760000}"/>
    <cellStyle name="Normal 19 4 3 2 3 3" xfId="36267" xr:uid="{00000000-0005-0000-0000-0000B6760000}"/>
    <cellStyle name="Normal 19 4 3 2 4" xfId="16441" xr:uid="{00000000-0005-0000-0000-0000B7760000}"/>
    <cellStyle name="Normal 19 4 3 2 4 2" xfId="44975" xr:uid="{00000000-0005-0000-0000-0000B8760000}"/>
    <cellStyle name="Normal 19 4 3 2 5" xfId="30967" xr:uid="{00000000-0005-0000-0000-0000B9760000}"/>
    <cellStyle name="Normal 19 4 3 3" xfId="3618" xr:uid="{00000000-0005-0000-0000-0000BA760000}"/>
    <cellStyle name="Normal 19 4 3 3 2" xfId="8950" xr:uid="{00000000-0005-0000-0000-0000BB760000}"/>
    <cellStyle name="Normal 19 4 3 3 2 2" xfId="23027" xr:uid="{00000000-0005-0000-0000-0000BC760000}"/>
    <cellStyle name="Normal 19 4 3 3 2 2 2" xfId="51561" xr:uid="{00000000-0005-0000-0000-0000BD760000}"/>
    <cellStyle name="Normal 19 4 3 3 2 3" xfId="37556" xr:uid="{00000000-0005-0000-0000-0000BE760000}"/>
    <cellStyle name="Normal 19 4 3 3 3" xfId="17727" xr:uid="{00000000-0005-0000-0000-0000BF760000}"/>
    <cellStyle name="Normal 19 4 3 3 3 2" xfId="46261" xr:uid="{00000000-0005-0000-0000-0000C0760000}"/>
    <cellStyle name="Normal 19 4 3 3 4" xfId="32253" xr:uid="{00000000-0005-0000-0000-0000C1760000}"/>
    <cellStyle name="Normal 19 4 3 4" xfId="6387" xr:uid="{00000000-0005-0000-0000-0000C2760000}"/>
    <cellStyle name="Normal 19 4 3 4 2" xfId="20475" xr:uid="{00000000-0005-0000-0000-0000C3760000}"/>
    <cellStyle name="Normal 19 4 3 4 2 2" xfId="49009" xr:uid="{00000000-0005-0000-0000-0000C4760000}"/>
    <cellStyle name="Normal 19 4 3 4 3" xfId="35001" xr:uid="{00000000-0005-0000-0000-0000C5760000}"/>
    <cellStyle name="Normal 19 4 3 5" xfId="15175" xr:uid="{00000000-0005-0000-0000-0000C6760000}"/>
    <cellStyle name="Normal 19 4 3 5 2" xfId="43709" xr:uid="{00000000-0005-0000-0000-0000C7760000}"/>
    <cellStyle name="Normal 19 4 3 6" xfId="29701" xr:uid="{00000000-0005-0000-0000-0000C8760000}"/>
    <cellStyle name="Normal 19 4 4" xfId="1609" xr:uid="{00000000-0005-0000-0000-0000C9760000}"/>
    <cellStyle name="Normal 19 4 4 2" xfId="4265" xr:uid="{00000000-0005-0000-0000-0000CA760000}"/>
    <cellStyle name="Normal 19 4 4 2 2" xfId="9597" xr:uid="{00000000-0005-0000-0000-0000CB760000}"/>
    <cellStyle name="Normal 19 4 4 2 2 2" xfId="23674" xr:uid="{00000000-0005-0000-0000-0000CC760000}"/>
    <cellStyle name="Normal 19 4 4 2 2 2 2" xfId="52208" xr:uid="{00000000-0005-0000-0000-0000CD760000}"/>
    <cellStyle name="Normal 19 4 4 2 2 3" xfId="38203" xr:uid="{00000000-0005-0000-0000-0000CE760000}"/>
    <cellStyle name="Normal 19 4 4 2 3" xfId="18374" xr:uid="{00000000-0005-0000-0000-0000CF760000}"/>
    <cellStyle name="Normal 19 4 4 2 3 2" xfId="46908" xr:uid="{00000000-0005-0000-0000-0000D0760000}"/>
    <cellStyle name="Normal 19 4 4 2 4" xfId="32900" xr:uid="{00000000-0005-0000-0000-0000D1760000}"/>
    <cellStyle name="Normal 19 4 4 3" xfId="7034" xr:uid="{00000000-0005-0000-0000-0000D2760000}"/>
    <cellStyle name="Normal 19 4 4 3 2" xfId="21122" xr:uid="{00000000-0005-0000-0000-0000D3760000}"/>
    <cellStyle name="Normal 19 4 4 3 2 2" xfId="49656" xr:uid="{00000000-0005-0000-0000-0000D4760000}"/>
    <cellStyle name="Normal 19 4 4 3 3" xfId="35648" xr:uid="{00000000-0005-0000-0000-0000D5760000}"/>
    <cellStyle name="Normal 19 4 4 4" xfId="15822" xr:uid="{00000000-0005-0000-0000-0000D6760000}"/>
    <cellStyle name="Normal 19 4 4 4 2" xfId="44356" xr:uid="{00000000-0005-0000-0000-0000D7760000}"/>
    <cellStyle name="Normal 19 4 4 5" xfId="30348" xr:uid="{00000000-0005-0000-0000-0000D8760000}"/>
    <cellStyle name="Normal 19 4 5" xfId="2997" xr:uid="{00000000-0005-0000-0000-0000D9760000}"/>
    <cellStyle name="Normal 19 4 5 2" xfId="8331" xr:uid="{00000000-0005-0000-0000-0000DA760000}"/>
    <cellStyle name="Normal 19 4 5 2 2" xfId="22408" xr:uid="{00000000-0005-0000-0000-0000DB760000}"/>
    <cellStyle name="Normal 19 4 5 2 2 2" xfId="50942" xr:uid="{00000000-0005-0000-0000-0000DC760000}"/>
    <cellStyle name="Normal 19 4 5 2 3" xfId="36937" xr:uid="{00000000-0005-0000-0000-0000DD760000}"/>
    <cellStyle name="Normal 19 4 5 3" xfId="17108" xr:uid="{00000000-0005-0000-0000-0000DE760000}"/>
    <cellStyle name="Normal 19 4 5 3 2" xfId="45642" xr:uid="{00000000-0005-0000-0000-0000DF760000}"/>
    <cellStyle name="Normal 19 4 5 4" xfId="31634" xr:uid="{00000000-0005-0000-0000-0000E0760000}"/>
    <cellStyle name="Normal 19 4 6" xfId="5766" xr:uid="{00000000-0005-0000-0000-0000E1760000}"/>
    <cellStyle name="Normal 19 4 6 2" xfId="19856" xr:uid="{00000000-0005-0000-0000-0000E2760000}"/>
    <cellStyle name="Normal 19 4 6 2 2" xfId="48390" xr:uid="{00000000-0005-0000-0000-0000E3760000}"/>
    <cellStyle name="Normal 19 4 6 3" xfId="34382" xr:uid="{00000000-0005-0000-0000-0000E4760000}"/>
    <cellStyle name="Normal 19 4 7" xfId="14555" xr:uid="{00000000-0005-0000-0000-0000E5760000}"/>
    <cellStyle name="Normal 19 4 7 2" xfId="43090" xr:uid="{00000000-0005-0000-0000-0000E6760000}"/>
    <cellStyle name="Normal 19 4 8" xfId="29070" xr:uid="{00000000-0005-0000-0000-0000E7760000}"/>
    <cellStyle name="Normal 19 5" xfId="472" xr:uid="{00000000-0005-0000-0000-0000E8760000}"/>
    <cellStyle name="Normal 19 5 2" xfId="1102" xr:uid="{00000000-0005-0000-0000-0000E9760000}"/>
    <cellStyle name="Normal 19 5 2 2" xfId="2379" xr:uid="{00000000-0005-0000-0000-0000EA760000}"/>
    <cellStyle name="Normal 19 5 2 2 2" xfId="5033" xr:uid="{00000000-0005-0000-0000-0000EB760000}"/>
    <cellStyle name="Normal 19 5 2 2 2 2" xfId="10365" xr:uid="{00000000-0005-0000-0000-0000EC760000}"/>
    <cellStyle name="Normal 19 5 2 2 2 2 2" xfId="24442" xr:uid="{00000000-0005-0000-0000-0000ED760000}"/>
    <cellStyle name="Normal 19 5 2 2 2 2 2 2" xfId="52976" xr:uid="{00000000-0005-0000-0000-0000EE760000}"/>
    <cellStyle name="Normal 19 5 2 2 2 2 3" xfId="38971" xr:uid="{00000000-0005-0000-0000-0000EF760000}"/>
    <cellStyle name="Normal 19 5 2 2 2 3" xfId="19142" xr:uid="{00000000-0005-0000-0000-0000F0760000}"/>
    <cellStyle name="Normal 19 5 2 2 2 3 2" xfId="47676" xr:uid="{00000000-0005-0000-0000-0000F1760000}"/>
    <cellStyle name="Normal 19 5 2 2 2 4" xfId="33668" xr:uid="{00000000-0005-0000-0000-0000F2760000}"/>
    <cellStyle name="Normal 19 5 2 2 3" xfId="7802" xr:uid="{00000000-0005-0000-0000-0000F3760000}"/>
    <cellStyle name="Normal 19 5 2 2 3 2" xfId="21890" xr:uid="{00000000-0005-0000-0000-0000F4760000}"/>
    <cellStyle name="Normal 19 5 2 2 3 2 2" xfId="50424" xr:uid="{00000000-0005-0000-0000-0000F5760000}"/>
    <cellStyle name="Normal 19 5 2 2 3 3" xfId="36416" xr:uid="{00000000-0005-0000-0000-0000F6760000}"/>
    <cellStyle name="Normal 19 5 2 2 4" xfId="16590" xr:uid="{00000000-0005-0000-0000-0000F7760000}"/>
    <cellStyle name="Normal 19 5 2 2 4 2" xfId="45124" xr:uid="{00000000-0005-0000-0000-0000F8760000}"/>
    <cellStyle name="Normal 19 5 2 2 5" xfId="31116" xr:uid="{00000000-0005-0000-0000-0000F9760000}"/>
    <cellStyle name="Normal 19 5 2 3" xfId="3767" xr:uid="{00000000-0005-0000-0000-0000FA760000}"/>
    <cellStyle name="Normal 19 5 2 3 2" xfId="9099" xr:uid="{00000000-0005-0000-0000-0000FB760000}"/>
    <cellStyle name="Normal 19 5 2 3 2 2" xfId="23176" xr:uid="{00000000-0005-0000-0000-0000FC760000}"/>
    <cellStyle name="Normal 19 5 2 3 2 2 2" xfId="51710" xr:uid="{00000000-0005-0000-0000-0000FD760000}"/>
    <cellStyle name="Normal 19 5 2 3 2 3" xfId="37705" xr:uid="{00000000-0005-0000-0000-0000FE760000}"/>
    <cellStyle name="Normal 19 5 2 3 3" xfId="17876" xr:uid="{00000000-0005-0000-0000-0000FF760000}"/>
    <cellStyle name="Normal 19 5 2 3 3 2" xfId="46410" xr:uid="{00000000-0005-0000-0000-000000770000}"/>
    <cellStyle name="Normal 19 5 2 3 4" xfId="32402" xr:uid="{00000000-0005-0000-0000-000001770000}"/>
    <cellStyle name="Normal 19 5 2 4" xfId="6536" xr:uid="{00000000-0005-0000-0000-000002770000}"/>
    <cellStyle name="Normal 19 5 2 4 2" xfId="20624" xr:uid="{00000000-0005-0000-0000-000003770000}"/>
    <cellStyle name="Normal 19 5 2 4 2 2" xfId="49158" xr:uid="{00000000-0005-0000-0000-000004770000}"/>
    <cellStyle name="Normal 19 5 2 4 3" xfId="35150" xr:uid="{00000000-0005-0000-0000-000005770000}"/>
    <cellStyle name="Normal 19 5 2 5" xfId="15324" xr:uid="{00000000-0005-0000-0000-000006770000}"/>
    <cellStyle name="Normal 19 5 2 5 2" xfId="43858" xr:uid="{00000000-0005-0000-0000-000007770000}"/>
    <cellStyle name="Normal 19 5 2 6" xfId="29850" xr:uid="{00000000-0005-0000-0000-000008770000}"/>
    <cellStyle name="Normal 19 5 3" xfId="1758" xr:uid="{00000000-0005-0000-0000-000009770000}"/>
    <cellStyle name="Normal 19 5 3 2" xfId="4414" xr:uid="{00000000-0005-0000-0000-00000A770000}"/>
    <cellStyle name="Normal 19 5 3 2 2" xfId="9746" xr:uid="{00000000-0005-0000-0000-00000B770000}"/>
    <cellStyle name="Normal 19 5 3 2 2 2" xfId="23823" xr:uid="{00000000-0005-0000-0000-00000C770000}"/>
    <cellStyle name="Normal 19 5 3 2 2 2 2" xfId="52357" xr:uid="{00000000-0005-0000-0000-00000D770000}"/>
    <cellStyle name="Normal 19 5 3 2 2 3" xfId="38352" xr:uid="{00000000-0005-0000-0000-00000E770000}"/>
    <cellStyle name="Normal 19 5 3 2 3" xfId="18523" xr:uid="{00000000-0005-0000-0000-00000F770000}"/>
    <cellStyle name="Normal 19 5 3 2 3 2" xfId="47057" xr:uid="{00000000-0005-0000-0000-000010770000}"/>
    <cellStyle name="Normal 19 5 3 2 4" xfId="33049" xr:uid="{00000000-0005-0000-0000-000011770000}"/>
    <cellStyle name="Normal 19 5 3 3" xfId="7183" xr:uid="{00000000-0005-0000-0000-000012770000}"/>
    <cellStyle name="Normal 19 5 3 3 2" xfId="21271" xr:uid="{00000000-0005-0000-0000-000013770000}"/>
    <cellStyle name="Normal 19 5 3 3 2 2" xfId="49805" xr:uid="{00000000-0005-0000-0000-000014770000}"/>
    <cellStyle name="Normal 19 5 3 3 3" xfId="35797" xr:uid="{00000000-0005-0000-0000-000015770000}"/>
    <cellStyle name="Normal 19 5 3 4" xfId="15971" xr:uid="{00000000-0005-0000-0000-000016770000}"/>
    <cellStyle name="Normal 19 5 3 4 2" xfId="44505" xr:uid="{00000000-0005-0000-0000-000017770000}"/>
    <cellStyle name="Normal 19 5 3 5" xfId="30497" xr:uid="{00000000-0005-0000-0000-000018770000}"/>
    <cellStyle name="Normal 19 5 4" xfId="3146" xr:uid="{00000000-0005-0000-0000-000019770000}"/>
    <cellStyle name="Normal 19 5 4 2" xfId="8480" xr:uid="{00000000-0005-0000-0000-00001A770000}"/>
    <cellStyle name="Normal 19 5 4 2 2" xfId="22557" xr:uid="{00000000-0005-0000-0000-00001B770000}"/>
    <cellStyle name="Normal 19 5 4 2 2 2" xfId="51091" xr:uid="{00000000-0005-0000-0000-00001C770000}"/>
    <cellStyle name="Normal 19 5 4 2 3" xfId="37086" xr:uid="{00000000-0005-0000-0000-00001D770000}"/>
    <cellStyle name="Normal 19 5 4 3" xfId="17257" xr:uid="{00000000-0005-0000-0000-00001E770000}"/>
    <cellStyle name="Normal 19 5 4 3 2" xfId="45791" xr:uid="{00000000-0005-0000-0000-00001F770000}"/>
    <cellStyle name="Normal 19 5 4 4" xfId="31783" xr:uid="{00000000-0005-0000-0000-000020770000}"/>
    <cellStyle name="Normal 19 5 5" xfId="5915" xr:uid="{00000000-0005-0000-0000-000021770000}"/>
    <cellStyle name="Normal 19 5 5 2" xfId="20005" xr:uid="{00000000-0005-0000-0000-000022770000}"/>
    <cellStyle name="Normal 19 5 5 2 2" xfId="48539" xr:uid="{00000000-0005-0000-0000-000023770000}"/>
    <cellStyle name="Normal 19 5 5 3" xfId="34531" xr:uid="{00000000-0005-0000-0000-000024770000}"/>
    <cellStyle name="Normal 19 5 6" xfId="14704" xr:uid="{00000000-0005-0000-0000-000025770000}"/>
    <cellStyle name="Normal 19 5 6 2" xfId="43239" xr:uid="{00000000-0005-0000-0000-000026770000}"/>
    <cellStyle name="Normal 19 5 7" xfId="29219" xr:uid="{00000000-0005-0000-0000-000027770000}"/>
    <cellStyle name="Normal 19 6" xfId="802" xr:uid="{00000000-0005-0000-0000-000028770000}"/>
    <cellStyle name="Normal 19 6 2" xfId="2079" xr:uid="{00000000-0005-0000-0000-000029770000}"/>
    <cellStyle name="Normal 19 6 2 2" xfId="4733" xr:uid="{00000000-0005-0000-0000-00002A770000}"/>
    <cellStyle name="Normal 19 6 2 2 2" xfId="10065" xr:uid="{00000000-0005-0000-0000-00002B770000}"/>
    <cellStyle name="Normal 19 6 2 2 2 2" xfId="24142" xr:uid="{00000000-0005-0000-0000-00002C770000}"/>
    <cellStyle name="Normal 19 6 2 2 2 2 2" xfId="52676" xr:uid="{00000000-0005-0000-0000-00002D770000}"/>
    <cellStyle name="Normal 19 6 2 2 2 3" xfId="38671" xr:uid="{00000000-0005-0000-0000-00002E770000}"/>
    <cellStyle name="Normal 19 6 2 2 3" xfId="18842" xr:uid="{00000000-0005-0000-0000-00002F770000}"/>
    <cellStyle name="Normal 19 6 2 2 3 2" xfId="47376" xr:uid="{00000000-0005-0000-0000-000030770000}"/>
    <cellStyle name="Normal 19 6 2 2 4" xfId="33368" xr:uid="{00000000-0005-0000-0000-000031770000}"/>
    <cellStyle name="Normal 19 6 2 3" xfId="7502" xr:uid="{00000000-0005-0000-0000-000032770000}"/>
    <cellStyle name="Normal 19 6 2 3 2" xfId="21590" xr:uid="{00000000-0005-0000-0000-000033770000}"/>
    <cellStyle name="Normal 19 6 2 3 2 2" xfId="50124" xr:uid="{00000000-0005-0000-0000-000034770000}"/>
    <cellStyle name="Normal 19 6 2 3 3" xfId="36116" xr:uid="{00000000-0005-0000-0000-000035770000}"/>
    <cellStyle name="Normal 19 6 2 4" xfId="16290" xr:uid="{00000000-0005-0000-0000-000036770000}"/>
    <cellStyle name="Normal 19 6 2 4 2" xfId="44824" xr:uid="{00000000-0005-0000-0000-000037770000}"/>
    <cellStyle name="Normal 19 6 2 5" xfId="30816" xr:uid="{00000000-0005-0000-0000-000038770000}"/>
    <cellStyle name="Normal 19 6 3" xfId="3467" xr:uid="{00000000-0005-0000-0000-000039770000}"/>
    <cellStyle name="Normal 19 6 3 2" xfId="8799" xr:uid="{00000000-0005-0000-0000-00003A770000}"/>
    <cellStyle name="Normal 19 6 3 2 2" xfId="22876" xr:uid="{00000000-0005-0000-0000-00003B770000}"/>
    <cellStyle name="Normal 19 6 3 2 2 2" xfId="51410" xr:uid="{00000000-0005-0000-0000-00003C770000}"/>
    <cellStyle name="Normal 19 6 3 2 3" xfId="37405" xr:uid="{00000000-0005-0000-0000-00003D770000}"/>
    <cellStyle name="Normal 19 6 3 3" xfId="17576" xr:uid="{00000000-0005-0000-0000-00003E770000}"/>
    <cellStyle name="Normal 19 6 3 3 2" xfId="46110" xr:uid="{00000000-0005-0000-0000-00003F770000}"/>
    <cellStyle name="Normal 19 6 3 4" xfId="32102" xr:uid="{00000000-0005-0000-0000-000040770000}"/>
    <cellStyle name="Normal 19 6 4" xfId="6236" xr:uid="{00000000-0005-0000-0000-000041770000}"/>
    <cellStyle name="Normal 19 6 4 2" xfId="20324" xr:uid="{00000000-0005-0000-0000-000042770000}"/>
    <cellStyle name="Normal 19 6 4 2 2" xfId="48858" xr:uid="{00000000-0005-0000-0000-000043770000}"/>
    <cellStyle name="Normal 19 6 4 3" xfId="34850" xr:uid="{00000000-0005-0000-0000-000044770000}"/>
    <cellStyle name="Normal 19 6 5" xfId="15024" xr:uid="{00000000-0005-0000-0000-000045770000}"/>
    <cellStyle name="Normal 19 6 5 2" xfId="43558" xr:uid="{00000000-0005-0000-0000-000046770000}"/>
    <cellStyle name="Normal 19 6 6" xfId="29550" xr:uid="{00000000-0005-0000-0000-000047770000}"/>
    <cellStyle name="Normal 19 7" xfId="1458" xr:uid="{00000000-0005-0000-0000-000048770000}"/>
    <cellStyle name="Normal 19 7 2" xfId="4114" xr:uid="{00000000-0005-0000-0000-000049770000}"/>
    <cellStyle name="Normal 19 7 2 2" xfId="9446" xr:uid="{00000000-0005-0000-0000-00004A770000}"/>
    <cellStyle name="Normal 19 7 2 2 2" xfId="23523" xr:uid="{00000000-0005-0000-0000-00004B770000}"/>
    <cellStyle name="Normal 19 7 2 2 2 2" xfId="52057" xr:uid="{00000000-0005-0000-0000-00004C770000}"/>
    <cellStyle name="Normal 19 7 2 2 3" xfId="38052" xr:uid="{00000000-0005-0000-0000-00004D770000}"/>
    <cellStyle name="Normal 19 7 2 3" xfId="18223" xr:uid="{00000000-0005-0000-0000-00004E770000}"/>
    <cellStyle name="Normal 19 7 2 3 2" xfId="46757" xr:uid="{00000000-0005-0000-0000-00004F770000}"/>
    <cellStyle name="Normal 19 7 2 4" xfId="32749" xr:uid="{00000000-0005-0000-0000-000050770000}"/>
    <cellStyle name="Normal 19 7 3" xfId="6883" xr:uid="{00000000-0005-0000-0000-000051770000}"/>
    <cellStyle name="Normal 19 7 3 2" xfId="20971" xr:uid="{00000000-0005-0000-0000-000052770000}"/>
    <cellStyle name="Normal 19 7 3 2 2" xfId="49505" xr:uid="{00000000-0005-0000-0000-000053770000}"/>
    <cellStyle name="Normal 19 7 3 3" xfId="35497" xr:uid="{00000000-0005-0000-0000-000054770000}"/>
    <cellStyle name="Normal 19 7 4" xfId="15671" xr:uid="{00000000-0005-0000-0000-000055770000}"/>
    <cellStyle name="Normal 19 7 4 2" xfId="44205" xr:uid="{00000000-0005-0000-0000-000056770000}"/>
    <cellStyle name="Normal 19 7 5" xfId="30197" xr:uid="{00000000-0005-0000-0000-000057770000}"/>
    <cellStyle name="Normal 19 8" xfId="2846" xr:uid="{00000000-0005-0000-0000-000058770000}"/>
    <cellStyle name="Normal 19 8 2" xfId="8180" xr:uid="{00000000-0005-0000-0000-000059770000}"/>
    <cellStyle name="Normal 19 8 2 2" xfId="22257" xr:uid="{00000000-0005-0000-0000-00005A770000}"/>
    <cellStyle name="Normal 19 8 2 2 2" xfId="50791" xr:uid="{00000000-0005-0000-0000-00005B770000}"/>
    <cellStyle name="Normal 19 8 2 3" xfId="36786" xr:uid="{00000000-0005-0000-0000-00005C770000}"/>
    <cellStyle name="Normal 19 8 3" xfId="16957" xr:uid="{00000000-0005-0000-0000-00005D770000}"/>
    <cellStyle name="Normal 19 8 3 2" xfId="45491" xr:uid="{00000000-0005-0000-0000-00005E770000}"/>
    <cellStyle name="Normal 19 8 4" xfId="31483" xr:uid="{00000000-0005-0000-0000-00005F770000}"/>
    <cellStyle name="Normal 19 9" xfId="5366" xr:uid="{00000000-0005-0000-0000-000060770000}"/>
    <cellStyle name="Normal 2" xfId="45" xr:uid="{00000000-0005-0000-0000-000061770000}"/>
    <cellStyle name="Normal 2 10" xfId="2794" xr:uid="{00000000-0005-0000-0000-000062770000}"/>
    <cellStyle name="Normal 2 10 2" xfId="8131" xr:uid="{00000000-0005-0000-0000-000063770000}"/>
    <cellStyle name="Normal 2 10 2 2" xfId="22208" xr:uid="{00000000-0005-0000-0000-000064770000}"/>
    <cellStyle name="Normal 2 10 2 2 2" xfId="50742" xr:uid="{00000000-0005-0000-0000-000065770000}"/>
    <cellStyle name="Normal 2 10 2 3" xfId="36737" xr:uid="{00000000-0005-0000-0000-000066770000}"/>
    <cellStyle name="Normal 2 10 3" xfId="16908" xr:uid="{00000000-0005-0000-0000-000067770000}"/>
    <cellStyle name="Normal 2 10 3 2" xfId="45442" xr:uid="{00000000-0005-0000-0000-000068770000}"/>
    <cellStyle name="Normal 2 10 4" xfId="31434" xr:uid="{00000000-0005-0000-0000-000069770000}"/>
    <cellStyle name="Normal 2 11" xfId="5348" xr:uid="{00000000-0005-0000-0000-00006A770000}"/>
    <cellStyle name="Normal 2 11 2" xfId="10680" xr:uid="{00000000-0005-0000-0000-00006B770000}"/>
    <cellStyle name="Normal 2 11 2 2" xfId="24746" xr:uid="{00000000-0005-0000-0000-00006C770000}"/>
    <cellStyle name="Normal 2 11 2 2 2" xfId="53280" xr:uid="{00000000-0005-0000-0000-00006D770000}"/>
    <cellStyle name="Normal 2 11 2 3" xfId="39278" xr:uid="{00000000-0005-0000-0000-00006E770000}"/>
    <cellStyle name="Normal 2 11 3" xfId="19446" xr:uid="{00000000-0005-0000-0000-00006F770000}"/>
    <cellStyle name="Normal 2 11 3 2" xfId="47980" xr:uid="{00000000-0005-0000-0000-000070770000}"/>
    <cellStyle name="Normal 2 11 4" xfId="33972" xr:uid="{00000000-0005-0000-0000-000071770000}"/>
    <cellStyle name="Normal 2 12" xfId="5433" xr:uid="{00000000-0005-0000-0000-000072770000}"/>
    <cellStyle name="Normal 2 12 2" xfId="10761" xr:uid="{00000000-0005-0000-0000-000073770000}"/>
    <cellStyle name="Normal 2 12 2 2" xfId="24827" xr:uid="{00000000-0005-0000-0000-000074770000}"/>
    <cellStyle name="Normal 2 12 2 2 2" xfId="53361" xr:uid="{00000000-0005-0000-0000-000075770000}"/>
    <cellStyle name="Normal 2 12 2 3" xfId="39359" xr:uid="{00000000-0005-0000-0000-000076770000}"/>
    <cellStyle name="Normal 2 12 3" xfId="19527" xr:uid="{00000000-0005-0000-0000-000077770000}"/>
    <cellStyle name="Normal 2 12 3 2" xfId="48061" xr:uid="{00000000-0005-0000-0000-000078770000}"/>
    <cellStyle name="Normal 2 12 4" xfId="34053" xr:uid="{00000000-0005-0000-0000-000079770000}"/>
    <cellStyle name="Normal 2 13" xfId="5454" xr:uid="{00000000-0005-0000-0000-00007A770000}"/>
    <cellStyle name="Normal 2 13 2" xfId="10782" xr:uid="{00000000-0005-0000-0000-00007B770000}"/>
    <cellStyle name="Normal 2 13 2 2" xfId="24848" xr:uid="{00000000-0005-0000-0000-00007C770000}"/>
    <cellStyle name="Normal 2 13 2 2 2" xfId="53382" xr:uid="{00000000-0005-0000-0000-00007D770000}"/>
    <cellStyle name="Normal 2 13 2 3" xfId="39380" xr:uid="{00000000-0005-0000-0000-00007E770000}"/>
    <cellStyle name="Normal 2 13 3" xfId="19548" xr:uid="{00000000-0005-0000-0000-00007F770000}"/>
    <cellStyle name="Normal 2 13 3 2" xfId="48082" xr:uid="{00000000-0005-0000-0000-000080770000}"/>
    <cellStyle name="Normal 2 13 4" xfId="34074" xr:uid="{00000000-0005-0000-0000-000081770000}"/>
    <cellStyle name="Normal 2 14" xfId="5469" xr:uid="{00000000-0005-0000-0000-000082770000}"/>
    <cellStyle name="Normal 2 14 2" xfId="10797" xr:uid="{00000000-0005-0000-0000-000083770000}"/>
    <cellStyle name="Normal 2 14 2 2" xfId="24863" xr:uid="{00000000-0005-0000-0000-000084770000}"/>
    <cellStyle name="Normal 2 14 2 2 2" xfId="53397" xr:uid="{00000000-0005-0000-0000-000085770000}"/>
    <cellStyle name="Normal 2 14 2 3" xfId="39395" xr:uid="{00000000-0005-0000-0000-000086770000}"/>
    <cellStyle name="Normal 2 14 3" xfId="19563" xr:uid="{00000000-0005-0000-0000-000087770000}"/>
    <cellStyle name="Normal 2 14 3 2" xfId="48097" xr:uid="{00000000-0005-0000-0000-000088770000}"/>
    <cellStyle name="Normal 2 14 4" xfId="34089" xr:uid="{00000000-0005-0000-0000-000089770000}"/>
    <cellStyle name="Normal 2 15" xfId="5484" xr:uid="{00000000-0005-0000-0000-00008A770000}"/>
    <cellStyle name="Normal 2 15 2" xfId="10812" xr:uid="{00000000-0005-0000-0000-00008B770000}"/>
    <cellStyle name="Normal 2 15 2 2" xfId="24878" xr:uid="{00000000-0005-0000-0000-00008C770000}"/>
    <cellStyle name="Normal 2 15 2 2 2" xfId="53412" xr:uid="{00000000-0005-0000-0000-00008D770000}"/>
    <cellStyle name="Normal 2 15 2 3" xfId="39410" xr:uid="{00000000-0005-0000-0000-00008E770000}"/>
    <cellStyle name="Normal 2 15 3" xfId="19578" xr:uid="{00000000-0005-0000-0000-00008F770000}"/>
    <cellStyle name="Normal 2 15 3 2" xfId="48112" xr:uid="{00000000-0005-0000-0000-000090770000}"/>
    <cellStyle name="Normal 2 15 4" xfId="34104" xr:uid="{00000000-0005-0000-0000-000091770000}"/>
    <cellStyle name="Normal 2 16" xfId="5563" xr:uid="{00000000-0005-0000-0000-000092770000}"/>
    <cellStyle name="Normal 2 16 2" xfId="19656" xr:uid="{00000000-0005-0000-0000-000093770000}"/>
    <cellStyle name="Normal 2 16 2 2" xfId="48190" xr:uid="{00000000-0005-0000-0000-000094770000}"/>
    <cellStyle name="Normal 2 16 3" xfId="34182" xr:uid="{00000000-0005-0000-0000-000095770000}"/>
    <cellStyle name="Normal 2 17" xfId="10903" xr:uid="{00000000-0005-0000-0000-000096770000}"/>
    <cellStyle name="Normal 2 17 2" xfId="24946" xr:uid="{00000000-0005-0000-0000-000097770000}"/>
    <cellStyle name="Normal 2 17 2 2" xfId="53479" xr:uid="{00000000-0005-0000-0000-000098770000}"/>
    <cellStyle name="Normal 2 17 3" xfId="39483" xr:uid="{00000000-0005-0000-0000-000099770000}"/>
    <cellStyle name="Normal 2 18" xfId="10918" xr:uid="{00000000-0005-0000-0000-00009A770000}"/>
    <cellStyle name="Normal 2 18 2" xfId="24961" xr:uid="{00000000-0005-0000-0000-00009B770000}"/>
    <cellStyle name="Normal 2 18 2 2" xfId="53494" xr:uid="{00000000-0005-0000-0000-00009C770000}"/>
    <cellStyle name="Normal 2 18 3" xfId="39498" xr:uid="{00000000-0005-0000-0000-00009D770000}"/>
    <cellStyle name="Normal 2 19" xfId="10933" xr:uid="{00000000-0005-0000-0000-00009E770000}"/>
    <cellStyle name="Normal 2 19 2" xfId="24976" xr:uid="{00000000-0005-0000-0000-00009F770000}"/>
    <cellStyle name="Normal 2 19 2 2" xfId="53509" xr:uid="{00000000-0005-0000-0000-0000A0770000}"/>
    <cellStyle name="Normal 2 19 3" xfId="39513" xr:uid="{00000000-0005-0000-0000-0000A1770000}"/>
    <cellStyle name="Normal 2 2" xfId="58" xr:uid="{00000000-0005-0000-0000-0000A2770000}"/>
    <cellStyle name="Normal 2 2 2" xfId="70" xr:uid="{00000000-0005-0000-0000-0000A3770000}"/>
    <cellStyle name="Normal 2 2 2 2" xfId="11795" xr:uid="{00000000-0005-0000-0000-0000A4770000}"/>
    <cellStyle name="Normal 2 2 2 2 2" xfId="28719" xr:uid="{00000000-0005-0000-0000-0000A5770000}"/>
    <cellStyle name="Normal 2 2 2 2 2 2" xfId="57125" xr:uid="{00000000-0005-0000-0000-0000A6770000}"/>
    <cellStyle name="Normal 2 2 2 2 3" xfId="28741" xr:uid="{00000000-0005-0000-0000-0000A7770000}"/>
    <cellStyle name="Normal 2 2 2 2 3 2" xfId="57139" xr:uid="{00000000-0005-0000-0000-0000A8770000}"/>
    <cellStyle name="Normal 2 2 2 3" xfId="28638" xr:uid="{00000000-0005-0000-0000-0000A9770000}"/>
    <cellStyle name="Normal 2 2 3" xfId="2745" xr:uid="{00000000-0005-0000-0000-0000AA770000}"/>
    <cellStyle name="Normal 2 2 4" xfId="14333" xr:uid="{00000000-0005-0000-0000-0000AB770000}"/>
    <cellStyle name="Normal 2 2 4 2" xfId="28334" xr:uid="{00000000-0005-0000-0000-0000AC770000}"/>
    <cellStyle name="Normal 2 2 4 2 2" xfId="56867" xr:uid="{00000000-0005-0000-0000-0000AD770000}"/>
    <cellStyle name="Normal 2 2 4 3" xfId="42871" xr:uid="{00000000-0005-0000-0000-0000AE770000}"/>
    <cellStyle name="Normal 2 20" xfId="14332" xr:uid="{00000000-0005-0000-0000-0000AF770000}"/>
    <cellStyle name="Normal 2 20 2" xfId="28333" xr:uid="{00000000-0005-0000-0000-0000B0770000}"/>
    <cellStyle name="Normal 2 20 2 2" xfId="56866" xr:uid="{00000000-0005-0000-0000-0000B1770000}"/>
    <cellStyle name="Normal 2 20 3" xfId="42870" xr:uid="{00000000-0005-0000-0000-0000B2770000}"/>
    <cellStyle name="Normal 2 21" xfId="14353" xr:uid="{00000000-0005-0000-0000-0000B3770000}"/>
    <cellStyle name="Normal 2 21 2" xfId="42890" xr:uid="{00000000-0005-0000-0000-0000B4770000}"/>
    <cellStyle name="Normal 2 22" xfId="28393" xr:uid="{00000000-0005-0000-0000-0000B5770000}"/>
    <cellStyle name="Normal 2 22 2" xfId="56892" xr:uid="{00000000-0005-0000-0000-0000B6770000}"/>
    <cellStyle name="Normal 2 23" xfId="28430" xr:uid="{00000000-0005-0000-0000-0000B7770000}"/>
    <cellStyle name="Normal 2 23 2" xfId="56928" xr:uid="{00000000-0005-0000-0000-0000B8770000}"/>
    <cellStyle name="Normal 2 24" xfId="28468" xr:uid="{00000000-0005-0000-0000-0000B9770000}"/>
    <cellStyle name="Normal 2 24 2" xfId="56964" xr:uid="{00000000-0005-0000-0000-0000BA770000}"/>
    <cellStyle name="Normal 2 25" xfId="28546" xr:uid="{00000000-0005-0000-0000-0000BB770000}"/>
    <cellStyle name="Normal 2 25 2" xfId="57039" xr:uid="{00000000-0005-0000-0000-0000BC770000}"/>
    <cellStyle name="Normal 2 26" xfId="28570" xr:uid="{00000000-0005-0000-0000-0000BD770000}"/>
    <cellStyle name="Normal 2 26 2" xfId="57061" xr:uid="{00000000-0005-0000-0000-0000BE770000}"/>
    <cellStyle name="Normal 2 27" xfId="28586" xr:uid="{00000000-0005-0000-0000-0000BF770000}"/>
    <cellStyle name="Normal 2 27 2" xfId="57075" xr:uid="{00000000-0005-0000-0000-0000C0770000}"/>
    <cellStyle name="Normal 2 28" xfId="28715" xr:uid="{00000000-0005-0000-0000-0000C1770000}"/>
    <cellStyle name="Normal 2 29" xfId="28793" xr:uid="{00000000-0005-0000-0000-0000C2770000}"/>
    <cellStyle name="Normal 2 29 2" xfId="57189" xr:uid="{00000000-0005-0000-0000-0000C3770000}"/>
    <cellStyle name="Normal 2 3" xfId="69" xr:uid="{00000000-0005-0000-0000-0000C4770000}"/>
    <cellStyle name="Normal 2 3 2" xfId="5423" xr:uid="{00000000-0005-0000-0000-0000C5770000}"/>
    <cellStyle name="Normal 2 3 3" xfId="14320" xr:uid="{00000000-0005-0000-0000-0000C6770000}"/>
    <cellStyle name="Normal 2 30" xfId="28807" xr:uid="{00000000-0005-0000-0000-0000C7770000}"/>
    <cellStyle name="Normal 2 30 2" xfId="57200" xr:uid="{00000000-0005-0000-0000-0000C8770000}"/>
    <cellStyle name="Normal 2 31" xfId="28843" xr:uid="{00000000-0005-0000-0000-0000C9770000}"/>
    <cellStyle name="Normal 2 31 2" xfId="57236" xr:uid="{00000000-0005-0000-0000-0000CA770000}"/>
    <cellStyle name="Normal 2 32" xfId="28871" xr:uid="{00000000-0005-0000-0000-0000CB770000}"/>
    <cellStyle name="Normal 2 4" xfId="742" xr:uid="{00000000-0005-0000-0000-0000CC770000}"/>
    <cellStyle name="Normal 2 4 2" xfId="1377" xr:uid="{00000000-0005-0000-0000-0000CD770000}"/>
    <cellStyle name="Normal 2 4 2 2" xfId="2653" xr:uid="{00000000-0005-0000-0000-0000CE770000}"/>
    <cellStyle name="Normal 2 4 2 2 2" xfId="5307" xr:uid="{00000000-0005-0000-0000-0000CF770000}"/>
    <cellStyle name="Normal 2 4 2 2 2 2" xfId="10639" xr:uid="{00000000-0005-0000-0000-0000D0770000}"/>
    <cellStyle name="Normal 2 4 2 2 2 2 2" xfId="24716" xr:uid="{00000000-0005-0000-0000-0000D1770000}"/>
    <cellStyle name="Normal 2 4 2 2 2 2 2 2" xfId="53250" xr:uid="{00000000-0005-0000-0000-0000D2770000}"/>
    <cellStyle name="Normal 2 4 2 2 2 2 3" xfId="39245" xr:uid="{00000000-0005-0000-0000-0000D3770000}"/>
    <cellStyle name="Normal 2 4 2 2 2 3" xfId="19416" xr:uid="{00000000-0005-0000-0000-0000D4770000}"/>
    <cellStyle name="Normal 2 4 2 2 2 3 2" xfId="47950" xr:uid="{00000000-0005-0000-0000-0000D5770000}"/>
    <cellStyle name="Normal 2 4 2 2 2 4" xfId="33942" xr:uid="{00000000-0005-0000-0000-0000D6770000}"/>
    <cellStyle name="Normal 2 4 2 2 3" xfId="8076" xr:uid="{00000000-0005-0000-0000-0000D7770000}"/>
    <cellStyle name="Normal 2 4 2 2 3 2" xfId="22164" xr:uid="{00000000-0005-0000-0000-0000D8770000}"/>
    <cellStyle name="Normal 2 4 2 2 3 2 2" xfId="50698" xr:uid="{00000000-0005-0000-0000-0000D9770000}"/>
    <cellStyle name="Normal 2 4 2 2 3 3" xfId="36690" xr:uid="{00000000-0005-0000-0000-0000DA770000}"/>
    <cellStyle name="Normal 2 4 2 2 4" xfId="16864" xr:uid="{00000000-0005-0000-0000-0000DB770000}"/>
    <cellStyle name="Normal 2 4 2 2 4 2" xfId="45398" xr:uid="{00000000-0005-0000-0000-0000DC770000}"/>
    <cellStyle name="Normal 2 4 2 2 5" xfId="31390" xr:uid="{00000000-0005-0000-0000-0000DD770000}"/>
    <cellStyle name="Normal 2 4 2 3" xfId="4041" xr:uid="{00000000-0005-0000-0000-0000DE770000}"/>
    <cellStyle name="Normal 2 4 2 3 2" xfId="9373" xr:uid="{00000000-0005-0000-0000-0000DF770000}"/>
    <cellStyle name="Normal 2 4 2 3 2 2" xfId="23450" xr:uid="{00000000-0005-0000-0000-0000E0770000}"/>
    <cellStyle name="Normal 2 4 2 3 2 2 2" xfId="51984" xr:uid="{00000000-0005-0000-0000-0000E1770000}"/>
    <cellStyle name="Normal 2 4 2 3 2 3" xfId="37979" xr:uid="{00000000-0005-0000-0000-0000E2770000}"/>
    <cellStyle name="Normal 2 4 2 3 3" xfId="18150" xr:uid="{00000000-0005-0000-0000-0000E3770000}"/>
    <cellStyle name="Normal 2 4 2 3 3 2" xfId="46684" xr:uid="{00000000-0005-0000-0000-0000E4770000}"/>
    <cellStyle name="Normal 2 4 2 3 4" xfId="32676" xr:uid="{00000000-0005-0000-0000-0000E5770000}"/>
    <cellStyle name="Normal 2 4 2 4" xfId="6810" xr:uid="{00000000-0005-0000-0000-0000E6770000}"/>
    <cellStyle name="Normal 2 4 2 4 2" xfId="20898" xr:uid="{00000000-0005-0000-0000-0000E7770000}"/>
    <cellStyle name="Normal 2 4 2 4 2 2" xfId="49432" xr:uid="{00000000-0005-0000-0000-0000E8770000}"/>
    <cellStyle name="Normal 2 4 2 4 3" xfId="35424" xr:uid="{00000000-0005-0000-0000-0000E9770000}"/>
    <cellStyle name="Normal 2 4 2 5" xfId="15598" xr:uid="{00000000-0005-0000-0000-0000EA770000}"/>
    <cellStyle name="Normal 2 4 2 5 2" xfId="44132" xr:uid="{00000000-0005-0000-0000-0000EB770000}"/>
    <cellStyle name="Normal 2 4 2 6" xfId="30124" xr:uid="{00000000-0005-0000-0000-0000EC770000}"/>
    <cellStyle name="Normal 2 4 3" xfId="2022" xr:uid="{00000000-0005-0000-0000-0000ED770000}"/>
    <cellStyle name="Normal 2 4 3 2" xfId="4676" xr:uid="{00000000-0005-0000-0000-0000EE770000}"/>
    <cellStyle name="Normal 2 4 3 2 2" xfId="10008" xr:uid="{00000000-0005-0000-0000-0000EF770000}"/>
    <cellStyle name="Normal 2 4 3 2 2 2" xfId="24085" xr:uid="{00000000-0005-0000-0000-0000F0770000}"/>
    <cellStyle name="Normal 2 4 3 2 2 2 2" xfId="52619" xr:uid="{00000000-0005-0000-0000-0000F1770000}"/>
    <cellStyle name="Normal 2 4 3 2 2 3" xfId="38614" xr:uid="{00000000-0005-0000-0000-0000F2770000}"/>
    <cellStyle name="Normal 2 4 3 2 3" xfId="18785" xr:uid="{00000000-0005-0000-0000-0000F3770000}"/>
    <cellStyle name="Normal 2 4 3 2 3 2" xfId="47319" xr:uid="{00000000-0005-0000-0000-0000F4770000}"/>
    <cellStyle name="Normal 2 4 3 2 4" xfId="33311" xr:uid="{00000000-0005-0000-0000-0000F5770000}"/>
    <cellStyle name="Normal 2 4 3 3" xfId="7445" xr:uid="{00000000-0005-0000-0000-0000F6770000}"/>
    <cellStyle name="Normal 2 4 3 3 2" xfId="21533" xr:uid="{00000000-0005-0000-0000-0000F7770000}"/>
    <cellStyle name="Normal 2 4 3 3 2 2" xfId="50067" xr:uid="{00000000-0005-0000-0000-0000F8770000}"/>
    <cellStyle name="Normal 2 4 3 3 3" xfId="36059" xr:uid="{00000000-0005-0000-0000-0000F9770000}"/>
    <cellStyle name="Normal 2 4 3 4" xfId="16233" xr:uid="{00000000-0005-0000-0000-0000FA770000}"/>
    <cellStyle name="Normal 2 4 3 4 2" xfId="44767" xr:uid="{00000000-0005-0000-0000-0000FB770000}"/>
    <cellStyle name="Normal 2 4 3 5" xfId="30759" xr:uid="{00000000-0005-0000-0000-0000FC770000}"/>
    <cellStyle name="Normal 2 4 4" xfId="3410" xr:uid="{00000000-0005-0000-0000-0000FD770000}"/>
    <cellStyle name="Normal 2 4 4 2" xfId="8742" xr:uid="{00000000-0005-0000-0000-0000FE770000}"/>
    <cellStyle name="Normal 2 4 4 2 2" xfId="22819" xr:uid="{00000000-0005-0000-0000-0000FF770000}"/>
    <cellStyle name="Normal 2 4 4 2 2 2" xfId="51353" xr:uid="{00000000-0005-0000-0000-000000780000}"/>
    <cellStyle name="Normal 2 4 4 2 3" xfId="37348" xr:uid="{00000000-0005-0000-0000-000001780000}"/>
    <cellStyle name="Normal 2 4 4 3" xfId="17519" xr:uid="{00000000-0005-0000-0000-000002780000}"/>
    <cellStyle name="Normal 2 4 4 3 2" xfId="46053" xr:uid="{00000000-0005-0000-0000-000003780000}"/>
    <cellStyle name="Normal 2 4 4 4" xfId="32045" xr:uid="{00000000-0005-0000-0000-000004780000}"/>
    <cellStyle name="Normal 2 4 5" xfId="6179" xr:uid="{00000000-0005-0000-0000-000005780000}"/>
    <cellStyle name="Normal 2 4 5 2" xfId="20267" xr:uid="{00000000-0005-0000-0000-000006780000}"/>
    <cellStyle name="Normal 2 4 5 2 2" xfId="48801" xr:uid="{00000000-0005-0000-0000-000007780000}"/>
    <cellStyle name="Normal 2 4 5 3" xfId="34793" xr:uid="{00000000-0005-0000-0000-000008780000}"/>
    <cellStyle name="Normal 2 4 6" xfId="14967" xr:uid="{00000000-0005-0000-0000-000009780000}"/>
    <cellStyle name="Normal 2 4 6 2" xfId="43501" xr:uid="{00000000-0005-0000-0000-00000A780000}"/>
    <cellStyle name="Normal 2 4 7" xfId="28602" xr:uid="{00000000-0005-0000-0000-00000B780000}"/>
    <cellStyle name="Normal 2 4 7 2" xfId="57088" xr:uid="{00000000-0005-0000-0000-00000C780000}"/>
    <cellStyle name="Normal 2 4 8" xfId="28756" xr:uid="{00000000-0005-0000-0000-00000D780000}"/>
    <cellStyle name="Normal 2 4 8 2" xfId="57154" xr:uid="{00000000-0005-0000-0000-00000E780000}"/>
    <cellStyle name="Normal 2 4 9" xfId="29493" xr:uid="{00000000-0005-0000-0000-00000F780000}"/>
    <cellStyle name="Normal 2 5" xfId="753" xr:uid="{00000000-0005-0000-0000-000010780000}"/>
    <cellStyle name="Normal 2 5 2" xfId="2030" xr:uid="{00000000-0005-0000-0000-000011780000}"/>
    <cellStyle name="Normal 2 5 2 2" xfId="4684" xr:uid="{00000000-0005-0000-0000-000012780000}"/>
    <cellStyle name="Normal 2 5 2 2 2" xfId="10016" xr:uid="{00000000-0005-0000-0000-000013780000}"/>
    <cellStyle name="Normal 2 5 2 2 2 2" xfId="24093" xr:uid="{00000000-0005-0000-0000-000014780000}"/>
    <cellStyle name="Normal 2 5 2 2 2 2 2" xfId="52627" xr:uid="{00000000-0005-0000-0000-000015780000}"/>
    <cellStyle name="Normal 2 5 2 2 2 3" xfId="38622" xr:uid="{00000000-0005-0000-0000-000016780000}"/>
    <cellStyle name="Normal 2 5 2 2 3" xfId="18793" xr:uid="{00000000-0005-0000-0000-000017780000}"/>
    <cellStyle name="Normal 2 5 2 2 3 2" xfId="47327" xr:uid="{00000000-0005-0000-0000-000018780000}"/>
    <cellStyle name="Normal 2 5 2 2 4" xfId="33319" xr:uid="{00000000-0005-0000-0000-000019780000}"/>
    <cellStyle name="Normal 2 5 2 3" xfId="7453" xr:uid="{00000000-0005-0000-0000-00001A780000}"/>
    <cellStyle name="Normal 2 5 2 3 2" xfId="21541" xr:uid="{00000000-0005-0000-0000-00001B780000}"/>
    <cellStyle name="Normal 2 5 2 3 2 2" xfId="50075" xr:uid="{00000000-0005-0000-0000-00001C780000}"/>
    <cellStyle name="Normal 2 5 2 3 3" xfId="36067" xr:uid="{00000000-0005-0000-0000-00001D780000}"/>
    <cellStyle name="Normal 2 5 2 4" xfId="16241" xr:uid="{00000000-0005-0000-0000-00001E780000}"/>
    <cellStyle name="Normal 2 5 2 4 2" xfId="44775" xr:uid="{00000000-0005-0000-0000-00001F780000}"/>
    <cellStyle name="Normal 2 5 2 5" xfId="30767" xr:uid="{00000000-0005-0000-0000-000020780000}"/>
    <cellStyle name="Normal 2 5 3" xfId="3418" xr:uid="{00000000-0005-0000-0000-000021780000}"/>
    <cellStyle name="Normal 2 5 3 2" xfId="8750" xr:uid="{00000000-0005-0000-0000-000022780000}"/>
    <cellStyle name="Normal 2 5 3 2 2" xfId="22827" xr:uid="{00000000-0005-0000-0000-000023780000}"/>
    <cellStyle name="Normal 2 5 3 2 2 2" xfId="51361" xr:uid="{00000000-0005-0000-0000-000024780000}"/>
    <cellStyle name="Normal 2 5 3 2 3" xfId="37356" xr:uid="{00000000-0005-0000-0000-000025780000}"/>
    <cellStyle name="Normal 2 5 3 3" xfId="17527" xr:uid="{00000000-0005-0000-0000-000026780000}"/>
    <cellStyle name="Normal 2 5 3 3 2" xfId="46061" xr:uid="{00000000-0005-0000-0000-000027780000}"/>
    <cellStyle name="Normal 2 5 3 4" xfId="32053" xr:uid="{00000000-0005-0000-0000-000028780000}"/>
    <cellStyle name="Normal 2 5 4" xfId="6187" xr:uid="{00000000-0005-0000-0000-000029780000}"/>
    <cellStyle name="Normal 2 5 4 2" xfId="20275" xr:uid="{00000000-0005-0000-0000-00002A780000}"/>
    <cellStyle name="Normal 2 5 4 2 2" xfId="48809" xr:uid="{00000000-0005-0000-0000-00002B780000}"/>
    <cellStyle name="Normal 2 5 4 3" xfId="34801" xr:uid="{00000000-0005-0000-0000-00002C780000}"/>
    <cellStyle name="Normal 2 5 5" xfId="14975" xr:uid="{00000000-0005-0000-0000-00002D780000}"/>
    <cellStyle name="Normal 2 5 5 2" xfId="43509" xr:uid="{00000000-0005-0000-0000-00002E780000}"/>
    <cellStyle name="Normal 2 5 6" xfId="28662" xr:uid="{00000000-0005-0000-0000-00002F780000}"/>
    <cellStyle name="Normal 2 5 7" xfId="29501" xr:uid="{00000000-0005-0000-0000-000030780000}"/>
    <cellStyle name="Normal 2 6" xfId="1386" xr:uid="{00000000-0005-0000-0000-000031780000}"/>
    <cellStyle name="Normal 2 7" xfId="1406" xr:uid="{00000000-0005-0000-0000-000032780000}"/>
    <cellStyle name="Normal 2 7 2" xfId="4065" xr:uid="{00000000-0005-0000-0000-000033780000}"/>
    <cellStyle name="Normal 2 7 2 2" xfId="9397" xr:uid="{00000000-0005-0000-0000-000034780000}"/>
    <cellStyle name="Normal 2 7 2 2 2" xfId="23474" xr:uid="{00000000-0005-0000-0000-000035780000}"/>
    <cellStyle name="Normal 2 7 2 2 2 2" xfId="52008" xr:uid="{00000000-0005-0000-0000-000036780000}"/>
    <cellStyle name="Normal 2 7 2 2 3" xfId="38003" xr:uid="{00000000-0005-0000-0000-000037780000}"/>
    <cellStyle name="Normal 2 7 2 3" xfId="18174" xr:uid="{00000000-0005-0000-0000-000038780000}"/>
    <cellStyle name="Normal 2 7 2 3 2" xfId="46708" xr:uid="{00000000-0005-0000-0000-000039780000}"/>
    <cellStyle name="Normal 2 7 2 4" xfId="32700" xr:uid="{00000000-0005-0000-0000-00003A780000}"/>
    <cellStyle name="Normal 2 7 3" xfId="6834" xr:uid="{00000000-0005-0000-0000-00003B780000}"/>
    <cellStyle name="Normal 2 7 3 2" xfId="20922" xr:uid="{00000000-0005-0000-0000-00003C780000}"/>
    <cellStyle name="Normal 2 7 3 2 2" xfId="49456" xr:uid="{00000000-0005-0000-0000-00003D780000}"/>
    <cellStyle name="Normal 2 7 3 3" xfId="35448" xr:uid="{00000000-0005-0000-0000-00003E780000}"/>
    <cellStyle name="Normal 2 7 4" xfId="15622" xr:uid="{00000000-0005-0000-0000-00003F780000}"/>
    <cellStyle name="Normal 2 7 4 2" xfId="44156" xr:uid="{00000000-0005-0000-0000-000040780000}"/>
    <cellStyle name="Normal 2 7 5" xfId="30148" xr:uid="{00000000-0005-0000-0000-000041780000}"/>
    <cellStyle name="Normal 2 8" xfId="2668" xr:uid="{00000000-0005-0000-0000-000042780000}"/>
    <cellStyle name="Normal 2 9" xfId="2777" xr:uid="{00000000-0005-0000-0000-000043780000}"/>
    <cellStyle name="Normal 2 9 2" xfId="5335" xr:uid="{00000000-0005-0000-0000-000044780000}"/>
    <cellStyle name="Normal 2 9 2 2" xfId="10667" xr:uid="{00000000-0005-0000-0000-000045780000}"/>
    <cellStyle name="Normal 2 9 2 2 2" xfId="24744" xr:uid="{00000000-0005-0000-0000-000046780000}"/>
    <cellStyle name="Normal 2 9 2 2 2 2" xfId="53278" xr:uid="{00000000-0005-0000-0000-000047780000}"/>
    <cellStyle name="Normal 2 9 2 2 3" xfId="39273" xr:uid="{00000000-0005-0000-0000-000048780000}"/>
    <cellStyle name="Normal 2 9 2 3" xfId="19444" xr:uid="{00000000-0005-0000-0000-000049780000}"/>
    <cellStyle name="Normal 2 9 2 3 2" xfId="47978" xr:uid="{00000000-0005-0000-0000-00004A780000}"/>
    <cellStyle name="Normal 2 9 2 4" xfId="33970" xr:uid="{00000000-0005-0000-0000-00004B780000}"/>
    <cellStyle name="Normal 2 9 3" xfId="8115" xr:uid="{00000000-0005-0000-0000-00004C780000}"/>
    <cellStyle name="Normal 2 9 3 2" xfId="22192" xr:uid="{00000000-0005-0000-0000-00004D780000}"/>
    <cellStyle name="Normal 2 9 3 2 2" xfId="50726" xr:uid="{00000000-0005-0000-0000-00004E780000}"/>
    <cellStyle name="Normal 2 9 3 3" xfId="36721" xr:uid="{00000000-0005-0000-0000-00004F780000}"/>
    <cellStyle name="Normal 2 9 4" xfId="16892" xr:uid="{00000000-0005-0000-0000-000050780000}"/>
    <cellStyle name="Normal 2 9 4 2" xfId="45426" xr:uid="{00000000-0005-0000-0000-000051780000}"/>
    <cellStyle name="Normal 2 9 5" xfId="31418" xr:uid="{00000000-0005-0000-0000-000052780000}"/>
    <cellStyle name="Normal 20" xfId="156" xr:uid="{00000000-0005-0000-0000-000053780000}"/>
    <cellStyle name="Normal 21" xfId="57" xr:uid="{00000000-0005-0000-0000-000054780000}"/>
    <cellStyle name="Normal 21 10" xfId="11007" xr:uid="{00000000-0005-0000-0000-000055780000}"/>
    <cellStyle name="Normal 21 10 2" xfId="25039" xr:uid="{00000000-0005-0000-0000-000056780000}"/>
    <cellStyle name="Normal 21 10 2 2" xfId="53572" xr:uid="{00000000-0005-0000-0000-000057780000}"/>
    <cellStyle name="Normal 21 10 3" xfId="39576" xr:uid="{00000000-0005-0000-0000-000058780000}"/>
    <cellStyle name="Normal 21 11" xfId="14360" xr:uid="{00000000-0005-0000-0000-000059780000}"/>
    <cellStyle name="Normal 21 11 2" xfId="42895" xr:uid="{00000000-0005-0000-0000-00005A780000}"/>
    <cellStyle name="Normal 21 12" xfId="28408" xr:uid="{00000000-0005-0000-0000-00005B780000}"/>
    <cellStyle name="Normal 21 12 2" xfId="56907" xr:uid="{00000000-0005-0000-0000-00005C780000}"/>
    <cellStyle name="Normal 21 13" xfId="28860" xr:uid="{00000000-0005-0000-0000-00005D780000}"/>
    <cellStyle name="Normal 21 13 2" xfId="57253" xr:uid="{00000000-0005-0000-0000-00005E780000}"/>
    <cellStyle name="Normal 21 14" xfId="28875" xr:uid="{00000000-0005-0000-0000-00005F780000}"/>
    <cellStyle name="Normal 21 2" xfId="240" xr:uid="{00000000-0005-0000-0000-000060780000}"/>
    <cellStyle name="Normal 21 2 10" xfId="28724" xr:uid="{00000000-0005-0000-0000-000061780000}"/>
    <cellStyle name="Normal 21 2 10 2" xfId="57129" xr:uid="{00000000-0005-0000-0000-000062780000}"/>
    <cellStyle name="Normal 21 2 11" xfId="28745" xr:uid="{00000000-0005-0000-0000-000063780000}"/>
    <cellStyle name="Normal 21 2 11 2" xfId="57143" xr:uid="{00000000-0005-0000-0000-000064780000}"/>
    <cellStyle name="Normal 21 2 12" xfId="28996" xr:uid="{00000000-0005-0000-0000-000065780000}"/>
    <cellStyle name="Normal 21 2 2" xfId="393" xr:uid="{00000000-0005-0000-0000-000066780000}"/>
    <cellStyle name="Normal 21 2 2 2" xfId="696" xr:uid="{00000000-0005-0000-0000-000067780000}"/>
    <cellStyle name="Normal 21 2 2 2 2" xfId="1325" xr:uid="{00000000-0005-0000-0000-000068780000}"/>
    <cellStyle name="Normal 21 2 2 2 2 2" xfId="2602" xr:uid="{00000000-0005-0000-0000-000069780000}"/>
    <cellStyle name="Normal 21 2 2 2 2 2 2" xfId="5256" xr:uid="{00000000-0005-0000-0000-00006A780000}"/>
    <cellStyle name="Normal 21 2 2 2 2 2 2 2" xfId="10588" xr:uid="{00000000-0005-0000-0000-00006B780000}"/>
    <cellStyle name="Normal 21 2 2 2 2 2 2 2 2" xfId="24665" xr:uid="{00000000-0005-0000-0000-00006C780000}"/>
    <cellStyle name="Normal 21 2 2 2 2 2 2 2 2 2" xfId="53199" xr:uid="{00000000-0005-0000-0000-00006D780000}"/>
    <cellStyle name="Normal 21 2 2 2 2 2 2 2 3" xfId="39194" xr:uid="{00000000-0005-0000-0000-00006E780000}"/>
    <cellStyle name="Normal 21 2 2 2 2 2 2 3" xfId="14305" xr:uid="{00000000-0005-0000-0000-00006F780000}"/>
    <cellStyle name="Normal 21 2 2 2 2 2 2 3 2" xfId="28313" xr:uid="{00000000-0005-0000-0000-000070780000}"/>
    <cellStyle name="Normal 21 2 2 2 2 2 2 3 2 2" xfId="56846" xr:uid="{00000000-0005-0000-0000-000071780000}"/>
    <cellStyle name="Normal 21 2 2 2 2 2 2 3 3" xfId="42850" xr:uid="{00000000-0005-0000-0000-000072780000}"/>
    <cellStyle name="Normal 21 2 2 2 2 2 2 4" xfId="19365" xr:uid="{00000000-0005-0000-0000-000073780000}"/>
    <cellStyle name="Normal 21 2 2 2 2 2 2 4 2" xfId="47899" xr:uid="{00000000-0005-0000-0000-000074780000}"/>
    <cellStyle name="Normal 21 2 2 2 2 2 2 5" xfId="33891" xr:uid="{00000000-0005-0000-0000-000075780000}"/>
    <cellStyle name="Normal 21 2 2 2 2 2 3" xfId="8025" xr:uid="{00000000-0005-0000-0000-000076780000}"/>
    <cellStyle name="Normal 21 2 2 2 2 2 3 2" xfId="22113" xr:uid="{00000000-0005-0000-0000-000077780000}"/>
    <cellStyle name="Normal 21 2 2 2 2 2 3 2 2" xfId="50647" xr:uid="{00000000-0005-0000-0000-000078780000}"/>
    <cellStyle name="Normal 21 2 2 2 2 2 3 3" xfId="36639" xr:uid="{00000000-0005-0000-0000-000079780000}"/>
    <cellStyle name="Normal 21 2 2 2 2 2 4" xfId="12635" xr:uid="{00000000-0005-0000-0000-00007A780000}"/>
    <cellStyle name="Normal 21 2 2 2 2 2 4 2" xfId="26645" xr:uid="{00000000-0005-0000-0000-00007B780000}"/>
    <cellStyle name="Normal 21 2 2 2 2 2 4 2 2" xfId="55178" xr:uid="{00000000-0005-0000-0000-00007C780000}"/>
    <cellStyle name="Normal 21 2 2 2 2 2 4 3" xfId="41182" xr:uid="{00000000-0005-0000-0000-00007D780000}"/>
    <cellStyle name="Normal 21 2 2 2 2 2 5" xfId="16813" xr:uid="{00000000-0005-0000-0000-00007E780000}"/>
    <cellStyle name="Normal 21 2 2 2 2 2 5 2" xfId="45347" xr:uid="{00000000-0005-0000-0000-00007F780000}"/>
    <cellStyle name="Normal 21 2 2 2 2 2 6" xfId="31339" xr:uid="{00000000-0005-0000-0000-000080780000}"/>
    <cellStyle name="Normal 21 2 2 2 2 3" xfId="3990" xr:uid="{00000000-0005-0000-0000-000081780000}"/>
    <cellStyle name="Normal 21 2 2 2 2 3 2" xfId="9322" xr:uid="{00000000-0005-0000-0000-000082780000}"/>
    <cellStyle name="Normal 21 2 2 2 2 3 2 2" xfId="23399" xr:uid="{00000000-0005-0000-0000-000083780000}"/>
    <cellStyle name="Normal 21 2 2 2 2 3 2 2 2" xfId="51933" xr:uid="{00000000-0005-0000-0000-000084780000}"/>
    <cellStyle name="Normal 21 2 2 2 2 3 2 3" xfId="37928" xr:uid="{00000000-0005-0000-0000-000085780000}"/>
    <cellStyle name="Normal 21 2 2 2 2 3 3" xfId="13471" xr:uid="{00000000-0005-0000-0000-000086780000}"/>
    <cellStyle name="Normal 21 2 2 2 2 3 3 2" xfId="27479" xr:uid="{00000000-0005-0000-0000-000087780000}"/>
    <cellStyle name="Normal 21 2 2 2 2 3 3 2 2" xfId="56012" xr:uid="{00000000-0005-0000-0000-000088780000}"/>
    <cellStyle name="Normal 21 2 2 2 2 3 3 3" xfId="42016" xr:uid="{00000000-0005-0000-0000-000089780000}"/>
    <cellStyle name="Normal 21 2 2 2 2 3 4" xfId="18099" xr:uid="{00000000-0005-0000-0000-00008A780000}"/>
    <cellStyle name="Normal 21 2 2 2 2 3 4 2" xfId="46633" xr:uid="{00000000-0005-0000-0000-00008B780000}"/>
    <cellStyle name="Normal 21 2 2 2 2 3 5" xfId="32625" xr:uid="{00000000-0005-0000-0000-00008C780000}"/>
    <cellStyle name="Normal 21 2 2 2 2 4" xfId="6759" xr:uid="{00000000-0005-0000-0000-00008D780000}"/>
    <cellStyle name="Normal 21 2 2 2 2 4 2" xfId="20847" xr:uid="{00000000-0005-0000-0000-00008E780000}"/>
    <cellStyle name="Normal 21 2 2 2 2 4 2 2" xfId="49381" xr:uid="{00000000-0005-0000-0000-00008F780000}"/>
    <cellStyle name="Normal 21 2 2 2 2 4 3" xfId="35373" xr:uid="{00000000-0005-0000-0000-000090780000}"/>
    <cellStyle name="Normal 21 2 2 2 2 5" xfId="11790" xr:uid="{00000000-0005-0000-0000-000091780000}"/>
    <cellStyle name="Normal 21 2 2 2 2 5 2" xfId="25811" xr:uid="{00000000-0005-0000-0000-000092780000}"/>
    <cellStyle name="Normal 21 2 2 2 2 5 2 2" xfId="54344" xr:uid="{00000000-0005-0000-0000-000093780000}"/>
    <cellStyle name="Normal 21 2 2 2 2 5 3" xfId="40348" xr:uid="{00000000-0005-0000-0000-000094780000}"/>
    <cellStyle name="Normal 21 2 2 2 2 6" xfId="15547" xr:uid="{00000000-0005-0000-0000-000095780000}"/>
    <cellStyle name="Normal 21 2 2 2 2 6 2" xfId="44081" xr:uid="{00000000-0005-0000-0000-000096780000}"/>
    <cellStyle name="Normal 21 2 2 2 2 7" xfId="30073" xr:uid="{00000000-0005-0000-0000-000097780000}"/>
    <cellStyle name="Normal 21 2 2 2 3" xfId="1981" xr:uid="{00000000-0005-0000-0000-000098780000}"/>
    <cellStyle name="Normal 21 2 2 2 3 2" xfId="4637" xr:uid="{00000000-0005-0000-0000-000099780000}"/>
    <cellStyle name="Normal 21 2 2 2 3 2 2" xfId="9969" xr:uid="{00000000-0005-0000-0000-00009A780000}"/>
    <cellStyle name="Normal 21 2 2 2 3 2 2 2" xfId="24046" xr:uid="{00000000-0005-0000-0000-00009B780000}"/>
    <cellStyle name="Normal 21 2 2 2 3 2 2 2 2" xfId="52580" xr:uid="{00000000-0005-0000-0000-00009C780000}"/>
    <cellStyle name="Normal 21 2 2 2 3 2 2 3" xfId="38575" xr:uid="{00000000-0005-0000-0000-00009D780000}"/>
    <cellStyle name="Normal 21 2 2 2 3 2 3" xfId="13893" xr:uid="{00000000-0005-0000-0000-00009E780000}"/>
    <cellStyle name="Normal 21 2 2 2 3 2 3 2" xfId="27901" xr:uid="{00000000-0005-0000-0000-00009F780000}"/>
    <cellStyle name="Normal 21 2 2 2 3 2 3 2 2" xfId="56434" xr:uid="{00000000-0005-0000-0000-0000A0780000}"/>
    <cellStyle name="Normal 21 2 2 2 3 2 3 3" xfId="42438" xr:uid="{00000000-0005-0000-0000-0000A1780000}"/>
    <cellStyle name="Normal 21 2 2 2 3 2 4" xfId="18746" xr:uid="{00000000-0005-0000-0000-0000A2780000}"/>
    <cellStyle name="Normal 21 2 2 2 3 2 4 2" xfId="47280" xr:uid="{00000000-0005-0000-0000-0000A3780000}"/>
    <cellStyle name="Normal 21 2 2 2 3 2 5" xfId="33272" xr:uid="{00000000-0005-0000-0000-0000A4780000}"/>
    <cellStyle name="Normal 21 2 2 2 3 3" xfId="7406" xr:uid="{00000000-0005-0000-0000-0000A5780000}"/>
    <cellStyle name="Normal 21 2 2 2 3 3 2" xfId="21494" xr:uid="{00000000-0005-0000-0000-0000A6780000}"/>
    <cellStyle name="Normal 21 2 2 2 3 3 2 2" xfId="50028" xr:uid="{00000000-0005-0000-0000-0000A7780000}"/>
    <cellStyle name="Normal 21 2 2 2 3 3 3" xfId="36020" xr:uid="{00000000-0005-0000-0000-0000A8780000}"/>
    <cellStyle name="Normal 21 2 2 2 3 4" xfId="12223" xr:uid="{00000000-0005-0000-0000-0000A9780000}"/>
    <cellStyle name="Normal 21 2 2 2 3 4 2" xfId="26233" xr:uid="{00000000-0005-0000-0000-0000AA780000}"/>
    <cellStyle name="Normal 21 2 2 2 3 4 2 2" xfId="54766" xr:uid="{00000000-0005-0000-0000-0000AB780000}"/>
    <cellStyle name="Normal 21 2 2 2 3 4 3" xfId="40770" xr:uid="{00000000-0005-0000-0000-0000AC780000}"/>
    <cellStyle name="Normal 21 2 2 2 3 5" xfId="16194" xr:uid="{00000000-0005-0000-0000-0000AD780000}"/>
    <cellStyle name="Normal 21 2 2 2 3 5 2" xfId="44728" xr:uid="{00000000-0005-0000-0000-0000AE780000}"/>
    <cellStyle name="Normal 21 2 2 2 3 6" xfId="30720" xr:uid="{00000000-0005-0000-0000-0000AF780000}"/>
    <cellStyle name="Normal 21 2 2 2 4" xfId="3369" xr:uid="{00000000-0005-0000-0000-0000B0780000}"/>
    <cellStyle name="Normal 21 2 2 2 4 2" xfId="8703" xr:uid="{00000000-0005-0000-0000-0000B1780000}"/>
    <cellStyle name="Normal 21 2 2 2 4 2 2" xfId="22780" xr:uid="{00000000-0005-0000-0000-0000B2780000}"/>
    <cellStyle name="Normal 21 2 2 2 4 2 2 2" xfId="51314" xr:uid="{00000000-0005-0000-0000-0000B3780000}"/>
    <cellStyle name="Normal 21 2 2 2 4 2 3" xfId="37309" xr:uid="{00000000-0005-0000-0000-0000B4780000}"/>
    <cellStyle name="Normal 21 2 2 2 4 3" xfId="13059" xr:uid="{00000000-0005-0000-0000-0000B5780000}"/>
    <cellStyle name="Normal 21 2 2 2 4 3 2" xfId="27067" xr:uid="{00000000-0005-0000-0000-0000B6780000}"/>
    <cellStyle name="Normal 21 2 2 2 4 3 2 2" xfId="55600" xr:uid="{00000000-0005-0000-0000-0000B7780000}"/>
    <cellStyle name="Normal 21 2 2 2 4 3 3" xfId="41604" xr:uid="{00000000-0005-0000-0000-0000B8780000}"/>
    <cellStyle name="Normal 21 2 2 2 4 4" xfId="17480" xr:uid="{00000000-0005-0000-0000-0000B9780000}"/>
    <cellStyle name="Normal 21 2 2 2 4 4 2" xfId="46014" xr:uid="{00000000-0005-0000-0000-0000BA780000}"/>
    <cellStyle name="Normal 21 2 2 2 4 5" xfId="32006" xr:uid="{00000000-0005-0000-0000-0000BB780000}"/>
    <cellStyle name="Normal 21 2 2 2 5" xfId="6138" xr:uid="{00000000-0005-0000-0000-0000BC780000}"/>
    <cellStyle name="Normal 21 2 2 2 5 2" xfId="20228" xr:uid="{00000000-0005-0000-0000-0000BD780000}"/>
    <cellStyle name="Normal 21 2 2 2 5 2 2" xfId="48762" xr:uid="{00000000-0005-0000-0000-0000BE780000}"/>
    <cellStyle name="Normal 21 2 2 2 5 3" xfId="34754" xr:uid="{00000000-0005-0000-0000-0000BF780000}"/>
    <cellStyle name="Normal 21 2 2 2 6" xfId="11374" xr:uid="{00000000-0005-0000-0000-0000C0780000}"/>
    <cellStyle name="Normal 21 2 2 2 6 2" xfId="25399" xr:uid="{00000000-0005-0000-0000-0000C1780000}"/>
    <cellStyle name="Normal 21 2 2 2 6 2 2" xfId="53932" xr:uid="{00000000-0005-0000-0000-0000C2780000}"/>
    <cellStyle name="Normal 21 2 2 2 6 3" xfId="39936" xr:uid="{00000000-0005-0000-0000-0000C3780000}"/>
    <cellStyle name="Normal 21 2 2 2 7" xfId="14927" xr:uid="{00000000-0005-0000-0000-0000C4780000}"/>
    <cellStyle name="Normal 21 2 2 2 7 2" xfId="43462" xr:uid="{00000000-0005-0000-0000-0000C5780000}"/>
    <cellStyle name="Normal 21 2 2 2 8" xfId="29442" xr:uid="{00000000-0005-0000-0000-0000C6780000}"/>
    <cellStyle name="Normal 21 2 2 3" xfId="1028" xr:uid="{00000000-0005-0000-0000-0000C7780000}"/>
    <cellStyle name="Normal 21 2 2 3 2" xfId="2305" xr:uid="{00000000-0005-0000-0000-0000C8780000}"/>
    <cellStyle name="Normal 21 2 2 3 2 2" xfId="4959" xr:uid="{00000000-0005-0000-0000-0000C9780000}"/>
    <cellStyle name="Normal 21 2 2 3 2 2 2" xfId="10291" xr:uid="{00000000-0005-0000-0000-0000CA780000}"/>
    <cellStyle name="Normal 21 2 2 3 2 2 2 2" xfId="24368" xr:uid="{00000000-0005-0000-0000-0000CB780000}"/>
    <cellStyle name="Normal 21 2 2 3 2 2 2 2 2" xfId="52902" xr:uid="{00000000-0005-0000-0000-0000CC780000}"/>
    <cellStyle name="Normal 21 2 2 3 2 2 2 3" xfId="38897" xr:uid="{00000000-0005-0000-0000-0000CD780000}"/>
    <cellStyle name="Normal 21 2 2 3 2 2 3" xfId="14099" xr:uid="{00000000-0005-0000-0000-0000CE780000}"/>
    <cellStyle name="Normal 21 2 2 3 2 2 3 2" xfId="28107" xr:uid="{00000000-0005-0000-0000-0000CF780000}"/>
    <cellStyle name="Normal 21 2 2 3 2 2 3 2 2" xfId="56640" xr:uid="{00000000-0005-0000-0000-0000D0780000}"/>
    <cellStyle name="Normal 21 2 2 3 2 2 3 3" xfId="42644" xr:uid="{00000000-0005-0000-0000-0000D1780000}"/>
    <cellStyle name="Normal 21 2 2 3 2 2 4" xfId="19068" xr:uid="{00000000-0005-0000-0000-0000D2780000}"/>
    <cellStyle name="Normal 21 2 2 3 2 2 4 2" xfId="47602" xr:uid="{00000000-0005-0000-0000-0000D3780000}"/>
    <cellStyle name="Normal 21 2 2 3 2 2 5" xfId="33594" xr:uid="{00000000-0005-0000-0000-0000D4780000}"/>
    <cellStyle name="Normal 21 2 2 3 2 3" xfId="7728" xr:uid="{00000000-0005-0000-0000-0000D5780000}"/>
    <cellStyle name="Normal 21 2 2 3 2 3 2" xfId="21816" xr:uid="{00000000-0005-0000-0000-0000D6780000}"/>
    <cellStyle name="Normal 21 2 2 3 2 3 2 2" xfId="50350" xr:uid="{00000000-0005-0000-0000-0000D7780000}"/>
    <cellStyle name="Normal 21 2 2 3 2 3 3" xfId="36342" xr:uid="{00000000-0005-0000-0000-0000D8780000}"/>
    <cellStyle name="Normal 21 2 2 3 2 4" xfId="12429" xr:uid="{00000000-0005-0000-0000-0000D9780000}"/>
    <cellStyle name="Normal 21 2 2 3 2 4 2" xfId="26439" xr:uid="{00000000-0005-0000-0000-0000DA780000}"/>
    <cellStyle name="Normal 21 2 2 3 2 4 2 2" xfId="54972" xr:uid="{00000000-0005-0000-0000-0000DB780000}"/>
    <cellStyle name="Normal 21 2 2 3 2 4 3" xfId="40976" xr:uid="{00000000-0005-0000-0000-0000DC780000}"/>
    <cellStyle name="Normal 21 2 2 3 2 5" xfId="16516" xr:uid="{00000000-0005-0000-0000-0000DD780000}"/>
    <cellStyle name="Normal 21 2 2 3 2 5 2" xfId="45050" xr:uid="{00000000-0005-0000-0000-0000DE780000}"/>
    <cellStyle name="Normal 21 2 2 3 2 6" xfId="31042" xr:uid="{00000000-0005-0000-0000-0000DF780000}"/>
    <cellStyle name="Normal 21 2 2 3 3" xfId="3693" xr:uid="{00000000-0005-0000-0000-0000E0780000}"/>
    <cellStyle name="Normal 21 2 2 3 3 2" xfId="9025" xr:uid="{00000000-0005-0000-0000-0000E1780000}"/>
    <cellStyle name="Normal 21 2 2 3 3 2 2" xfId="23102" xr:uid="{00000000-0005-0000-0000-0000E2780000}"/>
    <cellStyle name="Normal 21 2 2 3 3 2 2 2" xfId="51636" xr:uid="{00000000-0005-0000-0000-0000E3780000}"/>
    <cellStyle name="Normal 21 2 2 3 3 2 3" xfId="37631" xr:uid="{00000000-0005-0000-0000-0000E4780000}"/>
    <cellStyle name="Normal 21 2 2 3 3 3" xfId="13265" xr:uid="{00000000-0005-0000-0000-0000E5780000}"/>
    <cellStyle name="Normal 21 2 2 3 3 3 2" xfId="27273" xr:uid="{00000000-0005-0000-0000-0000E6780000}"/>
    <cellStyle name="Normal 21 2 2 3 3 3 2 2" xfId="55806" xr:uid="{00000000-0005-0000-0000-0000E7780000}"/>
    <cellStyle name="Normal 21 2 2 3 3 3 3" xfId="41810" xr:uid="{00000000-0005-0000-0000-0000E8780000}"/>
    <cellStyle name="Normal 21 2 2 3 3 4" xfId="17802" xr:uid="{00000000-0005-0000-0000-0000E9780000}"/>
    <cellStyle name="Normal 21 2 2 3 3 4 2" xfId="46336" xr:uid="{00000000-0005-0000-0000-0000EA780000}"/>
    <cellStyle name="Normal 21 2 2 3 3 5" xfId="32328" xr:uid="{00000000-0005-0000-0000-0000EB780000}"/>
    <cellStyle name="Normal 21 2 2 3 4" xfId="6462" xr:uid="{00000000-0005-0000-0000-0000EC780000}"/>
    <cellStyle name="Normal 21 2 2 3 4 2" xfId="20550" xr:uid="{00000000-0005-0000-0000-0000ED780000}"/>
    <cellStyle name="Normal 21 2 2 3 4 2 2" xfId="49084" xr:uid="{00000000-0005-0000-0000-0000EE780000}"/>
    <cellStyle name="Normal 21 2 2 3 4 3" xfId="35076" xr:uid="{00000000-0005-0000-0000-0000EF780000}"/>
    <cellStyle name="Normal 21 2 2 3 5" xfId="11583" xr:uid="{00000000-0005-0000-0000-0000F0780000}"/>
    <cellStyle name="Normal 21 2 2 3 5 2" xfId="25605" xr:uid="{00000000-0005-0000-0000-0000F1780000}"/>
    <cellStyle name="Normal 21 2 2 3 5 2 2" xfId="54138" xr:uid="{00000000-0005-0000-0000-0000F2780000}"/>
    <cellStyle name="Normal 21 2 2 3 5 3" xfId="40142" xr:uid="{00000000-0005-0000-0000-0000F3780000}"/>
    <cellStyle name="Normal 21 2 2 3 6" xfId="15250" xr:uid="{00000000-0005-0000-0000-0000F4780000}"/>
    <cellStyle name="Normal 21 2 2 3 6 2" xfId="43784" xr:uid="{00000000-0005-0000-0000-0000F5780000}"/>
    <cellStyle name="Normal 21 2 2 3 7" xfId="29776" xr:uid="{00000000-0005-0000-0000-0000F6780000}"/>
    <cellStyle name="Normal 21 2 2 4" xfId="1684" xr:uid="{00000000-0005-0000-0000-0000F7780000}"/>
    <cellStyle name="Normal 21 2 2 4 2" xfId="4340" xr:uid="{00000000-0005-0000-0000-0000F8780000}"/>
    <cellStyle name="Normal 21 2 2 4 2 2" xfId="9672" xr:uid="{00000000-0005-0000-0000-0000F9780000}"/>
    <cellStyle name="Normal 21 2 2 4 2 2 2" xfId="23749" xr:uid="{00000000-0005-0000-0000-0000FA780000}"/>
    <cellStyle name="Normal 21 2 2 4 2 2 2 2" xfId="52283" xr:uid="{00000000-0005-0000-0000-0000FB780000}"/>
    <cellStyle name="Normal 21 2 2 4 2 2 3" xfId="38278" xr:uid="{00000000-0005-0000-0000-0000FC780000}"/>
    <cellStyle name="Normal 21 2 2 4 2 3" xfId="13687" xr:uid="{00000000-0005-0000-0000-0000FD780000}"/>
    <cellStyle name="Normal 21 2 2 4 2 3 2" xfId="27695" xr:uid="{00000000-0005-0000-0000-0000FE780000}"/>
    <cellStyle name="Normal 21 2 2 4 2 3 2 2" xfId="56228" xr:uid="{00000000-0005-0000-0000-0000FF780000}"/>
    <cellStyle name="Normal 21 2 2 4 2 3 3" xfId="42232" xr:uid="{00000000-0005-0000-0000-000000790000}"/>
    <cellStyle name="Normal 21 2 2 4 2 4" xfId="18449" xr:uid="{00000000-0005-0000-0000-000001790000}"/>
    <cellStyle name="Normal 21 2 2 4 2 4 2" xfId="46983" xr:uid="{00000000-0005-0000-0000-000002790000}"/>
    <cellStyle name="Normal 21 2 2 4 2 5" xfId="32975" xr:uid="{00000000-0005-0000-0000-000003790000}"/>
    <cellStyle name="Normal 21 2 2 4 3" xfId="7109" xr:uid="{00000000-0005-0000-0000-000004790000}"/>
    <cellStyle name="Normal 21 2 2 4 3 2" xfId="21197" xr:uid="{00000000-0005-0000-0000-000005790000}"/>
    <cellStyle name="Normal 21 2 2 4 3 2 2" xfId="49731" xr:uid="{00000000-0005-0000-0000-000006790000}"/>
    <cellStyle name="Normal 21 2 2 4 3 3" xfId="35723" xr:uid="{00000000-0005-0000-0000-000007790000}"/>
    <cellStyle name="Normal 21 2 2 4 4" xfId="12016" xr:uid="{00000000-0005-0000-0000-000008790000}"/>
    <cellStyle name="Normal 21 2 2 4 4 2" xfId="26027" xr:uid="{00000000-0005-0000-0000-000009790000}"/>
    <cellStyle name="Normal 21 2 2 4 4 2 2" xfId="54560" xr:uid="{00000000-0005-0000-0000-00000A790000}"/>
    <cellStyle name="Normal 21 2 2 4 4 3" xfId="40564" xr:uid="{00000000-0005-0000-0000-00000B790000}"/>
    <cellStyle name="Normal 21 2 2 4 5" xfId="15897" xr:uid="{00000000-0005-0000-0000-00000C790000}"/>
    <cellStyle name="Normal 21 2 2 4 5 2" xfId="44431" xr:uid="{00000000-0005-0000-0000-00000D790000}"/>
    <cellStyle name="Normal 21 2 2 4 6" xfId="30423" xr:uid="{00000000-0005-0000-0000-00000E790000}"/>
    <cellStyle name="Normal 21 2 2 5" xfId="3072" xr:uid="{00000000-0005-0000-0000-00000F790000}"/>
    <cellStyle name="Normal 21 2 2 5 2" xfId="8406" xr:uid="{00000000-0005-0000-0000-000010790000}"/>
    <cellStyle name="Normal 21 2 2 5 2 2" xfId="22483" xr:uid="{00000000-0005-0000-0000-000011790000}"/>
    <cellStyle name="Normal 21 2 2 5 2 2 2" xfId="51017" xr:uid="{00000000-0005-0000-0000-000012790000}"/>
    <cellStyle name="Normal 21 2 2 5 2 3" xfId="37012" xr:uid="{00000000-0005-0000-0000-000013790000}"/>
    <cellStyle name="Normal 21 2 2 5 3" xfId="12852" xr:uid="{00000000-0005-0000-0000-000014790000}"/>
    <cellStyle name="Normal 21 2 2 5 3 2" xfId="26861" xr:uid="{00000000-0005-0000-0000-000015790000}"/>
    <cellStyle name="Normal 21 2 2 5 3 2 2" xfId="55394" xr:uid="{00000000-0005-0000-0000-000016790000}"/>
    <cellStyle name="Normal 21 2 2 5 3 3" xfId="41398" xr:uid="{00000000-0005-0000-0000-000017790000}"/>
    <cellStyle name="Normal 21 2 2 5 4" xfId="17183" xr:uid="{00000000-0005-0000-0000-000018790000}"/>
    <cellStyle name="Normal 21 2 2 5 4 2" xfId="45717" xr:uid="{00000000-0005-0000-0000-000019790000}"/>
    <cellStyle name="Normal 21 2 2 5 5" xfId="31709" xr:uid="{00000000-0005-0000-0000-00001A790000}"/>
    <cellStyle name="Normal 21 2 2 6" xfId="5841" xr:uid="{00000000-0005-0000-0000-00001B790000}"/>
    <cellStyle name="Normal 21 2 2 6 2" xfId="19931" xr:uid="{00000000-0005-0000-0000-00001C790000}"/>
    <cellStyle name="Normal 21 2 2 6 2 2" xfId="48465" xr:uid="{00000000-0005-0000-0000-00001D790000}"/>
    <cellStyle name="Normal 21 2 2 6 3" xfId="34457" xr:uid="{00000000-0005-0000-0000-00001E790000}"/>
    <cellStyle name="Normal 21 2 2 7" xfId="11165" xr:uid="{00000000-0005-0000-0000-00001F790000}"/>
    <cellStyle name="Normal 21 2 2 7 2" xfId="25193" xr:uid="{00000000-0005-0000-0000-000020790000}"/>
    <cellStyle name="Normal 21 2 2 7 2 2" xfId="53726" xr:uid="{00000000-0005-0000-0000-000021790000}"/>
    <cellStyle name="Normal 21 2 2 7 3" xfId="39730" xr:uid="{00000000-0005-0000-0000-000022790000}"/>
    <cellStyle name="Normal 21 2 2 8" xfId="14630" xr:uid="{00000000-0005-0000-0000-000023790000}"/>
    <cellStyle name="Normal 21 2 2 8 2" xfId="43165" xr:uid="{00000000-0005-0000-0000-000024790000}"/>
    <cellStyle name="Normal 21 2 2 9" xfId="29145" xr:uid="{00000000-0005-0000-0000-000025790000}"/>
    <cellStyle name="Normal 21 2 3" xfId="547" xr:uid="{00000000-0005-0000-0000-000026790000}"/>
    <cellStyle name="Normal 21 2 3 2" xfId="1177" xr:uid="{00000000-0005-0000-0000-000027790000}"/>
    <cellStyle name="Normal 21 2 3 2 2" xfId="2454" xr:uid="{00000000-0005-0000-0000-000028790000}"/>
    <cellStyle name="Normal 21 2 3 2 2 2" xfId="5108" xr:uid="{00000000-0005-0000-0000-000029790000}"/>
    <cellStyle name="Normal 21 2 3 2 2 2 2" xfId="10440" xr:uid="{00000000-0005-0000-0000-00002A790000}"/>
    <cellStyle name="Normal 21 2 3 2 2 2 2 2" xfId="24517" xr:uid="{00000000-0005-0000-0000-00002B790000}"/>
    <cellStyle name="Normal 21 2 3 2 2 2 2 2 2" xfId="53051" xr:uid="{00000000-0005-0000-0000-00002C790000}"/>
    <cellStyle name="Normal 21 2 3 2 2 2 2 3" xfId="39046" xr:uid="{00000000-0005-0000-0000-00002D790000}"/>
    <cellStyle name="Normal 21 2 3 2 2 2 3" xfId="14202" xr:uid="{00000000-0005-0000-0000-00002E790000}"/>
    <cellStyle name="Normal 21 2 3 2 2 2 3 2" xfId="28210" xr:uid="{00000000-0005-0000-0000-00002F790000}"/>
    <cellStyle name="Normal 21 2 3 2 2 2 3 2 2" xfId="56743" xr:uid="{00000000-0005-0000-0000-000030790000}"/>
    <cellStyle name="Normal 21 2 3 2 2 2 3 3" xfId="42747" xr:uid="{00000000-0005-0000-0000-000031790000}"/>
    <cellStyle name="Normal 21 2 3 2 2 2 4" xfId="19217" xr:uid="{00000000-0005-0000-0000-000032790000}"/>
    <cellStyle name="Normal 21 2 3 2 2 2 4 2" xfId="47751" xr:uid="{00000000-0005-0000-0000-000033790000}"/>
    <cellStyle name="Normal 21 2 3 2 2 2 5" xfId="33743" xr:uid="{00000000-0005-0000-0000-000034790000}"/>
    <cellStyle name="Normal 21 2 3 2 2 3" xfId="7877" xr:uid="{00000000-0005-0000-0000-000035790000}"/>
    <cellStyle name="Normal 21 2 3 2 2 3 2" xfId="21965" xr:uid="{00000000-0005-0000-0000-000036790000}"/>
    <cellStyle name="Normal 21 2 3 2 2 3 2 2" xfId="50499" xr:uid="{00000000-0005-0000-0000-000037790000}"/>
    <cellStyle name="Normal 21 2 3 2 2 3 3" xfId="36491" xr:uid="{00000000-0005-0000-0000-000038790000}"/>
    <cellStyle name="Normal 21 2 3 2 2 4" xfId="12532" xr:uid="{00000000-0005-0000-0000-000039790000}"/>
    <cellStyle name="Normal 21 2 3 2 2 4 2" xfId="26542" xr:uid="{00000000-0005-0000-0000-00003A790000}"/>
    <cellStyle name="Normal 21 2 3 2 2 4 2 2" xfId="55075" xr:uid="{00000000-0005-0000-0000-00003B790000}"/>
    <cellStyle name="Normal 21 2 3 2 2 4 3" xfId="41079" xr:uid="{00000000-0005-0000-0000-00003C790000}"/>
    <cellStyle name="Normal 21 2 3 2 2 5" xfId="16665" xr:uid="{00000000-0005-0000-0000-00003D790000}"/>
    <cellStyle name="Normal 21 2 3 2 2 5 2" xfId="45199" xr:uid="{00000000-0005-0000-0000-00003E790000}"/>
    <cellStyle name="Normal 21 2 3 2 2 6" xfId="31191" xr:uid="{00000000-0005-0000-0000-00003F790000}"/>
    <cellStyle name="Normal 21 2 3 2 3" xfId="3842" xr:uid="{00000000-0005-0000-0000-000040790000}"/>
    <cellStyle name="Normal 21 2 3 2 3 2" xfId="9174" xr:uid="{00000000-0005-0000-0000-000041790000}"/>
    <cellStyle name="Normal 21 2 3 2 3 2 2" xfId="23251" xr:uid="{00000000-0005-0000-0000-000042790000}"/>
    <cellStyle name="Normal 21 2 3 2 3 2 2 2" xfId="51785" xr:uid="{00000000-0005-0000-0000-000043790000}"/>
    <cellStyle name="Normal 21 2 3 2 3 2 3" xfId="37780" xr:uid="{00000000-0005-0000-0000-000044790000}"/>
    <cellStyle name="Normal 21 2 3 2 3 3" xfId="13368" xr:uid="{00000000-0005-0000-0000-000045790000}"/>
    <cellStyle name="Normal 21 2 3 2 3 3 2" xfId="27376" xr:uid="{00000000-0005-0000-0000-000046790000}"/>
    <cellStyle name="Normal 21 2 3 2 3 3 2 2" xfId="55909" xr:uid="{00000000-0005-0000-0000-000047790000}"/>
    <cellStyle name="Normal 21 2 3 2 3 3 3" xfId="41913" xr:uid="{00000000-0005-0000-0000-000048790000}"/>
    <cellStyle name="Normal 21 2 3 2 3 4" xfId="17951" xr:uid="{00000000-0005-0000-0000-000049790000}"/>
    <cellStyle name="Normal 21 2 3 2 3 4 2" xfId="46485" xr:uid="{00000000-0005-0000-0000-00004A790000}"/>
    <cellStyle name="Normal 21 2 3 2 3 5" xfId="32477" xr:uid="{00000000-0005-0000-0000-00004B790000}"/>
    <cellStyle name="Normal 21 2 3 2 4" xfId="6611" xr:uid="{00000000-0005-0000-0000-00004C790000}"/>
    <cellStyle name="Normal 21 2 3 2 4 2" xfId="20699" xr:uid="{00000000-0005-0000-0000-00004D790000}"/>
    <cellStyle name="Normal 21 2 3 2 4 2 2" xfId="49233" xr:uid="{00000000-0005-0000-0000-00004E790000}"/>
    <cellStyle name="Normal 21 2 3 2 4 3" xfId="35225" xr:uid="{00000000-0005-0000-0000-00004F790000}"/>
    <cellStyle name="Normal 21 2 3 2 5" xfId="11687" xr:uid="{00000000-0005-0000-0000-000050790000}"/>
    <cellStyle name="Normal 21 2 3 2 5 2" xfId="25708" xr:uid="{00000000-0005-0000-0000-000051790000}"/>
    <cellStyle name="Normal 21 2 3 2 5 2 2" xfId="54241" xr:uid="{00000000-0005-0000-0000-000052790000}"/>
    <cellStyle name="Normal 21 2 3 2 5 3" xfId="40245" xr:uid="{00000000-0005-0000-0000-000053790000}"/>
    <cellStyle name="Normal 21 2 3 2 6" xfId="15399" xr:uid="{00000000-0005-0000-0000-000054790000}"/>
    <cellStyle name="Normal 21 2 3 2 6 2" xfId="43933" xr:uid="{00000000-0005-0000-0000-000055790000}"/>
    <cellStyle name="Normal 21 2 3 2 7" xfId="29925" xr:uid="{00000000-0005-0000-0000-000056790000}"/>
    <cellStyle name="Normal 21 2 3 3" xfId="1833" xr:uid="{00000000-0005-0000-0000-000057790000}"/>
    <cellStyle name="Normal 21 2 3 3 2" xfId="4489" xr:uid="{00000000-0005-0000-0000-000058790000}"/>
    <cellStyle name="Normal 21 2 3 3 2 2" xfId="9821" xr:uid="{00000000-0005-0000-0000-000059790000}"/>
    <cellStyle name="Normal 21 2 3 3 2 2 2" xfId="23898" xr:uid="{00000000-0005-0000-0000-00005A790000}"/>
    <cellStyle name="Normal 21 2 3 3 2 2 2 2" xfId="52432" xr:uid="{00000000-0005-0000-0000-00005B790000}"/>
    <cellStyle name="Normal 21 2 3 3 2 2 3" xfId="38427" xr:uid="{00000000-0005-0000-0000-00005C790000}"/>
    <cellStyle name="Normal 21 2 3 3 2 3" xfId="13790" xr:uid="{00000000-0005-0000-0000-00005D790000}"/>
    <cellStyle name="Normal 21 2 3 3 2 3 2" xfId="27798" xr:uid="{00000000-0005-0000-0000-00005E790000}"/>
    <cellStyle name="Normal 21 2 3 3 2 3 2 2" xfId="56331" xr:uid="{00000000-0005-0000-0000-00005F790000}"/>
    <cellStyle name="Normal 21 2 3 3 2 3 3" xfId="42335" xr:uid="{00000000-0005-0000-0000-000060790000}"/>
    <cellStyle name="Normal 21 2 3 3 2 4" xfId="18598" xr:uid="{00000000-0005-0000-0000-000061790000}"/>
    <cellStyle name="Normal 21 2 3 3 2 4 2" xfId="47132" xr:uid="{00000000-0005-0000-0000-000062790000}"/>
    <cellStyle name="Normal 21 2 3 3 2 5" xfId="33124" xr:uid="{00000000-0005-0000-0000-000063790000}"/>
    <cellStyle name="Normal 21 2 3 3 3" xfId="7258" xr:uid="{00000000-0005-0000-0000-000064790000}"/>
    <cellStyle name="Normal 21 2 3 3 3 2" xfId="21346" xr:uid="{00000000-0005-0000-0000-000065790000}"/>
    <cellStyle name="Normal 21 2 3 3 3 2 2" xfId="49880" xr:uid="{00000000-0005-0000-0000-000066790000}"/>
    <cellStyle name="Normal 21 2 3 3 3 3" xfId="35872" xr:uid="{00000000-0005-0000-0000-000067790000}"/>
    <cellStyle name="Normal 21 2 3 3 4" xfId="12120" xr:uid="{00000000-0005-0000-0000-000068790000}"/>
    <cellStyle name="Normal 21 2 3 3 4 2" xfId="26130" xr:uid="{00000000-0005-0000-0000-000069790000}"/>
    <cellStyle name="Normal 21 2 3 3 4 2 2" xfId="54663" xr:uid="{00000000-0005-0000-0000-00006A790000}"/>
    <cellStyle name="Normal 21 2 3 3 4 3" xfId="40667" xr:uid="{00000000-0005-0000-0000-00006B790000}"/>
    <cellStyle name="Normal 21 2 3 3 5" xfId="16046" xr:uid="{00000000-0005-0000-0000-00006C790000}"/>
    <cellStyle name="Normal 21 2 3 3 5 2" xfId="44580" xr:uid="{00000000-0005-0000-0000-00006D790000}"/>
    <cellStyle name="Normal 21 2 3 3 6" xfId="30572" xr:uid="{00000000-0005-0000-0000-00006E790000}"/>
    <cellStyle name="Normal 21 2 3 4" xfId="3221" xr:uid="{00000000-0005-0000-0000-00006F790000}"/>
    <cellStyle name="Normal 21 2 3 4 2" xfId="8555" xr:uid="{00000000-0005-0000-0000-000070790000}"/>
    <cellStyle name="Normal 21 2 3 4 2 2" xfId="22632" xr:uid="{00000000-0005-0000-0000-000071790000}"/>
    <cellStyle name="Normal 21 2 3 4 2 2 2" xfId="51166" xr:uid="{00000000-0005-0000-0000-000072790000}"/>
    <cellStyle name="Normal 21 2 3 4 2 3" xfId="37161" xr:uid="{00000000-0005-0000-0000-000073790000}"/>
    <cellStyle name="Normal 21 2 3 4 3" xfId="12956" xr:uid="{00000000-0005-0000-0000-000074790000}"/>
    <cellStyle name="Normal 21 2 3 4 3 2" xfId="26964" xr:uid="{00000000-0005-0000-0000-000075790000}"/>
    <cellStyle name="Normal 21 2 3 4 3 2 2" xfId="55497" xr:uid="{00000000-0005-0000-0000-000076790000}"/>
    <cellStyle name="Normal 21 2 3 4 3 3" xfId="41501" xr:uid="{00000000-0005-0000-0000-000077790000}"/>
    <cellStyle name="Normal 21 2 3 4 4" xfId="17332" xr:uid="{00000000-0005-0000-0000-000078790000}"/>
    <cellStyle name="Normal 21 2 3 4 4 2" xfId="45866" xr:uid="{00000000-0005-0000-0000-000079790000}"/>
    <cellStyle name="Normal 21 2 3 4 5" xfId="31858" xr:uid="{00000000-0005-0000-0000-00007A790000}"/>
    <cellStyle name="Normal 21 2 3 5" xfId="5990" xr:uid="{00000000-0005-0000-0000-00007B790000}"/>
    <cellStyle name="Normal 21 2 3 5 2" xfId="20080" xr:uid="{00000000-0005-0000-0000-00007C790000}"/>
    <cellStyle name="Normal 21 2 3 5 2 2" xfId="48614" xr:uid="{00000000-0005-0000-0000-00007D790000}"/>
    <cellStyle name="Normal 21 2 3 5 3" xfId="34606" xr:uid="{00000000-0005-0000-0000-00007E790000}"/>
    <cellStyle name="Normal 21 2 3 6" xfId="11271" xr:uid="{00000000-0005-0000-0000-00007F790000}"/>
    <cellStyle name="Normal 21 2 3 6 2" xfId="25296" xr:uid="{00000000-0005-0000-0000-000080790000}"/>
    <cellStyle name="Normal 21 2 3 6 2 2" xfId="53829" xr:uid="{00000000-0005-0000-0000-000081790000}"/>
    <cellStyle name="Normal 21 2 3 6 3" xfId="39833" xr:uid="{00000000-0005-0000-0000-000082790000}"/>
    <cellStyle name="Normal 21 2 3 7" xfId="14779" xr:uid="{00000000-0005-0000-0000-000083790000}"/>
    <cellStyle name="Normal 21 2 3 7 2" xfId="43314" xr:uid="{00000000-0005-0000-0000-000084790000}"/>
    <cellStyle name="Normal 21 2 3 8" xfId="29294" xr:uid="{00000000-0005-0000-0000-000085790000}"/>
    <cellStyle name="Normal 21 2 4" xfId="879" xr:uid="{00000000-0005-0000-0000-000086790000}"/>
    <cellStyle name="Normal 21 2 4 2" xfId="2156" xr:uid="{00000000-0005-0000-0000-000087790000}"/>
    <cellStyle name="Normal 21 2 4 2 2" xfId="4810" xr:uid="{00000000-0005-0000-0000-000088790000}"/>
    <cellStyle name="Normal 21 2 4 2 2 2" xfId="10142" xr:uid="{00000000-0005-0000-0000-000089790000}"/>
    <cellStyle name="Normal 21 2 4 2 2 2 2" xfId="24219" xr:uid="{00000000-0005-0000-0000-00008A790000}"/>
    <cellStyle name="Normal 21 2 4 2 2 2 2 2" xfId="52753" xr:uid="{00000000-0005-0000-0000-00008B790000}"/>
    <cellStyle name="Normal 21 2 4 2 2 2 3" xfId="38748" xr:uid="{00000000-0005-0000-0000-00008C790000}"/>
    <cellStyle name="Normal 21 2 4 2 2 3" xfId="13996" xr:uid="{00000000-0005-0000-0000-00008D790000}"/>
    <cellStyle name="Normal 21 2 4 2 2 3 2" xfId="28004" xr:uid="{00000000-0005-0000-0000-00008E790000}"/>
    <cellStyle name="Normal 21 2 4 2 2 3 2 2" xfId="56537" xr:uid="{00000000-0005-0000-0000-00008F790000}"/>
    <cellStyle name="Normal 21 2 4 2 2 3 3" xfId="42541" xr:uid="{00000000-0005-0000-0000-000090790000}"/>
    <cellStyle name="Normal 21 2 4 2 2 4" xfId="18919" xr:uid="{00000000-0005-0000-0000-000091790000}"/>
    <cellStyle name="Normal 21 2 4 2 2 4 2" xfId="47453" xr:uid="{00000000-0005-0000-0000-000092790000}"/>
    <cellStyle name="Normal 21 2 4 2 2 5" xfId="33445" xr:uid="{00000000-0005-0000-0000-000093790000}"/>
    <cellStyle name="Normal 21 2 4 2 3" xfId="7579" xr:uid="{00000000-0005-0000-0000-000094790000}"/>
    <cellStyle name="Normal 21 2 4 2 3 2" xfId="21667" xr:uid="{00000000-0005-0000-0000-000095790000}"/>
    <cellStyle name="Normal 21 2 4 2 3 2 2" xfId="50201" xr:uid="{00000000-0005-0000-0000-000096790000}"/>
    <cellStyle name="Normal 21 2 4 2 3 3" xfId="36193" xr:uid="{00000000-0005-0000-0000-000097790000}"/>
    <cellStyle name="Normal 21 2 4 2 4" xfId="12326" xr:uid="{00000000-0005-0000-0000-000098790000}"/>
    <cellStyle name="Normal 21 2 4 2 4 2" xfId="26336" xr:uid="{00000000-0005-0000-0000-000099790000}"/>
    <cellStyle name="Normal 21 2 4 2 4 2 2" xfId="54869" xr:uid="{00000000-0005-0000-0000-00009A790000}"/>
    <cellStyle name="Normal 21 2 4 2 4 3" xfId="40873" xr:uid="{00000000-0005-0000-0000-00009B790000}"/>
    <cellStyle name="Normal 21 2 4 2 5" xfId="16367" xr:uid="{00000000-0005-0000-0000-00009C790000}"/>
    <cellStyle name="Normal 21 2 4 2 5 2" xfId="44901" xr:uid="{00000000-0005-0000-0000-00009D790000}"/>
    <cellStyle name="Normal 21 2 4 2 6" xfId="30893" xr:uid="{00000000-0005-0000-0000-00009E790000}"/>
    <cellStyle name="Normal 21 2 4 3" xfId="3544" xr:uid="{00000000-0005-0000-0000-00009F790000}"/>
    <cellStyle name="Normal 21 2 4 3 2" xfId="8876" xr:uid="{00000000-0005-0000-0000-0000A0790000}"/>
    <cellStyle name="Normal 21 2 4 3 2 2" xfId="22953" xr:uid="{00000000-0005-0000-0000-0000A1790000}"/>
    <cellStyle name="Normal 21 2 4 3 2 2 2" xfId="51487" xr:uid="{00000000-0005-0000-0000-0000A2790000}"/>
    <cellStyle name="Normal 21 2 4 3 2 3" xfId="37482" xr:uid="{00000000-0005-0000-0000-0000A3790000}"/>
    <cellStyle name="Normal 21 2 4 3 3" xfId="13162" xr:uid="{00000000-0005-0000-0000-0000A4790000}"/>
    <cellStyle name="Normal 21 2 4 3 3 2" xfId="27170" xr:uid="{00000000-0005-0000-0000-0000A5790000}"/>
    <cellStyle name="Normal 21 2 4 3 3 2 2" xfId="55703" xr:uid="{00000000-0005-0000-0000-0000A6790000}"/>
    <cellStyle name="Normal 21 2 4 3 3 3" xfId="41707" xr:uid="{00000000-0005-0000-0000-0000A7790000}"/>
    <cellStyle name="Normal 21 2 4 3 4" xfId="17653" xr:uid="{00000000-0005-0000-0000-0000A8790000}"/>
    <cellStyle name="Normal 21 2 4 3 4 2" xfId="46187" xr:uid="{00000000-0005-0000-0000-0000A9790000}"/>
    <cellStyle name="Normal 21 2 4 3 5" xfId="32179" xr:uid="{00000000-0005-0000-0000-0000AA790000}"/>
    <cellStyle name="Normal 21 2 4 4" xfId="6313" xr:uid="{00000000-0005-0000-0000-0000AB790000}"/>
    <cellStyle name="Normal 21 2 4 4 2" xfId="20401" xr:uid="{00000000-0005-0000-0000-0000AC790000}"/>
    <cellStyle name="Normal 21 2 4 4 2 2" xfId="48935" xr:uid="{00000000-0005-0000-0000-0000AD790000}"/>
    <cellStyle name="Normal 21 2 4 4 3" xfId="34927" xr:uid="{00000000-0005-0000-0000-0000AE790000}"/>
    <cellStyle name="Normal 21 2 4 5" xfId="11480" xr:uid="{00000000-0005-0000-0000-0000AF790000}"/>
    <cellStyle name="Normal 21 2 4 5 2" xfId="25502" xr:uid="{00000000-0005-0000-0000-0000B0790000}"/>
    <cellStyle name="Normal 21 2 4 5 2 2" xfId="54035" xr:uid="{00000000-0005-0000-0000-0000B1790000}"/>
    <cellStyle name="Normal 21 2 4 5 3" xfId="40039" xr:uid="{00000000-0005-0000-0000-0000B2790000}"/>
    <cellStyle name="Normal 21 2 4 6" xfId="15101" xr:uid="{00000000-0005-0000-0000-0000B3790000}"/>
    <cellStyle name="Normal 21 2 4 6 2" xfId="43635" xr:uid="{00000000-0005-0000-0000-0000B4790000}"/>
    <cellStyle name="Normal 21 2 4 7" xfId="29627" xr:uid="{00000000-0005-0000-0000-0000B5790000}"/>
    <cellStyle name="Normal 21 2 5" xfId="1535" xr:uid="{00000000-0005-0000-0000-0000B6790000}"/>
    <cellStyle name="Normal 21 2 5 2" xfId="4191" xr:uid="{00000000-0005-0000-0000-0000B7790000}"/>
    <cellStyle name="Normal 21 2 5 2 2" xfId="9523" xr:uid="{00000000-0005-0000-0000-0000B8790000}"/>
    <cellStyle name="Normal 21 2 5 2 2 2" xfId="23600" xr:uid="{00000000-0005-0000-0000-0000B9790000}"/>
    <cellStyle name="Normal 21 2 5 2 2 2 2" xfId="52134" xr:uid="{00000000-0005-0000-0000-0000BA790000}"/>
    <cellStyle name="Normal 21 2 5 2 2 3" xfId="38129" xr:uid="{00000000-0005-0000-0000-0000BB790000}"/>
    <cellStyle name="Normal 21 2 5 2 3" xfId="13584" xr:uid="{00000000-0005-0000-0000-0000BC790000}"/>
    <cellStyle name="Normal 21 2 5 2 3 2" xfId="27592" xr:uid="{00000000-0005-0000-0000-0000BD790000}"/>
    <cellStyle name="Normal 21 2 5 2 3 2 2" xfId="56125" xr:uid="{00000000-0005-0000-0000-0000BE790000}"/>
    <cellStyle name="Normal 21 2 5 2 3 3" xfId="42129" xr:uid="{00000000-0005-0000-0000-0000BF790000}"/>
    <cellStyle name="Normal 21 2 5 2 4" xfId="18300" xr:uid="{00000000-0005-0000-0000-0000C0790000}"/>
    <cellStyle name="Normal 21 2 5 2 4 2" xfId="46834" xr:uid="{00000000-0005-0000-0000-0000C1790000}"/>
    <cellStyle name="Normal 21 2 5 2 5" xfId="32826" xr:uid="{00000000-0005-0000-0000-0000C2790000}"/>
    <cellStyle name="Normal 21 2 5 3" xfId="6960" xr:uid="{00000000-0005-0000-0000-0000C3790000}"/>
    <cellStyle name="Normal 21 2 5 3 2" xfId="21048" xr:uid="{00000000-0005-0000-0000-0000C4790000}"/>
    <cellStyle name="Normal 21 2 5 3 2 2" xfId="49582" xr:uid="{00000000-0005-0000-0000-0000C5790000}"/>
    <cellStyle name="Normal 21 2 5 3 3" xfId="35574" xr:uid="{00000000-0005-0000-0000-0000C6790000}"/>
    <cellStyle name="Normal 21 2 5 4" xfId="11913" xr:uid="{00000000-0005-0000-0000-0000C7790000}"/>
    <cellStyle name="Normal 21 2 5 4 2" xfId="25924" xr:uid="{00000000-0005-0000-0000-0000C8790000}"/>
    <cellStyle name="Normal 21 2 5 4 2 2" xfId="54457" xr:uid="{00000000-0005-0000-0000-0000C9790000}"/>
    <cellStyle name="Normal 21 2 5 4 3" xfId="40461" xr:uid="{00000000-0005-0000-0000-0000CA790000}"/>
    <cellStyle name="Normal 21 2 5 5" xfId="15748" xr:uid="{00000000-0005-0000-0000-0000CB790000}"/>
    <cellStyle name="Normal 21 2 5 5 2" xfId="44282" xr:uid="{00000000-0005-0000-0000-0000CC790000}"/>
    <cellStyle name="Normal 21 2 5 6" xfId="30274" xr:uid="{00000000-0005-0000-0000-0000CD790000}"/>
    <cellStyle name="Normal 21 2 6" xfId="2923" xr:uid="{00000000-0005-0000-0000-0000CE790000}"/>
    <cellStyle name="Normal 21 2 6 2" xfId="8257" xr:uid="{00000000-0005-0000-0000-0000CF790000}"/>
    <cellStyle name="Normal 21 2 6 2 2" xfId="22334" xr:uid="{00000000-0005-0000-0000-0000D0790000}"/>
    <cellStyle name="Normal 21 2 6 2 2 2" xfId="50868" xr:uid="{00000000-0005-0000-0000-0000D1790000}"/>
    <cellStyle name="Normal 21 2 6 2 3" xfId="36863" xr:uid="{00000000-0005-0000-0000-0000D2790000}"/>
    <cellStyle name="Normal 21 2 6 3" xfId="12749" xr:uid="{00000000-0005-0000-0000-0000D3790000}"/>
    <cellStyle name="Normal 21 2 6 3 2" xfId="26758" xr:uid="{00000000-0005-0000-0000-0000D4790000}"/>
    <cellStyle name="Normal 21 2 6 3 2 2" xfId="55291" xr:uid="{00000000-0005-0000-0000-0000D5790000}"/>
    <cellStyle name="Normal 21 2 6 3 3" xfId="41295" xr:uid="{00000000-0005-0000-0000-0000D6790000}"/>
    <cellStyle name="Normal 21 2 6 4" xfId="17034" xr:uid="{00000000-0005-0000-0000-0000D7790000}"/>
    <cellStyle name="Normal 21 2 6 4 2" xfId="45568" xr:uid="{00000000-0005-0000-0000-0000D8790000}"/>
    <cellStyle name="Normal 21 2 6 5" xfId="31560" xr:uid="{00000000-0005-0000-0000-0000D9790000}"/>
    <cellStyle name="Normal 21 2 7" xfId="5692" xr:uid="{00000000-0005-0000-0000-0000DA790000}"/>
    <cellStyle name="Normal 21 2 7 2" xfId="19782" xr:uid="{00000000-0005-0000-0000-0000DB790000}"/>
    <cellStyle name="Normal 21 2 7 2 2" xfId="48316" xr:uid="{00000000-0005-0000-0000-0000DC790000}"/>
    <cellStyle name="Normal 21 2 7 3" xfId="34308" xr:uid="{00000000-0005-0000-0000-0000DD790000}"/>
    <cellStyle name="Normal 21 2 8" xfId="11060" xr:uid="{00000000-0005-0000-0000-0000DE790000}"/>
    <cellStyle name="Normal 21 2 8 2" xfId="25090" xr:uid="{00000000-0005-0000-0000-0000DF790000}"/>
    <cellStyle name="Normal 21 2 8 2 2" xfId="53623" xr:uid="{00000000-0005-0000-0000-0000E0790000}"/>
    <cellStyle name="Normal 21 2 8 3" xfId="39627" xr:uid="{00000000-0005-0000-0000-0000E1790000}"/>
    <cellStyle name="Normal 21 2 9" xfId="14481" xr:uid="{00000000-0005-0000-0000-0000E2790000}"/>
    <cellStyle name="Normal 21 2 9 2" xfId="43016" xr:uid="{00000000-0005-0000-0000-0000E3790000}"/>
    <cellStyle name="Normal 21 3" xfId="319" xr:uid="{00000000-0005-0000-0000-0000E4790000}"/>
    <cellStyle name="Normal 21 3 2" xfId="622" xr:uid="{00000000-0005-0000-0000-0000E5790000}"/>
    <cellStyle name="Normal 21 3 2 2" xfId="1251" xr:uid="{00000000-0005-0000-0000-0000E6790000}"/>
    <cellStyle name="Normal 21 3 2 2 2" xfId="2528" xr:uid="{00000000-0005-0000-0000-0000E7790000}"/>
    <cellStyle name="Normal 21 3 2 2 2 2" xfId="5182" xr:uid="{00000000-0005-0000-0000-0000E8790000}"/>
    <cellStyle name="Normal 21 3 2 2 2 2 2" xfId="10514" xr:uid="{00000000-0005-0000-0000-0000E9790000}"/>
    <cellStyle name="Normal 21 3 2 2 2 2 2 2" xfId="24591" xr:uid="{00000000-0005-0000-0000-0000EA790000}"/>
    <cellStyle name="Normal 21 3 2 2 2 2 2 2 2" xfId="53125" xr:uid="{00000000-0005-0000-0000-0000EB790000}"/>
    <cellStyle name="Normal 21 3 2 2 2 2 2 3" xfId="39120" xr:uid="{00000000-0005-0000-0000-0000EC790000}"/>
    <cellStyle name="Normal 21 3 2 2 2 2 3" xfId="14254" xr:uid="{00000000-0005-0000-0000-0000ED790000}"/>
    <cellStyle name="Normal 21 3 2 2 2 2 3 2" xfId="28262" xr:uid="{00000000-0005-0000-0000-0000EE790000}"/>
    <cellStyle name="Normal 21 3 2 2 2 2 3 2 2" xfId="56795" xr:uid="{00000000-0005-0000-0000-0000EF790000}"/>
    <cellStyle name="Normal 21 3 2 2 2 2 3 3" xfId="42799" xr:uid="{00000000-0005-0000-0000-0000F0790000}"/>
    <cellStyle name="Normal 21 3 2 2 2 2 4" xfId="19291" xr:uid="{00000000-0005-0000-0000-0000F1790000}"/>
    <cellStyle name="Normal 21 3 2 2 2 2 4 2" xfId="47825" xr:uid="{00000000-0005-0000-0000-0000F2790000}"/>
    <cellStyle name="Normal 21 3 2 2 2 2 5" xfId="33817" xr:uid="{00000000-0005-0000-0000-0000F3790000}"/>
    <cellStyle name="Normal 21 3 2 2 2 3" xfId="7951" xr:uid="{00000000-0005-0000-0000-0000F4790000}"/>
    <cellStyle name="Normal 21 3 2 2 2 3 2" xfId="22039" xr:uid="{00000000-0005-0000-0000-0000F5790000}"/>
    <cellStyle name="Normal 21 3 2 2 2 3 2 2" xfId="50573" xr:uid="{00000000-0005-0000-0000-0000F6790000}"/>
    <cellStyle name="Normal 21 3 2 2 2 3 3" xfId="36565" xr:uid="{00000000-0005-0000-0000-0000F7790000}"/>
    <cellStyle name="Normal 21 3 2 2 2 4" xfId="12584" xr:uid="{00000000-0005-0000-0000-0000F8790000}"/>
    <cellStyle name="Normal 21 3 2 2 2 4 2" xfId="26594" xr:uid="{00000000-0005-0000-0000-0000F9790000}"/>
    <cellStyle name="Normal 21 3 2 2 2 4 2 2" xfId="55127" xr:uid="{00000000-0005-0000-0000-0000FA790000}"/>
    <cellStyle name="Normal 21 3 2 2 2 4 3" xfId="41131" xr:uid="{00000000-0005-0000-0000-0000FB790000}"/>
    <cellStyle name="Normal 21 3 2 2 2 5" xfId="16739" xr:uid="{00000000-0005-0000-0000-0000FC790000}"/>
    <cellStyle name="Normal 21 3 2 2 2 5 2" xfId="45273" xr:uid="{00000000-0005-0000-0000-0000FD790000}"/>
    <cellStyle name="Normal 21 3 2 2 2 6" xfId="31265" xr:uid="{00000000-0005-0000-0000-0000FE790000}"/>
    <cellStyle name="Normal 21 3 2 2 3" xfId="3916" xr:uid="{00000000-0005-0000-0000-0000FF790000}"/>
    <cellStyle name="Normal 21 3 2 2 3 2" xfId="9248" xr:uid="{00000000-0005-0000-0000-0000007A0000}"/>
    <cellStyle name="Normal 21 3 2 2 3 2 2" xfId="23325" xr:uid="{00000000-0005-0000-0000-0000017A0000}"/>
    <cellStyle name="Normal 21 3 2 2 3 2 2 2" xfId="51859" xr:uid="{00000000-0005-0000-0000-0000027A0000}"/>
    <cellStyle name="Normal 21 3 2 2 3 2 3" xfId="37854" xr:uid="{00000000-0005-0000-0000-0000037A0000}"/>
    <cellStyle name="Normal 21 3 2 2 3 3" xfId="13420" xr:uid="{00000000-0005-0000-0000-0000047A0000}"/>
    <cellStyle name="Normal 21 3 2 2 3 3 2" xfId="27428" xr:uid="{00000000-0005-0000-0000-0000057A0000}"/>
    <cellStyle name="Normal 21 3 2 2 3 3 2 2" xfId="55961" xr:uid="{00000000-0005-0000-0000-0000067A0000}"/>
    <cellStyle name="Normal 21 3 2 2 3 3 3" xfId="41965" xr:uid="{00000000-0005-0000-0000-0000077A0000}"/>
    <cellStyle name="Normal 21 3 2 2 3 4" xfId="18025" xr:uid="{00000000-0005-0000-0000-0000087A0000}"/>
    <cellStyle name="Normal 21 3 2 2 3 4 2" xfId="46559" xr:uid="{00000000-0005-0000-0000-0000097A0000}"/>
    <cellStyle name="Normal 21 3 2 2 3 5" xfId="32551" xr:uid="{00000000-0005-0000-0000-00000A7A0000}"/>
    <cellStyle name="Normal 21 3 2 2 4" xfId="6685" xr:uid="{00000000-0005-0000-0000-00000B7A0000}"/>
    <cellStyle name="Normal 21 3 2 2 4 2" xfId="20773" xr:uid="{00000000-0005-0000-0000-00000C7A0000}"/>
    <cellStyle name="Normal 21 3 2 2 4 2 2" xfId="49307" xr:uid="{00000000-0005-0000-0000-00000D7A0000}"/>
    <cellStyle name="Normal 21 3 2 2 4 3" xfId="35299" xr:uid="{00000000-0005-0000-0000-00000E7A0000}"/>
    <cellStyle name="Normal 21 3 2 2 5" xfId="11739" xr:uid="{00000000-0005-0000-0000-00000F7A0000}"/>
    <cellStyle name="Normal 21 3 2 2 5 2" xfId="25760" xr:uid="{00000000-0005-0000-0000-0000107A0000}"/>
    <cellStyle name="Normal 21 3 2 2 5 2 2" xfId="54293" xr:uid="{00000000-0005-0000-0000-0000117A0000}"/>
    <cellStyle name="Normal 21 3 2 2 5 3" xfId="40297" xr:uid="{00000000-0005-0000-0000-0000127A0000}"/>
    <cellStyle name="Normal 21 3 2 2 6" xfId="15473" xr:uid="{00000000-0005-0000-0000-0000137A0000}"/>
    <cellStyle name="Normal 21 3 2 2 6 2" xfId="44007" xr:uid="{00000000-0005-0000-0000-0000147A0000}"/>
    <cellStyle name="Normal 21 3 2 2 7" xfId="29999" xr:uid="{00000000-0005-0000-0000-0000157A0000}"/>
    <cellStyle name="Normal 21 3 2 3" xfId="1907" xr:uid="{00000000-0005-0000-0000-0000167A0000}"/>
    <cellStyle name="Normal 21 3 2 3 2" xfId="4563" xr:uid="{00000000-0005-0000-0000-0000177A0000}"/>
    <cellStyle name="Normal 21 3 2 3 2 2" xfId="9895" xr:uid="{00000000-0005-0000-0000-0000187A0000}"/>
    <cellStyle name="Normal 21 3 2 3 2 2 2" xfId="23972" xr:uid="{00000000-0005-0000-0000-0000197A0000}"/>
    <cellStyle name="Normal 21 3 2 3 2 2 2 2" xfId="52506" xr:uid="{00000000-0005-0000-0000-00001A7A0000}"/>
    <cellStyle name="Normal 21 3 2 3 2 2 3" xfId="38501" xr:uid="{00000000-0005-0000-0000-00001B7A0000}"/>
    <cellStyle name="Normal 21 3 2 3 2 3" xfId="13842" xr:uid="{00000000-0005-0000-0000-00001C7A0000}"/>
    <cellStyle name="Normal 21 3 2 3 2 3 2" xfId="27850" xr:uid="{00000000-0005-0000-0000-00001D7A0000}"/>
    <cellStyle name="Normal 21 3 2 3 2 3 2 2" xfId="56383" xr:uid="{00000000-0005-0000-0000-00001E7A0000}"/>
    <cellStyle name="Normal 21 3 2 3 2 3 3" xfId="42387" xr:uid="{00000000-0005-0000-0000-00001F7A0000}"/>
    <cellStyle name="Normal 21 3 2 3 2 4" xfId="18672" xr:uid="{00000000-0005-0000-0000-0000207A0000}"/>
    <cellStyle name="Normal 21 3 2 3 2 4 2" xfId="47206" xr:uid="{00000000-0005-0000-0000-0000217A0000}"/>
    <cellStyle name="Normal 21 3 2 3 2 5" xfId="33198" xr:uid="{00000000-0005-0000-0000-0000227A0000}"/>
    <cellStyle name="Normal 21 3 2 3 3" xfId="7332" xr:uid="{00000000-0005-0000-0000-0000237A0000}"/>
    <cellStyle name="Normal 21 3 2 3 3 2" xfId="21420" xr:uid="{00000000-0005-0000-0000-0000247A0000}"/>
    <cellStyle name="Normal 21 3 2 3 3 2 2" xfId="49954" xr:uid="{00000000-0005-0000-0000-0000257A0000}"/>
    <cellStyle name="Normal 21 3 2 3 3 3" xfId="35946" xr:uid="{00000000-0005-0000-0000-0000267A0000}"/>
    <cellStyle name="Normal 21 3 2 3 4" xfId="12172" xr:uid="{00000000-0005-0000-0000-0000277A0000}"/>
    <cellStyle name="Normal 21 3 2 3 4 2" xfId="26182" xr:uid="{00000000-0005-0000-0000-0000287A0000}"/>
    <cellStyle name="Normal 21 3 2 3 4 2 2" xfId="54715" xr:uid="{00000000-0005-0000-0000-0000297A0000}"/>
    <cellStyle name="Normal 21 3 2 3 4 3" xfId="40719" xr:uid="{00000000-0005-0000-0000-00002A7A0000}"/>
    <cellStyle name="Normal 21 3 2 3 5" xfId="16120" xr:uid="{00000000-0005-0000-0000-00002B7A0000}"/>
    <cellStyle name="Normal 21 3 2 3 5 2" xfId="44654" xr:uid="{00000000-0005-0000-0000-00002C7A0000}"/>
    <cellStyle name="Normal 21 3 2 3 6" xfId="30646" xr:uid="{00000000-0005-0000-0000-00002D7A0000}"/>
    <cellStyle name="Normal 21 3 2 4" xfId="3295" xr:uid="{00000000-0005-0000-0000-00002E7A0000}"/>
    <cellStyle name="Normal 21 3 2 4 2" xfId="8629" xr:uid="{00000000-0005-0000-0000-00002F7A0000}"/>
    <cellStyle name="Normal 21 3 2 4 2 2" xfId="22706" xr:uid="{00000000-0005-0000-0000-0000307A0000}"/>
    <cellStyle name="Normal 21 3 2 4 2 2 2" xfId="51240" xr:uid="{00000000-0005-0000-0000-0000317A0000}"/>
    <cellStyle name="Normal 21 3 2 4 2 3" xfId="37235" xr:uid="{00000000-0005-0000-0000-0000327A0000}"/>
    <cellStyle name="Normal 21 3 2 4 3" xfId="13008" xr:uid="{00000000-0005-0000-0000-0000337A0000}"/>
    <cellStyle name="Normal 21 3 2 4 3 2" xfId="27016" xr:uid="{00000000-0005-0000-0000-0000347A0000}"/>
    <cellStyle name="Normal 21 3 2 4 3 2 2" xfId="55549" xr:uid="{00000000-0005-0000-0000-0000357A0000}"/>
    <cellStyle name="Normal 21 3 2 4 3 3" xfId="41553" xr:uid="{00000000-0005-0000-0000-0000367A0000}"/>
    <cellStyle name="Normal 21 3 2 4 4" xfId="17406" xr:uid="{00000000-0005-0000-0000-0000377A0000}"/>
    <cellStyle name="Normal 21 3 2 4 4 2" xfId="45940" xr:uid="{00000000-0005-0000-0000-0000387A0000}"/>
    <cellStyle name="Normal 21 3 2 4 5" xfId="31932" xr:uid="{00000000-0005-0000-0000-0000397A0000}"/>
    <cellStyle name="Normal 21 3 2 5" xfId="6064" xr:uid="{00000000-0005-0000-0000-00003A7A0000}"/>
    <cellStyle name="Normal 21 3 2 5 2" xfId="20154" xr:uid="{00000000-0005-0000-0000-00003B7A0000}"/>
    <cellStyle name="Normal 21 3 2 5 2 2" xfId="48688" xr:uid="{00000000-0005-0000-0000-00003C7A0000}"/>
    <cellStyle name="Normal 21 3 2 5 3" xfId="34680" xr:uid="{00000000-0005-0000-0000-00003D7A0000}"/>
    <cellStyle name="Normal 21 3 2 6" xfId="11323" xr:uid="{00000000-0005-0000-0000-00003E7A0000}"/>
    <cellStyle name="Normal 21 3 2 6 2" xfId="25348" xr:uid="{00000000-0005-0000-0000-00003F7A0000}"/>
    <cellStyle name="Normal 21 3 2 6 2 2" xfId="53881" xr:uid="{00000000-0005-0000-0000-0000407A0000}"/>
    <cellStyle name="Normal 21 3 2 6 3" xfId="39885" xr:uid="{00000000-0005-0000-0000-0000417A0000}"/>
    <cellStyle name="Normal 21 3 2 7" xfId="14853" xr:uid="{00000000-0005-0000-0000-0000427A0000}"/>
    <cellStyle name="Normal 21 3 2 7 2" xfId="43388" xr:uid="{00000000-0005-0000-0000-0000437A0000}"/>
    <cellStyle name="Normal 21 3 2 8" xfId="29368" xr:uid="{00000000-0005-0000-0000-0000447A0000}"/>
    <cellStyle name="Normal 21 3 3" xfId="954" xr:uid="{00000000-0005-0000-0000-0000457A0000}"/>
    <cellStyle name="Normal 21 3 3 2" xfId="2231" xr:uid="{00000000-0005-0000-0000-0000467A0000}"/>
    <cellStyle name="Normal 21 3 3 2 2" xfId="4885" xr:uid="{00000000-0005-0000-0000-0000477A0000}"/>
    <cellStyle name="Normal 21 3 3 2 2 2" xfId="10217" xr:uid="{00000000-0005-0000-0000-0000487A0000}"/>
    <cellStyle name="Normal 21 3 3 2 2 2 2" xfId="24294" xr:uid="{00000000-0005-0000-0000-0000497A0000}"/>
    <cellStyle name="Normal 21 3 3 2 2 2 2 2" xfId="52828" xr:uid="{00000000-0005-0000-0000-00004A7A0000}"/>
    <cellStyle name="Normal 21 3 3 2 2 2 3" xfId="38823" xr:uid="{00000000-0005-0000-0000-00004B7A0000}"/>
    <cellStyle name="Normal 21 3 3 2 2 3" xfId="14048" xr:uid="{00000000-0005-0000-0000-00004C7A0000}"/>
    <cellStyle name="Normal 21 3 3 2 2 3 2" xfId="28056" xr:uid="{00000000-0005-0000-0000-00004D7A0000}"/>
    <cellStyle name="Normal 21 3 3 2 2 3 2 2" xfId="56589" xr:uid="{00000000-0005-0000-0000-00004E7A0000}"/>
    <cellStyle name="Normal 21 3 3 2 2 3 3" xfId="42593" xr:uid="{00000000-0005-0000-0000-00004F7A0000}"/>
    <cellStyle name="Normal 21 3 3 2 2 4" xfId="18994" xr:uid="{00000000-0005-0000-0000-0000507A0000}"/>
    <cellStyle name="Normal 21 3 3 2 2 4 2" xfId="47528" xr:uid="{00000000-0005-0000-0000-0000517A0000}"/>
    <cellStyle name="Normal 21 3 3 2 2 5" xfId="33520" xr:uid="{00000000-0005-0000-0000-0000527A0000}"/>
    <cellStyle name="Normal 21 3 3 2 3" xfId="7654" xr:uid="{00000000-0005-0000-0000-0000537A0000}"/>
    <cellStyle name="Normal 21 3 3 2 3 2" xfId="21742" xr:uid="{00000000-0005-0000-0000-0000547A0000}"/>
    <cellStyle name="Normal 21 3 3 2 3 2 2" xfId="50276" xr:uid="{00000000-0005-0000-0000-0000557A0000}"/>
    <cellStyle name="Normal 21 3 3 2 3 3" xfId="36268" xr:uid="{00000000-0005-0000-0000-0000567A0000}"/>
    <cellStyle name="Normal 21 3 3 2 4" xfId="12378" xr:uid="{00000000-0005-0000-0000-0000577A0000}"/>
    <cellStyle name="Normal 21 3 3 2 4 2" xfId="26388" xr:uid="{00000000-0005-0000-0000-0000587A0000}"/>
    <cellStyle name="Normal 21 3 3 2 4 2 2" xfId="54921" xr:uid="{00000000-0005-0000-0000-0000597A0000}"/>
    <cellStyle name="Normal 21 3 3 2 4 3" xfId="40925" xr:uid="{00000000-0005-0000-0000-00005A7A0000}"/>
    <cellStyle name="Normal 21 3 3 2 5" xfId="16442" xr:uid="{00000000-0005-0000-0000-00005B7A0000}"/>
    <cellStyle name="Normal 21 3 3 2 5 2" xfId="44976" xr:uid="{00000000-0005-0000-0000-00005C7A0000}"/>
    <cellStyle name="Normal 21 3 3 2 6" xfId="30968" xr:uid="{00000000-0005-0000-0000-00005D7A0000}"/>
    <cellStyle name="Normal 21 3 3 3" xfId="3619" xr:uid="{00000000-0005-0000-0000-00005E7A0000}"/>
    <cellStyle name="Normal 21 3 3 3 2" xfId="8951" xr:uid="{00000000-0005-0000-0000-00005F7A0000}"/>
    <cellStyle name="Normal 21 3 3 3 2 2" xfId="23028" xr:uid="{00000000-0005-0000-0000-0000607A0000}"/>
    <cellStyle name="Normal 21 3 3 3 2 2 2" xfId="51562" xr:uid="{00000000-0005-0000-0000-0000617A0000}"/>
    <cellStyle name="Normal 21 3 3 3 2 3" xfId="37557" xr:uid="{00000000-0005-0000-0000-0000627A0000}"/>
    <cellStyle name="Normal 21 3 3 3 3" xfId="13214" xr:uid="{00000000-0005-0000-0000-0000637A0000}"/>
    <cellStyle name="Normal 21 3 3 3 3 2" xfId="27222" xr:uid="{00000000-0005-0000-0000-0000647A0000}"/>
    <cellStyle name="Normal 21 3 3 3 3 2 2" xfId="55755" xr:uid="{00000000-0005-0000-0000-0000657A0000}"/>
    <cellStyle name="Normal 21 3 3 3 3 3" xfId="41759" xr:uid="{00000000-0005-0000-0000-0000667A0000}"/>
    <cellStyle name="Normal 21 3 3 3 4" xfId="17728" xr:uid="{00000000-0005-0000-0000-0000677A0000}"/>
    <cellStyle name="Normal 21 3 3 3 4 2" xfId="46262" xr:uid="{00000000-0005-0000-0000-0000687A0000}"/>
    <cellStyle name="Normal 21 3 3 3 5" xfId="32254" xr:uid="{00000000-0005-0000-0000-0000697A0000}"/>
    <cellStyle name="Normal 21 3 3 4" xfId="6388" xr:uid="{00000000-0005-0000-0000-00006A7A0000}"/>
    <cellStyle name="Normal 21 3 3 4 2" xfId="20476" xr:uid="{00000000-0005-0000-0000-00006B7A0000}"/>
    <cellStyle name="Normal 21 3 3 4 2 2" xfId="49010" xr:uid="{00000000-0005-0000-0000-00006C7A0000}"/>
    <cellStyle name="Normal 21 3 3 4 3" xfId="35002" xr:uid="{00000000-0005-0000-0000-00006D7A0000}"/>
    <cellStyle name="Normal 21 3 3 5" xfId="11532" xr:uid="{00000000-0005-0000-0000-00006E7A0000}"/>
    <cellStyle name="Normal 21 3 3 5 2" xfId="25554" xr:uid="{00000000-0005-0000-0000-00006F7A0000}"/>
    <cellStyle name="Normal 21 3 3 5 2 2" xfId="54087" xr:uid="{00000000-0005-0000-0000-0000707A0000}"/>
    <cellStyle name="Normal 21 3 3 5 3" xfId="40091" xr:uid="{00000000-0005-0000-0000-0000717A0000}"/>
    <cellStyle name="Normal 21 3 3 6" xfId="15176" xr:uid="{00000000-0005-0000-0000-0000727A0000}"/>
    <cellStyle name="Normal 21 3 3 6 2" xfId="43710" xr:uid="{00000000-0005-0000-0000-0000737A0000}"/>
    <cellStyle name="Normal 21 3 3 7" xfId="29702" xr:uid="{00000000-0005-0000-0000-0000747A0000}"/>
    <cellStyle name="Normal 21 3 4" xfId="1610" xr:uid="{00000000-0005-0000-0000-0000757A0000}"/>
    <cellStyle name="Normal 21 3 4 2" xfId="4266" xr:uid="{00000000-0005-0000-0000-0000767A0000}"/>
    <cellStyle name="Normal 21 3 4 2 2" xfId="9598" xr:uid="{00000000-0005-0000-0000-0000777A0000}"/>
    <cellStyle name="Normal 21 3 4 2 2 2" xfId="23675" xr:uid="{00000000-0005-0000-0000-0000787A0000}"/>
    <cellStyle name="Normal 21 3 4 2 2 2 2" xfId="52209" xr:uid="{00000000-0005-0000-0000-0000797A0000}"/>
    <cellStyle name="Normal 21 3 4 2 2 3" xfId="38204" xr:uid="{00000000-0005-0000-0000-00007A7A0000}"/>
    <cellStyle name="Normal 21 3 4 2 3" xfId="13636" xr:uid="{00000000-0005-0000-0000-00007B7A0000}"/>
    <cellStyle name="Normal 21 3 4 2 3 2" xfId="27644" xr:uid="{00000000-0005-0000-0000-00007C7A0000}"/>
    <cellStyle name="Normal 21 3 4 2 3 2 2" xfId="56177" xr:uid="{00000000-0005-0000-0000-00007D7A0000}"/>
    <cellStyle name="Normal 21 3 4 2 3 3" xfId="42181" xr:uid="{00000000-0005-0000-0000-00007E7A0000}"/>
    <cellStyle name="Normal 21 3 4 2 4" xfId="18375" xr:uid="{00000000-0005-0000-0000-00007F7A0000}"/>
    <cellStyle name="Normal 21 3 4 2 4 2" xfId="46909" xr:uid="{00000000-0005-0000-0000-0000807A0000}"/>
    <cellStyle name="Normal 21 3 4 2 5" xfId="32901" xr:uid="{00000000-0005-0000-0000-0000817A0000}"/>
    <cellStyle name="Normal 21 3 4 3" xfId="7035" xr:uid="{00000000-0005-0000-0000-0000827A0000}"/>
    <cellStyle name="Normal 21 3 4 3 2" xfId="21123" xr:uid="{00000000-0005-0000-0000-0000837A0000}"/>
    <cellStyle name="Normal 21 3 4 3 2 2" xfId="49657" xr:uid="{00000000-0005-0000-0000-0000847A0000}"/>
    <cellStyle name="Normal 21 3 4 3 3" xfId="35649" xr:uid="{00000000-0005-0000-0000-0000857A0000}"/>
    <cellStyle name="Normal 21 3 4 4" xfId="11965" xr:uid="{00000000-0005-0000-0000-0000867A0000}"/>
    <cellStyle name="Normal 21 3 4 4 2" xfId="25976" xr:uid="{00000000-0005-0000-0000-0000877A0000}"/>
    <cellStyle name="Normal 21 3 4 4 2 2" xfId="54509" xr:uid="{00000000-0005-0000-0000-0000887A0000}"/>
    <cellStyle name="Normal 21 3 4 4 3" xfId="40513" xr:uid="{00000000-0005-0000-0000-0000897A0000}"/>
    <cellStyle name="Normal 21 3 4 5" xfId="15823" xr:uid="{00000000-0005-0000-0000-00008A7A0000}"/>
    <cellStyle name="Normal 21 3 4 5 2" xfId="44357" xr:uid="{00000000-0005-0000-0000-00008B7A0000}"/>
    <cellStyle name="Normal 21 3 4 6" xfId="30349" xr:uid="{00000000-0005-0000-0000-00008C7A0000}"/>
    <cellStyle name="Normal 21 3 5" xfId="2998" xr:uid="{00000000-0005-0000-0000-00008D7A0000}"/>
    <cellStyle name="Normal 21 3 5 2" xfId="8332" xr:uid="{00000000-0005-0000-0000-00008E7A0000}"/>
    <cellStyle name="Normal 21 3 5 2 2" xfId="22409" xr:uid="{00000000-0005-0000-0000-00008F7A0000}"/>
    <cellStyle name="Normal 21 3 5 2 2 2" xfId="50943" xr:uid="{00000000-0005-0000-0000-0000907A0000}"/>
    <cellStyle name="Normal 21 3 5 2 3" xfId="36938" xr:uid="{00000000-0005-0000-0000-0000917A0000}"/>
    <cellStyle name="Normal 21 3 5 3" xfId="12801" xr:uid="{00000000-0005-0000-0000-0000927A0000}"/>
    <cellStyle name="Normal 21 3 5 3 2" xfId="26810" xr:uid="{00000000-0005-0000-0000-0000937A0000}"/>
    <cellStyle name="Normal 21 3 5 3 2 2" xfId="55343" xr:uid="{00000000-0005-0000-0000-0000947A0000}"/>
    <cellStyle name="Normal 21 3 5 3 3" xfId="41347" xr:uid="{00000000-0005-0000-0000-0000957A0000}"/>
    <cellStyle name="Normal 21 3 5 4" xfId="17109" xr:uid="{00000000-0005-0000-0000-0000967A0000}"/>
    <cellStyle name="Normal 21 3 5 4 2" xfId="45643" xr:uid="{00000000-0005-0000-0000-0000977A0000}"/>
    <cellStyle name="Normal 21 3 5 5" xfId="31635" xr:uid="{00000000-0005-0000-0000-0000987A0000}"/>
    <cellStyle name="Normal 21 3 6" xfId="5767" xr:uid="{00000000-0005-0000-0000-0000997A0000}"/>
    <cellStyle name="Normal 21 3 6 2" xfId="19857" xr:uid="{00000000-0005-0000-0000-00009A7A0000}"/>
    <cellStyle name="Normal 21 3 6 2 2" xfId="48391" xr:uid="{00000000-0005-0000-0000-00009B7A0000}"/>
    <cellStyle name="Normal 21 3 6 3" xfId="34383" xr:uid="{00000000-0005-0000-0000-00009C7A0000}"/>
    <cellStyle name="Normal 21 3 7" xfId="11114" xr:uid="{00000000-0005-0000-0000-00009D7A0000}"/>
    <cellStyle name="Normal 21 3 7 2" xfId="25142" xr:uid="{00000000-0005-0000-0000-00009E7A0000}"/>
    <cellStyle name="Normal 21 3 7 2 2" xfId="53675" xr:uid="{00000000-0005-0000-0000-00009F7A0000}"/>
    <cellStyle name="Normal 21 3 7 3" xfId="39679" xr:uid="{00000000-0005-0000-0000-0000A07A0000}"/>
    <cellStyle name="Normal 21 3 8" xfId="14556" xr:uid="{00000000-0005-0000-0000-0000A17A0000}"/>
    <cellStyle name="Normal 21 3 8 2" xfId="43091" xr:uid="{00000000-0005-0000-0000-0000A27A0000}"/>
    <cellStyle name="Normal 21 3 9" xfId="29071" xr:uid="{00000000-0005-0000-0000-0000A37A0000}"/>
    <cellStyle name="Normal 21 4" xfId="473" xr:uid="{00000000-0005-0000-0000-0000A47A0000}"/>
    <cellStyle name="Normal 21 4 2" xfId="1103" xr:uid="{00000000-0005-0000-0000-0000A57A0000}"/>
    <cellStyle name="Normal 21 4 2 2" xfId="2380" xr:uid="{00000000-0005-0000-0000-0000A67A0000}"/>
    <cellStyle name="Normal 21 4 2 2 2" xfId="5034" xr:uid="{00000000-0005-0000-0000-0000A77A0000}"/>
    <cellStyle name="Normal 21 4 2 2 2 2" xfId="10366" xr:uid="{00000000-0005-0000-0000-0000A87A0000}"/>
    <cellStyle name="Normal 21 4 2 2 2 2 2" xfId="24443" xr:uid="{00000000-0005-0000-0000-0000A97A0000}"/>
    <cellStyle name="Normal 21 4 2 2 2 2 2 2" xfId="52977" xr:uid="{00000000-0005-0000-0000-0000AA7A0000}"/>
    <cellStyle name="Normal 21 4 2 2 2 2 3" xfId="38972" xr:uid="{00000000-0005-0000-0000-0000AB7A0000}"/>
    <cellStyle name="Normal 21 4 2 2 2 3" xfId="14151" xr:uid="{00000000-0005-0000-0000-0000AC7A0000}"/>
    <cellStyle name="Normal 21 4 2 2 2 3 2" xfId="28159" xr:uid="{00000000-0005-0000-0000-0000AD7A0000}"/>
    <cellStyle name="Normal 21 4 2 2 2 3 2 2" xfId="56692" xr:uid="{00000000-0005-0000-0000-0000AE7A0000}"/>
    <cellStyle name="Normal 21 4 2 2 2 3 3" xfId="42696" xr:uid="{00000000-0005-0000-0000-0000AF7A0000}"/>
    <cellStyle name="Normal 21 4 2 2 2 4" xfId="19143" xr:uid="{00000000-0005-0000-0000-0000B07A0000}"/>
    <cellStyle name="Normal 21 4 2 2 2 4 2" xfId="47677" xr:uid="{00000000-0005-0000-0000-0000B17A0000}"/>
    <cellStyle name="Normal 21 4 2 2 2 5" xfId="33669" xr:uid="{00000000-0005-0000-0000-0000B27A0000}"/>
    <cellStyle name="Normal 21 4 2 2 3" xfId="7803" xr:uid="{00000000-0005-0000-0000-0000B37A0000}"/>
    <cellStyle name="Normal 21 4 2 2 3 2" xfId="21891" xr:uid="{00000000-0005-0000-0000-0000B47A0000}"/>
    <cellStyle name="Normal 21 4 2 2 3 2 2" xfId="50425" xr:uid="{00000000-0005-0000-0000-0000B57A0000}"/>
    <cellStyle name="Normal 21 4 2 2 3 3" xfId="36417" xr:uid="{00000000-0005-0000-0000-0000B67A0000}"/>
    <cellStyle name="Normal 21 4 2 2 4" xfId="12481" xr:uid="{00000000-0005-0000-0000-0000B77A0000}"/>
    <cellStyle name="Normal 21 4 2 2 4 2" xfId="26491" xr:uid="{00000000-0005-0000-0000-0000B87A0000}"/>
    <cellStyle name="Normal 21 4 2 2 4 2 2" xfId="55024" xr:uid="{00000000-0005-0000-0000-0000B97A0000}"/>
    <cellStyle name="Normal 21 4 2 2 4 3" xfId="41028" xr:uid="{00000000-0005-0000-0000-0000BA7A0000}"/>
    <cellStyle name="Normal 21 4 2 2 5" xfId="16591" xr:uid="{00000000-0005-0000-0000-0000BB7A0000}"/>
    <cellStyle name="Normal 21 4 2 2 5 2" xfId="45125" xr:uid="{00000000-0005-0000-0000-0000BC7A0000}"/>
    <cellStyle name="Normal 21 4 2 2 6" xfId="31117" xr:uid="{00000000-0005-0000-0000-0000BD7A0000}"/>
    <cellStyle name="Normal 21 4 2 3" xfId="3768" xr:uid="{00000000-0005-0000-0000-0000BE7A0000}"/>
    <cellStyle name="Normal 21 4 2 3 2" xfId="9100" xr:uid="{00000000-0005-0000-0000-0000BF7A0000}"/>
    <cellStyle name="Normal 21 4 2 3 2 2" xfId="23177" xr:uid="{00000000-0005-0000-0000-0000C07A0000}"/>
    <cellStyle name="Normal 21 4 2 3 2 2 2" xfId="51711" xr:uid="{00000000-0005-0000-0000-0000C17A0000}"/>
    <cellStyle name="Normal 21 4 2 3 2 3" xfId="37706" xr:uid="{00000000-0005-0000-0000-0000C27A0000}"/>
    <cellStyle name="Normal 21 4 2 3 3" xfId="13317" xr:uid="{00000000-0005-0000-0000-0000C37A0000}"/>
    <cellStyle name="Normal 21 4 2 3 3 2" xfId="27325" xr:uid="{00000000-0005-0000-0000-0000C47A0000}"/>
    <cellStyle name="Normal 21 4 2 3 3 2 2" xfId="55858" xr:uid="{00000000-0005-0000-0000-0000C57A0000}"/>
    <cellStyle name="Normal 21 4 2 3 3 3" xfId="41862" xr:uid="{00000000-0005-0000-0000-0000C67A0000}"/>
    <cellStyle name="Normal 21 4 2 3 4" xfId="17877" xr:uid="{00000000-0005-0000-0000-0000C77A0000}"/>
    <cellStyle name="Normal 21 4 2 3 4 2" xfId="46411" xr:uid="{00000000-0005-0000-0000-0000C87A0000}"/>
    <cellStyle name="Normal 21 4 2 3 5" xfId="32403" xr:uid="{00000000-0005-0000-0000-0000C97A0000}"/>
    <cellStyle name="Normal 21 4 2 4" xfId="6537" xr:uid="{00000000-0005-0000-0000-0000CA7A0000}"/>
    <cellStyle name="Normal 21 4 2 4 2" xfId="20625" xr:uid="{00000000-0005-0000-0000-0000CB7A0000}"/>
    <cellStyle name="Normal 21 4 2 4 2 2" xfId="49159" xr:uid="{00000000-0005-0000-0000-0000CC7A0000}"/>
    <cellStyle name="Normal 21 4 2 4 3" xfId="35151" xr:uid="{00000000-0005-0000-0000-0000CD7A0000}"/>
    <cellStyle name="Normal 21 4 2 5" xfId="11636" xr:uid="{00000000-0005-0000-0000-0000CE7A0000}"/>
    <cellStyle name="Normal 21 4 2 5 2" xfId="25657" xr:uid="{00000000-0005-0000-0000-0000CF7A0000}"/>
    <cellStyle name="Normal 21 4 2 5 2 2" xfId="54190" xr:uid="{00000000-0005-0000-0000-0000D07A0000}"/>
    <cellStyle name="Normal 21 4 2 5 3" xfId="40194" xr:uid="{00000000-0005-0000-0000-0000D17A0000}"/>
    <cellStyle name="Normal 21 4 2 6" xfId="15325" xr:uid="{00000000-0005-0000-0000-0000D27A0000}"/>
    <cellStyle name="Normal 21 4 2 6 2" xfId="43859" xr:uid="{00000000-0005-0000-0000-0000D37A0000}"/>
    <cellStyle name="Normal 21 4 2 7" xfId="29851" xr:uid="{00000000-0005-0000-0000-0000D47A0000}"/>
    <cellStyle name="Normal 21 4 3" xfId="1759" xr:uid="{00000000-0005-0000-0000-0000D57A0000}"/>
    <cellStyle name="Normal 21 4 3 2" xfId="4415" xr:uid="{00000000-0005-0000-0000-0000D67A0000}"/>
    <cellStyle name="Normal 21 4 3 2 2" xfId="9747" xr:uid="{00000000-0005-0000-0000-0000D77A0000}"/>
    <cellStyle name="Normal 21 4 3 2 2 2" xfId="23824" xr:uid="{00000000-0005-0000-0000-0000D87A0000}"/>
    <cellStyle name="Normal 21 4 3 2 2 2 2" xfId="52358" xr:uid="{00000000-0005-0000-0000-0000D97A0000}"/>
    <cellStyle name="Normal 21 4 3 2 2 3" xfId="38353" xr:uid="{00000000-0005-0000-0000-0000DA7A0000}"/>
    <cellStyle name="Normal 21 4 3 2 3" xfId="13739" xr:uid="{00000000-0005-0000-0000-0000DB7A0000}"/>
    <cellStyle name="Normal 21 4 3 2 3 2" xfId="27747" xr:uid="{00000000-0005-0000-0000-0000DC7A0000}"/>
    <cellStyle name="Normal 21 4 3 2 3 2 2" xfId="56280" xr:uid="{00000000-0005-0000-0000-0000DD7A0000}"/>
    <cellStyle name="Normal 21 4 3 2 3 3" xfId="42284" xr:uid="{00000000-0005-0000-0000-0000DE7A0000}"/>
    <cellStyle name="Normal 21 4 3 2 4" xfId="18524" xr:uid="{00000000-0005-0000-0000-0000DF7A0000}"/>
    <cellStyle name="Normal 21 4 3 2 4 2" xfId="47058" xr:uid="{00000000-0005-0000-0000-0000E07A0000}"/>
    <cellStyle name="Normal 21 4 3 2 5" xfId="33050" xr:uid="{00000000-0005-0000-0000-0000E17A0000}"/>
    <cellStyle name="Normal 21 4 3 3" xfId="7184" xr:uid="{00000000-0005-0000-0000-0000E27A0000}"/>
    <cellStyle name="Normal 21 4 3 3 2" xfId="21272" xr:uid="{00000000-0005-0000-0000-0000E37A0000}"/>
    <cellStyle name="Normal 21 4 3 3 2 2" xfId="49806" xr:uid="{00000000-0005-0000-0000-0000E47A0000}"/>
    <cellStyle name="Normal 21 4 3 3 3" xfId="35798" xr:uid="{00000000-0005-0000-0000-0000E57A0000}"/>
    <cellStyle name="Normal 21 4 3 4" xfId="12069" xr:uid="{00000000-0005-0000-0000-0000E67A0000}"/>
    <cellStyle name="Normal 21 4 3 4 2" xfId="26079" xr:uid="{00000000-0005-0000-0000-0000E77A0000}"/>
    <cellStyle name="Normal 21 4 3 4 2 2" xfId="54612" xr:uid="{00000000-0005-0000-0000-0000E87A0000}"/>
    <cellStyle name="Normal 21 4 3 4 3" xfId="40616" xr:uid="{00000000-0005-0000-0000-0000E97A0000}"/>
    <cellStyle name="Normal 21 4 3 5" xfId="15972" xr:uid="{00000000-0005-0000-0000-0000EA7A0000}"/>
    <cellStyle name="Normal 21 4 3 5 2" xfId="44506" xr:uid="{00000000-0005-0000-0000-0000EB7A0000}"/>
    <cellStyle name="Normal 21 4 3 6" xfId="30498" xr:uid="{00000000-0005-0000-0000-0000EC7A0000}"/>
    <cellStyle name="Normal 21 4 4" xfId="3147" xr:uid="{00000000-0005-0000-0000-0000ED7A0000}"/>
    <cellStyle name="Normal 21 4 4 2" xfId="8481" xr:uid="{00000000-0005-0000-0000-0000EE7A0000}"/>
    <cellStyle name="Normal 21 4 4 2 2" xfId="22558" xr:uid="{00000000-0005-0000-0000-0000EF7A0000}"/>
    <cellStyle name="Normal 21 4 4 2 2 2" xfId="51092" xr:uid="{00000000-0005-0000-0000-0000F07A0000}"/>
    <cellStyle name="Normal 21 4 4 2 3" xfId="37087" xr:uid="{00000000-0005-0000-0000-0000F17A0000}"/>
    <cellStyle name="Normal 21 4 4 3" xfId="12905" xr:uid="{00000000-0005-0000-0000-0000F27A0000}"/>
    <cellStyle name="Normal 21 4 4 3 2" xfId="26913" xr:uid="{00000000-0005-0000-0000-0000F37A0000}"/>
    <cellStyle name="Normal 21 4 4 3 2 2" xfId="55446" xr:uid="{00000000-0005-0000-0000-0000F47A0000}"/>
    <cellStyle name="Normal 21 4 4 3 3" xfId="41450" xr:uid="{00000000-0005-0000-0000-0000F57A0000}"/>
    <cellStyle name="Normal 21 4 4 4" xfId="17258" xr:uid="{00000000-0005-0000-0000-0000F67A0000}"/>
    <cellStyle name="Normal 21 4 4 4 2" xfId="45792" xr:uid="{00000000-0005-0000-0000-0000F77A0000}"/>
    <cellStyle name="Normal 21 4 4 5" xfId="31784" xr:uid="{00000000-0005-0000-0000-0000F87A0000}"/>
    <cellStyle name="Normal 21 4 5" xfId="5916" xr:uid="{00000000-0005-0000-0000-0000F97A0000}"/>
    <cellStyle name="Normal 21 4 5 2" xfId="20006" xr:uid="{00000000-0005-0000-0000-0000FA7A0000}"/>
    <cellStyle name="Normal 21 4 5 2 2" xfId="48540" xr:uid="{00000000-0005-0000-0000-0000FB7A0000}"/>
    <cellStyle name="Normal 21 4 5 3" xfId="34532" xr:uid="{00000000-0005-0000-0000-0000FC7A0000}"/>
    <cellStyle name="Normal 21 4 6" xfId="11220" xr:uid="{00000000-0005-0000-0000-0000FD7A0000}"/>
    <cellStyle name="Normal 21 4 6 2" xfId="25245" xr:uid="{00000000-0005-0000-0000-0000FE7A0000}"/>
    <cellStyle name="Normal 21 4 6 2 2" xfId="53778" xr:uid="{00000000-0005-0000-0000-0000FF7A0000}"/>
    <cellStyle name="Normal 21 4 6 3" xfId="39782" xr:uid="{00000000-0005-0000-0000-0000007B0000}"/>
    <cellStyle name="Normal 21 4 7" xfId="14705" xr:uid="{00000000-0005-0000-0000-0000017B0000}"/>
    <cellStyle name="Normal 21 4 7 2" xfId="43240" xr:uid="{00000000-0005-0000-0000-0000027B0000}"/>
    <cellStyle name="Normal 21 4 8" xfId="29220" xr:uid="{00000000-0005-0000-0000-0000037B0000}"/>
    <cellStyle name="Normal 21 5" xfId="749" xr:uid="{00000000-0005-0000-0000-0000047B0000}"/>
    <cellStyle name="Normal 21 5 2" xfId="1381" xr:uid="{00000000-0005-0000-0000-0000057B0000}"/>
    <cellStyle name="Normal 21 5 2 2" xfId="2657" xr:uid="{00000000-0005-0000-0000-0000067B0000}"/>
    <cellStyle name="Normal 21 5 2 2 2" xfId="5311" xr:uid="{00000000-0005-0000-0000-0000077B0000}"/>
    <cellStyle name="Normal 21 5 2 2 2 2" xfId="10643" xr:uid="{00000000-0005-0000-0000-0000087B0000}"/>
    <cellStyle name="Normal 21 5 2 2 2 2 2" xfId="24720" xr:uid="{00000000-0005-0000-0000-0000097B0000}"/>
    <cellStyle name="Normal 21 5 2 2 2 2 2 2" xfId="53254" xr:uid="{00000000-0005-0000-0000-00000A7B0000}"/>
    <cellStyle name="Normal 21 5 2 2 2 2 3" xfId="39249" xr:uid="{00000000-0005-0000-0000-00000B7B0000}"/>
    <cellStyle name="Normal 21 5 2 2 2 3" xfId="19420" xr:uid="{00000000-0005-0000-0000-00000C7B0000}"/>
    <cellStyle name="Normal 21 5 2 2 2 3 2" xfId="47954" xr:uid="{00000000-0005-0000-0000-00000D7B0000}"/>
    <cellStyle name="Normal 21 5 2 2 2 4" xfId="33946" xr:uid="{00000000-0005-0000-0000-00000E7B0000}"/>
    <cellStyle name="Normal 21 5 2 2 3" xfId="8080" xr:uid="{00000000-0005-0000-0000-00000F7B0000}"/>
    <cellStyle name="Normal 21 5 2 2 3 2" xfId="22168" xr:uid="{00000000-0005-0000-0000-0000107B0000}"/>
    <cellStyle name="Normal 21 5 2 2 3 2 2" xfId="50702" xr:uid="{00000000-0005-0000-0000-0000117B0000}"/>
    <cellStyle name="Normal 21 5 2 2 3 3" xfId="36694" xr:uid="{00000000-0005-0000-0000-0000127B0000}"/>
    <cellStyle name="Normal 21 5 2 2 4" xfId="13945" xr:uid="{00000000-0005-0000-0000-0000137B0000}"/>
    <cellStyle name="Normal 21 5 2 2 4 2" xfId="27953" xr:uid="{00000000-0005-0000-0000-0000147B0000}"/>
    <cellStyle name="Normal 21 5 2 2 4 2 2" xfId="56486" xr:uid="{00000000-0005-0000-0000-0000157B0000}"/>
    <cellStyle name="Normal 21 5 2 2 4 3" xfId="42490" xr:uid="{00000000-0005-0000-0000-0000167B0000}"/>
    <cellStyle name="Normal 21 5 2 2 5" xfId="16868" xr:uid="{00000000-0005-0000-0000-0000177B0000}"/>
    <cellStyle name="Normal 21 5 2 2 5 2" xfId="45402" xr:uid="{00000000-0005-0000-0000-0000187B0000}"/>
    <cellStyle name="Normal 21 5 2 2 6" xfId="31394" xr:uid="{00000000-0005-0000-0000-0000197B0000}"/>
    <cellStyle name="Normal 21 5 2 3" xfId="4045" xr:uid="{00000000-0005-0000-0000-00001A7B0000}"/>
    <cellStyle name="Normal 21 5 2 3 2" xfId="9377" xr:uid="{00000000-0005-0000-0000-00001B7B0000}"/>
    <cellStyle name="Normal 21 5 2 3 2 2" xfId="23454" xr:uid="{00000000-0005-0000-0000-00001C7B0000}"/>
    <cellStyle name="Normal 21 5 2 3 2 2 2" xfId="51988" xr:uid="{00000000-0005-0000-0000-00001D7B0000}"/>
    <cellStyle name="Normal 21 5 2 3 2 3" xfId="37983" xr:uid="{00000000-0005-0000-0000-00001E7B0000}"/>
    <cellStyle name="Normal 21 5 2 3 3" xfId="18154" xr:uid="{00000000-0005-0000-0000-00001F7B0000}"/>
    <cellStyle name="Normal 21 5 2 3 3 2" xfId="46688" xr:uid="{00000000-0005-0000-0000-0000207B0000}"/>
    <cellStyle name="Normal 21 5 2 3 4" xfId="32680" xr:uid="{00000000-0005-0000-0000-0000217B0000}"/>
    <cellStyle name="Normal 21 5 2 4" xfId="6814" xr:uid="{00000000-0005-0000-0000-0000227B0000}"/>
    <cellStyle name="Normal 21 5 2 4 2" xfId="20902" xr:uid="{00000000-0005-0000-0000-0000237B0000}"/>
    <cellStyle name="Normal 21 5 2 4 2 2" xfId="49436" xr:uid="{00000000-0005-0000-0000-0000247B0000}"/>
    <cellStyle name="Normal 21 5 2 4 3" xfId="35428" xr:uid="{00000000-0005-0000-0000-0000257B0000}"/>
    <cellStyle name="Normal 21 5 2 5" xfId="12275" xr:uid="{00000000-0005-0000-0000-0000267B0000}"/>
    <cellStyle name="Normal 21 5 2 5 2" xfId="26285" xr:uid="{00000000-0005-0000-0000-0000277B0000}"/>
    <cellStyle name="Normal 21 5 2 5 2 2" xfId="54818" xr:uid="{00000000-0005-0000-0000-0000287B0000}"/>
    <cellStyle name="Normal 21 5 2 5 3" xfId="40822" xr:uid="{00000000-0005-0000-0000-0000297B0000}"/>
    <cellStyle name="Normal 21 5 2 6" xfId="15602" xr:uid="{00000000-0005-0000-0000-00002A7B0000}"/>
    <cellStyle name="Normal 21 5 2 6 2" xfId="44136" xr:uid="{00000000-0005-0000-0000-00002B7B0000}"/>
    <cellStyle name="Normal 21 5 2 7" xfId="30128" xr:uid="{00000000-0005-0000-0000-00002C7B0000}"/>
    <cellStyle name="Normal 21 5 3" xfId="2026" xr:uid="{00000000-0005-0000-0000-00002D7B0000}"/>
    <cellStyle name="Normal 21 5 3 2" xfId="4680" xr:uid="{00000000-0005-0000-0000-00002E7B0000}"/>
    <cellStyle name="Normal 21 5 3 2 2" xfId="10012" xr:uid="{00000000-0005-0000-0000-00002F7B0000}"/>
    <cellStyle name="Normal 21 5 3 2 2 2" xfId="24089" xr:uid="{00000000-0005-0000-0000-0000307B0000}"/>
    <cellStyle name="Normal 21 5 3 2 2 2 2" xfId="52623" xr:uid="{00000000-0005-0000-0000-0000317B0000}"/>
    <cellStyle name="Normal 21 5 3 2 2 3" xfId="38618" xr:uid="{00000000-0005-0000-0000-0000327B0000}"/>
    <cellStyle name="Normal 21 5 3 2 3" xfId="18789" xr:uid="{00000000-0005-0000-0000-0000337B0000}"/>
    <cellStyle name="Normal 21 5 3 2 3 2" xfId="47323" xr:uid="{00000000-0005-0000-0000-0000347B0000}"/>
    <cellStyle name="Normal 21 5 3 2 4" xfId="33315" xr:uid="{00000000-0005-0000-0000-0000357B0000}"/>
    <cellStyle name="Normal 21 5 3 3" xfId="7449" xr:uid="{00000000-0005-0000-0000-0000367B0000}"/>
    <cellStyle name="Normal 21 5 3 3 2" xfId="21537" xr:uid="{00000000-0005-0000-0000-0000377B0000}"/>
    <cellStyle name="Normal 21 5 3 3 2 2" xfId="50071" xr:uid="{00000000-0005-0000-0000-0000387B0000}"/>
    <cellStyle name="Normal 21 5 3 3 3" xfId="36063" xr:uid="{00000000-0005-0000-0000-0000397B0000}"/>
    <cellStyle name="Normal 21 5 3 4" xfId="13111" xr:uid="{00000000-0005-0000-0000-00003A7B0000}"/>
    <cellStyle name="Normal 21 5 3 4 2" xfId="27119" xr:uid="{00000000-0005-0000-0000-00003B7B0000}"/>
    <cellStyle name="Normal 21 5 3 4 2 2" xfId="55652" xr:uid="{00000000-0005-0000-0000-00003C7B0000}"/>
    <cellStyle name="Normal 21 5 3 4 3" xfId="41656" xr:uid="{00000000-0005-0000-0000-00003D7B0000}"/>
    <cellStyle name="Normal 21 5 3 5" xfId="16237" xr:uid="{00000000-0005-0000-0000-00003E7B0000}"/>
    <cellStyle name="Normal 21 5 3 5 2" xfId="44771" xr:uid="{00000000-0005-0000-0000-00003F7B0000}"/>
    <cellStyle name="Normal 21 5 3 6" xfId="30763" xr:uid="{00000000-0005-0000-0000-0000407B0000}"/>
    <cellStyle name="Normal 21 5 4" xfId="3414" xr:uid="{00000000-0005-0000-0000-0000417B0000}"/>
    <cellStyle name="Normal 21 5 4 2" xfId="8746" xr:uid="{00000000-0005-0000-0000-0000427B0000}"/>
    <cellStyle name="Normal 21 5 4 2 2" xfId="22823" xr:uid="{00000000-0005-0000-0000-0000437B0000}"/>
    <cellStyle name="Normal 21 5 4 2 2 2" xfId="51357" xr:uid="{00000000-0005-0000-0000-0000447B0000}"/>
    <cellStyle name="Normal 21 5 4 2 3" xfId="37352" xr:uid="{00000000-0005-0000-0000-0000457B0000}"/>
    <cellStyle name="Normal 21 5 4 3" xfId="17523" xr:uid="{00000000-0005-0000-0000-0000467B0000}"/>
    <cellStyle name="Normal 21 5 4 3 2" xfId="46057" xr:uid="{00000000-0005-0000-0000-0000477B0000}"/>
    <cellStyle name="Normal 21 5 4 4" xfId="32049" xr:uid="{00000000-0005-0000-0000-0000487B0000}"/>
    <cellStyle name="Normal 21 5 5" xfId="6183" xr:uid="{00000000-0005-0000-0000-0000497B0000}"/>
    <cellStyle name="Normal 21 5 5 2" xfId="20271" xr:uid="{00000000-0005-0000-0000-00004A7B0000}"/>
    <cellStyle name="Normal 21 5 5 2 2" xfId="48805" xr:uid="{00000000-0005-0000-0000-00004B7B0000}"/>
    <cellStyle name="Normal 21 5 5 3" xfId="34797" xr:uid="{00000000-0005-0000-0000-00004C7B0000}"/>
    <cellStyle name="Normal 21 5 6" xfId="11429" xr:uid="{00000000-0005-0000-0000-00004D7B0000}"/>
    <cellStyle name="Normal 21 5 6 2" xfId="25451" xr:uid="{00000000-0005-0000-0000-00004E7B0000}"/>
    <cellStyle name="Normal 21 5 6 2 2" xfId="53984" xr:uid="{00000000-0005-0000-0000-00004F7B0000}"/>
    <cellStyle name="Normal 21 5 6 3" xfId="39988" xr:uid="{00000000-0005-0000-0000-0000507B0000}"/>
    <cellStyle name="Normal 21 5 7" xfId="14971" xr:uid="{00000000-0005-0000-0000-0000517B0000}"/>
    <cellStyle name="Normal 21 5 7 2" xfId="43505" xr:uid="{00000000-0005-0000-0000-0000527B0000}"/>
    <cellStyle name="Normal 21 5 8" xfId="29497" xr:uid="{00000000-0005-0000-0000-0000537B0000}"/>
    <cellStyle name="Normal 21 6" xfId="758" xr:uid="{00000000-0005-0000-0000-0000547B0000}"/>
    <cellStyle name="Normal 21 6 2" xfId="2035" xr:uid="{00000000-0005-0000-0000-0000557B0000}"/>
    <cellStyle name="Normal 21 6 2 2" xfId="4689" xr:uid="{00000000-0005-0000-0000-0000567B0000}"/>
    <cellStyle name="Normal 21 6 2 2 2" xfId="10021" xr:uid="{00000000-0005-0000-0000-0000577B0000}"/>
    <cellStyle name="Normal 21 6 2 2 2 2" xfId="24098" xr:uid="{00000000-0005-0000-0000-0000587B0000}"/>
    <cellStyle name="Normal 21 6 2 2 2 2 2" xfId="52632" xr:uid="{00000000-0005-0000-0000-0000597B0000}"/>
    <cellStyle name="Normal 21 6 2 2 2 3" xfId="38627" xr:uid="{00000000-0005-0000-0000-00005A7B0000}"/>
    <cellStyle name="Normal 21 6 2 2 3" xfId="14313" xr:uid="{00000000-0005-0000-0000-00005B7B0000}"/>
    <cellStyle name="Normal 21 6 2 2 3 2" xfId="28321" xr:uid="{00000000-0005-0000-0000-00005C7B0000}"/>
    <cellStyle name="Normal 21 6 2 2 3 2 2" xfId="56854" xr:uid="{00000000-0005-0000-0000-00005D7B0000}"/>
    <cellStyle name="Normal 21 6 2 2 3 3" xfId="42858" xr:uid="{00000000-0005-0000-0000-00005E7B0000}"/>
    <cellStyle name="Normal 21 6 2 2 4" xfId="18798" xr:uid="{00000000-0005-0000-0000-00005F7B0000}"/>
    <cellStyle name="Normal 21 6 2 2 4 2" xfId="47332" xr:uid="{00000000-0005-0000-0000-0000607B0000}"/>
    <cellStyle name="Normal 21 6 2 2 5" xfId="33324" xr:uid="{00000000-0005-0000-0000-0000617B0000}"/>
    <cellStyle name="Normal 21 6 2 3" xfId="7458" xr:uid="{00000000-0005-0000-0000-0000627B0000}"/>
    <cellStyle name="Normal 21 6 2 3 2" xfId="21546" xr:uid="{00000000-0005-0000-0000-0000637B0000}"/>
    <cellStyle name="Normal 21 6 2 3 2 2" xfId="50080" xr:uid="{00000000-0005-0000-0000-0000647B0000}"/>
    <cellStyle name="Normal 21 6 2 3 3" xfId="36072" xr:uid="{00000000-0005-0000-0000-0000657B0000}"/>
    <cellStyle name="Normal 21 6 2 4" xfId="12643" xr:uid="{00000000-0005-0000-0000-0000667B0000}"/>
    <cellStyle name="Normal 21 6 2 4 2" xfId="26653" xr:uid="{00000000-0005-0000-0000-0000677B0000}"/>
    <cellStyle name="Normal 21 6 2 4 2 2" xfId="55186" xr:uid="{00000000-0005-0000-0000-0000687B0000}"/>
    <cellStyle name="Normal 21 6 2 4 3" xfId="41190" xr:uid="{00000000-0005-0000-0000-0000697B0000}"/>
    <cellStyle name="Normal 21 6 2 5" xfId="16246" xr:uid="{00000000-0005-0000-0000-00006A7B0000}"/>
    <cellStyle name="Normal 21 6 2 5 2" xfId="44780" xr:uid="{00000000-0005-0000-0000-00006B7B0000}"/>
    <cellStyle name="Normal 21 6 2 6" xfId="30772" xr:uid="{00000000-0005-0000-0000-00006C7B0000}"/>
    <cellStyle name="Normal 21 6 3" xfId="3423" xr:uid="{00000000-0005-0000-0000-00006D7B0000}"/>
    <cellStyle name="Normal 21 6 3 2" xfId="8755" xr:uid="{00000000-0005-0000-0000-00006E7B0000}"/>
    <cellStyle name="Normal 21 6 3 2 2" xfId="22832" xr:uid="{00000000-0005-0000-0000-00006F7B0000}"/>
    <cellStyle name="Normal 21 6 3 2 2 2" xfId="51366" xr:uid="{00000000-0005-0000-0000-0000707B0000}"/>
    <cellStyle name="Normal 21 6 3 2 3" xfId="37361" xr:uid="{00000000-0005-0000-0000-0000717B0000}"/>
    <cellStyle name="Normal 21 6 3 3" xfId="13479" xr:uid="{00000000-0005-0000-0000-0000727B0000}"/>
    <cellStyle name="Normal 21 6 3 3 2" xfId="27487" xr:uid="{00000000-0005-0000-0000-0000737B0000}"/>
    <cellStyle name="Normal 21 6 3 3 2 2" xfId="56020" xr:uid="{00000000-0005-0000-0000-0000747B0000}"/>
    <cellStyle name="Normal 21 6 3 3 3" xfId="42024" xr:uid="{00000000-0005-0000-0000-0000757B0000}"/>
    <cellStyle name="Normal 21 6 3 4" xfId="17532" xr:uid="{00000000-0005-0000-0000-0000767B0000}"/>
    <cellStyle name="Normal 21 6 3 4 2" xfId="46066" xr:uid="{00000000-0005-0000-0000-0000777B0000}"/>
    <cellStyle name="Normal 21 6 3 5" xfId="32058" xr:uid="{00000000-0005-0000-0000-0000787B0000}"/>
    <cellStyle name="Normal 21 6 4" xfId="6192" xr:uid="{00000000-0005-0000-0000-0000797B0000}"/>
    <cellStyle name="Normal 21 6 4 2" xfId="20280" xr:uid="{00000000-0005-0000-0000-00007A7B0000}"/>
    <cellStyle name="Normal 21 6 4 2 2" xfId="48814" xr:uid="{00000000-0005-0000-0000-00007B7B0000}"/>
    <cellStyle name="Normal 21 6 4 3" xfId="34806" xr:uid="{00000000-0005-0000-0000-00007C7B0000}"/>
    <cellStyle name="Normal 21 6 5" xfId="11802" xr:uid="{00000000-0005-0000-0000-00007D7B0000}"/>
    <cellStyle name="Normal 21 6 5 2" xfId="25819" xr:uid="{00000000-0005-0000-0000-00007E7B0000}"/>
    <cellStyle name="Normal 21 6 5 2 2" xfId="54352" xr:uid="{00000000-0005-0000-0000-00007F7B0000}"/>
    <cellStyle name="Normal 21 6 5 3" xfId="40356" xr:uid="{00000000-0005-0000-0000-0000807B0000}"/>
    <cellStyle name="Normal 21 6 6" xfId="14980" xr:uid="{00000000-0005-0000-0000-0000817B0000}"/>
    <cellStyle name="Normal 21 6 6 2" xfId="43514" xr:uid="{00000000-0005-0000-0000-0000827B0000}"/>
    <cellStyle name="Normal 21 6 7" xfId="29506" xr:uid="{00000000-0005-0000-0000-0000837B0000}"/>
    <cellStyle name="Normal 21 7" xfId="1413" xr:uid="{00000000-0005-0000-0000-0000847B0000}"/>
    <cellStyle name="Normal 21 7 2" xfId="4070" xr:uid="{00000000-0005-0000-0000-0000857B0000}"/>
    <cellStyle name="Normal 21 7 2 2" xfId="9402" xr:uid="{00000000-0005-0000-0000-0000867B0000}"/>
    <cellStyle name="Normal 21 7 2 2 2" xfId="23479" xr:uid="{00000000-0005-0000-0000-0000877B0000}"/>
    <cellStyle name="Normal 21 7 2 2 2 2" xfId="52013" xr:uid="{00000000-0005-0000-0000-0000887B0000}"/>
    <cellStyle name="Normal 21 7 2 2 3" xfId="38008" xr:uid="{00000000-0005-0000-0000-0000897B0000}"/>
    <cellStyle name="Normal 21 7 2 3" xfId="13533" xr:uid="{00000000-0005-0000-0000-00008A7B0000}"/>
    <cellStyle name="Normal 21 7 2 3 2" xfId="27541" xr:uid="{00000000-0005-0000-0000-00008B7B0000}"/>
    <cellStyle name="Normal 21 7 2 3 2 2" xfId="56074" xr:uid="{00000000-0005-0000-0000-00008C7B0000}"/>
    <cellStyle name="Normal 21 7 2 3 3" xfId="42078" xr:uid="{00000000-0005-0000-0000-00008D7B0000}"/>
    <cellStyle name="Normal 21 7 2 4" xfId="18179" xr:uid="{00000000-0005-0000-0000-00008E7B0000}"/>
    <cellStyle name="Normal 21 7 2 4 2" xfId="46713" xr:uid="{00000000-0005-0000-0000-00008F7B0000}"/>
    <cellStyle name="Normal 21 7 2 5" xfId="32705" xr:uid="{00000000-0005-0000-0000-0000907B0000}"/>
    <cellStyle name="Normal 21 7 3" xfId="6839" xr:uid="{00000000-0005-0000-0000-0000917B0000}"/>
    <cellStyle name="Normal 21 7 3 2" xfId="20927" xr:uid="{00000000-0005-0000-0000-0000927B0000}"/>
    <cellStyle name="Normal 21 7 3 2 2" xfId="49461" xr:uid="{00000000-0005-0000-0000-0000937B0000}"/>
    <cellStyle name="Normal 21 7 3 3" xfId="35453" xr:uid="{00000000-0005-0000-0000-0000947B0000}"/>
    <cellStyle name="Normal 21 7 4" xfId="11862" xr:uid="{00000000-0005-0000-0000-0000957B0000}"/>
    <cellStyle name="Normal 21 7 4 2" xfId="25873" xr:uid="{00000000-0005-0000-0000-0000967B0000}"/>
    <cellStyle name="Normal 21 7 4 2 2" xfId="54406" xr:uid="{00000000-0005-0000-0000-0000977B0000}"/>
    <cellStyle name="Normal 21 7 4 3" xfId="40410" xr:uid="{00000000-0005-0000-0000-0000987B0000}"/>
    <cellStyle name="Normal 21 7 5" xfId="15627" xr:uid="{00000000-0005-0000-0000-0000997B0000}"/>
    <cellStyle name="Normal 21 7 5 2" xfId="44161" xr:uid="{00000000-0005-0000-0000-00009A7B0000}"/>
    <cellStyle name="Normal 21 7 6" xfId="30153" xr:uid="{00000000-0005-0000-0000-00009B7B0000}"/>
    <cellStyle name="Normal 21 8" xfId="2801" xr:uid="{00000000-0005-0000-0000-00009C7B0000}"/>
    <cellStyle name="Normal 21 8 2" xfId="8136" xr:uid="{00000000-0005-0000-0000-00009D7B0000}"/>
    <cellStyle name="Normal 21 8 2 2" xfId="22213" xr:uid="{00000000-0005-0000-0000-00009E7B0000}"/>
    <cellStyle name="Normal 21 8 2 2 2" xfId="50747" xr:uid="{00000000-0005-0000-0000-00009F7B0000}"/>
    <cellStyle name="Normal 21 8 2 3" xfId="36742" xr:uid="{00000000-0005-0000-0000-0000A07B0000}"/>
    <cellStyle name="Normal 21 8 3" xfId="12698" xr:uid="{00000000-0005-0000-0000-0000A17B0000}"/>
    <cellStyle name="Normal 21 8 3 2" xfId="26707" xr:uid="{00000000-0005-0000-0000-0000A27B0000}"/>
    <cellStyle name="Normal 21 8 3 2 2" xfId="55240" xr:uid="{00000000-0005-0000-0000-0000A37B0000}"/>
    <cellStyle name="Normal 21 8 3 3" xfId="41244" xr:uid="{00000000-0005-0000-0000-0000A47B0000}"/>
    <cellStyle name="Normal 21 8 4" xfId="16913" xr:uid="{00000000-0005-0000-0000-0000A57B0000}"/>
    <cellStyle name="Normal 21 8 4 2" xfId="45447" xr:uid="{00000000-0005-0000-0000-0000A67B0000}"/>
    <cellStyle name="Normal 21 8 5" xfId="31439" xr:uid="{00000000-0005-0000-0000-0000A77B0000}"/>
    <cellStyle name="Normal 21 9" xfId="5570" xr:uid="{00000000-0005-0000-0000-0000A87B0000}"/>
    <cellStyle name="Normal 21 9 2" xfId="19661" xr:uid="{00000000-0005-0000-0000-0000A97B0000}"/>
    <cellStyle name="Normal 21 9 2 2" xfId="48195" xr:uid="{00000000-0005-0000-0000-0000AA7B0000}"/>
    <cellStyle name="Normal 21 9 3" xfId="34187" xr:uid="{00000000-0005-0000-0000-0000AB7B0000}"/>
    <cellStyle name="Normal 22" xfId="199" xr:uid="{00000000-0005-0000-0000-0000AC7B0000}"/>
    <cellStyle name="Normal 23" xfId="198" xr:uid="{00000000-0005-0000-0000-0000AD7B0000}"/>
    <cellStyle name="Normal 23 2" xfId="356" xr:uid="{00000000-0005-0000-0000-0000AE7B0000}"/>
    <cellStyle name="Normal 23 2 2" xfId="659" xr:uid="{00000000-0005-0000-0000-0000AF7B0000}"/>
    <cellStyle name="Normal 23 2 2 2" xfId="1288" xr:uid="{00000000-0005-0000-0000-0000B07B0000}"/>
    <cellStyle name="Normal 23 2 2 2 2" xfId="2565" xr:uid="{00000000-0005-0000-0000-0000B17B0000}"/>
    <cellStyle name="Normal 23 2 2 2 2 2" xfId="5219" xr:uid="{00000000-0005-0000-0000-0000B27B0000}"/>
    <cellStyle name="Normal 23 2 2 2 2 2 2" xfId="10551" xr:uid="{00000000-0005-0000-0000-0000B37B0000}"/>
    <cellStyle name="Normal 23 2 2 2 2 2 2 2" xfId="24628" xr:uid="{00000000-0005-0000-0000-0000B47B0000}"/>
    <cellStyle name="Normal 23 2 2 2 2 2 2 2 2" xfId="53162" xr:uid="{00000000-0005-0000-0000-0000B57B0000}"/>
    <cellStyle name="Normal 23 2 2 2 2 2 2 3" xfId="39157" xr:uid="{00000000-0005-0000-0000-0000B67B0000}"/>
    <cellStyle name="Normal 23 2 2 2 2 2 3" xfId="19328" xr:uid="{00000000-0005-0000-0000-0000B77B0000}"/>
    <cellStyle name="Normal 23 2 2 2 2 2 3 2" xfId="47862" xr:uid="{00000000-0005-0000-0000-0000B87B0000}"/>
    <cellStyle name="Normal 23 2 2 2 2 2 4" xfId="33854" xr:uid="{00000000-0005-0000-0000-0000B97B0000}"/>
    <cellStyle name="Normal 23 2 2 2 2 3" xfId="7988" xr:uid="{00000000-0005-0000-0000-0000BA7B0000}"/>
    <cellStyle name="Normal 23 2 2 2 2 3 2" xfId="22076" xr:uid="{00000000-0005-0000-0000-0000BB7B0000}"/>
    <cellStyle name="Normal 23 2 2 2 2 3 2 2" xfId="50610" xr:uid="{00000000-0005-0000-0000-0000BC7B0000}"/>
    <cellStyle name="Normal 23 2 2 2 2 3 3" xfId="36602" xr:uid="{00000000-0005-0000-0000-0000BD7B0000}"/>
    <cellStyle name="Normal 23 2 2 2 2 4" xfId="16776" xr:uid="{00000000-0005-0000-0000-0000BE7B0000}"/>
    <cellStyle name="Normal 23 2 2 2 2 4 2" xfId="45310" xr:uid="{00000000-0005-0000-0000-0000BF7B0000}"/>
    <cellStyle name="Normal 23 2 2 2 2 5" xfId="31302" xr:uid="{00000000-0005-0000-0000-0000C07B0000}"/>
    <cellStyle name="Normal 23 2 2 2 3" xfId="3953" xr:uid="{00000000-0005-0000-0000-0000C17B0000}"/>
    <cellStyle name="Normal 23 2 2 2 3 2" xfId="9285" xr:uid="{00000000-0005-0000-0000-0000C27B0000}"/>
    <cellStyle name="Normal 23 2 2 2 3 2 2" xfId="23362" xr:uid="{00000000-0005-0000-0000-0000C37B0000}"/>
    <cellStyle name="Normal 23 2 2 2 3 2 2 2" xfId="51896" xr:uid="{00000000-0005-0000-0000-0000C47B0000}"/>
    <cellStyle name="Normal 23 2 2 2 3 2 3" xfId="37891" xr:uid="{00000000-0005-0000-0000-0000C57B0000}"/>
    <cellStyle name="Normal 23 2 2 2 3 3" xfId="18062" xr:uid="{00000000-0005-0000-0000-0000C67B0000}"/>
    <cellStyle name="Normal 23 2 2 2 3 3 2" xfId="46596" xr:uid="{00000000-0005-0000-0000-0000C77B0000}"/>
    <cellStyle name="Normal 23 2 2 2 3 4" xfId="32588" xr:uid="{00000000-0005-0000-0000-0000C87B0000}"/>
    <cellStyle name="Normal 23 2 2 2 4" xfId="6722" xr:uid="{00000000-0005-0000-0000-0000C97B0000}"/>
    <cellStyle name="Normal 23 2 2 2 4 2" xfId="20810" xr:uid="{00000000-0005-0000-0000-0000CA7B0000}"/>
    <cellStyle name="Normal 23 2 2 2 4 2 2" xfId="49344" xr:uid="{00000000-0005-0000-0000-0000CB7B0000}"/>
    <cellStyle name="Normal 23 2 2 2 4 3" xfId="35336" xr:uid="{00000000-0005-0000-0000-0000CC7B0000}"/>
    <cellStyle name="Normal 23 2 2 2 5" xfId="15510" xr:uid="{00000000-0005-0000-0000-0000CD7B0000}"/>
    <cellStyle name="Normal 23 2 2 2 5 2" xfId="44044" xr:uid="{00000000-0005-0000-0000-0000CE7B0000}"/>
    <cellStyle name="Normal 23 2 2 2 6" xfId="30036" xr:uid="{00000000-0005-0000-0000-0000CF7B0000}"/>
    <cellStyle name="Normal 23 2 2 3" xfId="1944" xr:uid="{00000000-0005-0000-0000-0000D07B0000}"/>
    <cellStyle name="Normal 23 2 2 3 2" xfId="4600" xr:uid="{00000000-0005-0000-0000-0000D17B0000}"/>
    <cellStyle name="Normal 23 2 2 3 2 2" xfId="9932" xr:uid="{00000000-0005-0000-0000-0000D27B0000}"/>
    <cellStyle name="Normal 23 2 2 3 2 2 2" xfId="24009" xr:uid="{00000000-0005-0000-0000-0000D37B0000}"/>
    <cellStyle name="Normal 23 2 2 3 2 2 2 2" xfId="52543" xr:uid="{00000000-0005-0000-0000-0000D47B0000}"/>
    <cellStyle name="Normal 23 2 2 3 2 2 3" xfId="38538" xr:uid="{00000000-0005-0000-0000-0000D57B0000}"/>
    <cellStyle name="Normal 23 2 2 3 2 3" xfId="18709" xr:uid="{00000000-0005-0000-0000-0000D67B0000}"/>
    <cellStyle name="Normal 23 2 2 3 2 3 2" xfId="47243" xr:uid="{00000000-0005-0000-0000-0000D77B0000}"/>
    <cellStyle name="Normal 23 2 2 3 2 4" xfId="33235" xr:uid="{00000000-0005-0000-0000-0000D87B0000}"/>
    <cellStyle name="Normal 23 2 2 3 3" xfId="7369" xr:uid="{00000000-0005-0000-0000-0000D97B0000}"/>
    <cellStyle name="Normal 23 2 2 3 3 2" xfId="21457" xr:uid="{00000000-0005-0000-0000-0000DA7B0000}"/>
    <cellStyle name="Normal 23 2 2 3 3 2 2" xfId="49991" xr:uid="{00000000-0005-0000-0000-0000DB7B0000}"/>
    <cellStyle name="Normal 23 2 2 3 3 3" xfId="35983" xr:uid="{00000000-0005-0000-0000-0000DC7B0000}"/>
    <cellStyle name="Normal 23 2 2 3 4" xfId="16157" xr:uid="{00000000-0005-0000-0000-0000DD7B0000}"/>
    <cellStyle name="Normal 23 2 2 3 4 2" xfId="44691" xr:uid="{00000000-0005-0000-0000-0000DE7B0000}"/>
    <cellStyle name="Normal 23 2 2 3 5" xfId="30683" xr:uid="{00000000-0005-0000-0000-0000DF7B0000}"/>
    <cellStyle name="Normal 23 2 2 4" xfId="3332" xr:uid="{00000000-0005-0000-0000-0000E07B0000}"/>
    <cellStyle name="Normal 23 2 2 4 2" xfId="8666" xr:uid="{00000000-0005-0000-0000-0000E17B0000}"/>
    <cellStyle name="Normal 23 2 2 4 2 2" xfId="22743" xr:uid="{00000000-0005-0000-0000-0000E27B0000}"/>
    <cellStyle name="Normal 23 2 2 4 2 2 2" xfId="51277" xr:uid="{00000000-0005-0000-0000-0000E37B0000}"/>
    <cellStyle name="Normal 23 2 2 4 2 3" xfId="37272" xr:uid="{00000000-0005-0000-0000-0000E47B0000}"/>
    <cellStyle name="Normal 23 2 2 4 3" xfId="17443" xr:uid="{00000000-0005-0000-0000-0000E57B0000}"/>
    <cellStyle name="Normal 23 2 2 4 3 2" xfId="45977" xr:uid="{00000000-0005-0000-0000-0000E67B0000}"/>
    <cellStyle name="Normal 23 2 2 4 4" xfId="31969" xr:uid="{00000000-0005-0000-0000-0000E77B0000}"/>
    <cellStyle name="Normal 23 2 2 5" xfId="6101" xr:uid="{00000000-0005-0000-0000-0000E87B0000}"/>
    <cellStyle name="Normal 23 2 2 5 2" xfId="20191" xr:uid="{00000000-0005-0000-0000-0000E97B0000}"/>
    <cellStyle name="Normal 23 2 2 5 2 2" xfId="48725" xr:uid="{00000000-0005-0000-0000-0000EA7B0000}"/>
    <cellStyle name="Normal 23 2 2 5 3" xfId="34717" xr:uid="{00000000-0005-0000-0000-0000EB7B0000}"/>
    <cellStyle name="Normal 23 2 2 6" xfId="14890" xr:uid="{00000000-0005-0000-0000-0000EC7B0000}"/>
    <cellStyle name="Normal 23 2 2 6 2" xfId="43425" xr:uid="{00000000-0005-0000-0000-0000ED7B0000}"/>
    <cellStyle name="Normal 23 2 2 7" xfId="29405" xr:uid="{00000000-0005-0000-0000-0000EE7B0000}"/>
    <cellStyle name="Normal 23 2 3" xfId="991" xr:uid="{00000000-0005-0000-0000-0000EF7B0000}"/>
    <cellStyle name="Normal 23 2 3 2" xfId="2268" xr:uid="{00000000-0005-0000-0000-0000F07B0000}"/>
    <cellStyle name="Normal 23 2 3 2 2" xfId="4922" xr:uid="{00000000-0005-0000-0000-0000F17B0000}"/>
    <cellStyle name="Normal 23 2 3 2 2 2" xfId="10254" xr:uid="{00000000-0005-0000-0000-0000F27B0000}"/>
    <cellStyle name="Normal 23 2 3 2 2 2 2" xfId="24331" xr:uid="{00000000-0005-0000-0000-0000F37B0000}"/>
    <cellStyle name="Normal 23 2 3 2 2 2 2 2" xfId="52865" xr:uid="{00000000-0005-0000-0000-0000F47B0000}"/>
    <cellStyle name="Normal 23 2 3 2 2 2 3" xfId="38860" xr:uid="{00000000-0005-0000-0000-0000F57B0000}"/>
    <cellStyle name="Normal 23 2 3 2 2 3" xfId="19031" xr:uid="{00000000-0005-0000-0000-0000F67B0000}"/>
    <cellStyle name="Normal 23 2 3 2 2 3 2" xfId="47565" xr:uid="{00000000-0005-0000-0000-0000F77B0000}"/>
    <cellStyle name="Normal 23 2 3 2 2 4" xfId="33557" xr:uid="{00000000-0005-0000-0000-0000F87B0000}"/>
    <cellStyle name="Normal 23 2 3 2 3" xfId="7691" xr:uid="{00000000-0005-0000-0000-0000F97B0000}"/>
    <cellStyle name="Normal 23 2 3 2 3 2" xfId="21779" xr:uid="{00000000-0005-0000-0000-0000FA7B0000}"/>
    <cellStyle name="Normal 23 2 3 2 3 2 2" xfId="50313" xr:uid="{00000000-0005-0000-0000-0000FB7B0000}"/>
    <cellStyle name="Normal 23 2 3 2 3 3" xfId="36305" xr:uid="{00000000-0005-0000-0000-0000FC7B0000}"/>
    <cellStyle name="Normal 23 2 3 2 4" xfId="16479" xr:uid="{00000000-0005-0000-0000-0000FD7B0000}"/>
    <cellStyle name="Normal 23 2 3 2 4 2" xfId="45013" xr:uid="{00000000-0005-0000-0000-0000FE7B0000}"/>
    <cellStyle name="Normal 23 2 3 2 5" xfId="31005" xr:uid="{00000000-0005-0000-0000-0000FF7B0000}"/>
    <cellStyle name="Normal 23 2 3 3" xfId="3656" xr:uid="{00000000-0005-0000-0000-0000007C0000}"/>
    <cellStyle name="Normal 23 2 3 3 2" xfId="8988" xr:uid="{00000000-0005-0000-0000-0000017C0000}"/>
    <cellStyle name="Normal 23 2 3 3 2 2" xfId="23065" xr:uid="{00000000-0005-0000-0000-0000027C0000}"/>
    <cellStyle name="Normal 23 2 3 3 2 2 2" xfId="51599" xr:uid="{00000000-0005-0000-0000-0000037C0000}"/>
    <cellStyle name="Normal 23 2 3 3 2 3" xfId="37594" xr:uid="{00000000-0005-0000-0000-0000047C0000}"/>
    <cellStyle name="Normal 23 2 3 3 3" xfId="17765" xr:uid="{00000000-0005-0000-0000-0000057C0000}"/>
    <cellStyle name="Normal 23 2 3 3 3 2" xfId="46299" xr:uid="{00000000-0005-0000-0000-0000067C0000}"/>
    <cellStyle name="Normal 23 2 3 3 4" xfId="32291" xr:uid="{00000000-0005-0000-0000-0000077C0000}"/>
    <cellStyle name="Normal 23 2 3 4" xfId="6425" xr:uid="{00000000-0005-0000-0000-0000087C0000}"/>
    <cellStyle name="Normal 23 2 3 4 2" xfId="20513" xr:uid="{00000000-0005-0000-0000-0000097C0000}"/>
    <cellStyle name="Normal 23 2 3 4 2 2" xfId="49047" xr:uid="{00000000-0005-0000-0000-00000A7C0000}"/>
    <cellStyle name="Normal 23 2 3 4 3" xfId="35039" xr:uid="{00000000-0005-0000-0000-00000B7C0000}"/>
    <cellStyle name="Normal 23 2 3 5" xfId="15213" xr:uid="{00000000-0005-0000-0000-00000C7C0000}"/>
    <cellStyle name="Normal 23 2 3 5 2" xfId="43747" xr:uid="{00000000-0005-0000-0000-00000D7C0000}"/>
    <cellStyle name="Normal 23 2 3 6" xfId="29739" xr:uid="{00000000-0005-0000-0000-00000E7C0000}"/>
    <cellStyle name="Normal 23 2 4" xfId="1647" xr:uid="{00000000-0005-0000-0000-00000F7C0000}"/>
    <cellStyle name="Normal 23 2 4 2" xfId="4303" xr:uid="{00000000-0005-0000-0000-0000107C0000}"/>
    <cellStyle name="Normal 23 2 4 2 2" xfId="9635" xr:uid="{00000000-0005-0000-0000-0000117C0000}"/>
    <cellStyle name="Normal 23 2 4 2 2 2" xfId="23712" xr:uid="{00000000-0005-0000-0000-0000127C0000}"/>
    <cellStyle name="Normal 23 2 4 2 2 2 2" xfId="52246" xr:uid="{00000000-0005-0000-0000-0000137C0000}"/>
    <cellStyle name="Normal 23 2 4 2 2 3" xfId="38241" xr:uid="{00000000-0005-0000-0000-0000147C0000}"/>
    <cellStyle name="Normal 23 2 4 2 3" xfId="18412" xr:uid="{00000000-0005-0000-0000-0000157C0000}"/>
    <cellStyle name="Normal 23 2 4 2 3 2" xfId="46946" xr:uid="{00000000-0005-0000-0000-0000167C0000}"/>
    <cellStyle name="Normal 23 2 4 2 4" xfId="32938" xr:uid="{00000000-0005-0000-0000-0000177C0000}"/>
    <cellStyle name="Normal 23 2 4 3" xfId="7072" xr:uid="{00000000-0005-0000-0000-0000187C0000}"/>
    <cellStyle name="Normal 23 2 4 3 2" xfId="21160" xr:uid="{00000000-0005-0000-0000-0000197C0000}"/>
    <cellStyle name="Normal 23 2 4 3 2 2" xfId="49694" xr:uid="{00000000-0005-0000-0000-00001A7C0000}"/>
    <cellStyle name="Normal 23 2 4 3 3" xfId="35686" xr:uid="{00000000-0005-0000-0000-00001B7C0000}"/>
    <cellStyle name="Normal 23 2 4 4" xfId="15860" xr:uid="{00000000-0005-0000-0000-00001C7C0000}"/>
    <cellStyle name="Normal 23 2 4 4 2" xfId="44394" xr:uid="{00000000-0005-0000-0000-00001D7C0000}"/>
    <cellStyle name="Normal 23 2 4 5" xfId="30386" xr:uid="{00000000-0005-0000-0000-00001E7C0000}"/>
    <cellStyle name="Normal 23 2 5" xfId="3035" xr:uid="{00000000-0005-0000-0000-00001F7C0000}"/>
    <cellStyle name="Normal 23 2 5 2" xfId="8369" xr:uid="{00000000-0005-0000-0000-0000207C0000}"/>
    <cellStyle name="Normal 23 2 5 2 2" xfId="22446" xr:uid="{00000000-0005-0000-0000-0000217C0000}"/>
    <cellStyle name="Normal 23 2 5 2 2 2" xfId="50980" xr:uid="{00000000-0005-0000-0000-0000227C0000}"/>
    <cellStyle name="Normal 23 2 5 2 3" xfId="36975" xr:uid="{00000000-0005-0000-0000-0000237C0000}"/>
    <cellStyle name="Normal 23 2 5 3" xfId="17146" xr:uid="{00000000-0005-0000-0000-0000247C0000}"/>
    <cellStyle name="Normal 23 2 5 3 2" xfId="45680" xr:uid="{00000000-0005-0000-0000-0000257C0000}"/>
    <cellStyle name="Normal 23 2 5 4" xfId="31672" xr:uid="{00000000-0005-0000-0000-0000267C0000}"/>
    <cellStyle name="Normal 23 2 6" xfId="5804" xr:uid="{00000000-0005-0000-0000-0000277C0000}"/>
    <cellStyle name="Normal 23 2 6 2" xfId="19894" xr:uid="{00000000-0005-0000-0000-0000287C0000}"/>
    <cellStyle name="Normal 23 2 6 2 2" xfId="48428" xr:uid="{00000000-0005-0000-0000-0000297C0000}"/>
    <cellStyle name="Normal 23 2 6 3" xfId="34420" xr:uid="{00000000-0005-0000-0000-00002A7C0000}"/>
    <cellStyle name="Normal 23 2 7" xfId="14593" xr:uid="{00000000-0005-0000-0000-00002B7C0000}"/>
    <cellStyle name="Normal 23 2 7 2" xfId="43128" xr:uid="{00000000-0005-0000-0000-00002C7C0000}"/>
    <cellStyle name="Normal 23 2 8" xfId="29108" xr:uid="{00000000-0005-0000-0000-00002D7C0000}"/>
    <cellStyle name="Normal 23 3" xfId="510" xr:uid="{00000000-0005-0000-0000-00002E7C0000}"/>
    <cellStyle name="Normal 23 3 2" xfId="1140" xr:uid="{00000000-0005-0000-0000-00002F7C0000}"/>
    <cellStyle name="Normal 23 3 2 2" xfId="2417" xr:uid="{00000000-0005-0000-0000-0000307C0000}"/>
    <cellStyle name="Normal 23 3 2 2 2" xfId="5071" xr:uid="{00000000-0005-0000-0000-0000317C0000}"/>
    <cellStyle name="Normal 23 3 2 2 2 2" xfId="10403" xr:uid="{00000000-0005-0000-0000-0000327C0000}"/>
    <cellStyle name="Normal 23 3 2 2 2 2 2" xfId="24480" xr:uid="{00000000-0005-0000-0000-0000337C0000}"/>
    <cellStyle name="Normal 23 3 2 2 2 2 2 2" xfId="53014" xr:uid="{00000000-0005-0000-0000-0000347C0000}"/>
    <cellStyle name="Normal 23 3 2 2 2 2 3" xfId="39009" xr:uid="{00000000-0005-0000-0000-0000357C0000}"/>
    <cellStyle name="Normal 23 3 2 2 2 3" xfId="19180" xr:uid="{00000000-0005-0000-0000-0000367C0000}"/>
    <cellStyle name="Normal 23 3 2 2 2 3 2" xfId="47714" xr:uid="{00000000-0005-0000-0000-0000377C0000}"/>
    <cellStyle name="Normal 23 3 2 2 2 4" xfId="33706" xr:uid="{00000000-0005-0000-0000-0000387C0000}"/>
    <cellStyle name="Normal 23 3 2 2 3" xfId="7840" xr:uid="{00000000-0005-0000-0000-0000397C0000}"/>
    <cellStyle name="Normal 23 3 2 2 3 2" xfId="21928" xr:uid="{00000000-0005-0000-0000-00003A7C0000}"/>
    <cellStyle name="Normal 23 3 2 2 3 2 2" xfId="50462" xr:uid="{00000000-0005-0000-0000-00003B7C0000}"/>
    <cellStyle name="Normal 23 3 2 2 3 3" xfId="36454" xr:uid="{00000000-0005-0000-0000-00003C7C0000}"/>
    <cellStyle name="Normal 23 3 2 2 4" xfId="16628" xr:uid="{00000000-0005-0000-0000-00003D7C0000}"/>
    <cellStyle name="Normal 23 3 2 2 4 2" xfId="45162" xr:uid="{00000000-0005-0000-0000-00003E7C0000}"/>
    <cellStyle name="Normal 23 3 2 2 5" xfId="31154" xr:uid="{00000000-0005-0000-0000-00003F7C0000}"/>
    <cellStyle name="Normal 23 3 2 3" xfId="3805" xr:uid="{00000000-0005-0000-0000-0000407C0000}"/>
    <cellStyle name="Normal 23 3 2 3 2" xfId="9137" xr:uid="{00000000-0005-0000-0000-0000417C0000}"/>
    <cellStyle name="Normal 23 3 2 3 2 2" xfId="23214" xr:uid="{00000000-0005-0000-0000-0000427C0000}"/>
    <cellStyle name="Normal 23 3 2 3 2 2 2" xfId="51748" xr:uid="{00000000-0005-0000-0000-0000437C0000}"/>
    <cellStyle name="Normal 23 3 2 3 2 3" xfId="37743" xr:uid="{00000000-0005-0000-0000-0000447C0000}"/>
    <cellStyle name="Normal 23 3 2 3 3" xfId="17914" xr:uid="{00000000-0005-0000-0000-0000457C0000}"/>
    <cellStyle name="Normal 23 3 2 3 3 2" xfId="46448" xr:uid="{00000000-0005-0000-0000-0000467C0000}"/>
    <cellStyle name="Normal 23 3 2 3 4" xfId="32440" xr:uid="{00000000-0005-0000-0000-0000477C0000}"/>
    <cellStyle name="Normal 23 3 2 4" xfId="6574" xr:uid="{00000000-0005-0000-0000-0000487C0000}"/>
    <cellStyle name="Normal 23 3 2 4 2" xfId="20662" xr:uid="{00000000-0005-0000-0000-0000497C0000}"/>
    <cellStyle name="Normal 23 3 2 4 2 2" xfId="49196" xr:uid="{00000000-0005-0000-0000-00004A7C0000}"/>
    <cellStyle name="Normal 23 3 2 4 3" xfId="35188" xr:uid="{00000000-0005-0000-0000-00004B7C0000}"/>
    <cellStyle name="Normal 23 3 2 5" xfId="15362" xr:uid="{00000000-0005-0000-0000-00004C7C0000}"/>
    <cellStyle name="Normal 23 3 2 5 2" xfId="43896" xr:uid="{00000000-0005-0000-0000-00004D7C0000}"/>
    <cellStyle name="Normal 23 3 2 6" xfId="29888" xr:uid="{00000000-0005-0000-0000-00004E7C0000}"/>
    <cellStyle name="Normal 23 3 3" xfId="1796" xr:uid="{00000000-0005-0000-0000-00004F7C0000}"/>
    <cellStyle name="Normal 23 3 3 2" xfId="4452" xr:uid="{00000000-0005-0000-0000-0000507C0000}"/>
    <cellStyle name="Normal 23 3 3 2 2" xfId="9784" xr:uid="{00000000-0005-0000-0000-0000517C0000}"/>
    <cellStyle name="Normal 23 3 3 2 2 2" xfId="23861" xr:uid="{00000000-0005-0000-0000-0000527C0000}"/>
    <cellStyle name="Normal 23 3 3 2 2 2 2" xfId="52395" xr:uid="{00000000-0005-0000-0000-0000537C0000}"/>
    <cellStyle name="Normal 23 3 3 2 2 3" xfId="38390" xr:uid="{00000000-0005-0000-0000-0000547C0000}"/>
    <cellStyle name="Normal 23 3 3 2 3" xfId="18561" xr:uid="{00000000-0005-0000-0000-0000557C0000}"/>
    <cellStyle name="Normal 23 3 3 2 3 2" xfId="47095" xr:uid="{00000000-0005-0000-0000-0000567C0000}"/>
    <cellStyle name="Normal 23 3 3 2 4" xfId="33087" xr:uid="{00000000-0005-0000-0000-0000577C0000}"/>
    <cellStyle name="Normal 23 3 3 3" xfId="7221" xr:uid="{00000000-0005-0000-0000-0000587C0000}"/>
    <cellStyle name="Normal 23 3 3 3 2" xfId="21309" xr:uid="{00000000-0005-0000-0000-0000597C0000}"/>
    <cellStyle name="Normal 23 3 3 3 2 2" xfId="49843" xr:uid="{00000000-0005-0000-0000-00005A7C0000}"/>
    <cellStyle name="Normal 23 3 3 3 3" xfId="35835" xr:uid="{00000000-0005-0000-0000-00005B7C0000}"/>
    <cellStyle name="Normal 23 3 3 4" xfId="16009" xr:uid="{00000000-0005-0000-0000-00005C7C0000}"/>
    <cellStyle name="Normal 23 3 3 4 2" xfId="44543" xr:uid="{00000000-0005-0000-0000-00005D7C0000}"/>
    <cellStyle name="Normal 23 3 3 5" xfId="30535" xr:uid="{00000000-0005-0000-0000-00005E7C0000}"/>
    <cellStyle name="Normal 23 3 4" xfId="3184" xr:uid="{00000000-0005-0000-0000-00005F7C0000}"/>
    <cellStyle name="Normal 23 3 4 2" xfId="8518" xr:uid="{00000000-0005-0000-0000-0000607C0000}"/>
    <cellStyle name="Normal 23 3 4 2 2" xfId="22595" xr:uid="{00000000-0005-0000-0000-0000617C0000}"/>
    <cellStyle name="Normal 23 3 4 2 2 2" xfId="51129" xr:uid="{00000000-0005-0000-0000-0000627C0000}"/>
    <cellStyle name="Normal 23 3 4 2 3" xfId="37124" xr:uid="{00000000-0005-0000-0000-0000637C0000}"/>
    <cellStyle name="Normal 23 3 4 3" xfId="17295" xr:uid="{00000000-0005-0000-0000-0000647C0000}"/>
    <cellStyle name="Normal 23 3 4 3 2" xfId="45829" xr:uid="{00000000-0005-0000-0000-0000657C0000}"/>
    <cellStyle name="Normal 23 3 4 4" xfId="31821" xr:uid="{00000000-0005-0000-0000-0000667C0000}"/>
    <cellStyle name="Normal 23 3 5" xfId="5953" xr:uid="{00000000-0005-0000-0000-0000677C0000}"/>
    <cellStyle name="Normal 23 3 5 2" xfId="20043" xr:uid="{00000000-0005-0000-0000-0000687C0000}"/>
    <cellStyle name="Normal 23 3 5 2 2" xfId="48577" xr:uid="{00000000-0005-0000-0000-0000697C0000}"/>
    <cellStyle name="Normal 23 3 5 3" xfId="34569" xr:uid="{00000000-0005-0000-0000-00006A7C0000}"/>
    <cellStyle name="Normal 23 3 6" xfId="14742" xr:uid="{00000000-0005-0000-0000-00006B7C0000}"/>
    <cellStyle name="Normal 23 3 6 2" xfId="43277" xr:uid="{00000000-0005-0000-0000-00006C7C0000}"/>
    <cellStyle name="Normal 23 3 7" xfId="29257" xr:uid="{00000000-0005-0000-0000-00006D7C0000}"/>
    <cellStyle name="Normal 23 4" xfId="841" xr:uid="{00000000-0005-0000-0000-00006E7C0000}"/>
    <cellStyle name="Normal 23 4 2" xfId="2118" xr:uid="{00000000-0005-0000-0000-00006F7C0000}"/>
    <cellStyle name="Normal 23 4 2 2" xfId="4772" xr:uid="{00000000-0005-0000-0000-0000707C0000}"/>
    <cellStyle name="Normal 23 4 2 2 2" xfId="10104" xr:uid="{00000000-0005-0000-0000-0000717C0000}"/>
    <cellStyle name="Normal 23 4 2 2 2 2" xfId="24181" xr:uid="{00000000-0005-0000-0000-0000727C0000}"/>
    <cellStyle name="Normal 23 4 2 2 2 2 2" xfId="52715" xr:uid="{00000000-0005-0000-0000-0000737C0000}"/>
    <cellStyle name="Normal 23 4 2 2 2 3" xfId="38710" xr:uid="{00000000-0005-0000-0000-0000747C0000}"/>
    <cellStyle name="Normal 23 4 2 2 3" xfId="18881" xr:uid="{00000000-0005-0000-0000-0000757C0000}"/>
    <cellStyle name="Normal 23 4 2 2 3 2" xfId="47415" xr:uid="{00000000-0005-0000-0000-0000767C0000}"/>
    <cellStyle name="Normal 23 4 2 2 4" xfId="33407" xr:uid="{00000000-0005-0000-0000-0000777C0000}"/>
    <cellStyle name="Normal 23 4 2 3" xfId="7541" xr:uid="{00000000-0005-0000-0000-0000787C0000}"/>
    <cellStyle name="Normal 23 4 2 3 2" xfId="21629" xr:uid="{00000000-0005-0000-0000-0000797C0000}"/>
    <cellStyle name="Normal 23 4 2 3 2 2" xfId="50163" xr:uid="{00000000-0005-0000-0000-00007A7C0000}"/>
    <cellStyle name="Normal 23 4 2 3 3" xfId="36155" xr:uid="{00000000-0005-0000-0000-00007B7C0000}"/>
    <cellStyle name="Normal 23 4 2 4" xfId="16329" xr:uid="{00000000-0005-0000-0000-00007C7C0000}"/>
    <cellStyle name="Normal 23 4 2 4 2" xfId="44863" xr:uid="{00000000-0005-0000-0000-00007D7C0000}"/>
    <cellStyle name="Normal 23 4 2 5" xfId="30855" xr:uid="{00000000-0005-0000-0000-00007E7C0000}"/>
    <cellStyle name="Normal 23 4 3" xfId="3506" xr:uid="{00000000-0005-0000-0000-00007F7C0000}"/>
    <cellStyle name="Normal 23 4 3 2" xfId="8838" xr:uid="{00000000-0005-0000-0000-0000807C0000}"/>
    <cellStyle name="Normal 23 4 3 2 2" xfId="22915" xr:uid="{00000000-0005-0000-0000-0000817C0000}"/>
    <cellStyle name="Normal 23 4 3 2 2 2" xfId="51449" xr:uid="{00000000-0005-0000-0000-0000827C0000}"/>
    <cellStyle name="Normal 23 4 3 2 3" xfId="37444" xr:uid="{00000000-0005-0000-0000-0000837C0000}"/>
    <cellStyle name="Normal 23 4 3 3" xfId="17615" xr:uid="{00000000-0005-0000-0000-0000847C0000}"/>
    <cellStyle name="Normal 23 4 3 3 2" xfId="46149" xr:uid="{00000000-0005-0000-0000-0000857C0000}"/>
    <cellStyle name="Normal 23 4 3 4" xfId="32141" xr:uid="{00000000-0005-0000-0000-0000867C0000}"/>
    <cellStyle name="Normal 23 4 4" xfId="6275" xr:uid="{00000000-0005-0000-0000-0000877C0000}"/>
    <cellStyle name="Normal 23 4 4 2" xfId="20363" xr:uid="{00000000-0005-0000-0000-0000887C0000}"/>
    <cellStyle name="Normal 23 4 4 2 2" xfId="48897" xr:uid="{00000000-0005-0000-0000-0000897C0000}"/>
    <cellStyle name="Normal 23 4 4 3" xfId="34889" xr:uid="{00000000-0005-0000-0000-00008A7C0000}"/>
    <cellStyle name="Normal 23 4 5" xfId="15063" xr:uid="{00000000-0005-0000-0000-00008B7C0000}"/>
    <cellStyle name="Normal 23 4 5 2" xfId="43597" xr:uid="{00000000-0005-0000-0000-00008C7C0000}"/>
    <cellStyle name="Normal 23 4 6" xfId="29589" xr:uid="{00000000-0005-0000-0000-00008D7C0000}"/>
    <cellStyle name="Normal 23 5" xfId="1497" xr:uid="{00000000-0005-0000-0000-00008E7C0000}"/>
    <cellStyle name="Normal 23 5 2" xfId="4153" xr:uid="{00000000-0005-0000-0000-00008F7C0000}"/>
    <cellStyle name="Normal 23 5 2 2" xfId="9485" xr:uid="{00000000-0005-0000-0000-0000907C0000}"/>
    <cellStyle name="Normal 23 5 2 2 2" xfId="23562" xr:uid="{00000000-0005-0000-0000-0000917C0000}"/>
    <cellStyle name="Normal 23 5 2 2 2 2" xfId="52096" xr:uid="{00000000-0005-0000-0000-0000927C0000}"/>
    <cellStyle name="Normal 23 5 2 2 3" xfId="38091" xr:uid="{00000000-0005-0000-0000-0000937C0000}"/>
    <cellStyle name="Normal 23 5 2 3" xfId="18262" xr:uid="{00000000-0005-0000-0000-0000947C0000}"/>
    <cellStyle name="Normal 23 5 2 3 2" xfId="46796" xr:uid="{00000000-0005-0000-0000-0000957C0000}"/>
    <cellStyle name="Normal 23 5 2 4" xfId="32788" xr:uid="{00000000-0005-0000-0000-0000967C0000}"/>
    <cellStyle name="Normal 23 5 3" xfId="6922" xr:uid="{00000000-0005-0000-0000-0000977C0000}"/>
    <cellStyle name="Normal 23 5 3 2" xfId="21010" xr:uid="{00000000-0005-0000-0000-0000987C0000}"/>
    <cellStyle name="Normal 23 5 3 2 2" xfId="49544" xr:uid="{00000000-0005-0000-0000-0000997C0000}"/>
    <cellStyle name="Normal 23 5 3 3" xfId="35536" xr:uid="{00000000-0005-0000-0000-00009A7C0000}"/>
    <cellStyle name="Normal 23 5 4" xfId="15710" xr:uid="{00000000-0005-0000-0000-00009B7C0000}"/>
    <cellStyle name="Normal 23 5 4 2" xfId="44244" xr:uid="{00000000-0005-0000-0000-00009C7C0000}"/>
    <cellStyle name="Normal 23 5 5" xfId="30236" xr:uid="{00000000-0005-0000-0000-00009D7C0000}"/>
    <cellStyle name="Normal 23 6" xfId="2885" xr:uid="{00000000-0005-0000-0000-00009E7C0000}"/>
    <cellStyle name="Normal 23 6 2" xfId="8219" xr:uid="{00000000-0005-0000-0000-00009F7C0000}"/>
    <cellStyle name="Normal 23 6 2 2" xfId="22296" xr:uid="{00000000-0005-0000-0000-0000A07C0000}"/>
    <cellStyle name="Normal 23 6 2 2 2" xfId="50830" xr:uid="{00000000-0005-0000-0000-0000A17C0000}"/>
    <cellStyle name="Normal 23 6 2 3" xfId="36825" xr:uid="{00000000-0005-0000-0000-0000A27C0000}"/>
    <cellStyle name="Normal 23 6 3" xfId="16996" xr:uid="{00000000-0005-0000-0000-0000A37C0000}"/>
    <cellStyle name="Normal 23 6 3 2" xfId="45530" xr:uid="{00000000-0005-0000-0000-0000A47C0000}"/>
    <cellStyle name="Normal 23 6 4" xfId="31522" xr:uid="{00000000-0005-0000-0000-0000A57C0000}"/>
    <cellStyle name="Normal 23 7" xfId="5654" xr:uid="{00000000-0005-0000-0000-0000A67C0000}"/>
    <cellStyle name="Normal 23 7 2" xfId="19744" xr:uid="{00000000-0005-0000-0000-0000A77C0000}"/>
    <cellStyle name="Normal 23 7 2 2" xfId="48278" xr:uid="{00000000-0005-0000-0000-0000A87C0000}"/>
    <cellStyle name="Normal 23 7 3" xfId="34270" xr:uid="{00000000-0005-0000-0000-0000A97C0000}"/>
    <cellStyle name="Normal 23 8" xfId="14443" xr:uid="{00000000-0005-0000-0000-0000AA7C0000}"/>
    <cellStyle name="Normal 23 8 2" xfId="42978" xr:uid="{00000000-0005-0000-0000-0000AB7C0000}"/>
    <cellStyle name="Normal 23 9" xfId="28958" xr:uid="{00000000-0005-0000-0000-0000AC7C0000}"/>
    <cellStyle name="Normal 24" xfId="277" xr:uid="{00000000-0005-0000-0000-0000AD7C0000}"/>
    <cellStyle name="Normal 24 2" xfId="584" xr:uid="{00000000-0005-0000-0000-0000AE7C0000}"/>
    <cellStyle name="Normal 24 2 2" xfId="1214" xr:uid="{00000000-0005-0000-0000-0000AF7C0000}"/>
    <cellStyle name="Normal 24 2 2 2" xfId="2491" xr:uid="{00000000-0005-0000-0000-0000B07C0000}"/>
    <cellStyle name="Normal 24 2 2 2 2" xfId="5145" xr:uid="{00000000-0005-0000-0000-0000B17C0000}"/>
    <cellStyle name="Normal 24 2 2 2 2 2" xfId="10477" xr:uid="{00000000-0005-0000-0000-0000B27C0000}"/>
    <cellStyle name="Normal 24 2 2 2 2 2 2" xfId="24554" xr:uid="{00000000-0005-0000-0000-0000B37C0000}"/>
    <cellStyle name="Normal 24 2 2 2 2 2 2 2" xfId="53088" xr:uid="{00000000-0005-0000-0000-0000B47C0000}"/>
    <cellStyle name="Normal 24 2 2 2 2 2 3" xfId="39083" xr:uid="{00000000-0005-0000-0000-0000B57C0000}"/>
    <cellStyle name="Normal 24 2 2 2 2 3" xfId="19254" xr:uid="{00000000-0005-0000-0000-0000B67C0000}"/>
    <cellStyle name="Normal 24 2 2 2 2 3 2" xfId="47788" xr:uid="{00000000-0005-0000-0000-0000B77C0000}"/>
    <cellStyle name="Normal 24 2 2 2 2 4" xfId="33780" xr:uid="{00000000-0005-0000-0000-0000B87C0000}"/>
    <cellStyle name="Normal 24 2 2 2 3" xfId="7914" xr:uid="{00000000-0005-0000-0000-0000B97C0000}"/>
    <cellStyle name="Normal 24 2 2 2 3 2" xfId="22002" xr:uid="{00000000-0005-0000-0000-0000BA7C0000}"/>
    <cellStyle name="Normal 24 2 2 2 3 2 2" xfId="50536" xr:uid="{00000000-0005-0000-0000-0000BB7C0000}"/>
    <cellStyle name="Normal 24 2 2 2 3 3" xfId="36528" xr:uid="{00000000-0005-0000-0000-0000BC7C0000}"/>
    <cellStyle name="Normal 24 2 2 2 4" xfId="16702" xr:uid="{00000000-0005-0000-0000-0000BD7C0000}"/>
    <cellStyle name="Normal 24 2 2 2 4 2" xfId="45236" xr:uid="{00000000-0005-0000-0000-0000BE7C0000}"/>
    <cellStyle name="Normal 24 2 2 2 5" xfId="31228" xr:uid="{00000000-0005-0000-0000-0000BF7C0000}"/>
    <cellStyle name="Normal 24 2 2 3" xfId="3879" xr:uid="{00000000-0005-0000-0000-0000C07C0000}"/>
    <cellStyle name="Normal 24 2 2 3 2" xfId="9211" xr:uid="{00000000-0005-0000-0000-0000C17C0000}"/>
    <cellStyle name="Normal 24 2 2 3 2 2" xfId="23288" xr:uid="{00000000-0005-0000-0000-0000C27C0000}"/>
    <cellStyle name="Normal 24 2 2 3 2 2 2" xfId="51822" xr:uid="{00000000-0005-0000-0000-0000C37C0000}"/>
    <cellStyle name="Normal 24 2 2 3 2 3" xfId="37817" xr:uid="{00000000-0005-0000-0000-0000C47C0000}"/>
    <cellStyle name="Normal 24 2 2 3 3" xfId="17988" xr:uid="{00000000-0005-0000-0000-0000C57C0000}"/>
    <cellStyle name="Normal 24 2 2 3 3 2" xfId="46522" xr:uid="{00000000-0005-0000-0000-0000C67C0000}"/>
    <cellStyle name="Normal 24 2 2 3 4" xfId="32514" xr:uid="{00000000-0005-0000-0000-0000C77C0000}"/>
    <cellStyle name="Normal 24 2 2 4" xfId="6648" xr:uid="{00000000-0005-0000-0000-0000C87C0000}"/>
    <cellStyle name="Normal 24 2 2 4 2" xfId="20736" xr:uid="{00000000-0005-0000-0000-0000C97C0000}"/>
    <cellStyle name="Normal 24 2 2 4 2 2" xfId="49270" xr:uid="{00000000-0005-0000-0000-0000CA7C0000}"/>
    <cellStyle name="Normal 24 2 2 4 3" xfId="35262" xr:uid="{00000000-0005-0000-0000-0000CB7C0000}"/>
    <cellStyle name="Normal 24 2 2 5" xfId="15436" xr:uid="{00000000-0005-0000-0000-0000CC7C0000}"/>
    <cellStyle name="Normal 24 2 2 5 2" xfId="43970" xr:uid="{00000000-0005-0000-0000-0000CD7C0000}"/>
    <cellStyle name="Normal 24 2 2 6" xfId="29962" xr:uid="{00000000-0005-0000-0000-0000CE7C0000}"/>
    <cellStyle name="Normal 24 2 3" xfId="1870" xr:uid="{00000000-0005-0000-0000-0000CF7C0000}"/>
    <cellStyle name="Normal 24 2 3 2" xfId="4526" xr:uid="{00000000-0005-0000-0000-0000D07C0000}"/>
    <cellStyle name="Normal 24 2 3 2 2" xfId="9858" xr:uid="{00000000-0005-0000-0000-0000D17C0000}"/>
    <cellStyle name="Normal 24 2 3 2 2 2" xfId="23935" xr:uid="{00000000-0005-0000-0000-0000D27C0000}"/>
    <cellStyle name="Normal 24 2 3 2 2 2 2" xfId="52469" xr:uid="{00000000-0005-0000-0000-0000D37C0000}"/>
    <cellStyle name="Normal 24 2 3 2 2 3" xfId="38464" xr:uid="{00000000-0005-0000-0000-0000D47C0000}"/>
    <cellStyle name="Normal 24 2 3 2 3" xfId="18635" xr:uid="{00000000-0005-0000-0000-0000D57C0000}"/>
    <cellStyle name="Normal 24 2 3 2 3 2" xfId="47169" xr:uid="{00000000-0005-0000-0000-0000D67C0000}"/>
    <cellStyle name="Normal 24 2 3 2 4" xfId="33161" xr:uid="{00000000-0005-0000-0000-0000D77C0000}"/>
    <cellStyle name="Normal 24 2 3 3" xfId="7295" xr:uid="{00000000-0005-0000-0000-0000D87C0000}"/>
    <cellStyle name="Normal 24 2 3 3 2" xfId="21383" xr:uid="{00000000-0005-0000-0000-0000D97C0000}"/>
    <cellStyle name="Normal 24 2 3 3 2 2" xfId="49917" xr:uid="{00000000-0005-0000-0000-0000DA7C0000}"/>
    <cellStyle name="Normal 24 2 3 3 3" xfId="35909" xr:uid="{00000000-0005-0000-0000-0000DB7C0000}"/>
    <cellStyle name="Normal 24 2 3 4" xfId="16083" xr:uid="{00000000-0005-0000-0000-0000DC7C0000}"/>
    <cellStyle name="Normal 24 2 3 4 2" xfId="44617" xr:uid="{00000000-0005-0000-0000-0000DD7C0000}"/>
    <cellStyle name="Normal 24 2 3 5" xfId="30609" xr:uid="{00000000-0005-0000-0000-0000DE7C0000}"/>
    <cellStyle name="Normal 24 2 4" xfId="3258" xr:uid="{00000000-0005-0000-0000-0000DF7C0000}"/>
    <cellStyle name="Normal 24 2 4 2" xfId="8592" xr:uid="{00000000-0005-0000-0000-0000E07C0000}"/>
    <cellStyle name="Normal 24 2 4 2 2" xfId="22669" xr:uid="{00000000-0005-0000-0000-0000E17C0000}"/>
    <cellStyle name="Normal 24 2 4 2 2 2" xfId="51203" xr:uid="{00000000-0005-0000-0000-0000E27C0000}"/>
    <cellStyle name="Normal 24 2 4 2 3" xfId="37198" xr:uid="{00000000-0005-0000-0000-0000E37C0000}"/>
    <cellStyle name="Normal 24 2 4 3" xfId="17369" xr:uid="{00000000-0005-0000-0000-0000E47C0000}"/>
    <cellStyle name="Normal 24 2 4 3 2" xfId="45903" xr:uid="{00000000-0005-0000-0000-0000E57C0000}"/>
    <cellStyle name="Normal 24 2 4 4" xfId="31895" xr:uid="{00000000-0005-0000-0000-0000E67C0000}"/>
    <cellStyle name="Normal 24 2 5" xfId="6027" xr:uid="{00000000-0005-0000-0000-0000E77C0000}"/>
    <cellStyle name="Normal 24 2 5 2" xfId="20117" xr:uid="{00000000-0005-0000-0000-0000E87C0000}"/>
    <cellStyle name="Normal 24 2 5 2 2" xfId="48651" xr:uid="{00000000-0005-0000-0000-0000E97C0000}"/>
    <cellStyle name="Normal 24 2 5 3" xfId="34643" xr:uid="{00000000-0005-0000-0000-0000EA7C0000}"/>
    <cellStyle name="Normal 24 2 6" xfId="14816" xr:uid="{00000000-0005-0000-0000-0000EB7C0000}"/>
    <cellStyle name="Normal 24 2 6 2" xfId="43351" xr:uid="{00000000-0005-0000-0000-0000EC7C0000}"/>
    <cellStyle name="Normal 24 2 7" xfId="29331" xr:uid="{00000000-0005-0000-0000-0000ED7C0000}"/>
    <cellStyle name="Normal 24 3" xfId="916" xr:uid="{00000000-0005-0000-0000-0000EE7C0000}"/>
    <cellStyle name="Normal 24 3 2" xfId="2193" xr:uid="{00000000-0005-0000-0000-0000EF7C0000}"/>
    <cellStyle name="Normal 24 3 2 2" xfId="4847" xr:uid="{00000000-0005-0000-0000-0000F07C0000}"/>
    <cellStyle name="Normal 24 3 2 2 2" xfId="10179" xr:uid="{00000000-0005-0000-0000-0000F17C0000}"/>
    <cellStyle name="Normal 24 3 2 2 2 2" xfId="24256" xr:uid="{00000000-0005-0000-0000-0000F27C0000}"/>
    <cellStyle name="Normal 24 3 2 2 2 2 2" xfId="52790" xr:uid="{00000000-0005-0000-0000-0000F37C0000}"/>
    <cellStyle name="Normal 24 3 2 2 2 3" xfId="38785" xr:uid="{00000000-0005-0000-0000-0000F47C0000}"/>
    <cellStyle name="Normal 24 3 2 2 3" xfId="18956" xr:uid="{00000000-0005-0000-0000-0000F57C0000}"/>
    <cellStyle name="Normal 24 3 2 2 3 2" xfId="47490" xr:uid="{00000000-0005-0000-0000-0000F67C0000}"/>
    <cellStyle name="Normal 24 3 2 2 4" xfId="33482" xr:uid="{00000000-0005-0000-0000-0000F77C0000}"/>
    <cellStyle name="Normal 24 3 2 3" xfId="7616" xr:uid="{00000000-0005-0000-0000-0000F87C0000}"/>
    <cellStyle name="Normal 24 3 2 3 2" xfId="21704" xr:uid="{00000000-0005-0000-0000-0000F97C0000}"/>
    <cellStyle name="Normal 24 3 2 3 2 2" xfId="50238" xr:uid="{00000000-0005-0000-0000-0000FA7C0000}"/>
    <cellStyle name="Normal 24 3 2 3 3" xfId="36230" xr:uid="{00000000-0005-0000-0000-0000FB7C0000}"/>
    <cellStyle name="Normal 24 3 2 4" xfId="16404" xr:uid="{00000000-0005-0000-0000-0000FC7C0000}"/>
    <cellStyle name="Normal 24 3 2 4 2" xfId="44938" xr:uid="{00000000-0005-0000-0000-0000FD7C0000}"/>
    <cellStyle name="Normal 24 3 2 5" xfId="30930" xr:uid="{00000000-0005-0000-0000-0000FE7C0000}"/>
    <cellStyle name="Normal 24 3 3" xfId="3581" xr:uid="{00000000-0005-0000-0000-0000FF7C0000}"/>
    <cellStyle name="Normal 24 3 3 2" xfId="8913" xr:uid="{00000000-0005-0000-0000-0000007D0000}"/>
    <cellStyle name="Normal 24 3 3 2 2" xfId="22990" xr:uid="{00000000-0005-0000-0000-0000017D0000}"/>
    <cellStyle name="Normal 24 3 3 2 2 2" xfId="51524" xr:uid="{00000000-0005-0000-0000-0000027D0000}"/>
    <cellStyle name="Normal 24 3 3 2 3" xfId="37519" xr:uid="{00000000-0005-0000-0000-0000037D0000}"/>
    <cellStyle name="Normal 24 3 3 3" xfId="17690" xr:uid="{00000000-0005-0000-0000-0000047D0000}"/>
    <cellStyle name="Normal 24 3 3 3 2" xfId="46224" xr:uid="{00000000-0005-0000-0000-0000057D0000}"/>
    <cellStyle name="Normal 24 3 3 4" xfId="32216" xr:uid="{00000000-0005-0000-0000-0000067D0000}"/>
    <cellStyle name="Normal 24 3 4" xfId="6350" xr:uid="{00000000-0005-0000-0000-0000077D0000}"/>
    <cellStyle name="Normal 24 3 4 2" xfId="20438" xr:uid="{00000000-0005-0000-0000-0000087D0000}"/>
    <cellStyle name="Normal 24 3 4 2 2" xfId="48972" xr:uid="{00000000-0005-0000-0000-0000097D0000}"/>
    <cellStyle name="Normal 24 3 4 3" xfId="34964" xr:uid="{00000000-0005-0000-0000-00000A7D0000}"/>
    <cellStyle name="Normal 24 3 5" xfId="15138" xr:uid="{00000000-0005-0000-0000-00000B7D0000}"/>
    <cellStyle name="Normal 24 3 5 2" xfId="43672" xr:uid="{00000000-0005-0000-0000-00000C7D0000}"/>
    <cellStyle name="Normal 24 3 6" xfId="29664" xr:uid="{00000000-0005-0000-0000-00000D7D0000}"/>
    <cellStyle name="Normal 24 4" xfId="1572" xr:uid="{00000000-0005-0000-0000-00000E7D0000}"/>
    <cellStyle name="Normal 24 4 2" xfId="4228" xr:uid="{00000000-0005-0000-0000-00000F7D0000}"/>
    <cellStyle name="Normal 24 4 2 2" xfId="9560" xr:uid="{00000000-0005-0000-0000-0000107D0000}"/>
    <cellStyle name="Normal 24 4 2 2 2" xfId="23637" xr:uid="{00000000-0005-0000-0000-0000117D0000}"/>
    <cellStyle name="Normal 24 4 2 2 2 2" xfId="52171" xr:uid="{00000000-0005-0000-0000-0000127D0000}"/>
    <cellStyle name="Normal 24 4 2 2 3" xfId="38166" xr:uid="{00000000-0005-0000-0000-0000137D0000}"/>
    <cellStyle name="Normal 24 4 2 3" xfId="18337" xr:uid="{00000000-0005-0000-0000-0000147D0000}"/>
    <cellStyle name="Normal 24 4 2 3 2" xfId="46871" xr:uid="{00000000-0005-0000-0000-0000157D0000}"/>
    <cellStyle name="Normal 24 4 2 4" xfId="32863" xr:uid="{00000000-0005-0000-0000-0000167D0000}"/>
    <cellStyle name="Normal 24 4 3" xfId="6997" xr:uid="{00000000-0005-0000-0000-0000177D0000}"/>
    <cellStyle name="Normal 24 4 3 2" xfId="21085" xr:uid="{00000000-0005-0000-0000-0000187D0000}"/>
    <cellStyle name="Normal 24 4 3 2 2" xfId="49619" xr:uid="{00000000-0005-0000-0000-0000197D0000}"/>
    <cellStyle name="Normal 24 4 3 3" xfId="35611" xr:uid="{00000000-0005-0000-0000-00001A7D0000}"/>
    <cellStyle name="Normal 24 4 4" xfId="15785" xr:uid="{00000000-0005-0000-0000-00001B7D0000}"/>
    <cellStyle name="Normal 24 4 4 2" xfId="44319" xr:uid="{00000000-0005-0000-0000-00001C7D0000}"/>
    <cellStyle name="Normal 24 4 5" xfId="30311" xr:uid="{00000000-0005-0000-0000-00001D7D0000}"/>
    <cellStyle name="Normal 24 5" xfId="2960" xr:uid="{00000000-0005-0000-0000-00001E7D0000}"/>
    <cellStyle name="Normal 24 5 2" xfId="8294" xr:uid="{00000000-0005-0000-0000-00001F7D0000}"/>
    <cellStyle name="Normal 24 5 2 2" xfId="22371" xr:uid="{00000000-0005-0000-0000-0000207D0000}"/>
    <cellStyle name="Normal 24 5 2 2 2" xfId="50905" xr:uid="{00000000-0005-0000-0000-0000217D0000}"/>
    <cellStyle name="Normal 24 5 2 3" xfId="36900" xr:uid="{00000000-0005-0000-0000-0000227D0000}"/>
    <cellStyle name="Normal 24 5 3" xfId="17071" xr:uid="{00000000-0005-0000-0000-0000237D0000}"/>
    <cellStyle name="Normal 24 5 3 2" xfId="45605" xr:uid="{00000000-0005-0000-0000-0000247D0000}"/>
    <cellStyle name="Normal 24 5 4" xfId="31597" xr:uid="{00000000-0005-0000-0000-0000257D0000}"/>
    <cellStyle name="Normal 24 6" xfId="5729" xr:uid="{00000000-0005-0000-0000-0000267D0000}"/>
    <cellStyle name="Normal 24 6 2" xfId="19819" xr:uid="{00000000-0005-0000-0000-0000277D0000}"/>
    <cellStyle name="Normal 24 6 2 2" xfId="48353" xr:uid="{00000000-0005-0000-0000-0000287D0000}"/>
    <cellStyle name="Normal 24 6 3" xfId="34345" xr:uid="{00000000-0005-0000-0000-0000297D0000}"/>
    <cellStyle name="Normal 24 7" xfId="14518" xr:uid="{00000000-0005-0000-0000-00002A7D0000}"/>
    <cellStyle name="Normal 24 7 2" xfId="43053" xr:uid="{00000000-0005-0000-0000-00002B7D0000}"/>
    <cellStyle name="Normal 24 8" xfId="29033" xr:uid="{00000000-0005-0000-0000-00002C7D0000}"/>
    <cellStyle name="Normal 25" xfId="278" xr:uid="{00000000-0005-0000-0000-00002D7D0000}"/>
    <cellStyle name="Normal 25 2" xfId="28863" xr:uid="{00000000-0005-0000-0000-00002E7D0000}"/>
    <cellStyle name="Normal 26" xfId="430" xr:uid="{00000000-0005-0000-0000-00002F7D0000}"/>
    <cellStyle name="Normal 27" xfId="54" xr:uid="{00000000-0005-0000-0000-0000307D0000}"/>
    <cellStyle name="Normal 27 10" xfId="12653" xr:uid="{00000000-0005-0000-0000-0000317D0000}"/>
    <cellStyle name="Normal 27 10 2" xfId="26662" xr:uid="{00000000-0005-0000-0000-0000327D0000}"/>
    <cellStyle name="Normal 27 10 2 2" xfId="55195" xr:uid="{00000000-0005-0000-0000-0000337D0000}"/>
    <cellStyle name="Normal 27 10 3" xfId="41199" xr:uid="{00000000-0005-0000-0000-0000347D0000}"/>
    <cellStyle name="Normal 27 11" xfId="10956" xr:uid="{00000000-0005-0000-0000-0000357D0000}"/>
    <cellStyle name="Normal 27 11 2" xfId="24994" xr:uid="{00000000-0005-0000-0000-0000367D0000}"/>
    <cellStyle name="Normal 27 11 2 2" xfId="53527" xr:uid="{00000000-0005-0000-0000-0000377D0000}"/>
    <cellStyle name="Normal 27 11 3" xfId="39531" xr:uid="{00000000-0005-0000-0000-0000387D0000}"/>
    <cellStyle name="Normal 27 12" xfId="14358" xr:uid="{00000000-0005-0000-0000-0000397D0000}"/>
    <cellStyle name="Normal 27 12 2" xfId="42893" xr:uid="{00000000-0005-0000-0000-00003A7D0000}"/>
    <cellStyle name="Normal 27 13" xfId="28409" xr:uid="{00000000-0005-0000-0000-00003B7D0000}"/>
    <cellStyle name="Normal 27 13 2" xfId="56908" xr:uid="{00000000-0005-0000-0000-00003C7D0000}"/>
    <cellStyle name="Normal 27 14" xfId="28861" xr:uid="{00000000-0005-0000-0000-00003D7D0000}"/>
    <cellStyle name="Normal 27 14 2" xfId="57254" xr:uid="{00000000-0005-0000-0000-00003E7D0000}"/>
    <cellStyle name="Normal 27 15" xfId="28873" xr:uid="{00000000-0005-0000-0000-00003F7D0000}"/>
    <cellStyle name="Normal 27 2" xfId="751" xr:uid="{00000000-0005-0000-0000-0000407D0000}"/>
    <cellStyle name="Normal 27 2 10" xfId="14973" xr:uid="{00000000-0005-0000-0000-0000417D0000}"/>
    <cellStyle name="Normal 27 2 10 2" xfId="43507" xr:uid="{00000000-0005-0000-0000-0000427D0000}"/>
    <cellStyle name="Normal 27 2 11" xfId="29499" xr:uid="{00000000-0005-0000-0000-0000437D0000}"/>
    <cellStyle name="Normal 27 2 2" xfId="1383" xr:uid="{00000000-0005-0000-0000-0000447D0000}"/>
    <cellStyle name="Normal 27 2 2 10" xfId="30130" xr:uid="{00000000-0005-0000-0000-0000457D0000}"/>
    <cellStyle name="Normal 27 2 2 2" xfId="2659" xr:uid="{00000000-0005-0000-0000-0000467D0000}"/>
    <cellStyle name="Normal 27 2 2 2 2" xfId="5313" xr:uid="{00000000-0005-0000-0000-0000477D0000}"/>
    <cellStyle name="Normal 27 2 2 2 2 2" xfId="10645" xr:uid="{00000000-0005-0000-0000-0000487D0000}"/>
    <cellStyle name="Normal 27 2 2 2 2 2 2" xfId="11782" xr:uid="{00000000-0005-0000-0000-0000497D0000}"/>
    <cellStyle name="Normal 27 2 2 2 2 2 2 2" xfId="12627" xr:uid="{00000000-0005-0000-0000-00004A7D0000}"/>
    <cellStyle name="Normal 27 2 2 2 2 2 2 2 2" xfId="14297" xr:uid="{00000000-0005-0000-0000-00004B7D0000}"/>
    <cellStyle name="Normal 27 2 2 2 2 2 2 2 2 2" xfId="28305" xr:uid="{00000000-0005-0000-0000-00004C7D0000}"/>
    <cellStyle name="Normal 27 2 2 2 2 2 2 2 2 2 2" xfId="56838" xr:uid="{00000000-0005-0000-0000-00004D7D0000}"/>
    <cellStyle name="Normal 27 2 2 2 2 2 2 2 2 3" xfId="42842" xr:uid="{00000000-0005-0000-0000-00004E7D0000}"/>
    <cellStyle name="Normal 27 2 2 2 2 2 2 2 3" xfId="26637" xr:uid="{00000000-0005-0000-0000-00004F7D0000}"/>
    <cellStyle name="Normal 27 2 2 2 2 2 2 2 3 2" xfId="55170" xr:uid="{00000000-0005-0000-0000-0000507D0000}"/>
    <cellStyle name="Normal 27 2 2 2 2 2 2 2 4" xfId="41174" xr:uid="{00000000-0005-0000-0000-0000517D0000}"/>
    <cellStyle name="Normal 27 2 2 2 2 2 2 3" xfId="13463" xr:uid="{00000000-0005-0000-0000-0000527D0000}"/>
    <cellStyle name="Normal 27 2 2 2 2 2 2 3 2" xfId="27471" xr:uid="{00000000-0005-0000-0000-0000537D0000}"/>
    <cellStyle name="Normal 27 2 2 2 2 2 2 3 2 2" xfId="56004" xr:uid="{00000000-0005-0000-0000-0000547D0000}"/>
    <cellStyle name="Normal 27 2 2 2 2 2 2 3 3" xfId="42008" xr:uid="{00000000-0005-0000-0000-0000557D0000}"/>
    <cellStyle name="Normal 27 2 2 2 2 2 2 4" xfId="25803" xr:uid="{00000000-0005-0000-0000-0000567D0000}"/>
    <cellStyle name="Normal 27 2 2 2 2 2 2 4 2" xfId="54336" xr:uid="{00000000-0005-0000-0000-0000577D0000}"/>
    <cellStyle name="Normal 27 2 2 2 2 2 2 5" xfId="40340" xr:uid="{00000000-0005-0000-0000-0000587D0000}"/>
    <cellStyle name="Normal 27 2 2 2 2 2 3" xfId="12215" xr:uid="{00000000-0005-0000-0000-0000597D0000}"/>
    <cellStyle name="Normal 27 2 2 2 2 2 3 2" xfId="13885" xr:uid="{00000000-0005-0000-0000-00005A7D0000}"/>
    <cellStyle name="Normal 27 2 2 2 2 2 3 2 2" xfId="27893" xr:uid="{00000000-0005-0000-0000-00005B7D0000}"/>
    <cellStyle name="Normal 27 2 2 2 2 2 3 2 2 2" xfId="56426" xr:uid="{00000000-0005-0000-0000-00005C7D0000}"/>
    <cellStyle name="Normal 27 2 2 2 2 2 3 2 3" xfId="42430" xr:uid="{00000000-0005-0000-0000-00005D7D0000}"/>
    <cellStyle name="Normal 27 2 2 2 2 2 3 3" xfId="26225" xr:uid="{00000000-0005-0000-0000-00005E7D0000}"/>
    <cellStyle name="Normal 27 2 2 2 2 2 3 3 2" xfId="54758" xr:uid="{00000000-0005-0000-0000-00005F7D0000}"/>
    <cellStyle name="Normal 27 2 2 2 2 2 3 4" xfId="40762" xr:uid="{00000000-0005-0000-0000-0000607D0000}"/>
    <cellStyle name="Normal 27 2 2 2 2 2 4" xfId="13051" xr:uid="{00000000-0005-0000-0000-0000617D0000}"/>
    <cellStyle name="Normal 27 2 2 2 2 2 4 2" xfId="27059" xr:uid="{00000000-0005-0000-0000-0000627D0000}"/>
    <cellStyle name="Normal 27 2 2 2 2 2 4 2 2" xfId="55592" xr:uid="{00000000-0005-0000-0000-0000637D0000}"/>
    <cellStyle name="Normal 27 2 2 2 2 2 4 3" xfId="41596" xr:uid="{00000000-0005-0000-0000-0000647D0000}"/>
    <cellStyle name="Normal 27 2 2 2 2 2 5" xfId="11366" xr:uid="{00000000-0005-0000-0000-0000657D0000}"/>
    <cellStyle name="Normal 27 2 2 2 2 2 5 2" xfId="25391" xr:uid="{00000000-0005-0000-0000-0000667D0000}"/>
    <cellStyle name="Normal 27 2 2 2 2 2 5 2 2" xfId="53924" xr:uid="{00000000-0005-0000-0000-0000677D0000}"/>
    <cellStyle name="Normal 27 2 2 2 2 2 5 3" xfId="39928" xr:uid="{00000000-0005-0000-0000-0000687D0000}"/>
    <cellStyle name="Normal 27 2 2 2 2 2 6" xfId="24722" xr:uid="{00000000-0005-0000-0000-0000697D0000}"/>
    <cellStyle name="Normal 27 2 2 2 2 2 6 2" xfId="53256" xr:uid="{00000000-0005-0000-0000-00006A7D0000}"/>
    <cellStyle name="Normal 27 2 2 2 2 2 7" xfId="39251" xr:uid="{00000000-0005-0000-0000-00006B7D0000}"/>
    <cellStyle name="Normal 27 2 2 2 2 3" xfId="11575" xr:uid="{00000000-0005-0000-0000-00006C7D0000}"/>
    <cellStyle name="Normal 27 2 2 2 2 3 2" xfId="12421" xr:uid="{00000000-0005-0000-0000-00006D7D0000}"/>
    <cellStyle name="Normal 27 2 2 2 2 3 2 2" xfId="14091" xr:uid="{00000000-0005-0000-0000-00006E7D0000}"/>
    <cellStyle name="Normal 27 2 2 2 2 3 2 2 2" xfId="28099" xr:uid="{00000000-0005-0000-0000-00006F7D0000}"/>
    <cellStyle name="Normal 27 2 2 2 2 3 2 2 2 2" xfId="56632" xr:uid="{00000000-0005-0000-0000-0000707D0000}"/>
    <cellStyle name="Normal 27 2 2 2 2 3 2 2 3" xfId="42636" xr:uid="{00000000-0005-0000-0000-0000717D0000}"/>
    <cellStyle name="Normal 27 2 2 2 2 3 2 3" xfId="26431" xr:uid="{00000000-0005-0000-0000-0000727D0000}"/>
    <cellStyle name="Normal 27 2 2 2 2 3 2 3 2" xfId="54964" xr:uid="{00000000-0005-0000-0000-0000737D0000}"/>
    <cellStyle name="Normal 27 2 2 2 2 3 2 4" xfId="40968" xr:uid="{00000000-0005-0000-0000-0000747D0000}"/>
    <cellStyle name="Normal 27 2 2 2 2 3 3" xfId="13257" xr:uid="{00000000-0005-0000-0000-0000757D0000}"/>
    <cellStyle name="Normal 27 2 2 2 2 3 3 2" xfId="27265" xr:uid="{00000000-0005-0000-0000-0000767D0000}"/>
    <cellStyle name="Normal 27 2 2 2 2 3 3 2 2" xfId="55798" xr:uid="{00000000-0005-0000-0000-0000777D0000}"/>
    <cellStyle name="Normal 27 2 2 2 2 3 3 3" xfId="41802" xr:uid="{00000000-0005-0000-0000-0000787D0000}"/>
    <cellStyle name="Normal 27 2 2 2 2 3 4" xfId="25597" xr:uid="{00000000-0005-0000-0000-0000797D0000}"/>
    <cellStyle name="Normal 27 2 2 2 2 3 4 2" xfId="54130" xr:uid="{00000000-0005-0000-0000-00007A7D0000}"/>
    <cellStyle name="Normal 27 2 2 2 2 3 5" xfId="40134" xr:uid="{00000000-0005-0000-0000-00007B7D0000}"/>
    <cellStyle name="Normal 27 2 2 2 2 4" xfId="12008" xr:uid="{00000000-0005-0000-0000-00007C7D0000}"/>
    <cellStyle name="Normal 27 2 2 2 2 4 2" xfId="13679" xr:uid="{00000000-0005-0000-0000-00007D7D0000}"/>
    <cellStyle name="Normal 27 2 2 2 2 4 2 2" xfId="27687" xr:uid="{00000000-0005-0000-0000-00007E7D0000}"/>
    <cellStyle name="Normal 27 2 2 2 2 4 2 2 2" xfId="56220" xr:uid="{00000000-0005-0000-0000-00007F7D0000}"/>
    <cellStyle name="Normal 27 2 2 2 2 4 2 3" xfId="42224" xr:uid="{00000000-0005-0000-0000-0000807D0000}"/>
    <cellStyle name="Normal 27 2 2 2 2 4 3" xfId="26019" xr:uid="{00000000-0005-0000-0000-0000817D0000}"/>
    <cellStyle name="Normal 27 2 2 2 2 4 3 2" xfId="54552" xr:uid="{00000000-0005-0000-0000-0000827D0000}"/>
    <cellStyle name="Normal 27 2 2 2 2 4 4" xfId="40556" xr:uid="{00000000-0005-0000-0000-0000837D0000}"/>
    <cellStyle name="Normal 27 2 2 2 2 5" xfId="12844" xr:uid="{00000000-0005-0000-0000-0000847D0000}"/>
    <cellStyle name="Normal 27 2 2 2 2 5 2" xfId="26853" xr:uid="{00000000-0005-0000-0000-0000857D0000}"/>
    <cellStyle name="Normal 27 2 2 2 2 5 2 2" xfId="55386" xr:uid="{00000000-0005-0000-0000-0000867D0000}"/>
    <cellStyle name="Normal 27 2 2 2 2 5 3" xfId="41390" xr:uid="{00000000-0005-0000-0000-0000877D0000}"/>
    <cellStyle name="Normal 27 2 2 2 2 6" xfId="11157" xr:uid="{00000000-0005-0000-0000-0000887D0000}"/>
    <cellStyle name="Normal 27 2 2 2 2 6 2" xfId="25185" xr:uid="{00000000-0005-0000-0000-0000897D0000}"/>
    <cellStyle name="Normal 27 2 2 2 2 6 2 2" xfId="53718" xr:uid="{00000000-0005-0000-0000-00008A7D0000}"/>
    <cellStyle name="Normal 27 2 2 2 2 6 3" xfId="39722" xr:uid="{00000000-0005-0000-0000-00008B7D0000}"/>
    <cellStyle name="Normal 27 2 2 2 2 7" xfId="19422" xr:uid="{00000000-0005-0000-0000-00008C7D0000}"/>
    <cellStyle name="Normal 27 2 2 2 2 7 2" xfId="47956" xr:uid="{00000000-0005-0000-0000-00008D7D0000}"/>
    <cellStyle name="Normal 27 2 2 2 2 8" xfId="33948" xr:uid="{00000000-0005-0000-0000-00008E7D0000}"/>
    <cellStyle name="Normal 27 2 2 2 3" xfId="8082" xr:uid="{00000000-0005-0000-0000-00008F7D0000}"/>
    <cellStyle name="Normal 27 2 2 2 3 2" xfId="11679" xr:uid="{00000000-0005-0000-0000-0000907D0000}"/>
    <cellStyle name="Normal 27 2 2 2 3 2 2" xfId="12524" xr:uid="{00000000-0005-0000-0000-0000917D0000}"/>
    <cellStyle name="Normal 27 2 2 2 3 2 2 2" xfId="14194" xr:uid="{00000000-0005-0000-0000-0000927D0000}"/>
    <cellStyle name="Normal 27 2 2 2 3 2 2 2 2" xfId="28202" xr:uid="{00000000-0005-0000-0000-0000937D0000}"/>
    <cellStyle name="Normal 27 2 2 2 3 2 2 2 2 2" xfId="56735" xr:uid="{00000000-0005-0000-0000-0000947D0000}"/>
    <cellStyle name="Normal 27 2 2 2 3 2 2 2 3" xfId="42739" xr:uid="{00000000-0005-0000-0000-0000957D0000}"/>
    <cellStyle name="Normal 27 2 2 2 3 2 2 3" xfId="26534" xr:uid="{00000000-0005-0000-0000-0000967D0000}"/>
    <cellStyle name="Normal 27 2 2 2 3 2 2 3 2" xfId="55067" xr:uid="{00000000-0005-0000-0000-0000977D0000}"/>
    <cellStyle name="Normal 27 2 2 2 3 2 2 4" xfId="41071" xr:uid="{00000000-0005-0000-0000-0000987D0000}"/>
    <cellStyle name="Normal 27 2 2 2 3 2 3" xfId="13360" xr:uid="{00000000-0005-0000-0000-0000997D0000}"/>
    <cellStyle name="Normal 27 2 2 2 3 2 3 2" xfId="27368" xr:uid="{00000000-0005-0000-0000-00009A7D0000}"/>
    <cellStyle name="Normal 27 2 2 2 3 2 3 2 2" xfId="55901" xr:uid="{00000000-0005-0000-0000-00009B7D0000}"/>
    <cellStyle name="Normal 27 2 2 2 3 2 3 3" xfId="41905" xr:uid="{00000000-0005-0000-0000-00009C7D0000}"/>
    <cellStyle name="Normal 27 2 2 2 3 2 4" xfId="25700" xr:uid="{00000000-0005-0000-0000-00009D7D0000}"/>
    <cellStyle name="Normal 27 2 2 2 3 2 4 2" xfId="54233" xr:uid="{00000000-0005-0000-0000-00009E7D0000}"/>
    <cellStyle name="Normal 27 2 2 2 3 2 5" xfId="40237" xr:uid="{00000000-0005-0000-0000-00009F7D0000}"/>
    <cellStyle name="Normal 27 2 2 2 3 3" xfId="12112" xr:uid="{00000000-0005-0000-0000-0000A07D0000}"/>
    <cellStyle name="Normal 27 2 2 2 3 3 2" xfId="13782" xr:uid="{00000000-0005-0000-0000-0000A17D0000}"/>
    <cellStyle name="Normal 27 2 2 2 3 3 2 2" xfId="27790" xr:uid="{00000000-0005-0000-0000-0000A27D0000}"/>
    <cellStyle name="Normal 27 2 2 2 3 3 2 2 2" xfId="56323" xr:uid="{00000000-0005-0000-0000-0000A37D0000}"/>
    <cellStyle name="Normal 27 2 2 2 3 3 2 3" xfId="42327" xr:uid="{00000000-0005-0000-0000-0000A47D0000}"/>
    <cellStyle name="Normal 27 2 2 2 3 3 3" xfId="26122" xr:uid="{00000000-0005-0000-0000-0000A57D0000}"/>
    <cellStyle name="Normal 27 2 2 2 3 3 3 2" xfId="54655" xr:uid="{00000000-0005-0000-0000-0000A67D0000}"/>
    <cellStyle name="Normal 27 2 2 2 3 3 4" xfId="40659" xr:uid="{00000000-0005-0000-0000-0000A77D0000}"/>
    <cellStyle name="Normal 27 2 2 2 3 4" xfId="12948" xr:uid="{00000000-0005-0000-0000-0000A87D0000}"/>
    <cellStyle name="Normal 27 2 2 2 3 4 2" xfId="26956" xr:uid="{00000000-0005-0000-0000-0000A97D0000}"/>
    <cellStyle name="Normal 27 2 2 2 3 4 2 2" xfId="55489" xr:uid="{00000000-0005-0000-0000-0000AA7D0000}"/>
    <cellStyle name="Normal 27 2 2 2 3 4 3" xfId="41493" xr:uid="{00000000-0005-0000-0000-0000AB7D0000}"/>
    <cellStyle name="Normal 27 2 2 2 3 5" xfId="11263" xr:uid="{00000000-0005-0000-0000-0000AC7D0000}"/>
    <cellStyle name="Normal 27 2 2 2 3 5 2" xfId="25288" xr:uid="{00000000-0005-0000-0000-0000AD7D0000}"/>
    <cellStyle name="Normal 27 2 2 2 3 5 2 2" xfId="53821" xr:uid="{00000000-0005-0000-0000-0000AE7D0000}"/>
    <cellStyle name="Normal 27 2 2 2 3 5 3" xfId="39825" xr:uid="{00000000-0005-0000-0000-0000AF7D0000}"/>
    <cellStyle name="Normal 27 2 2 2 3 6" xfId="22170" xr:uid="{00000000-0005-0000-0000-0000B07D0000}"/>
    <cellStyle name="Normal 27 2 2 2 3 6 2" xfId="50704" xr:uid="{00000000-0005-0000-0000-0000B17D0000}"/>
    <cellStyle name="Normal 27 2 2 2 3 7" xfId="36696" xr:uid="{00000000-0005-0000-0000-0000B27D0000}"/>
    <cellStyle name="Normal 27 2 2 2 4" xfId="11472" xr:uid="{00000000-0005-0000-0000-0000B37D0000}"/>
    <cellStyle name="Normal 27 2 2 2 4 2" xfId="12318" xr:uid="{00000000-0005-0000-0000-0000B47D0000}"/>
    <cellStyle name="Normal 27 2 2 2 4 2 2" xfId="13988" xr:uid="{00000000-0005-0000-0000-0000B57D0000}"/>
    <cellStyle name="Normal 27 2 2 2 4 2 2 2" xfId="27996" xr:uid="{00000000-0005-0000-0000-0000B67D0000}"/>
    <cellStyle name="Normal 27 2 2 2 4 2 2 2 2" xfId="56529" xr:uid="{00000000-0005-0000-0000-0000B77D0000}"/>
    <cellStyle name="Normal 27 2 2 2 4 2 2 3" xfId="42533" xr:uid="{00000000-0005-0000-0000-0000B87D0000}"/>
    <cellStyle name="Normal 27 2 2 2 4 2 3" xfId="26328" xr:uid="{00000000-0005-0000-0000-0000B97D0000}"/>
    <cellStyle name="Normal 27 2 2 2 4 2 3 2" xfId="54861" xr:uid="{00000000-0005-0000-0000-0000BA7D0000}"/>
    <cellStyle name="Normal 27 2 2 2 4 2 4" xfId="40865" xr:uid="{00000000-0005-0000-0000-0000BB7D0000}"/>
    <cellStyle name="Normal 27 2 2 2 4 3" xfId="13154" xr:uid="{00000000-0005-0000-0000-0000BC7D0000}"/>
    <cellStyle name="Normal 27 2 2 2 4 3 2" xfId="27162" xr:uid="{00000000-0005-0000-0000-0000BD7D0000}"/>
    <cellStyle name="Normal 27 2 2 2 4 3 2 2" xfId="55695" xr:uid="{00000000-0005-0000-0000-0000BE7D0000}"/>
    <cellStyle name="Normal 27 2 2 2 4 3 3" xfId="41699" xr:uid="{00000000-0005-0000-0000-0000BF7D0000}"/>
    <cellStyle name="Normal 27 2 2 2 4 4" xfId="25494" xr:uid="{00000000-0005-0000-0000-0000C07D0000}"/>
    <cellStyle name="Normal 27 2 2 2 4 4 2" xfId="54027" xr:uid="{00000000-0005-0000-0000-0000C17D0000}"/>
    <cellStyle name="Normal 27 2 2 2 4 5" xfId="40031" xr:uid="{00000000-0005-0000-0000-0000C27D0000}"/>
    <cellStyle name="Normal 27 2 2 2 5" xfId="11905" xr:uid="{00000000-0005-0000-0000-0000C37D0000}"/>
    <cellStyle name="Normal 27 2 2 2 5 2" xfId="13576" xr:uid="{00000000-0005-0000-0000-0000C47D0000}"/>
    <cellStyle name="Normal 27 2 2 2 5 2 2" xfId="27584" xr:uid="{00000000-0005-0000-0000-0000C57D0000}"/>
    <cellStyle name="Normal 27 2 2 2 5 2 2 2" xfId="56117" xr:uid="{00000000-0005-0000-0000-0000C67D0000}"/>
    <cellStyle name="Normal 27 2 2 2 5 2 3" xfId="42121" xr:uid="{00000000-0005-0000-0000-0000C77D0000}"/>
    <cellStyle name="Normal 27 2 2 2 5 3" xfId="25916" xr:uid="{00000000-0005-0000-0000-0000C87D0000}"/>
    <cellStyle name="Normal 27 2 2 2 5 3 2" xfId="54449" xr:uid="{00000000-0005-0000-0000-0000C97D0000}"/>
    <cellStyle name="Normal 27 2 2 2 5 4" xfId="40453" xr:uid="{00000000-0005-0000-0000-0000CA7D0000}"/>
    <cellStyle name="Normal 27 2 2 2 6" xfId="12741" xr:uid="{00000000-0005-0000-0000-0000CB7D0000}"/>
    <cellStyle name="Normal 27 2 2 2 6 2" xfId="26750" xr:uid="{00000000-0005-0000-0000-0000CC7D0000}"/>
    <cellStyle name="Normal 27 2 2 2 6 2 2" xfId="55283" xr:uid="{00000000-0005-0000-0000-0000CD7D0000}"/>
    <cellStyle name="Normal 27 2 2 2 6 3" xfId="41287" xr:uid="{00000000-0005-0000-0000-0000CE7D0000}"/>
    <cellStyle name="Normal 27 2 2 2 7" xfId="11052" xr:uid="{00000000-0005-0000-0000-0000CF7D0000}"/>
    <cellStyle name="Normal 27 2 2 2 7 2" xfId="25082" xr:uid="{00000000-0005-0000-0000-0000D07D0000}"/>
    <cellStyle name="Normal 27 2 2 2 7 2 2" xfId="53615" xr:uid="{00000000-0005-0000-0000-0000D17D0000}"/>
    <cellStyle name="Normal 27 2 2 2 7 3" xfId="39619" xr:uid="{00000000-0005-0000-0000-0000D27D0000}"/>
    <cellStyle name="Normal 27 2 2 2 8" xfId="16870" xr:uid="{00000000-0005-0000-0000-0000D37D0000}"/>
    <cellStyle name="Normal 27 2 2 2 8 2" xfId="45404" xr:uid="{00000000-0005-0000-0000-0000D47D0000}"/>
    <cellStyle name="Normal 27 2 2 2 9" xfId="31396" xr:uid="{00000000-0005-0000-0000-0000D57D0000}"/>
    <cellStyle name="Normal 27 2 2 3" xfId="4047" xr:uid="{00000000-0005-0000-0000-0000D67D0000}"/>
    <cellStyle name="Normal 27 2 2 3 2" xfId="9379" xr:uid="{00000000-0005-0000-0000-0000D77D0000}"/>
    <cellStyle name="Normal 27 2 2 3 2 2" xfId="11731" xr:uid="{00000000-0005-0000-0000-0000D87D0000}"/>
    <cellStyle name="Normal 27 2 2 3 2 2 2" xfId="12576" xr:uid="{00000000-0005-0000-0000-0000D97D0000}"/>
    <cellStyle name="Normal 27 2 2 3 2 2 2 2" xfId="14246" xr:uid="{00000000-0005-0000-0000-0000DA7D0000}"/>
    <cellStyle name="Normal 27 2 2 3 2 2 2 2 2" xfId="28254" xr:uid="{00000000-0005-0000-0000-0000DB7D0000}"/>
    <cellStyle name="Normal 27 2 2 3 2 2 2 2 2 2" xfId="56787" xr:uid="{00000000-0005-0000-0000-0000DC7D0000}"/>
    <cellStyle name="Normal 27 2 2 3 2 2 2 2 3" xfId="42791" xr:uid="{00000000-0005-0000-0000-0000DD7D0000}"/>
    <cellStyle name="Normal 27 2 2 3 2 2 2 3" xfId="26586" xr:uid="{00000000-0005-0000-0000-0000DE7D0000}"/>
    <cellStyle name="Normal 27 2 2 3 2 2 2 3 2" xfId="55119" xr:uid="{00000000-0005-0000-0000-0000DF7D0000}"/>
    <cellStyle name="Normal 27 2 2 3 2 2 2 4" xfId="41123" xr:uid="{00000000-0005-0000-0000-0000E07D0000}"/>
    <cellStyle name="Normal 27 2 2 3 2 2 3" xfId="13412" xr:uid="{00000000-0005-0000-0000-0000E17D0000}"/>
    <cellStyle name="Normal 27 2 2 3 2 2 3 2" xfId="27420" xr:uid="{00000000-0005-0000-0000-0000E27D0000}"/>
    <cellStyle name="Normal 27 2 2 3 2 2 3 2 2" xfId="55953" xr:uid="{00000000-0005-0000-0000-0000E37D0000}"/>
    <cellStyle name="Normal 27 2 2 3 2 2 3 3" xfId="41957" xr:uid="{00000000-0005-0000-0000-0000E47D0000}"/>
    <cellStyle name="Normal 27 2 2 3 2 2 4" xfId="25752" xr:uid="{00000000-0005-0000-0000-0000E57D0000}"/>
    <cellStyle name="Normal 27 2 2 3 2 2 4 2" xfId="54285" xr:uid="{00000000-0005-0000-0000-0000E67D0000}"/>
    <cellStyle name="Normal 27 2 2 3 2 2 5" xfId="40289" xr:uid="{00000000-0005-0000-0000-0000E77D0000}"/>
    <cellStyle name="Normal 27 2 2 3 2 3" xfId="12164" xr:uid="{00000000-0005-0000-0000-0000E87D0000}"/>
    <cellStyle name="Normal 27 2 2 3 2 3 2" xfId="13834" xr:uid="{00000000-0005-0000-0000-0000E97D0000}"/>
    <cellStyle name="Normal 27 2 2 3 2 3 2 2" xfId="27842" xr:uid="{00000000-0005-0000-0000-0000EA7D0000}"/>
    <cellStyle name="Normal 27 2 2 3 2 3 2 2 2" xfId="56375" xr:uid="{00000000-0005-0000-0000-0000EB7D0000}"/>
    <cellStyle name="Normal 27 2 2 3 2 3 2 3" xfId="42379" xr:uid="{00000000-0005-0000-0000-0000EC7D0000}"/>
    <cellStyle name="Normal 27 2 2 3 2 3 3" xfId="26174" xr:uid="{00000000-0005-0000-0000-0000ED7D0000}"/>
    <cellStyle name="Normal 27 2 2 3 2 3 3 2" xfId="54707" xr:uid="{00000000-0005-0000-0000-0000EE7D0000}"/>
    <cellStyle name="Normal 27 2 2 3 2 3 4" xfId="40711" xr:uid="{00000000-0005-0000-0000-0000EF7D0000}"/>
    <cellStyle name="Normal 27 2 2 3 2 4" xfId="13000" xr:uid="{00000000-0005-0000-0000-0000F07D0000}"/>
    <cellStyle name="Normal 27 2 2 3 2 4 2" xfId="27008" xr:uid="{00000000-0005-0000-0000-0000F17D0000}"/>
    <cellStyle name="Normal 27 2 2 3 2 4 2 2" xfId="55541" xr:uid="{00000000-0005-0000-0000-0000F27D0000}"/>
    <cellStyle name="Normal 27 2 2 3 2 4 3" xfId="41545" xr:uid="{00000000-0005-0000-0000-0000F37D0000}"/>
    <cellStyle name="Normal 27 2 2 3 2 5" xfId="11315" xr:uid="{00000000-0005-0000-0000-0000F47D0000}"/>
    <cellStyle name="Normal 27 2 2 3 2 5 2" xfId="25340" xr:uid="{00000000-0005-0000-0000-0000F57D0000}"/>
    <cellStyle name="Normal 27 2 2 3 2 5 2 2" xfId="53873" xr:uid="{00000000-0005-0000-0000-0000F67D0000}"/>
    <cellStyle name="Normal 27 2 2 3 2 5 3" xfId="39877" xr:uid="{00000000-0005-0000-0000-0000F77D0000}"/>
    <cellStyle name="Normal 27 2 2 3 2 6" xfId="23456" xr:uid="{00000000-0005-0000-0000-0000F87D0000}"/>
    <cellStyle name="Normal 27 2 2 3 2 6 2" xfId="51990" xr:uid="{00000000-0005-0000-0000-0000F97D0000}"/>
    <cellStyle name="Normal 27 2 2 3 2 7" xfId="37985" xr:uid="{00000000-0005-0000-0000-0000FA7D0000}"/>
    <cellStyle name="Normal 27 2 2 3 3" xfId="11524" xr:uid="{00000000-0005-0000-0000-0000FB7D0000}"/>
    <cellStyle name="Normal 27 2 2 3 3 2" xfId="12370" xr:uid="{00000000-0005-0000-0000-0000FC7D0000}"/>
    <cellStyle name="Normal 27 2 2 3 3 2 2" xfId="14040" xr:uid="{00000000-0005-0000-0000-0000FD7D0000}"/>
    <cellStyle name="Normal 27 2 2 3 3 2 2 2" xfId="28048" xr:uid="{00000000-0005-0000-0000-0000FE7D0000}"/>
    <cellStyle name="Normal 27 2 2 3 3 2 2 2 2" xfId="56581" xr:uid="{00000000-0005-0000-0000-0000FF7D0000}"/>
    <cellStyle name="Normal 27 2 2 3 3 2 2 3" xfId="42585" xr:uid="{00000000-0005-0000-0000-0000007E0000}"/>
    <cellStyle name="Normal 27 2 2 3 3 2 3" xfId="26380" xr:uid="{00000000-0005-0000-0000-0000017E0000}"/>
    <cellStyle name="Normal 27 2 2 3 3 2 3 2" xfId="54913" xr:uid="{00000000-0005-0000-0000-0000027E0000}"/>
    <cellStyle name="Normal 27 2 2 3 3 2 4" xfId="40917" xr:uid="{00000000-0005-0000-0000-0000037E0000}"/>
    <cellStyle name="Normal 27 2 2 3 3 3" xfId="13206" xr:uid="{00000000-0005-0000-0000-0000047E0000}"/>
    <cellStyle name="Normal 27 2 2 3 3 3 2" xfId="27214" xr:uid="{00000000-0005-0000-0000-0000057E0000}"/>
    <cellStyle name="Normal 27 2 2 3 3 3 2 2" xfId="55747" xr:uid="{00000000-0005-0000-0000-0000067E0000}"/>
    <cellStyle name="Normal 27 2 2 3 3 3 3" xfId="41751" xr:uid="{00000000-0005-0000-0000-0000077E0000}"/>
    <cellStyle name="Normal 27 2 2 3 3 4" xfId="25546" xr:uid="{00000000-0005-0000-0000-0000087E0000}"/>
    <cellStyle name="Normal 27 2 2 3 3 4 2" xfId="54079" xr:uid="{00000000-0005-0000-0000-0000097E0000}"/>
    <cellStyle name="Normal 27 2 2 3 3 5" xfId="40083" xr:uid="{00000000-0005-0000-0000-00000A7E0000}"/>
    <cellStyle name="Normal 27 2 2 3 4" xfId="11957" xr:uid="{00000000-0005-0000-0000-00000B7E0000}"/>
    <cellStyle name="Normal 27 2 2 3 4 2" xfId="13628" xr:uid="{00000000-0005-0000-0000-00000C7E0000}"/>
    <cellStyle name="Normal 27 2 2 3 4 2 2" xfId="27636" xr:uid="{00000000-0005-0000-0000-00000D7E0000}"/>
    <cellStyle name="Normal 27 2 2 3 4 2 2 2" xfId="56169" xr:uid="{00000000-0005-0000-0000-00000E7E0000}"/>
    <cellStyle name="Normal 27 2 2 3 4 2 3" xfId="42173" xr:uid="{00000000-0005-0000-0000-00000F7E0000}"/>
    <cellStyle name="Normal 27 2 2 3 4 3" xfId="25968" xr:uid="{00000000-0005-0000-0000-0000107E0000}"/>
    <cellStyle name="Normal 27 2 2 3 4 3 2" xfId="54501" xr:uid="{00000000-0005-0000-0000-0000117E0000}"/>
    <cellStyle name="Normal 27 2 2 3 4 4" xfId="40505" xr:uid="{00000000-0005-0000-0000-0000127E0000}"/>
    <cellStyle name="Normal 27 2 2 3 5" xfId="12793" xr:uid="{00000000-0005-0000-0000-0000137E0000}"/>
    <cellStyle name="Normal 27 2 2 3 5 2" xfId="26802" xr:uid="{00000000-0005-0000-0000-0000147E0000}"/>
    <cellStyle name="Normal 27 2 2 3 5 2 2" xfId="55335" xr:uid="{00000000-0005-0000-0000-0000157E0000}"/>
    <cellStyle name="Normal 27 2 2 3 5 3" xfId="41339" xr:uid="{00000000-0005-0000-0000-0000167E0000}"/>
    <cellStyle name="Normal 27 2 2 3 6" xfId="11106" xr:uid="{00000000-0005-0000-0000-0000177E0000}"/>
    <cellStyle name="Normal 27 2 2 3 6 2" xfId="25134" xr:uid="{00000000-0005-0000-0000-0000187E0000}"/>
    <cellStyle name="Normal 27 2 2 3 6 2 2" xfId="53667" xr:uid="{00000000-0005-0000-0000-0000197E0000}"/>
    <cellStyle name="Normal 27 2 2 3 6 3" xfId="39671" xr:uid="{00000000-0005-0000-0000-00001A7E0000}"/>
    <cellStyle name="Normal 27 2 2 3 7" xfId="18156" xr:uid="{00000000-0005-0000-0000-00001B7E0000}"/>
    <cellStyle name="Normal 27 2 2 3 7 2" xfId="46690" xr:uid="{00000000-0005-0000-0000-00001C7E0000}"/>
    <cellStyle name="Normal 27 2 2 3 8" xfId="32682" xr:uid="{00000000-0005-0000-0000-00001D7E0000}"/>
    <cellStyle name="Normal 27 2 2 4" xfId="6816" xr:uid="{00000000-0005-0000-0000-00001E7E0000}"/>
    <cellStyle name="Normal 27 2 2 4 2" xfId="11628" xr:uid="{00000000-0005-0000-0000-00001F7E0000}"/>
    <cellStyle name="Normal 27 2 2 4 2 2" xfId="12473" xr:uid="{00000000-0005-0000-0000-0000207E0000}"/>
    <cellStyle name="Normal 27 2 2 4 2 2 2" xfId="14143" xr:uid="{00000000-0005-0000-0000-0000217E0000}"/>
    <cellStyle name="Normal 27 2 2 4 2 2 2 2" xfId="28151" xr:uid="{00000000-0005-0000-0000-0000227E0000}"/>
    <cellStyle name="Normal 27 2 2 4 2 2 2 2 2" xfId="56684" xr:uid="{00000000-0005-0000-0000-0000237E0000}"/>
    <cellStyle name="Normal 27 2 2 4 2 2 2 3" xfId="42688" xr:uid="{00000000-0005-0000-0000-0000247E0000}"/>
    <cellStyle name="Normal 27 2 2 4 2 2 3" xfId="26483" xr:uid="{00000000-0005-0000-0000-0000257E0000}"/>
    <cellStyle name="Normal 27 2 2 4 2 2 3 2" xfId="55016" xr:uid="{00000000-0005-0000-0000-0000267E0000}"/>
    <cellStyle name="Normal 27 2 2 4 2 2 4" xfId="41020" xr:uid="{00000000-0005-0000-0000-0000277E0000}"/>
    <cellStyle name="Normal 27 2 2 4 2 3" xfId="13309" xr:uid="{00000000-0005-0000-0000-0000287E0000}"/>
    <cellStyle name="Normal 27 2 2 4 2 3 2" xfId="27317" xr:uid="{00000000-0005-0000-0000-0000297E0000}"/>
    <cellStyle name="Normal 27 2 2 4 2 3 2 2" xfId="55850" xr:uid="{00000000-0005-0000-0000-00002A7E0000}"/>
    <cellStyle name="Normal 27 2 2 4 2 3 3" xfId="41854" xr:uid="{00000000-0005-0000-0000-00002B7E0000}"/>
    <cellStyle name="Normal 27 2 2 4 2 4" xfId="25649" xr:uid="{00000000-0005-0000-0000-00002C7E0000}"/>
    <cellStyle name="Normal 27 2 2 4 2 4 2" xfId="54182" xr:uid="{00000000-0005-0000-0000-00002D7E0000}"/>
    <cellStyle name="Normal 27 2 2 4 2 5" xfId="40186" xr:uid="{00000000-0005-0000-0000-00002E7E0000}"/>
    <cellStyle name="Normal 27 2 2 4 3" xfId="12061" xr:uid="{00000000-0005-0000-0000-00002F7E0000}"/>
    <cellStyle name="Normal 27 2 2 4 3 2" xfId="13731" xr:uid="{00000000-0005-0000-0000-0000307E0000}"/>
    <cellStyle name="Normal 27 2 2 4 3 2 2" xfId="27739" xr:uid="{00000000-0005-0000-0000-0000317E0000}"/>
    <cellStyle name="Normal 27 2 2 4 3 2 2 2" xfId="56272" xr:uid="{00000000-0005-0000-0000-0000327E0000}"/>
    <cellStyle name="Normal 27 2 2 4 3 2 3" xfId="42276" xr:uid="{00000000-0005-0000-0000-0000337E0000}"/>
    <cellStyle name="Normal 27 2 2 4 3 3" xfId="26071" xr:uid="{00000000-0005-0000-0000-0000347E0000}"/>
    <cellStyle name="Normal 27 2 2 4 3 3 2" xfId="54604" xr:uid="{00000000-0005-0000-0000-0000357E0000}"/>
    <cellStyle name="Normal 27 2 2 4 3 4" xfId="40608" xr:uid="{00000000-0005-0000-0000-0000367E0000}"/>
    <cellStyle name="Normal 27 2 2 4 4" xfId="12897" xr:uid="{00000000-0005-0000-0000-0000377E0000}"/>
    <cellStyle name="Normal 27 2 2 4 4 2" xfId="26905" xr:uid="{00000000-0005-0000-0000-0000387E0000}"/>
    <cellStyle name="Normal 27 2 2 4 4 2 2" xfId="55438" xr:uid="{00000000-0005-0000-0000-0000397E0000}"/>
    <cellStyle name="Normal 27 2 2 4 4 3" xfId="41442" xr:uid="{00000000-0005-0000-0000-00003A7E0000}"/>
    <cellStyle name="Normal 27 2 2 4 5" xfId="11212" xr:uid="{00000000-0005-0000-0000-00003B7E0000}"/>
    <cellStyle name="Normal 27 2 2 4 5 2" xfId="25237" xr:uid="{00000000-0005-0000-0000-00003C7E0000}"/>
    <cellStyle name="Normal 27 2 2 4 5 2 2" xfId="53770" xr:uid="{00000000-0005-0000-0000-00003D7E0000}"/>
    <cellStyle name="Normal 27 2 2 4 5 3" xfId="39774" xr:uid="{00000000-0005-0000-0000-00003E7E0000}"/>
    <cellStyle name="Normal 27 2 2 4 6" xfId="20904" xr:uid="{00000000-0005-0000-0000-00003F7E0000}"/>
    <cellStyle name="Normal 27 2 2 4 6 2" xfId="49438" xr:uid="{00000000-0005-0000-0000-0000407E0000}"/>
    <cellStyle name="Normal 27 2 2 4 7" xfId="35430" xr:uid="{00000000-0005-0000-0000-0000417E0000}"/>
    <cellStyle name="Normal 27 2 2 5" xfId="11421" xr:uid="{00000000-0005-0000-0000-0000427E0000}"/>
    <cellStyle name="Normal 27 2 2 5 2" xfId="12267" xr:uid="{00000000-0005-0000-0000-0000437E0000}"/>
    <cellStyle name="Normal 27 2 2 5 2 2" xfId="13937" xr:uid="{00000000-0005-0000-0000-0000447E0000}"/>
    <cellStyle name="Normal 27 2 2 5 2 2 2" xfId="27945" xr:uid="{00000000-0005-0000-0000-0000457E0000}"/>
    <cellStyle name="Normal 27 2 2 5 2 2 2 2" xfId="56478" xr:uid="{00000000-0005-0000-0000-0000467E0000}"/>
    <cellStyle name="Normal 27 2 2 5 2 2 3" xfId="42482" xr:uid="{00000000-0005-0000-0000-0000477E0000}"/>
    <cellStyle name="Normal 27 2 2 5 2 3" xfId="26277" xr:uid="{00000000-0005-0000-0000-0000487E0000}"/>
    <cellStyle name="Normal 27 2 2 5 2 3 2" xfId="54810" xr:uid="{00000000-0005-0000-0000-0000497E0000}"/>
    <cellStyle name="Normal 27 2 2 5 2 4" xfId="40814" xr:uid="{00000000-0005-0000-0000-00004A7E0000}"/>
    <cellStyle name="Normal 27 2 2 5 3" xfId="13103" xr:uid="{00000000-0005-0000-0000-00004B7E0000}"/>
    <cellStyle name="Normal 27 2 2 5 3 2" xfId="27111" xr:uid="{00000000-0005-0000-0000-00004C7E0000}"/>
    <cellStyle name="Normal 27 2 2 5 3 2 2" xfId="55644" xr:uid="{00000000-0005-0000-0000-00004D7E0000}"/>
    <cellStyle name="Normal 27 2 2 5 3 3" xfId="41648" xr:uid="{00000000-0005-0000-0000-00004E7E0000}"/>
    <cellStyle name="Normal 27 2 2 5 4" xfId="25443" xr:uid="{00000000-0005-0000-0000-00004F7E0000}"/>
    <cellStyle name="Normal 27 2 2 5 4 2" xfId="53976" xr:uid="{00000000-0005-0000-0000-0000507E0000}"/>
    <cellStyle name="Normal 27 2 2 5 5" xfId="39980" xr:uid="{00000000-0005-0000-0000-0000517E0000}"/>
    <cellStyle name="Normal 27 2 2 6" xfId="11854" xr:uid="{00000000-0005-0000-0000-0000527E0000}"/>
    <cellStyle name="Normal 27 2 2 6 2" xfId="13525" xr:uid="{00000000-0005-0000-0000-0000537E0000}"/>
    <cellStyle name="Normal 27 2 2 6 2 2" xfId="27533" xr:uid="{00000000-0005-0000-0000-0000547E0000}"/>
    <cellStyle name="Normal 27 2 2 6 2 2 2" xfId="56066" xr:uid="{00000000-0005-0000-0000-0000557E0000}"/>
    <cellStyle name="Normal 27 2 2 6 2 3" xfId="42070" xr:uid="{00000000-0005-0000-0000-0000567E0000}"/>
    <cellStyle name="Normal 27 2 2 6 3" xfId="25865" xr:uid="{00000000-0005-0000-0000-0000577E0000}"/>
    <cellStyle name="Normal 27 2 2 6 3 2" xfId="54398" xr:uid="{00000000-0005-0000-0000-0000587E0000}"/>
    <cellStyle name="Normal 27 2 2 6 4" xfId="40402" xr:uid="{00000000-0005-0000-0000-0000597E0000}"/>
    <cellStyle name="Normal 27 2 2 7" xfId="12690" xr:uid="{00000000-0005-0000-0000-00005A7E0000}"/>
    <cellStyle name="Normal 27 2 2 7 2" xfId="26699" xr:uid="{00000000-0005-0000-0000-00005B7E0000}"/>
    <cellStyle name="Normal 27 2 2 7 2 2" xfId="55232" xr:uid="{00000000-0005-0000-0000-00005C7E0000}"/>
    <cellStyle name="Normal 27 2 2 7 3" xfId="41236" xr:uid="{00000000-0005-0000-0000-00005D7E0000}"/>
    <cellStyle name="Normal 27 2 2 8" xfId="10999" xr:uid="{00000000-0005-0000-0000-00005E7E0000}"/>
    <cellStyle name="Normal 27 2 2 8 2" xfId="25031" xr:uid="{00000000-0005-0000-0000-00005F7E0000}"/>
    <cellStyle name="Normal 27 2 2 8 2 2" xfId="53564" xr:uid="{00000000-0005-0000-0000-0000607E0000}"/>
    <cellStyle name="Normal 27 2 2 8 3" xfId="39568" xr:uid="{00000000-0005-0000-0000-0000617E0000}"/>
    <cellStyle name="Normal 27 2 2 9" xfId="15604" xr:uid="{00000000-0005-0000-0000-0000627E0000}"/>
    <cellStyle name="Normal 27 2 2 9 2" xfId="44138" xr:uid="{00000000-0005-0000-0000-0000637E0000}"/>
    <cellStyle name="Normal 27 2 3" xfId="2028" xr:uid="{00000000-0005-0000-0000-0000647E0000}"/>
    <cellStyle name="Normal 27 2 3 2" xfId="4682" xr:uid="{00000000-0005-0000-0000-0000657E0000}"/>
    <cellStyle name="Normal 27 2 3 2 2" xfId="10014" xr:uid="{00000000-0005-0000-0000-0000667E0000}"/>
    <cellStyle name="Normal 27 2 3 2 2 2" xfId="11757" xr:uid="{00000000-0005-0000-0000-0000677E0000}"/>
    <cellStyle name="Normal 27 2 3 2 2 2 2" xfId="12602" xr:uid="{00000000-0005-0000-0000-0000687E0000}"/>
    <cellStyle name="Normal 27 2 3 2 2 2 2 2" xfId="14272" xr:uid="{00000000-0005-0000-0000-0000697E0000}"/>
    <cellStyle name="Normal 27 2 3 2 2 2 2 2 2" xfId="28280" xr:uid="{00000000-0005-0000-0000-00006A7E0000}"/>
    <cellStyle name="Normal 27 2 3 2 2 2 2 2 2 2" xfId="56813" xr:uid="{00000000-0005-0000-0000-00006B7E0000}"/>
    <cellStyle name="Normal 27 2 3 2 2 2 2 2 3" xfId="42817" xr:uid="{00000000-0005-0000-0000-00006C7E0000}"/>
    <cellStyle name="Normal 27 2 3 2 2 2 2 3" xfId="26612" xr:uid="{00000000-0005-0000-0000-00006D7E0000}"/>
    <cellStyle name="Normal 27 2 3 2 2 2 2 3 2" xfId="55145" xr:uid="{00000000-0005-0000-0000-00006E7E0000}"/>
    <cellStyle name="Normal 27 2 3 2 2 2 2 4" xfId="41149" xr:uid="{00000000-0005-0000-0000-00006F7E0000}"/>
    <cellStyle name="Normal 27 2 3 2 2 2 3" xfId="13438" xr:uid="{00000000-0005-0000-0000-0000707E0000}"/>
    <cellStyle name="Normal 27 2 3 2 2 2 3 2" xfId="27446" xr:uid="{00000000-0005-0000-0000-0000717E0000}"/>
    <cellStyle name="Normal 27 2 3 2 2 2 3 2 2" xfId="55979" xr:uid="{00000000-0005-0000-0000-0000727E0000}"/>
    <cellStyle name="Normal 27 2 3 2 2 2 3 3" xfId="41983" xr:uid="{00000000-0005-0000-0000-0000737E0000}"/>
    <cellStyle name="Normal 27 2 3 2 2 2 4" xfId="25778" xr:uid="{00000000-0005-0000-0000-0000747E0000}"/>
    <cellStyle name="Normal 27 2 3 2 2 2 4 2" xfId="54311" xr:uid="{00000000-0005-0000-0000-0000757E0000}"/>
    <cellStyle name="Normal 27 2 3 2 2 2 5" xfId="40315" xr:uid="{00000000-0005-0000-0000-0000767E0000}"/>
    <cellStyle name="Normal 27 2 3 2 2 3" xfId="12190" xr:uid="{00000000-0005-0000-0000-0000777E0000}"/>
    <cellStyle name="Normal 27 2 3 2 2 3 2" xfId="13860" xr:uid="{00000000-0005-0000-0000-0000787E0000}"/>
    <cellStyle name="Normal 27 2 3 2 2 3 2 2" xfId="27868" xr:uid="{00000000-0005-0000-0000-0000797E0000}"/>
    <cellStyle name="Normal 27 2 3 2 2 3 2 2 2" xfId="56401" xr:uid="{00000000-0005-0000-0000-00007A7E0000}"/>
    <cellStyle name="Normal 27 2 3 2 2 3 2 3" xfId="42405" xr:uid="{00000000-0005-0000-0000-00007B7E0000}"/>
    <cellStyle name="Normal 27 2 3 2 2 3 3" xfId="26200" xr:uid="{00000000-0005-0000-0000-00007C7E0000}"/>
    <cellStyle name="Normal 27 2 3 2 2 3 3 2" xfId="54733" xr:uid="{00000000-0005-0000-0000-00007D7E0000}"/>
    <cellStyle name="Normal 27 2 3 2 2 3 4" xfId="40737" xr:uid="{00000000-0005-0000-0000-00007E7E0000}"/>
    <cellStyle name="Normal 27 2 3 2 2 4" xfId="13026" xr:uid="{00000000-0005-0000-0000-00007F7E0000}"/>
    <cellStyle name="Normal 27 2 3 2 2 4 2" xfId="27034" xr:uid="{00000000-0005-0000-0000-0000807E0000}"/>
    <cellStyle name="Normal 27 2 3 2 2 4 2 2" xfId="55567" xr:uid="{00000000-0005-0000-0000-0000817E0000}"/>
    <cellStyle name="Normal 27 2 3 2 2 4 3" xfId="41571" xr:uid="{00000000-0005-0000-0000-0000827E0000}"/>
    <cellStyle name="Normal 27 2 3 2 2 5" xfId="11341" xr:uid="{00000000-0005-0000-0000-0000837E0000}"/>
    <cellStyle name="Normal 27 2 3 2 2 5 2" xfId="25366" xr:uid="{00000000-0005-0000-0000-0000847E0000}"/>
    <cellStyle name="Normal 27 2 3 2 2 5 2 2" xfId="53899" xr:uid="{00000000-0005-0000-0000-0000857E0000}"/>
    <cellStyle name="Normal 27 2 3 2 2 5 3" xfId="39903" xr:uid="{00000000-0005-0000-0000-0000867E0000}"/>
    <cellStyle name="Normal 27 2 3 2 2 6" xfId="24091" xr:uid="{00000000-0005-0000-0000-0000877E0000}"/>
    <cellStyle name="Normal 27 2 3 2 2 6 2" xfId="52625" xr:uid="{00000000-0005-0000-0000-0000887E0000}"/>
    <cellStyle name="Normal 27 2 3 2 2 7" xfId="38620" xr:uid="{00000000-0005-0000-0000-0000897E0000}"/>
    <cellStyle name="Normal 27 2 3 2 3" xfId="11550" xr:uid="{00000000-0005-0000-0000-00008A7E0000}"/>
    <cellStyle name="Normal 27 2 3 2 3 2" xfId="12396" xr:uid="{00000000-0005-0000-0000-00008B7E0000}"/>
    <cellStyle name="Normal 27 2 3 2 3 2 2" xfId="14066" xr:uid="{00000000-0005-0000-0000-00008C7E0000}"/>
    <cellStyle name="Normal 27 2 3 2 3 2 2 2" xfId="28074" xr:uid="{00000000-0005-0000-0000-00008D7E0000}"/>
    <cellStyle name="Normal 27 2 3 2 3 2 2 2 2" xfId="56607" xr:uid="{00000000-0005-0000-0000-00008E7E0000}"/>
    <cellStyle name="Normal 27 2 3 2 3 2 2 3" xfId="42611" xr:uid="{00000000-0005-0000-0000-00008F7E0000}"/>
    <cellStyle name="Normal 27 2 3 2 3 2 3" xfId="26406" xr:uid="{00000000-0005-0000-0000-0000907E0000}"/>
    <cellStyle name="Normal 27 2 3 2 3 2 3 2" xfId="54939" xr:uid="{00000000-0005-0000-0000-0000917E0000}"/>
    <cellStyle name="Normal 27 2 3 2 3 2 4" xfId="40943" xr:uid="{00000000-0005-0000-0000-0000927E0000}"/>
    <cellStyle name="Normal 27 2 3 2 3 3" xfId="13232" xr:uid="{00000000-0005-0000-0000-0000937E0000}"/>
    <cellStyle name="Normal 27 2 3 2 3 3 2" xfId="27240" xr:uid="{00000000-0005-0000-0000-0000947E0000}"/>
    <cellStyle name="Normal 27 2 3 2 3 3 2 2" xfId="55773" xr:uid="{00000000-0005-0000-0000-0000957E0000}"/>
    <cellStyle name="Normal 27 2 3 2 3 3 3" xfId="41777" xr:uid="{00000000-0005-0000-0000-0000967E0000}"/>
    <cellStyle name="Normal 27 2 3 2 3 4" xfId="25572" xr:uid="{00000000-0005-0000-0000-0000977E0000}"/>
    <cellStyle name="Normal 27 2 3 2 3 4 2" xfId="54105" xr:uid="{00000000-0005-0000-0000-0000987E0000}"/>
    <cellStyle name="Normal 27 2 3 2 3 5" xfId="40109" xr:uid="{00000000-0005-0000-0000-0000997E0000}"/>
    <cellStyle name="Normal 27 2 3 2 4" xfId="11983" xr:uid="{00000000-0005-0000-0000-00009A7E0000}"/>
    <cellStyle name="Normal 27 2 3 2 4 2" xfId="13654" xr:uid="{00000000-0005-0000-0000-00009B7E0000}"/>
    <cellStyle name="Normal 27 2 3 2 4 2 2" xfId="27662" xr:uid="{00000000-0005-0000-0000-00009C7E0000}"/>
    <cellStyle name="Normal 27 2 3 2 4 2 2 2" xfId="56195" xr:uid="{00000000-0005-0000-0000-00009D7E0000}"/>
    <cellStyle name="Normal 27 2 3 2 4 2 3" xfId="42199" xr:uid="{00000000-0005-0000-0000-00009E7E0000}"/>
    <cellStyle name="Normal 27 2 3 2 4 3" xfId="25994" xr:uid="{00000000-0005-0000-0000-00009F7E0000}"/>
    <cellStyle name="Normal 27 2 3 2 4 3 2" xfId="54527" xr:uid="{00000000-0005-0000-0000-0000A07E0000}"/>
    <cellStyle name="Normal 27 2 3 2 4 4" xfId="40531" xr:uid="{00000000-0005-0000-0000-0000A17E0000}"/>
    <cellStyle name="Normal 27 2 3 2 5" xfId="12819" xr:uid="{00000000-0005-0000-0000-0000A27E0000}"/>
    <cellStyle name="Normal 27 2 3 2 5 2" xfId="26828" xr:uid="{00000000-0005-0000-0000-0000A37E0000}"/>
    <cellStyle name="Normal 27 2 3 2 5 2 2" xfId="55361" xr:uid="{00000000-0005-0000-0000-0000A47E0000}"/>
    <cellStyle name="Normal 27 2 3 2 5 3" xfId="41365" xr:uid="{00000000-0005-0000-0000-0000A57E0000}"/>
    <cellStyle name="Normal 27 2 3 2 6" xfId="11132" xr:uid="{00000000-0005-0000-0000-0000A67E0000}"/>
    <cellStyle name="Normal 27 2 3 2 6 2" xfId="25160" xr:uid="{00000000-0005-0000-0000-0000A77E0000}"/>
    <cellStyle name="Normal 27 2 3 2 6 2 2" xfId="53693" xr:uid="{00000000-0005-0000-0000-0000A87E0000}"/>
    <cellStyle name="Normal 27 2 3 2 6 3" xfId="39697" xr:uid="{00000000-0005-0000-0000-0000A97E0000}"/>
    <cellStyle name="Normal 27 2 3 2 7" xfId="18791" xr:uid="{00000000-0005-0000-0000-0000AA7E0000}"/>
    <cellStyle name="Normal 27 2 3 2 7 2" xfId="47325" xr:uid="{00000000-0005-0000-0000-0000AB7E0000}"/>
    <cellStyle name="Normal 27 2 3 2 8" xfId="33317" xr:uid="{00000000-0005-0000-0000-0000AC7E0000}"/>
    <cellStyle name="Normal 27 2 3 3" xfId="7451" xr:uid="{00000000-0005-0000-0000-0000AD7E0000}"/>
    <cellStyle name="Normal 27 2 3 3 2" xfId="11654" xr:uid="{00000000-0005-0000-0000-0000AE7E0000}"/>
    <cellStyle name="Normal 27 2 3 3 2 2" xfId="12499" xr:uid="{00000000-0005-0000-0000-0000AF7E0000}"/>
    <cellStyle name="Normal 27 2 3 3 2 2 2" xfId="14169" xr:uid="{00000000-0005-0000-0000-0000B07E0000}"/>
    <cellStyle name="Normal 27 2 3 3 2 2 2 2" xfId="28177" xr:uid="{00000000-0005-0000-0000-0000B17E0000}"/>
    <cellStyle name="Normal 27 2 3 3 2 2 2 2 2" xfId="56710" xr:uid="{00000000-0005-0000-0000-0000B27E0000}"/>
    <cellStyle name="Normal 27 2 3 3 2 2 2 3" xfId="42714" xr:uid="{00000000-0005-0000-0000-0000B37E0000}"/>
    <cellStyle name="Normal 27 2 3 3 2 2 3" xfId="26509" xr:uid="{00000000-0005-0000-0000-0000B47E0000}"/>
    <cellStyle name="Normal 27 2 3 3 2 2 3 2" xfId="55042" xr:uid="{00000000-0005-0000-0000-0000B57E0000}"/>
    <cellStyle name="Normal 27 2 3 3 2 2 4" xfId="41046" xr:uid="{00000000-0005-0000-0000-0000B67E0000}"/>
    <cellStyle name="Normal 27 2 3 3 2 3" xfId="13335" xr:uid="{00000000-0005-0000-0000-0000B77E0000}"/>
    <cellStyle name="Normal 27 2 3 3 2 3 2" xfId="27343" xr:uid="{00000000-0005-0000-0000-0000B87E0000}"/>
    <cellStyle name="Normal 27 2 3 3 2 3 2 2" xfId="55876" xr:uid="{00000000-0005-0000-0000-0000B97E0000}"/>
    <cellStyle name="Normal 27 2 3 3 2 3 3" xfId="41880" xr:uid="{00000000-0005-0000-0000-0000BA7E0000}"/>
    <cellStyle name="Normal 27 2 3 3 2 4" xfId="25675" xr:uid="{00000000-0005-0000-0000-0000BB7E0000}"/>
    <cellStyle name="Normal 27 2 3 3 2 4 2" xfId="54208" xr:uid="{00000000-0005-0000-0000-0000BC7E0000}"/>
    <cellStyle name="Normal 27 2 3 3 2 5" xfId="40212" xr:uid="{00000000-0005-0000-0000-0000BD7E0000}"/>
    <cellStyle name="Normal 27 2 3 3 3" xfId="12087" xr:uid="{00000000-0005-0000-0000-0000BE7E0000}"/>
    <cellStyle name="Normal 27 2 3 3 3 2" xfId="13757" xr:uid="{00000000-0005-0000-0000-0000BF7E0000}"/>
    <cellStyle name="Normal 27 2 3 3 3 2 2" xfId="27765" xr:uid="{00000000-0005-0000-0000-0000C07E0000}"/>
    <cellStyle name="Normal 27 2 3 3 3 2 2 2" xfId="56298" xr:uid="{00000000-0005-0000-0000-0000C17E0000}"/>
    <cellStyle name="Normal 27 2 3 3 3 2 3" xfId="42302" xr:uid="{00000000-0005-0000-0000-0000C27E0000}"/>
    <cellStyle name="Normal 27 2 3 3 3 3" xfId="26097" xr:uid="{00000000-0005-0000-0000-0000C37E0000}"/>
    <cellStyle name="Normal 27 2 3 3 3 3 2" xfId="54630" xr:uid="{00000000-0005-0000-0000-0000C47E0000}"/>
    <cellStyle name="Normal 27 2 3 3 3 4" xfId="40634" xr:uid="{00000000-0005-0000-0000-0000C57E0000}"/>
    <cellStyle name="Normal 27 2 3 3 4" xfId="12923" xr:uid="{00000000-0005-0000-0000-0000C67E0000}"/>
    <cellStyle name="Normal 27 2 3 3 4 2" xfId="26931" xr:uid="{00000000-0005-0000-0000-0000C77E0000}"/>
    <cellStyle name="Normal 27 2 3 3 4 2 2" xfId="55464" xr:uid="{00000000-0005-0000-0000-0000C87E0000}"/>
    <cellStyle name="Normal 27 2 3 3 4 3" xfId="41468" xr:uid="{00000000-0005-0000-0000-0000C97E0000}"/>
    <cellStyle name="Normal 27 2 3 3 5" xfId="11238" xr:uid="{00000000-0005-0000-0000-0000CA7E0000}"/>
    <cellStyle name="Normal 27 2 3 3 5 2" xfId="25263" xr:uid="{00000000-0005-0000-0000-0000CB7E0000}"/>
    <cellStyle name="Normal 27 2 3 3 5 2 2" xfId="53796" xr:uid="{00000000-0005-0000-0000-0000CC7E0000}"/>
    <cellStyle name="Normal 27 2 3 3 5 3" xfId="39800" xr:uid="{00000000-0005-0000-0000-0000CD7E0000}"/>
    <cellStyle name="Normal 27 2 3 3 6" xfId="21539" xr:uid="{00000000-0005-0000-0000-0000CE7E0000}"/>
    <cellStyle name="Normal 27 2 3 3 6 2" xfId="50073" xr:uid="{00000000-0005-0000-0000-0000CF7E0000}"/>
    <cellStyle name="Normal 27 2 3 3 7" xfId="36065" xr:uid="{00000000-0005-0000-0000-0000D07E0000}"/>
    <cellStyle name="Normal 27 2 3 4" xfId="11447" xr:uid="{00000000-0005-0000-0000-0000D17E0000}"/>
    <cellStyle name="Normal 27 2 3 4 2" xfId="12293" xr:uid="{00000000-0005-0000-0000-0000D27E0000}"/>
    <cellStyle name="Normal 27 2 3 4 2 2" xfId="13963" xr:uid="{00000000-0005-0000-0000-0000D37E0000}"/>
    <cellStyle name="Normal 27 2 3 4 2 2 2" xfId="27971" xr:uid="{00000000-0005-0000-0000-0000D47E0000}"/>
    <cellStyle name="Normal 27 2 3 4 2 2 2 2" xfId="56504" xr:uid="{00000000-0005-0000-0000-0000D57E0000}"/>
    <cellStyle name="Normal 27 2 3 4 2 2 3" xfId="42508" xr:uid="{00000000-0005-0000-0000-0000D67E0000}"/>
    <cellStyle name="Normal 27 2 3 4 2 3" xfId="26303" xr:uid="{00000000-0005-0000-0000-0000D77E0000}"/>
    <cellStyle name="Normal 27 2 3 4 2 3 2" xfId="54836" xr:uid="{00000000-0005-0000-0000-0000D87E0000}"/>
    <cellStyle name="Normal 27 2 3 4 2 4" xfId="40840" xr:uid="{00000000-0005-0000-0000-0000D97E0000}"/>
    <cellStyle name="Normal 27 2 3 4 3" xfId="13129" xr:uid="{00000000-0005-0000-0000-0000DA7E0000}"/>
    <cellStyle name="Normal 27 2 3 4 3 2" xfId="27137" xr:uid="{00000000-0005-0000-0000-0000DB7E0000}"/>
    <cellStyle name="Normal 27 2 3 4 3 2 2" xfId="55670" xr:uid="{00000000-0005-0000-0000-0000DC7E0000}"/>
    <cellStyle name="Normal 27 2 3 4 3 3" xfId="41674" xr:uid="{00000000-0005-0000-0000-0000DD7E0000}"/>
    <cellStyle name="Normal 27 2 3 4 4" xfId="25469" xr:uid="{00000000-0005-0000-0000-0000DE7E0000}"/>
    <cellStyle name="Normal 27 2 3 4 4 2" xfId="54002" xr:uid="{00000000-0005-0000-0000-0000DF7E0000}"/>
    <cellStyle name="Normal 27 2 3 4 5" xfId="40006" xr:uid="{00000000-0005-0000-0000-0000E07E0000}"/>
    <cellStyle name="Normal 27 2 3 5" xfId="11880" xr:uid="{00000000-0005-0000-0000-0000E17E0000}"/>
    <cellStyle name="Normal 27 2 3 5 2" xfId="13551" xr:uid="{00000000-0005-0000-0000-0000E27E0000}"/>
    <cellStyle name="Normal 27 2 3 5 2 2" xfId="27559" xr:uid="{00000000-0005-0000-0000-0000E37E0000}"/>
    <cellStyle name="Normal 27 2 3 5 2 2 2" xfId="56092" xr:uid="{00000000-0005-0000-0000-0000E47E0000}"/>
    <cellStyle name="Normal 27 2 3 5 2 3" xfId="42096" xr:uid="{00000000-0005-0000-0000-0000E57E0000}"/>
    <cellStyle name="Normal 27 2 3 5 3" xfId="25891" xr:uid="{00000000-0005-0000-0000-0000E67E0000}"/>
    <cellStyle name="Normal 27 2 3 5 3 2" xfId="54424" xr:uid="{00000000-0005-0000-0000-0000E77E0000}"/>
    <cellStyle name="Normal 27 2 3 5 4" xfId="40428" xr:uid="{00000000-0005-0000-0000-0000E87E0000}"/>
    <cellStyle name="Normal 27 2 3 6" xfId="12716" xr:uid="{00000000-0005-0000-0000-0000E97E0000}"/>
    <cellStyle name="Normal 27 2 3 6 2" xfId="26725" xr:uid="{00000000-0005-0000-0000-0000EA7E0000}"/>
    <cellStyle name="Normal 27 2 3 6 2 2" xfId="55258" xr:uid="{00000000-0005-0000-0000-0000EB7E0000}"/>
    <cellStyle name="Normal 27 2 3 6 3" xfId="41262" xr:uid="{00000000-0005-0000-0000-0000EC7E0000}"/>
    <cellStyle name="Normal 27 2 3 7" xfId="11027" xr:uid="{00000000-0005-0000-0000-0000ED7E0000}"/>
    <cellStyle name="Normal 27 2 3 7 2" xfId="25057" xr:uid="{00000000-0005-0000-0000-0000EE7E0000}"/>
    <cellStyle name="Normal 27 2 3 7 2 2" xfId="53590" xr:uid="{00000000-0005-0000-0000-0000EF7E0000}"/>
    <cellStyle name="Normal 27 2 3 7 3" xfId="39594" xr:uid="{00000000-0005-0000-0000-0000F07E0000}"/>
    <cellStyle name="Normal 27 2 3 8" xfId="16239" xr:uid="{00000000-0005-0000-0000-0000F17E0000}"/>
    <cellStyle name="Normal 27 2 3 8 2" xfId="44773" xr:uid="{00000000-0005-0000-0000-0000F27E0000}"/>
    <cellStyle name="Normal 27 2 3 9" xfId="30765" xr:uid="{00000000-0005-0000-0000-0000F37E0000}"/>
    <cellStyle name="Normal 27 2 4" xfId="3416" xr:uid="{00000000-0005-0000-0000-0000F47E0000}"/>
    <cellStyle name="Normal 27 2 4 2" xfId="8748" xr:uid="{00000000-0005-0000-0000-0000F57E0000}"/>
    <cellStyle name="Normal 27 2 4 2 2" xfId="11706" xr:uid="{00000000-0005-0000-0000-0000F67E0000}"/>
    <cellStyle name="Normal 27 2 4 2 2 2" xfId="12551" xr:uid="{00000000-0005-0000-0000-0000F77E0000}"/>
    <cellStyle name="Normal 27 2 4 2 2 2 2" xfId="14221" xr:uid="{00000000-0005-0000-0000-0000F87E0000}"/>
    <cellStyle name="Normal 27 2 4 2 2 2 2 2" xfId="28229" xr:uid="{00000000-0005-0000-0000-0000F97E0000}"/>
    <cellStyle name="Normal 27 2 4 2 2 2 2 2 2" xfId="56762" xr:uid="{00000000-0005-0000-0000-0000FA7E0000}"/>
    <cellStyle name="Normal 27 2 4 2 2 2 2 3" xfId="42766" xr:uid="{00000000-0005-0000-0000-0000FB7E0000}"/>
    <cellStyle name="Normal 27 2 4 2 2 2 3" xfId="26561" xr:uid="{00000000-0005-0000-0000-0000FC7E0000}"/>
    <cellStyle name="Normal 27 2 4 2 2 2 3 2" xfId="55094" xr:uid="{00000000-0005-0000-0000-0000FD7E0000}"/>
    <cellStyle name="Normal 27 2 4 2 2 2 4" xfId="41098" xr:uid="{00000000-0005-0000-0000-0000FE7E0000}"/>
    <cellStyle name="Normal 27 2 4 2 2 3" xfId="13387" xr:uid="{00000000-0005-0000-0000-0000FF7E0000}"/>
    <cellStyle name="Normal 27 2 4 2 2 3 2" xfId="27395" xr:uid="{00000000-0005-0000-0000-0000007F0000}"/>
    <cellStyle name="Normal 27 2 4 2 2 3 2 2" xfId="55928" xr:uid="{00000000-0005-0000-0000-0000017F0000}"/>
    <cellStyle name="Normal 27 2 4 2 2 3 3" xfId="41932" xr:uid="{00000000-0005-0000-0000-0000027F0000}"/>
    <cellStyle name="Normal 27 2 4 2 2 4" xfId="25727" xr:uid="{00000000-0005-0000-0000-0000037F0000}"/>
    <cellStyle name="Normal 27 2 4 2 2 4 2" xfId="54260" xr:uid="{00000000-0005-0000-0000-0000047F0000}"/>
    <cellStyle name="Normal 27 2 4 2 2 5" xfId="40264" xr:uid="{00000000-0005-0000-0000-0000057F0000}"/>
    <cellStyle name="Normal 27 2 4 2 3" xfId="12139" xr:uid="{00000000-0005-0000-0000-0000067F0000}"/>
    <cellStyle name="Normal 27 2 4 2 3 2" xfId="13809" xr:uid="{00000000-0005-0000-0000-0000077F0000}"/>
    <cellStyle name="Normal 27 2 4 2 3 2 2" xfId="27817" xr:uid="{00000000-0005-0000-0000-0000087F0000}"/>
    <cellStyle name="Normal 27 2 4 2 3 2 2 2" xfId="56350" xr:uid="{00000000-0005-0000-0000-0000097F0000}"/>
    <cellStyle name="Normal 27 2 4 2 3 2 3" xfId="42354" xr:uid="{00000000-0005-0000-0000-00000A7F0000}"/>
    <cellStyle name="Normal 27 2 4 2 3 3" xfId="26149" xr:uid="{00000000-0005-0000-0000-00000B7F0000}"/>
    <cellStyle name="Normal 27 2 4 2 3 3 2" xfId="54682" xr:uid="{00000000-0005-0000-0000-00000C7F0000}"/>
    <cellStyle name="Normal 27 2 4 2 3 4" xfId="40686" xr:uid="{00000000-0005-0000-0000-00000D7F0000}"/>
    <cellStyle name="Normal 27 2 4 2 4" xfId="12975" xr:uid="{00000000-0005-0000-0000-00000E7F0000}"/>
    <cellStyle name="Normal 27 2 4 2 4 2" xfId="26983" xr:uid="{00000000-0005-0000-0000-00000F7F0000}"/>
    <cellStyle name="Normal 27 2 4 2 4 2 2" xfId="55516" xr:uid="{00000000-0005-0000-0000-0000107F0000}"/>
    <cellStyle name="Normal 27 2 4 2 4 3" xfId="41520" xr:uid="{00000000-0005-0000-0000-0000117F0000}"/>
    <cellStyle name="Normal 27 2 4 2 5" xfId="11290" xr:uid="{00000000-0005-0000-0000-0000127F0000}"/>
    <cellStyle name="Normal 27 2 4 2 5 2" xfId="25315" xr:uid="{00000000-0005-0000-0000-0000137F0000}"/>
    <cellStyle name="Normal 27 2 4 2 5 2 2" xfId="53848" xr:uid="{00000000-0005-0000-0000-0000147F0000}"/>
    <cellStyle name="Normal 27 2 4 2 5 3" xfId="39852" xr:uid="{00000000-0005-0000-0000-0000157F0000}"/>
    <cellStyle name="Normal 27 2 4 2 6" xfId="22825" xr:uid="{00000000-0005-0000-0000-0000167F0000}"/>
    <cellStyle name="Normal 27 2 4 2 6 2" xfId="51359" xr:uid="{00000000-0005-0000-0000-0000177F0000}"/>
    <cellStyle name="Normal 27 2 4 2 7" xfId="37354" xr:uid="{00000000-0005-0000-0000-0000187F0000}"/>
    <cellStyle name="Normal 27 2 4 3" xfId="11499" xr:uid="{00000000-0005-0000-0000-0000197F0000}"/>
    <cellStyle name="Normal 27 2 4 3 2" xfId="12345" xr:uid="{00000000-0005-0000-0000-00001A7F0000}"/>
    <cellStyle name="Normal 27 2 4 3 2 2" xfId="14015" xr:uid="{00000000-0005-0000-0000-00001B7F0000}"/>
    <cellStyle name="Normal 27 2 4 3 2 2 2" xfId="28023" xr:uid="{00000000-0005-0000-0000-00001C7F0000}"/>
    <cellStyle name="Normal 27 2 4 3 2 2 2 2" xfId="56556" xr:uid="{00000000-0005-0000-0000-00001D7F0000}"/>
    <cellStyle name="Normal 27 2 4 3 2 2 3" xfId="42560" xr:uid="{00000000-0005-0000-0000-00001E7F0000}"/>
    <cellStyle name="Normal 27 2 4 3 2 3" xfId="26355" xr:uid="{00000000-0005-0000-0000-00001F7F0000}"/>
    <cellStyle name="Normal 27 2 4 3 2 3 2" xfId="54888" xr:uid="{00000000-0005-0000-0000-0000207F0000}"/>
    <cellStyle name="Normal 27 2 4 3 2 4" xfId="40892" xr:uid="{00000000-0005-0000-0000-0000217F0000}"/>
    <cellStyle name="Normal 27 2 4 3 3" xfId="13181" xr:uid="{00000000-0005-0000-0000-0000227F0000}"/>
    <cellStyle name="Normal 27 2 4 3 3 2" xfId="27189" xr:uid="{00000000-0005-0000-0000-0000237F0000}"/>
    <cellStyle name="Normal 27 2 4 3 3 2 2" xfId="55722" xr:uid="{00000000-0005-0000-0000-0000247F0000}"/>
    <cellStyle name="Normal 27 2 4 3 3 3" xfId="41726" xr:uid="{00000000-0005-0000-0000-0000257F0000}"/>
    <cellStyle name="Normal 27 2 4 3 4" xfId="25521" xr:uid="{00000000-0005-0000-0000-0000267F0000}"/>
    <cellStyle name="Normal 27 2 4 3 4 2" xfId="54054" xr:uid="{00000000-0005-0000-0000-0000277F0000}"/>
    <cellStyle name="Normal 27 2 4 3 5" xfId="40058" xr:uid="{00000000-0005-0000-0000-0000287F0000}"/>
    <cellStyle name="Normal 27 2 4 4" xfId="11932" xr:uid="{00000000-0005-0000-0000-0000297F0000}"/>
    <cellStyle name="Normal 27 2 4 4 2" xfId="13603" xr:uid="{00000000-0005-0000-0000-00002A7F0000}"/>
    <cellStyle name="Normal 27 2 4 4 2 2" xfId="27611" xr:uid="{00000000-0005-0000-0000-00002B7F0000}"/>
    <cellStyle name="Normal 27 2 4 4 2 2 2" xfId="56144" xr:uid="{00000000-0005-0000-0000-00002C7F0000}"/>
    <cellStyle name="Normal 27 2 4 4 2 3" xfId="42148" xr:uid="{00000000-0005-0000-0000-00002D7F0000}"/>
    <cellStyle name="Normal 27 2 4 4 3" xfId="25943" xr:uid="{00000000-0005-0000-0000-00002E7F0000}"/>
    <cellStyle name="Normal 27 2 4 4 3 2" xfId="54476" xr:uid="{00000000-0005-0000-0000-00002F7F0000}"/>
    <cellStyle name="Normal 27 2 4 4 4" xfId="40480" xr:uid="{00000000-0005-0000-0000-0000307F0000}"/>
    <cellStyle name="Normal 27 2 4 5" xfId="12768" xr:uid="{00000000-0005-0000-0000-0000317F0000}"/>
    <cellStyle name="Normal 27 2 4 5 2" xfId="26777" xr:uid="{00000000-0005-0000-0000-0000327F0000}"/>
    <cellStyle name="Normal 27 2 4 5 2 2" xfId="55310" xr:uid="{00000000-0005-0000-0000-0000337F0000}"/>
    <cellStyle name="Normal 27 2 4 5 3" xfId="41314" xr:uid="{00000000-0005-0000-0000-0000347F0000}"/>
    <cellStyle name="Normal 27 2 4 6" xfId="11081" xr:uid="{00000000-0005-0000-0000-0000357F0000}"/>
    <cellStyle name="Normal 27 2 4 6 2" xfId="25109" xr:uid="{00000000-0005-0000-0000-0000367F0000}"/>
    <cellStyle name="Normal 27 2 4 6 2 2" xfId="53642" xr:uid="{00000000-0005-0000-0000-0000377F0000}"/>
    <cellStyle name="Normal 27 2 4 6 3" xfId="39646" xr:uid="{00000000-0005-0000-0000-0000387F0000}"/>
    <cellStyle name="Normal 27 2 4 7" xfId="17525" xr:uid="{00000000-0005-0000-0000-0000397F0000}"/>
    <cellStyle name="Normal 27 2 4 7 2" xfId="46059" xr:uid="{00000000-0005-0000-0000-00003A7F0000}"/>
    <cellStyle name="Normal 27 2 4 8" xfId="32051" xr:uid="{00000000-0005-0000-0000-00003B7F0000}"/>
    <cellStyle name="Normal 27 2 5" xfId="6185" xr:uid="{00000000-0005-0000-0000-00003C7F0000}"/>
    <cellStyle name="Normal 27 2 5 2" xfId="11603" xr:uid="{00000000-0005-0000-0000-00003D7F0000}"/>
    <cellStyle name="Normal 27 2 5 2 2" xfId="12448" xr:uid="{00000000-0005-0000-0000-00003E7F0000}"/>
    <cellStyle name="Normal 27 2 5 2 2 2" xfId="14118" xr:uid="{00000000-0005-0000-0000-00003F7F0000}"/>
    <cellStyle name="Normal 27 2 5 2 2 2 2" xfId="28126" xr:uid="{00000000-0005-0000-0000-0000407F0000}"/>
    <cellStyle name="Normal 27 2 5 2 2 2 2 2" xfId="56659" xr:uid="{00000000-0005-0000-0000-0000417F0000}"/>
    <cellStyle name="Normal 27 2 5 2 2 2 3" xfId="42663" xr:uid="{00000000-0005-0000-0000-0000427F0000}"/>
    <cellStyle name="Normal 27 2 5 2 2 3" xfId="26458" xr:uid="{00000000-0005-0000-0000-0000437F0000}"/>
    <cellStyle name="Normal 27 2 5 2 2 3 2" xfId="54991" xr:uid="{00000000-0005-0000-0000-0000447F0000}"/>
    <cellStyle name="Normal 27 2 5 2 2 4" xfId="40995" xr:uid="{00000000-0005-0000-0000-0000457F0000}"/>
    <cellStyle name="Normal 27 2 5 2 3" xfId="13284" xr:uid="{00000000-0005-0000-0000-0000467F0000}"/>
    <cellStyle name="Normal 27 2 5 2 3 2" xfId="27292" xr:uid="{00000000-0005-0000-0000-0000477F0000}"/>
    <cellStyle name="Normal 27 2 5 2 3 2 2" xfId="55825" xr:uid="{00000000-0005-0000-0000-0000487F0000}"/>
    <cellStyle name="Normal 27 2 5 2 3 3" xfId="41829" xr:uid="{00000000-0005-0000-0000-0000497F0000}"/>
    <cellStyle name="Normal 27 2 5 2 4" xfId="25624" xr:uid="{00000000-0005-0000-0000-00004A7F0000}"/>
    <cellStyle name="Normal 27 2 5 2 4 2" xfId="54157" xr:uid="{00000000-0005-0000-0000-00004B7F0000}"/>
    <cellStyle name="Normal 27 2 5 2 5" xfId="40161" xr:uid="{00000000-0005-0000-0000-00004C7F0000}"/>
    <cellStyle name="Normal 27 2 5 3" xfId="12036" xr:uid="{00000000-0005-0000-0000-00004D7F0000}"/>
    <cellStyle name="Normal 27 2 5 3 2" xfId="13706" xr:uid="{00000000-0005-0000-0000-00004E7F0000}"/>
    <cellStyle name="Normal 27 2 5 3 2 2" xfId="27714" xr:uid="{00000000-0005-0000-0000-00004F7F0000}"/>
    <cellStyle name="Normal 27 2 5 3 2 2 2" xfId="56247" xr:uid="{00000000-0005-0000-0000-0000507F0000}"/>
    <cellStyle name="Normal 27 2 5 3 2 3" xfId="42251" xr:uid="{00000000-0005-0000-0000-0000517F0000}"/>
    <cellStyle name="Normal 27 2 5 3 3" xfId="26046" xr:uid="{00000000-0005-0000-0000-0000527F0000}"/>
    <cellStyle name="Normal 27 2 5 3 3 2" xfId="54579" xr:uid="{00000000-0005-0000-0000-0000537F0000}"/>
    <cellStyle name="Normal 27 2 5 3 4" xfId="40583" xr:uid="{00000000-0005-0000-0000-0000547F0000}"/>
    <cellStyle name="Normal 27 2 5 4" xfId="12872" xr:uid="{00000000-0005-0000-0000-0000557F0000}"/>
    <cellStyle name="Normal 27 2 5 4 2" xfId="26880" xr:uid="{00000000-0005-0000-0000-0000567F0000}"/>
    <cellStyle name="Normal 27 2 5 4 2 2" xfId="55413" xr:uid="{00000000-0005-0000-0000-0000577F0000}"/>
    <cellStyle name="Normal 27 2 5 4 3" xfId="41417" xr:uid="{00000000-0005-0000-0000-0000587F0000}"/>
    <cellStyle name="Normal 27 2 5 5" xfId="11187" xr:uid="{00000000-0005-0000-0000-0000597F0000}"/>
    <cellStyle name="Normal 27 2 5 5 2" xfId="25212" xr:uid="{00000000-0005-0000-0000-00005A7F0000}"/>
    <cellStyle name="Normal 27 2 5 5 2 2" xfId="53745" xr:uid="{00000000-0005-0000-0000-00005B7F0000}"/>
    <cellStyle name="Normal 27 2 5 5 3" xfId="39749" xr:uid="{00000000-0005-0000-0000-00005C7F0000}"/>
    <cellStyle name="Normal 27 2 5 6" xfId="20273" xr:uid="{00000000-0005-0000-0000-00005D7F0000}"/>
    <cellStyle name="Normal 27 2 5 6 2" xfId="48807" xr:uid="{00000000-0005-0000-0000-00005E7F0000}"/>
    <cellStyle name="Normal 27 2 5 7" xfId="34799" xr:uid="{00000000-0005-0000-0000-00005F7F0000}"/>
    <cellStyle name="Normal 27 2 6" xfId="11396" xr:uid="{00000000-0005-0000-0000-0000607F0000}"/>
    <cellStyle name="Normal 27 2 6 2" xfId="12242" xr:uid="{00000000-0005-0000-0000-0000617F0000}"/>
    <cellStyle name="Normal 27 2 6 2 2" xfId="13912" xr:uid="{00000000-0005-0000-0000-0000627F0000}"/>
    <cellStyle name="Normal 27 2 6 2 2 2" xfId="27920" xr:uid="{00000000-0005-0000-0000-0000637F0000}"/>
    <cellStyle name="Normal 27 2 6 2 2 2 2" xfId="56453" xr:uid="{00000000-0005-0000-0000-0000647F0000}"/>
    <cellStyle name="Normal 27 2 6 2 2 3" xfId="42457" xr:uid="{00000000-0005-0000-0000-0000657F0000}"/>
    <cellStyle name="Normal 27 2 6 2 3" xfId="26252" xr:uid="{00000000-0005-0000-0000-0000667F0000}"/>
    <cellStyle name="Normal 27 2 6 2 3 2" xfId="54785" xr:uid="{00000000-0005-0000-0000-0000677F0000}"/>
    <cellStyle name="Normal 27 2 6 2 4" xfId="40789" xr:uid="{00000000-0005-0000-0000-0000687F0000}"/>
    <cellStyle name="Normal 27 2 6 3" xfId="13078" xr:uid="{00000000-0005-0000-0000-0000697F0000}"/>
    <cellStyle name="Normal 27 2 6 3 2" xfId="27086" xr:uid="{00000000-0005-0000-0000-00006A7F0000}"/>
    <cellStyle name="Normal 27 2 6 3 2 2" xfId="55619" xr:uid="{00000000-0005-0000-0000-00006B7F0000}"/>
    <cellStyle name="Normal 27 2 6 3 3" xfId="41623" xr:uid="{00000000-0005-0000-0000-00006C7F0000}"/>
    <cellStyle name="Normal 27 2 6 4" xfId="25418" xr:uid="{00000000-0005-0000-0000-00006D7F0000}"/>
    <cellStyle name="Normal 27 2 6 4 2" xfId="53951" xr:uid="{00000000-0005-0000-0000-00006E7F0000}"/>
    <cellStyle name="Normal 27 2 6 5" xfId="39955" xr:uid="{00000000-0005-0000-0000-00006F7F0000}"/>
    <cellStyle name="Normal 27 2 7" xfId="11829" xr:uid="{00000000-0005-0000-0000-0000707F0000}"/>
    <cellStyle name="Normal 27 2 7 2" xfId="13500" xr:uid="{00000000-0005-0000-0000-0000717F0000}"/>
    <cellStyle name="Normal 27 2 7 2 2" xfId="27508" xr:uid="{00000000-0005-0000-0000-0000727F0000}"/>
    <cellStyle name="Normal 27 2 7 2 2 2" xfId="56041" xr:uid="{00000000-0005-0000-0000-0000737F0000}"/>
    <cellStyle name="Normal 27 2 7 2 3" xfId="42045" xr:uid="{00000000-0005-0000-0000-0000747F0000}"/>
    <cellStyle name="Normal 27 2 7 3" xfId="25840" xr:uid="{00000000-0005-0000-0000-0000757F0000}"/>
    <cellStyle name="Normal 27 2 7 3 2" xfId="54373" xr:uid="{00000000-0005-0000-0000-0000767F0000}"/>
    <cellStyle name="Normal 27 2 7 4" xfId="40377" xr:uid="{00000000-0005-0000-0000-0000777F0000}"/>
    <cellStyle name="Normal 27 2 8" xfId="12665" xr:uid="{00000000-0005-0000-0000-0000787F0000}"/>
    <cellStyle name="Normal 27 2 8 2" xfId="26674" xr:uid="{00000000-0005-0000-0000-0000797F0000}"/>
    <cellStyle name="Normal 27 2 8 2 2" xfId="55207" xr:uid="{00000000-0005-0000-0000-00007A7F0000}"/>
    <cellStyle name="Normal 27 2 8 3" xfId="41211" xr:uid="{00000000-0005-0000-0000-00007B7F0000}"/>
    <cellStyle name="Normal 27 2 9" xfId="10972" xr:uid="{00000000-0005-0000-0000-00007C7F0000}"/>
    <cellStyle name="Normal 27 2 9 2" xfId="25006" xr:uid="{00000000-0005-0000-0000-00007D7F0000}"/>
    <cellStyle name="Normal 27 2 9 2 2" xfId="53539" xr:uid="{00000000-0005-0000-0000-00007E7F0000}"/>
    <cellStyle name="Normal 27 2 9 3" xfId="39543" xr:uid="{00000000-0005-0000-0000-00007F7F0000}"/>
    <cellStyle name="Normal 27 3" xfId="756" xr:uid="{00000000-0005-0000-0000-0000807F0000}"/>
    <cellStyle name="Normal 27 3 10" xfId="29504" xr:uid="{00000000-0005-0000-0000-0000817F0000}"/>
    <cellStyle name="Normal 27 3 2" xfId="2033" xr:uid="{00000000-0005-0000-0000-0000827F0000}"/>
    <cellStyle name="Normal 27 3 2 2" xfId="4687" xr:uid="{00000000-0005-0000-0000-0000837F0000}"/>
    <cellStyle name="Normal 27 3 2 2 2" xfId="10019" xr:uid="{00000000-0005-0000-0000-0000847F0000}"/>
    <cellStyle name="Normal 27 3 2 2 2 2" xfId="11770" xr:uid="{00000000-0005-0000-0000-0000857F0000}"/>
    <cellStyle name="Normal 27 3 2 2 2 2 2" xfId="12615" xr:uid="{00000000-0005-0000-0000-0000867F0000}"/>
    <cellStyle name="Normal 27 3 2 2 2 2 2 2" xfId="14285" xr:uid="{00000000-0005-0000-0000-0000877F0000}"/>
    <cellStyle name="Normal 27 3 2 2 2 2 2 2 2" xfId="28293" xr:uid="{00000000-0005-0000-0000-0000887F0000}"/>
    <cellStyle name="Normal 27 3 2 2 2 2 2 2 2 2" xfId="56826" xr:uid="{00000000-0005-0000-0000-0000897F0000}"/>
    <cellStyle name="Normal 27 3 2 2 2 2 2 2 3" xfId="42830" xr:uid="{00000000-0005-0000-0000-00008A7F0000}"/>
    <cellStyle name="Normal 27 3 2 2 2 2 2 3" xfId="26625" xr:uid="{00000000-0005-0000-0000-00008B7F0000}"/>
    <cellStyle name="Normal 27 3 2 2 2 2 2 3 2" xfId="55158" xr:uid="{00000000-0005-0000-0000-00008C7F0000}"/>
    <cellStyle name="Normal 27 3 2 2 2 2 2 4" xfId="41162" xr:uid="{00000000-0005-0000-0000-00008D7F0000}"/>
    <cellStyle name="Normal 27 3 2 2 2 2 3" xfId="13451" xr:uid="{00000000-0005-0000-0000-00008E7F0000}"/>
    <cellStyle name="Normal 27 3 2 2 2 2 3 2" xfId="27459" xr:uid="{00000000-0005-0000-0000-00008F7F0000}"/>
    <cellStyle name="Normal 27 3 2 2 2 2 3 2 2" xfId="55992" xr:uid="{00000000-0005-0000-0000-0000907F0000}"/>
    <cellStyle name="Normal 27 3 2 2 2 2 3 3" xfId="41996" xr:uid="{00000000-0005-0000-0000-0000917F0000}"/>
    <cellStyle name="Normal 27 3 2 2 2 2 4" xfId="25791" xr:uid="{00000000-0005-0000-0000-0000927F0000}"/>
    <cellStyle name="Normal 27 3 2 2 2 2 4 2" xfId="54324" xr:uid="{00000000-0005-0000-0000-0000937F0000}"/>
    <cellStyle name="Normal 27 3 2 2 2 2 5" xfId="40328" xr:uid="{00000000-0005-0000-0000-0000947F0000}"/>
    <cellStyle name="Normal 27 3 2 2 2 3" xfId="12203" xr:uid="{00000000-0005-0000-0000-0000957F0000}"/>
    <cellStyle name="Normal 27 3 2 2 2 3 2" xfId="13873" xr:uid="{00000000-0005-0000-0000-0000967F0000}"/>
    <cellStyle name="Normal 27 3 2 2 2 3 2 2" xfId="27881" xr:uid="{00000000-0005-0000-0000-0000977F0000}"/>
    <cellStyle name="Normal 27 3 2 2 2 3 2 2 2" xfId="56414" xr:uid="{00000000-0005-0000-0000-0000987F0000}"/>
    <cellStyle name="Normal 27 3 2 2 2 3 2 3" xfId="42418" xr:uid="{00000000-0005-0000-0000-0000997F0000}"/>
    <cellStyle name="Normal 27 3 2 2 2 3 3" xfId="26213" xr:uid="{00000000-0005-0000-0000-00009A7F0000}"/>
    <cellStyle name="Normal 27 3 2 2 2 3 3 2" xfId="54746" xr:uid="{00000000-0005-0000-0000-00009B7F0000}"/>
    <cellStyle name="Normal 27 3 2 2 2 3 4" xfId="40750" xr:uid="{00000000-0005-0000-0000-00009C7F0000}"/>
    <cellStyle name="Normal 27 3 2 2 2 4" xfId="13039" xr:uid="{00000000-0005-0000-0000-00009D7F0000}"/>
    <cellStyle name="Normal 27 3 2 2 2 4 2" xfId="27047" xr:uid="{00000000-0005-0000-0000-00009E7F0000}"/>
    <cellStyle name="Normal 27 3 2 2 2 4 2 2" xfId="55580" xr:uid="{00000000-0005-0000-0000-00009F7F0000}"/>
    <cellStyle name="Normal 27 3 2 2 2 4 3" xfId="41584" xr:uid="{00000000-0005-0000-0000-0000A07F0000}"/>
    <cellStyle name="Normal 27 3 2 2 2 5" xfId="11354" xr:uid="{00000000-0005-0000-0000-0000A17F0000}"/>
    <cellStyle name="Normal 27 3 2 2 2 5 2" xfId="25379" xr:uid="{00000000-0005-0000-0000-0000A27F0000}"/>
    <cellStyle name="Normal 27 3 2 2 2 5 2 2" xfId="53912" xr:uid="{00000000-0005-0000-0000-0000A37F0000}"/>
    <cellStyle name="Normal 27 3 2 2 2 5 3" xfId="39916" xr:uid="{00000000-0005-0000-0000-0000A47F0000}"/>
    <cellStyle name="Normal 27 3 2 2 2 6" xfId="24096" xr:uid="{00000000-0005-0000-0000-0000A57F0000}"/>
    <cellStyle name="Normal 27 3 2 2 2 6 2" xfId="52630" xr:uid="{00000000-0005-0000-0000-0000A67F0000}"/>
    <cellStyle name="Normal 27 3 2 2 2 7" xfId="38625" xr:uid="{00000000-0005-0000-0000-0000A77F0000}"/>
    <cellStyle name="Normal 27 3 2 2 3" xfId="11563" xr:uid="{00000000-0005-0000-0000-0000A87F0000}"/>
    <cellStyle name="Normal 27 3 2 2 3 2" xfId="12409" xr:uid="{00000000-0005-0000-0000-0000A97F0000}"/>
    <cellStyle name="Normal 27 3 2 2 3 2 2" xfId="14079" xr:uid="{00000000-0005-0000-0000-0000AA7F0000}"/>
    <cellStyle name="Normal 27 3 2 2 3 2 2 2" xfId="28087" xr:uid="{00000000-0005-0000-0000-0000AB7F0000}"/>
    <cellStyle name="Normal 27 3 2 2 3 2 2 2 2" xfId="56620" xr:uid="{00000000-0005-0000-0000-0000AC7F0000}"/>
    <cellStyle name="Normal 27 3 2 2 3 2 2 3" xfId="42624" xr:uid="{00000000-0005-0000-0000-0000AD7F0000}"/>
    <cellStyle name="Normal 27 3 2 2 3 2 3" xfId="26419" xr:uid="{00000000-0005-0000-0000-0000AE7F0000}"/>
    <cellStyle name="Normal 27 3 2 2 3 2 3 2" xfId="54952" xr:uid="{00000000-0005-0000-0000-0000AF7F0000}"/>
    <cellStyle name="Normal 27 3 2 2 3 2 4" xfId="40956" xr:uid="{00000000-0005-0000-0000-0000B07F0000}"/>
    <cellStyle name="Normal 27 3 2 2 3 3" xfId="13245" xr:uid="{00000000-0005-0000-0000-0000B17F0000}"/>
    <cellStyle name="Normal 27 3 2 2 3 3 2" xfId="27253" xr:uid="{00000000-0005-0000-0000-0000B27F0000}"/>
    <cellStyle name="Normal 27 3 2 2 3 3 2 2" xfId="55786" xr:uid="{00000000-0005-0000-0000-0000B37F0000}"/>
    <cellStyle name="Normal 27 3 2 2 3 3 3" xfId="41790" xr:uid="{00000000-0005-0000-0000-0000B47F0000}"/>
    <cellStyle name="Normal 27 3 2 2 3 4" xfId="25585" xr:uid="{00000000-0005-0000-0000-0000B57F0000}"/>
    <cellStyle name="Normal 27 3 2 2 3 4 2" xfId="54118" xr:uid="{00000000-0005-0000-0000-0000B67F0000}"/>
    <cellStyle name="Normal 27 3 2 2 3 5" xfId="40122" xr:uid="{00000000-0005-0000-0000-0000B77F0000}"/>
    <cellStyle name="Normal 27 3 2 2 4" xfId="11996" xr:uid="{00000000-0005-0000-0000-0000B87F0000}"/>
    <cellStyle name="Normal 27 3 2 2 4 2" xfId="13667" xr:uid="{00000000-0005-0000-0000-0000B97F0000}"/>
    <cellStyle name="Normal 27 3 2 2 4 2 2" xfId="27675" xr:uid="{00000000-0005-0000-0000-0000BA7F0000}"/>
    <cellStyle name="Normal 27 3 2 2 4 2 2 2" xfId="56208" xr:uid="{00000000-0005-0000-0000-0000BB7F0000}"/>
    <cellStyle name="Normal 27 3 2 2 4 2 3" xfId="42212" xr:uid="{00000000-0005-0000-0000-0000BC7F0000}"/>
    <cellStyle name="Normal 27 3 2 2 4 3" xfId="26007" xr:uid="{00000000-0005-0000-0000-0000BD7F0000}"/>
    <cellStyle name="Normal 27 3 2 2 4 3 2" xfId="54540" xr:uid="{00000000-0005-0000-0000-0000BE7F0000}"/>
    <cellStyle name="Normal 27 3 2 2 4 4" xfId="40544" xr:uid="{00000000-0005-0000-0000-0000BF7F0000}"/>
    <cellStyle name="Normal 27 3 2 2 5" xfId="12832" xr:uid="{00000000-0005-0000-0000-0000C07F0000}"/>
    <cellStyle name="Normal 27 3 2 2 5 2" xfId="26841" xr:uid="{00000000-0005-0000-0000-0000C17F0000}"/>
    <cellStyle name="Normal 27 3 2 2 5 2 2" xfId="55374" xr:uid="{00000000-0005-0000-0000-0000C27F0000}"/>
    <cellStyle name="Normal 27 3 2 2 5 3" xfId="41378" xr:uid="{00000000-0005-0000-0000-0000C37F0000}"/>
    <cellStyle name="Normal 27 3 2 2 6" xfId="11145" xr:uid="{00000000-0005-0000-0000-0000C47F0000}"/>
    <cellStyle name="Normal 27 3 2 2 6 2" xfId="25173" xr:uid="{00000000-0005-0000-0000-0000C57F0000}"/>
    <cellStyle name="Normal 27 3 2 2 6 2 2" xfId="53706" xr:uid="{00000000-0005-0000-0000-0000C67F0000}"/>
    <cellStyle name="Normal 27 3 2 2 6 3" xfId="39710" xr:uid="{00000000-0005-0000-0000-0000C77F0000}"/>
    <cellStyle name="Normal 27 3 2 2 7" xfId="18796" xr:uid="{00000000-0005-0000-0000-0000C87F0000}"/>
    <cellStyle name="Normal 27 3 2 2 7 2" xfId="47330" xr:uid="{00000000-0005-0000-0000-0000C97F0000}"/>
    <cellStyle name="Normal 27 3 2 2 8" xfId="33322" xr:uid="{00000000-0005-0000-0000-0000CA7F0000}"/>
    <cellStyle name="Normal 27 3 2 3" xfId="7456" xr:uid="{00000000-0005-0000-0000-0000CB7F0000}"/>
    <cellStyle name="Normal 27 3 2 3 2" xfId="11667" xr:uid="{00000000-0005-0000-0000-0000CC7F0000}"/>
    <cellStyle name="Normal 27 3 2 3 2 2" xfId="12512" xr:uid="{00000000-0005-0000-0000-0000CD7F0000}"/>
    <cellStyle name="Normal 27 3 2 3 2 2 2" xfId="14182" xr:uid="{00000000-0005-0000-0000-0000CE7F0000}"/>
    <cellStyle name="Normal 27 3 2 3 2 2 2 2" xfId="28190" xr:uid="{00000000-0005-0000-0000-0000CF7F0000}"/>
    <cellStyle name="Normal 27 3 2 3 2 2 2 2 2" xfId="56723" xr:uid="{00000000-0005-0000-0000-0000D07F0000}"/>
    <cellStyle name="Normal 27 3 2 3 2 2 2 3" xfId="42727" xr:uid="{00000000-0005-0000-0000-0000D17F0000}"/>
    <cellStyle name="Normal 27 3 2 3 2 2 3" xfId="26522" xr:uid="{00000000-0005-0000-0000-0000D27F0000}"/>
    <cellStyle name="Normal 27 3 2 3 2 2 3 2" xfId="55055" xr:uid="{00000000-0005-0000-0000-0000D37F0000}"/>
    <cellStyle name="Normal 27 3 2 3 2 2 4" xfId="41059" xr:uid="{00000000-0005-0000-0000-0000D47F0000}"/>
    <cellStyle name="Normal 27 3 2 3 2 3" xfId="13348" xr:uid="{00000000-0005-0000-0000-0000D57F0000}"/>
    <cellStyle name="Normal 27 3 2 3 2 3 2" xfId="27356" xr:uid="{00000000-0005-0000-0000-0000D67F0000}"/>
    <cellStyle name="Normal 27 3 2 3 2 3 2 2" xfId="55889" xr:uid="{00000000-0005-0000-0000-0000D77F0000}"/>
    <cellStyle name="Normal 27 3 2 3 2 3 3" xfId="41893" xr:uid="{00000000-0005-0000-0000-0000D87F0000}"/>
    <cellStyle name="Normal 27 3 2 3 2 4" xfId="25688" xr:uid="{00000000-0005-0000-0000-0000D97F0000}"/>
    <cellStyle name="Normal 27 3 2 3 2 4 2" xfId="54221" xr:uid="{00000000-0005-0000-0000-0000DA7F0000}"/>
    <cellStyle name="Normal 27 3 2 3 2 5" xfId="40225" xr:uid="{00000000-0005-0000-0000-0000DB7F0000}"/>
    <cellStyle name="Normal 27 3 2 3 3" xfId="12100" xr:uid="{00000000-0005-0000-0000-0000DC7F0000}"/>
    <cellStyle name="Normal 27 3 2 3 3 2" xfId="13770" xr:uid="{00000000-0005-0000-0000-0000DD7F0000}"/>
    <cellStyle name="Normal 27 3 2 3 3 2 2" xfId="27778" xr:uid="{00000000-0005-0000-0000-0000DE7F0000}"/>
    <cellStyle name="Normal 27 3 2 3 3 2 2 2" xfId="56311" xr:uid="{00000000-0005-0000-0000-0000DF7F0000}"/>
    <cellStyle name="Normal 27 3 2 3 3 2 3" xfId="42315" xr:uid="{00000000-0005-0000-0000-0000E07F0000}"/>
    <cellStyle name="Normal 27 3 2 3 3 3" xfId="26110" xr:uid="{00000000-0005-0000-0000-0000E17F0000}"/>
    <cellStyle name="Normal 27 3 2 3 3 3 2" xfId="54643" xr:uid="{00000000-0005-0000-0000-0000E27F0000}"/>
    <cellStyle name="Normal 27 3 2 3 3 4" xfId="40647" xr:uid="{00000000-0005-0000-0000-0000E37F0000}"/>
    <cellStyle name="Normal 27 3 2 3 4" xfId="12936" xr:uid="{00000000-0005-0000-0000-0000E47F0000}"/>
    <cellStyle name="Normal 27 3 2 3 4 2" xfId="26944" xr:uid="{00000000-0005-0000-0000-0000E57F0000}"/>
    <cellStyle name="Normal 27 3 2 3 4 2 2" xfId="55477" xr:uid="{00000000-0005-0000-0000-0000E67F0000}"/>
    <cellStyle name="Normal 27 3 2 3 4 3" xfId="41481" xr:uid="{00000000-0005-0000-0000-0000E77F0000}"/>
    <cellStyle name="Normal 27 3 2 3 5" xfId="11251" xr:uid="{00000000-0005-0000-0000-0000E87F0000}"/>
    <cellStyle name="Normal 27 3 2 3 5 2" xfId="25276" xr:uid="{00000000-0005-0000-0000-0000E97F0000}"/>
    <cellStyle name="Normal 27 3 2 3 5 2 2" xfId="53809" xr:uid="{00000000-0005-0000-0000-0000EA7F0000}"/>
    <cellStyle name="Normal 27 3 2 3 5 3" xfId="39813" xr:uid="{00000000-0005-0000-0000-0000EB7F0000}"/>
    <cellStyle name="Normal 27 3 2 3 6" xfId="21544" xr:uid="{00000000-0005-0000-0000-0000EC7F0000}"/>
    <cellStyle name="Normal 27 3 2 3 6 2" xfId="50078" xr:uid="{00000000-0005-0000-0000-0000ED7F0000}"/>
    <cellStyle name="Normal 27 3 2 3 7" xfId="36070" xr:uid="{00000000-0005-0000-0000-0000EE7F0000}"/>
    <cellStyle name="Normal 27 3 2 4" xfId="11460" xr:uid="{00000000-0005-0000-0000-0000EF7F0000}"/>
    <cellStyle name="Normal 27 3 2 4 2" xfId="12306" xr:uid="{00000000-0005-0000-0000-0000F07F0000}"/>
    <cellStyle name="Normal 27 3 2 4 2 2" xfId="13976" xr:uid="{00000000-0005-0000-0000-0000F17F0000}"/>
    <cellStyle name="Normal 27 3 2 4 2 2 2" xfId="27984" xr:uid="{00000000-0005-0000-0000-0000F27F0000}"/>
    <cellStyle name="Normal 27 3 2 4 2 2 2 2" xfId="56517" xr:uid="{00000000-0005-0000-0000-0000F37F0000}"/>
    <cellStyle name="Normal 27 3 2 4 2 2 3" xfId="42521" xr:uid="{00000000-0005-0000-0000-0000F47F0000}"/>
    <cellStyle name="Normal 27 3 2 4 2 3" xfId="26316" xr:uid="{00000000-0005-0000-0000-0000F57F0000}"/>
    <cellStyle name="Normal 27 3 2 4 2 3 2" xfId="54849" xr:uid="{00000000-0005-0000-0000-0000F67F0000}"/>
    <cellStyle name="Normal 27 3 2 4 2 4" xfId="40853" xr:uid="{00000000-0005-0000-0000-0000F77F0000}"/>
    <cellStyle name="Normal 27 3 2 4 3" xfId="13142" xr:uid="{00000000-0005-0000-0000-0000F87F0000}"/>
    <cellStyle name="Normal 27 3 2 4 3 2" xfId="27150" xr:uid="{00000000-0005-0000-0000-0000F97F0000}"/>
    <cellStyle name="Normal 27 3 2 4 3 2 2" xfId="55683" xr:uid="{00000000-0005-0000-0000-0000FA7F0000}"/>
    <cellStyle name="Normal 27 3 2 4 3 3" xfId="41687" xr:uid="{00000000-0005-0000-0000-0000FB7F0000}"/>
    <cellStyle name="Normal 27 3 2 4 4" xfId="25482" xr:uid="{00000000-0005-0000-0000-0000FC7F0000}"/>
    <cellStyle name="Normal 27 3 2 4 4 2" xfId="54015" xr:uid="{00000000-0005-0000-0000-0000FD7F0000}"/>
    <cellStyle name="Normal 27 3 2 4 5" xfId="40019" xr:uid="{00000000-0005-0000-0000-0000FE7F0000}"/>
    <cellStyle name="Normal 27 3 2 5" xfId="11893" xr:uid="{00000000-0005-0000-0000-0000FF7F0000}"/>
    <cellStyle name="Normal 27 3 2 5 2" xfId="13564" xr:uid="{00000000-0005-0000-0000-000000800000}"/>
    <cellStyle name="Normal 27 3 2 5 2 2" xfId="27572" xr:uid="{00000000-0005-0000-0000-000001800000}"/>
    <cellStyle name="Normal 27 3 2 5 2 2 2" xfId="56105" xr:uid="{00000000-0005-0000-0000-000002800000}"/>
    <cellStyle name="Normal 27 3 2 5 2 3" xfId="42109" xr:uid="{00000000-0005-0000-0000-000003800000}"/>
    <cellStyle name="Normal 27 3 2 5 3" xfId="25904" xr:uid="{00000000-0005-0000-0000-000004800000}"/>
    <cellStyle name="Normal 27 3 2 5 3 2" xfId="54437" xr:uid="{00000000-0005-0000-0000-000005800000}"/>
    <cellStyle name="Normal 27 3 2 5 4" xfId="40441" xr:uid="{00000000-0005-0000-0000-000006800000}"/>
    <cellStyle name="Normal 27 3 2 6" xfId="12729" xr:uid="{00000000-0005-0000-0000-000007800000}"/>
    <cellStyle name="Normal 27 3 2 6 2" xfId="26738" xr:uid="{00000000-0005-0000-0000-000008800000}"/>
    <cellStyle name="Normal 27 3 2 6 2 2" xfId="55271" xr:uid="{00000000-0005-0000-0000-000009800000}"/>
    <cellStyle name="Normal 27 3 2 6 3" xfId="41275" xr:uid="{00000000-0005-0000-0000-00000A800000}"/>
    <cellStyle name="Normal 27 3 2 7" xfId="11040" xr:uid="{00000000-0005-0000-0000-00000B800000}"/>
    <cellStyle name="Normal 27 3 2 7 2" xfId="25070" xr:uid="{00000000-0005-0000-0000-00000C800000}"/>
    <cellStyle name="Normal 27 3 2 7 2 2" xfId="53603" xr:uid="{00000000-0005-0000-0000-00000D800000}"/>
    <cellStyle name="Normal 27 3 2 7 3" xfId="39607" xr:uid="{00000000-0005-0000-0000-00000E800000}"/>
    <cellStyle name="Normal 27 3 2 8" xfId="16244" xr:uid="{00000000-0005-0000-0000-00000F800000}"/>
    <cellStyle name="Normal 27 3 2 8 2" xfId="44778" xr:uid="{00000000-0005-0000-0000-000010800000}"/>
    <cellStyle name="Normal 27 3 2 9" xfId="30770" xr:uid="{00000000-0005-0000-0000-000011800000}"/>
    <cellStyle name="Normal 27 3 3" xfId="3421" xr:uid="{00000000-0005-0000-0000-000012800000}"/>
    <cellStyle name="Normal 27 3 3 2" xfId="8753" xr:uid="{00000000-0005-0000-0000-000013800000}"/>
    <cellStyle name="Normal 27 3 3 2 2" xfId="11719" xr:uid="{00000000-0005-0000-0000-000014800000}"/>
    <cellStyle name="Normal 27 3 3 2 2 2" xfId="12564" xr:uid="{00000000-0005-0000-0000-000015800000}"/>
    <cellStyle name="Normal 27 3 3 2 2 2 2" xfId="14234" xr:uid="{00000000-0005-0000-0000-000016800000}"/>
    <cellStyle name="Normal 27 3 3 2 2 2 2 2" xfId="28242" xr:uid="{00000000-0005-0000-0000-000017800000}"/>
    <cellStyle name="Normal 27 3 3 2 2 2 2 2 2" xfId="56775" xr:uid="{00000000-0005-0000-0000-000018800000}"/>
    <cellStyle name="Normal 27 3 3 2 2 2 2 3" xfId="42779" xr:uid="{00000000-0005-0000-0000-000019800000}"/>
    <cellStyle name="Normal 27 3 3 2 2 2 3" xfId="26574" xr:uid="{00000000-0005-0000-0000-00001A800000}"/>
    <cellStyle name="Normal 27 3 3 2 2 2 3 2" xfId="55107" xr:uid="{00000000-0005-0000-0000-00001B800000}"/>
    <cellStyle name="Normal 27 3 3 2 2 2 4" xfId="41111" xr:uid="{00000000-0005-0000-0000-00001C800000}"/>
    <cellStyle name="Normal 27 3 3 2 2 3" xfId="13400" xr:uid="{00000000-0005-0000-0000-00001D800000}"/>
    <cellStyle name="Normal 27 3 3 2 2 3 2" xfId="27408" xr:uid="{00000000-0005-0000-0000-00001E800000}"/>
    <cellStyle name="Normal 27 3 3 2 2 3 2 2" xfId="55941" xr:uid="{00000000-0005-0000-0000-00001F800000}"/>
    <cellStyle name="Normal 27 3 3 2 2 3 3" xfId="41945" xr:uid="{00000000-0005-0000-0000-000020800000}"/>
    <cellStyle name="Normal 27 3 3 2 2 4" xfId="25740" xr:uid="{00000000-0005-0000-0000-000021800000}"/>
    <cellStyle name="Normal 27 3 3 2 2 4 2" xfId="54273" xr:uid="{00000000-0005-0000-0000-000022800000}"/>
    <cellStyle name="Normal 27 3 3 2 2 5" xfId="40277" xr:uid="{00000000-0005-0000-0000-000023800000}"/>
    <cellStyle name="Normal 27 3 3 2 3" xfId="12152" xr:uid="{00000000-0005-0000-0000-000024800000}"/>
    <cellStyle name="Normal 27 3 3 2 3 2" xfId="13822" xr:uid="{00000000-0005-0000-0000-000025800000}"/>
    <cellStyle name="Normal 27 3 3 2 3 2 2" xfId="27830" xr:uid="{00000000-0005-0000-0000-000026800000}"/>
    <cellStyle name="Normal 27 3 3 2 3 2 2 2" xfId="56363" xr:uid="{00000000-0005-0000-0000-000027800000}"/>
    <cellStyle name="Normal 27 3 3 2 3 2 3" xfId="42367" xr:uid="{00000000-0005-0000-0000-000028800000}"/>
    <cellStyle name="Normal 27 3 3 2 3 3" xfId="26162" xr:uid="{00000000-0005-0000-0000-000029800000}"/>
    <cellStyle name="Normal 27 3 3 2 3 3 2" xfId="54695" xr:uid="{00000000-0005-0000-0000-00002A800000}"/>
    <cellStyle name="Normal 27 3 3 2 3 4" xfId="40699" xr:uid="{00000000-0005-0000-0000-00002B800000}"/>
    <cellStyle name="Normal 27 3 3 2 4" xfId="12988" xr:uid="{00000000-0005-0000-0000-00002C800000}"/>
    <cellStyle name="Normal 27 3 3 2 4 2" xfId="26996" xr:uid="{00000000-0005-0000-0000-00002D800000}"/>
    <cellStyle name="Normal 27 3 3 2 4 2 2" xfId="55529" xr:uid="{00000000-0005-0000-0000-00002E800000}"/>
    <cellStyle name="Normal 27 3 3 2 4 3" xfId="41533" xr:uid="{00000000-0005-0000-0000-00002F800000}"/>
    <cellStyle name="Normal 27 3 3 2 5" xfId="11303" xr:uid="{00000000-0005-0000-0000-000030800000}"/>
    <cellStyle name="Normal 27 3 3 2 5 2" xfId="25328" xr:uid="{00000000-0005-0000-0000-000031800000}"/>
    <cellStyle name="Normal 27 3 3 2 5 2 2" xfId="53861" xr:uid="{00000000-0005-0000-0000-000032800000}"/>
    <cellStyle name="Normal 27 3 3 2 5 3" xfId="39865" xr:uid="{00000000-0005-0000-0000-000033800000}"/>
    <cellStyle name="Normal 27 3 3 2 6" xfId="22830" xr:uid="{00000000-0005-0000-0000-000034800000}"/>
    <cellStyle name="Normal 27 3 3 2 6 2" xfId="51364" xr:uid="{00000000-0005-0000-0000-000035800000}"/>
    <cellStyle name="Normal 27 3 3 2 7" xfId="37359" xr:uid="{00000000-0005-0000-0000-000036800000}"/>
    <cellStyle name="Normal 27 3 3 3" xfId="11512" xr:uid="{00000000-0005-0000-0000-000037800000}"/>
    <cellStyle name="Normal 27 3 3 3 2" xfId="12358" xr:uid="{00000000-0005-0000-0000-000038800000}"/>
    <cellStyle name="Normal 27 3 3 3 2 2" xfId="14028" xr:uid="{00000000-0005-0000-0000-000039800000}"/>
    <cellStyle name="Normal 27 3 3 3 2 2 2" xfId="28036" xr:uid="{00000000-0005-0000-0000-00003A800000}"/>
    <cellStyle name="Normal 27 3 3 3 2 2 2 2" xfId="56569" xr:uid="{00000000-0005-0000-0000-00003B800000}"/>
    <cellStyle name="Normal 27 3 3 3 2 2 3" xfId="42573" xr:uid="{00000000-0005-0000-0000-00003C800000}"/>
    <cellStyle name="Normal 27 3 3 3 2 3" xfId="26368" xr:uid="{00000000-0005-0000-0000-00003D800000}"/>
    <cellStyle name="Normal 27 3 3 3 2 3 2" xfId="54901" xr:uid="{00000000-0005-0000-0000-00003E800000}"/>
    <cellStyle name="Normal 27 3 3 3 2 4" xfId="40905" xr:uid="{00000000-0005-0000-0000-00003F800000}"/>
    <cellStyle name="Normal 27 3 3 3 3" xfId="13194" xr:uid="{00000000-0005-0000-0000-000040800000}"/>
    <cellStyle name="Normal 27 3 3 3 3 2" xfId="27202" xr:uid="{00000000-0005-0000-0000-000041800000}"/>
    <cellStyle name="Normal 27 3 3 3 3 2 2" xfId="55735" xr:uid="{00000000-0005-0000-0000-000042800000}"/>
    <cellStyle name="Normal 27 3 3 3 3 3" xfId="41739" xr:uid="{00000000-0005-0000-0000-000043800000}"/>
    <cellStyle name="Normal 27 3 3 3 4" xfId="25534" xr:uid="{00000000-0005-0000-0000-000044800000}"/>
    <cellStyle name="Normal 27 3 3 3 4 2" xfId="54067" xr:uid="{00000000-0005-0000-0000-000045800000}"/>
    <cellStyle name="Normal 27 3 3 3 5" xfId="40071" xr:uid="{00000000-0005-0000-0000-000046800000}"/>
    <cellStyle name="Normal 27 3 3 4" xfId="11945" xr:uid="{00000000-0005-0000-0000-000047800000}"/>
    <cellStyle name="Normal 27 3 3 4 2" xfId="13616" xr:uid="{00000000-0005-0000-0000-000048800000}"/>
    <cellStyle name="Normal 27 3 3 4 2 2" xfId="27624" xr:uid="{00000000-0005-0000-0000-000049800000}"/>
    <cellStyle name="Normal 27 3 3 4 2 2 2" xfId="56157" xr:uid="{00000000-0005-0000-0000-00004A800000}"/>
    <cellStyle name="Normal 27 3 3 4 2 3" xfId="42161" xr:uid="{00000000-0005-0000-0000-00004B800000}"/>
    <cellStyle name="Normal 27 3 3 4 3" xfId="25956" xr:uid="{00000000-0005-0000-0000-00004C800000}"/>
    <cellStyle name="Normal 27 3 3 4 3 2" xfId="54489" xr:uid="{00000000-0005-0000-0000-00004D800000}"/>
    <cellStyle name="Normal 27 3 3 4 4" xfId="40493" xr:uid="{00000000-0005-0000-0000-00004E800000}"/>
    <cellStyle name="Normal 27 3 3 5" xfId="12781" xr:uid="{00000000-0005-0000-0000-00004F800000}"/>
    <cellStyle name="Normal 27 3 3 5 2" xfId="26790" xr:uid="{00000000-0005-0000-0000-000050800000}"/>
    <cellStyle name="Normal 27 3 3 5 2 2" xfId="55323" xr:uid="{00000000-0005-0000-0000-000051800000}"/>
    <cellStyle name="Normal 27 3 3 5 3" xfId="41327" xr:uid="{00000000-0005-0000-0000-000052800000}"/>
    <cellStyle name="Normal 27 3 3 6" xfId="11094" xr:uid="{00000000-0005-0000-0000-000053800000}"/>
    <cellStyle name="Normal 27 3 3 6 2" xfId="25122" xr:uid="{00000000-0005-0000-0000-000054800000}"/>
    <cellStyle name="Normal 27 3 3 6 2 2" xfId="53655" xr:uid="{00000000-0005-0000-0000-000055800000}"/>
    <cellStyle name="Normal 27 3 3 6 3" xfId="39659" xr:uid="{00000000-0005-0000-0000-000056800000}"/>
    <cellStyle name="Normal 27 3 3 7" xfId="17530" xr:uid="{00000000-0005-0000-0000-000057800000}"/>
    <cellStyle name="Normal 27 3 3 7 2" xfId="46064" xr:uid="{00000000-0005-0000-0000-000058800000}"/>
    <cellStyle name="Normal 27 3 3 8" xfId="32056" xr:uid="{00000000-0005-0000-0000-000059800000}"/>
    <cellStyle name="Normal 27 3 4" xfId="6190" xr:uid="{00000000-0005-0000-0000-00005A800000}"/>
    <cellStyle name="Normal 27 3 4 2" xfId="11616" xr:uid="{00000000-0005-0000-0000-00005B800000}"/>
    <cellStyle name="Normal 27 3 4 2 2" xfId="12461" xr:uid="{00000000-0005-0000-0000-00005C800000}"/>
    <cellStyle name="Normal 27 3 4 2 2 2" xfId="14131" xr:uid="{00000000-0005-0000-0000-00005D800000}"/>
    <cellStyle name="Normal 27 3 4 2 2 2 2" xfId="28139" xr:uid="{00000000-0005-0000-0000-00005E800000}"/>
    <cellStyle name="Normal 27 3 4 2 2 2 2 2" xfId="56672" xr:uid="{00000000-0005-0000-0000-00005F800000}"/>
    <cellStyle name="Normal 27 3 4 2 2 2 3" xfId="42676" xr:uid="{00000000-0005-0000-0000-000060800000}"/>
    <cellStyle name="Normal 27 3 4 2 2 3" xfId="26471" xr:uid="{00000000-0005-0000-0000-000061800000}"/>
    <cellStyle name="Normal 27 3 4 2 2 3 2" xfId="55004" xr:uid="{00000000-0005-0000-0000-000062800000}"/>
    <cellStyle name="Normal 27 3 4 2 2 4" xfId="41008" xr:uid="{00000000-0005-0000-0000-000063800000}"/>
    <cellStyle name="Normal 27 3 4 2 3" xfId="13297" xr:uid="{00000000-0005-0000-0000-000064800000}"/>
    <cellStyle name="Normal 27 3 4 2 3 2" xfId="27305" xr:uid="{00000000-0005-0000-0000-000065800000}"/>
    <cellStyle name="Normal 27 3 4 2 3 2 2" xfId="55838" xr:uid="{00000000-0005-0000-0000-000066800000}"/>
    <cellStyle name="Normal 27 3 4 2 3 3" xfId="41842" xr:uid="{00000000-0005-0000-0000-000067800000}"/>
    <cellStyle name="Normal 27 3 4 2 4" xfId="25637" xr:uid="{00000000-0005-0000-0000-000068800000}"/>
    <cellStyle name="Normal 27 3 4 2 4 2" xfId="54170" xr:uid="{00000000-0005-0000-0000-000069800000}"/>
    <cellStyle name="Normal 27 3 4 2 5" xfId="40174" xr:uid="{00000000-0005-0000-0000-00006A800000}"/>
    <cellStyle name="Normal 27 3 4 3" xfId="12049" xr:uid="{00000000-0005-0000-0000-00006B800000}"/>
    <cellStyle name="Normal 27 3 4 3 2" xfId="13719" xr:uid="{00000000-0005-0000-0000-00006C800000}"/>
    <cellStyle name="Normal 27 3 4 3 2 2" xfId="27727" xr:uid="{00000000-0005-0000-0000-00006D800000}"/>
    <cellStyle name="Normal 27 3 4 3 2 2 2" xfId="56260" xr:uid="{00000000-0005-0000-0000-00006E800000}"/>
    <cellStyle name="Normal 27 3 4 3 2 3" xfId="42264" xr:uid="{00000000-0005-0000-0000-00006F800000}"/>
    <cellStyle name="Normal 27 3 4 3 3" xfId="26059" xr:uid="{00000000-0005-0000-0000-000070800000}"/>
    <cellStyle name="Normal 27 3 4 3 3 2" xfId="54592" xr:uid="{00000000-0005-0000-0000-000071800000}"/>
    <cellStyle name="Normal 27 3 4 3 4" xfId="40596" xr:uid="{00000000-0005-0000-0000-000072800000}"/>
    <cellStyle name="Normal 27 3 4 4" xfId="12885" xr:uid="{00000000-0005-0000-0000-000073800000}"/>
    <cellStyle name="Normal 27 3 4 4 2" xfId="26893" xr:uid="{00000000-0005-0000-0000-000074800000}"/>
    <cellStyle name="Normal 27 3 4 4 2 2" xfId="55426" xr:uid="{00000000-0005-0000-0000-000075800000}"/>
    <cellStyle name="Normal 27 3 4 4 3" xfId="41430" xr:uid="{00000000-0005-0000-0000-000076800000}"/>
    <cellStyle name="Normal 27 3 4 5" xfId="11200" xr:uid="{00000000-0005-0000-0000-000077800000}"/>
    <cellStyle name="Normal 27 3 4 5 2" xfId="25225" xr:uid="{00000000-0005-0000-0000-000078800000}"/>
    <cellStyle name="Normal 27 3 4 5 2 2" xfId="53758" xr:uid="{00000000-0005-0000-0000-000079800000}"/>
    <cellStyle name="Normal 27 3 4 5 3" xfId="39762" xr:uid="{00000000-0005-0000-0000-00007A800000}"/>
    <cellStyle name="Normal 27 3 4 6" xfId="20278" xr:uid="{00000000-0005-0000-0000-00007B800000}"/>
    <cellStyle name="Normal 27 3 4 6 2" xfId="48812" xr:uid="{00000000-0005-0000-0000-00007C800000}"/>
    <cellStyle name="Normal 27 3 4 7" xfId="34804" xr:uid="{00000000-0005-0000-0000-00007D800000}"/>
    <cellStyle name="Normal 27 3 5" xfId="11409" xr:uid="{00000000-0005-0000-0000-00007E800000}"/>
    <cellStyle name="Normal 27 3 5 2" xfId="12255" xr:uid="{00000000-0005-0000-0000-00007F800000}"/>
    <cellStyle name="Normal 27 3 5 2 2" xfId="13925" xr:uid="{00000000-0005-0000-0000-000080800000}"/>
    <cellStyle name="Normal 27 3 5 2 2 2" xfId="27933" xr:uid="{00000000-0005-0000-0000-000081800000}"/>
    <cellStyle name="Normal 27 3 5 2 2 2 2" xfId="56466" xr:uid="{00000000-0005-0000-0000-000082800000}"/>
    <cellStyle name="Normal 27 3 5 2 2 3" xfId="42470" xr:uid="{00000000-0005-0000-0000-000083800000}"/>
    <cellStyle name="Normal 27 3 5 2 3" xfId="26265" xr:uid="{00000000-0005-0000-0000-000084800000}"/>
    <cellStyle name="Normal 27 3 5 2 3 2" xfId="54798" xr:uid="{00000000-0005-0000-0000-000085800000}"/>
    <cellStyle name="Normal 27 3 5 2 4" xfId="40802" xr:uid="{00000000-0005-0000-0000-000086800000}"/>
    <cellStyle name="Normal 27 3 5 3" xfId="13091" xr:uid="{00000000-0005-0000-0000-000087800000}"/>
    <cellStyle name="Normal 27 3 5 3 2" xfId="27099" xr:uid="{00000000-0005-0000-0000-000088800000}"/>
    <cellStyle name="Normal 27 3 5 3 2 2" xfId="55632" xr:uid="{00000000-0005-0000-0000-000089800000}"/>
    <cellStyle name="Normal 27 3 5 3 3" xfId="41636" xr:uid="{00000000-0005-0000-0000-00008A800000}"/>
    <cellStyle name="Normal 27 3 5 4" xfId="25431" xr:uid="{00000000-0005-0000-0000-00008B800000}"/>
    <cellStyle name="Normal 27 3 5 4 2" xfId="53964" xr:uid="{00000000-0005-0000-0000-00008C800000}"/>
    <cellStyle name="Normal 27 3 5 5" xfId="39968" xr:uid="{00000000-0005-0000-0000-00008D800000}"/>
    <cellStyle name="Normal 27 3 6" xfId="11842" xr:uid="{00000000-0005-0000-0000-00008E800000}"/>
    <cellStyle name="Normal 27 3 6 2" xfId="13513" xr:uid="{00000000-0005-0000-0000-00008F800000}"/>
    <cellStyle name="Normal 27 3 6 2 2" xfId="27521" xr:uid="{00000000-0005-0000-0000-000090800000}"/>
    <cellStyle name="Normal 27 3 6 2 2 2" xfId="56054" xr:uid="{00000000-0005-0000-0000-000091800000}"/>
    <cellStyle name="Normal 27 3 6 2 3" xfId="42058" xr:uid="{00000000-0005-0000-0000-000092800000}"/>
    <cellStyle name="Normal 27 3 6 3" xfId="25853" xr:uid="{00000000-0005-0000-0000-000093800000}"/>
    <cellStyle name="Normal 27 3 6 3 2" xfId="54386" xr:uid="{00000000-0005-0000-0000-000094800000}"/>
    <cellStyle name="Normal 27 3 6 4" xfId="40390" xr:uid="{00000000-0005-0000-0000-000095800000}"/>
    <cellStyle name="Normal 27 3 7" xfId="12678" xr:uid="{00000000-0005-0000-0000-000096800000}"/>
    <cellStyle name="Normal 27 3 7 2" xfId="26687" xr:uid="{00000000-0005-0000-0000-000097800000}"/>
    <cellStyle name="Normal 27 3 7 2 2" xfId="55220" xr:uid="{00000000-0005-0000-0000-000098800000}"/>
    <cellStyle name="Normal 27 3 7 3" xfId="41224" xr:uid="{00000000-0005-0000-0000-000099800000}"/>
    <cellStyle name="Normal 27 3 8" xfId="10987" xr:uid="{00000000-0005-0000-0000-00009A800000}"/>
    <cellStyle name="Normal 27 3 8 2" xfId="25019" xr:uid="{00000000-0005-0000-0000-00009B800000}"/>
    <cellStyle name="Normal 27 3 8 2 2" xfId="53552" xr:uid="{00000000-0005-0000-0000-00009C800000}"/>
    <cellStyle name="Normal 27 3 8 3" xfId="39556" xr:uid="{00000000-0005-0000-0000-00009D800000}"/>
    <cellStyle name="Normal 27 3 9" xfId="14978" xr:uid="{00000000-0005-0000-0000-00009E800000}"/>
    <cellStyle name="Normal 27 3 9 2" xfId="43512" xr:uid="{00000000-0005-0000-0000-00009F800000}"/>
    <cellStyle name="Normal 27 4" xfId="1411" xr:uid="{00000000-0005-0000-0000-0000A0800000}"/>
    <cellStyle name="Normal 27 4 2" xfId="4068" xr:uid="{00000000-0005-0000-0000-0000A1800000}"/>
    <cellStyle name="Normal 27 4 2 2" xfId="9400" xr:uid="{00000000-0005-0000-0000-0000A2800000}"/>
    <cellStyle name="Normal 27 4 2 2 2" xfId="11745" xr:uid="{00000000-0005-0000-0000-0000A3800000}"/>
    <cellStyle name="Normal 27 4 2 2 2 2" xfId="12590" xr:uid="{00000000-0005-0000-0000-0000A4800000}"/>
    <cellStyle name="Normal 27 4 2 2 2 2 2" xfId="14260" xr:uid="{00000000-0005-0000-0000-0000A5800000}"/>
    <cellStyle name="Normal 27 4 2 2 2 2 2 2" xfId="28268" xr:uid="{00000000-0005-0000-0000-0000A6800000}"/>
    <cellStyle name="Normal 27 4 2 2 2 2 2 2 2" xfId="56801" xr:uid="{00000000-0005-0000-0000-0000A7800000}"/>
    <cellStyle name="Normal 27 4 2 2 2 2 2 3" xfId="42805" xr:uid="{00000000-0005-0000-0000-0000A8800000}"/>
    <cellStyle name="Normal 27 4 2 2 2 2 3" xfId="26600" xr:uid="{00000000-0005-0000-0000-0000A9800000}"/>
    <cellStyle name="Normal 27 4 2 2 2 2 3 2" xfId="55133" xr:uid="{00000000-0005-0000-0000-0000AA800000}"/>
    <cellStyle name="Normal 27 4 2 2 2 2 4" xfId="41137" xr:uid="{00000000-0005-0000-0000-0000AB800000}"/>
    <cellStyle name="Normal 27 4 2 2 2 3" xfId="13426" xr:uid="{00000000-0005-0000-0000-0000AC800000}"/>
    <cellStyle name="Normal 27 4 2 2 2 3 2" xfId="27434" xr:uid="{00000000-0005-0000-0000-0000AD800000}"/>
    <cellStyle name="Normal 27 4 2 2 2 3 2 2" xfId="55967" xr:uid="{00000000-0005-0000-0000-0000AE800000}"/>
    <cellStyle name="Normal 27 4 2 2 2 3 3" xfId="41971" xr:uid="{00000000-0005-0000-0000-0000AF800000}"/>
    <cellStyle name="Normal 27 4 2 2 2 4" xfId="25766" xr:uid="{00000000-0005-0000-0000-0000B0800000}"/>
    <cellStyle name="Normal 27 4 2 2 2 4 2" xfId="54299" xr:uid="{00000000-0005-0000-0000-0000B1800000}"/>
    <cellStyle name="Normal 27 4 2 2 2 5" xfId="40303" xr:uid="{00000000-0005-0000-0000-0000B2800000}"/>
    <cellStyle name="Normal 27 4 2 2 3" xfId="12178" xr:uid="{00000000-0005-0000-0000-0000B3800000}"/>
    <cellStyle name="Normal 27 4 2 2 3 2" xfId="13848" xr:uid="{00000000-0005-0000-0000-0000B4800000}"/>
    <cellStyle name="Normal 27 4 2 2 3 2 2" xfId="27856" xr:uid="{00000000-0005-0000-0000-0000B5800000}"/>
    <cellStyle name="Normal 27 4 2 2 3 2 2 2" xfId="56389" xr:uid="{00000000-0005-0000-0000-0000B6800000}"/>
    <cellStyle name="Normal 27 4 2 2 3 2 3" xfId="42393" xr:uid="{00000000-0005-0000-0000-0000B7800000}"/>
    <cellStyle name="Normal 27 4 2 2 3 3" xfId="26188" xr:uid="{00000000-0005-0000-0000-0000B8800000}"/>
    <cellStyle name="Normal 27 4 2 2 3 3 2" xfId="54721" xr:uid="{00000000-0005-0000-0000-0000B9800000}"/>
    <cellStyle name="Normal 27 4 2 2 3 4" xfId="40725" xr:uid="{00000000-0005-0000-0000-0000BA800000}"/>
    <cellStyle name="Normal 27 4 2 2 4" xfId="13014" xr:uid="{00000000-0005-0000-0000-0000BB800000}"/>
    <cellStyle name="Normal 27 4 2 2 4 2" xfId="27022" xr:uid="{00000000-0005-0000-0000-0000BC800000}"/>
    <cellStyle name="Normal 27 4 2 2 4 2 2" xfId="55555" xr:uid="{00000000-0005-0000-0000-0000BD800000}"/>
    <cellStyle name="Normal 27 4 2 2 4 3" xfId="41559" xr:uid="{00000000-0005-0000-0000-0000BE800000}"/>
    <cellStyle name="Normal 27 4 2 2 5" xfId="11329" xr:uid="{00000000-0005-0000-0000-0000BF800000}"/>
    <cellStyle name="Normal 27 4 2 2 5 2" xfId="25354" xr:uid="{00000000-0005-0000-0000-0000C0800000}"/>
    <cellStyle name="Normal 27 4 2 2 5 2 2" xfId="53887" xr:uid="{00000000-0005-0000-0000-0000C1800000}"/>
    <cellStyle name="Normal 27 4 2 2 5 3" xfId="39891" xr:uid="{00000000-0005-0000-0000-0000C2800000}"/>
    <cellStyle name="Normal 27 4 2 2 6" xfId="23477" xr:uid="{00000000-0005-0000-0000-0000C3800000}"/>
    <cellStyle name="Normal 27 4 2 2 6 2" xfId="52011" xr:uid="{00000000-0005-0000-0000-0000C4800000}"/>
    <cellStyle name="Normal 27 4 2 2 7" xfId="38006" xr:uid="{00000000-0005-0000-0000-0000C5800000}"/>
    <cellStyle name="Normal 27 4 2 3" xfId="11538" xr:uid="{00000000-0005-0000-0000-0000C6800000}"/>
    <cellStyle name="Normal 27 4 2 3 2" xfId="12384" xr:uid="{00000000-0005-0000-0000-0000C7800000}"/>
    <cellStyle name="Normal 27 4 2 3 2 2" xfId="14054" xr:uid="{00000000-0005-0000-0000-0000C8800000}"/>
    <cellStyle name="Normal 27 4 2 3 2 2 2" xfId="28062" xr:uid="{00000000-0005-0000-0000-0000C9800000}"/>
    <cellStyle name="Normal 27 4 2 3 2 2 2 2" xfId="56595" xr:uid="{00000000-0005-0000-0000-0000CA800000}"/>
    <cellStyle name="Normal 27 4 2 3 2 2 3" xfId="42599" xr:uid="{00000000-0005-0000-0000-0000CB800000}"/>
    <cellStyle name="Normal 27 4 2 3 2 3" xfId="26394" xr:uid="{00000000-0005-0000-0000-0000CC800000}"/>
    <cellStyle name="Normal 27 4 2 3 2 3 2" xfId="54927" xr:uid="{00000000-0005-0000-0000-0000CD800000}"/>
    <cellStyle name="Normal 27 4 2 3 2 4" xfId="40931" xr:uid="{00000000-0005-0000-0000-0000CE800000}"/>
    <cellStyle name="Normal 27 4 2 3 3" xfId="13220" xr:uid="{00000000-0005-0000-0000-0000CF800000}"/>
    <cellStyle name="Normal 27 4 2 3 3 2" xfId="27228" xr:uid="{00000000-0005-0000-0000-0000D0800000}"/>
    <cellStyle name="Normal 27 4 2 3 3 2 2" xfId="55761" xr:uid="{00000000-0005-0000-0000-0000D1800000}"/>
    <cellStyle name="Normal 27 4 2 3 3 3" xfId="41765" xr:uid="{00000000-0005-0000-0000-0000D2800000}"/>
    <cellStyle name="Normal 27 4 2 3 4" xfId="25560" xr:uid="{00000000-0005-0000-0000-0000D3800000}"/>
    <cellStyle name="Normal 27 4 2 3 4 2" xfId="54093" xr:uid="{00000000-0005-0000-0000-0000D4800000}"/>
    <cellStyle name="Normal 27 4 2 3 5" xfId="40097" xr:uid="{00000000-0005-0000-0000-0000D5800000}"/>
    <cellStyle name="Normal 27 4 2 4" xfId="11971" xr:uid="{00000000-0005-0000-0000-0000D6800000}"/>
    <cellStyle name="Normal 27 4 2 4 2" xfId="13642" xr:uid="{00000000-0005-0000-0000-0000D7800000}"/>
    <cellStyle name="Normal 27 4 2 4 2 2" xfId="27650" xr:uid="{00000000-0005-0000-0000-0000D8800000}"/>
    <cellStyle name="Normal 27 4 2 4 2 2 2" xfId="56183" xr:uid="{00000000-0005-0000-0000-0000D9800000}"/>
    <cellStyle name="Normal 27 4 2 4 2 3" xfId="42187" xr:uid="{00000000-0005-0000-0000-0000DA800000}"/>
    <cellStyle name="Normal 27 4 2 4 3" xfId="25982" xr:uid="{00000000-0005-0000-0000-0000DB800000}"/>
    <cellStyle name="Normal 27 4 2 4 3 2" xfId="54515" xr:uid="{00000000-0005-0000-0000-0000DC800000}"/>
    <cellStyle name="Normal 27 4 2 4 4" xfId="40519" xr:uid="{00000000-0005-0000-0000-0000DD800000}"/>
    <cellStyle name="Normal 27 4 2 5" xfId="12807" xr:uid="{00000000-0005-0000-0000-0000DE800000}"/>
    <cellStyle name="Normal 27 4 2 5 2" xfId="26816" xr:uid="{00000000-0005-0000-0000-0000DF800000}"/>
    <cellStyle name="Normal 27 4 2 5 2 2" xfId="55349" xr:uid="{00000000-0005-0000-0000-0000E0800000}"/>
    <cellStyle name="Normal 27 4 2 5 3" xfId="41353" xr:uid="{00000000-0005-0000-0000-0000E1800000}"/>
    <cellStyle name="Normal 27 4 2 6" xfId="11120" xr:uid="{00000000-0005-0000-0000-0000E2800000}"/>
    <cellStyle name="Normal 27 4 2 6 2" xfId="25148" xr:uid="{00000000-0005-0000-0000-0000E3800000}"/>
    <cellStyle name="Normal 27 4 2 6 2 2" xfId="53681" xr:uid="{00000000-0005-0000-0000-0000E4800000}"/>
    <cellStyle name="Normal 27 4 2 6 3" xfId="39685" xr:uid="{00000000-0005-0000-0000-0000E5800000}"/>
    <cellStyle name="Normal 27 4 2 7" xfId="18177" xr:uid="{00000000-0005-0000-0000-0000E6800000}"/>
    <cellStyle name="Normal 27 4 2 7 2" xfId="46711" xr:uid="{00000000-0005-0000-0000-0000E7800000}"/>
    <cellStyle name="Normal 27 4 2 8" xfId="32703" xr:uid="{00000000-0005-0000-0000-0000E8800000}"/>
    <cellStyle name="Normal 27 4 3" xfId="6837" xr:uid="{00000000-0005-0000-0000-0000E9800000}"/>
    <cellStyle name="Normal 27 4 3 2" xfId="11642" xr:uid="{00000000-0005-0000-0000-0000EA800000}"/>
    <cellStyle name="Normal 27 4 3 2 2" xfId="12487" xr:uid="{00000000-0005-0000-0000-0000EB800000}"/>
    <cellStyle name="Normal 27 4 3 2 2 2" xfId="14157" xr:uid="{00000000-0005-0000-0000-0000EC800000}"/>
    <cellStyle name="Normal 27 4 3 2 2 2 2" xfId="28165" xr:uid="{00000000-0005-0000-0000-0000ED800000}"/>
    <cellStyle name="Normal 27 4 3 2 2 2 2 2" xfId="56698" xr:uid="{00000000-0005-0000-0000-0000EE800000}"/>
    <cellStyle name="Normal 27 4 3 2 2 2 3" xfId="42702" xr:uid="{00000000-0005-0000-0000-0000EF800000}"/>
    <cellStyle name="Normal 27 4 3 2 2 3" xfId="26497" xr:uid="{00000000-0005-0000-0000-0000F0800000}"/>
    <cellStyle name="Normal 27 4 3 2 2 3 2" xfId="55030" xr:uid="{00000000-0005-0000-0000-0000F1800000}"/>
    <cellStyle name="Normal 27 4 3 2 2 4" xfId="41034" xr:uid="{00000000-0005-0000-0000-0000F2800000}"/>
    <cellStyle name="Normal 27 4 3 2 3" xfId="13323" xr:uid="{00000000-0005-0000-0000-0000F3800000}"/>
    <cellStyle name="Normal 27 4 3 2 3 2" xfId="27331" xr:uid="{00000000-0005-0000-0000-0000F4800000}"/>
    <cellStyle name="Normal 27 4 3 2 3 2 2" xfId="55864" xr:uid="{00000000-0005-0000-0000-0000F5800000}"/>
    <cellStyle name="Normal 27 4 3 2 3 3" xfId="41868" xr:uid="{00000000-0005-0000-0000-0000F6800000}"/>
    <cellStyle name="Normal 27 4 3 2 4" xfId="25663" xr:uid="{00000000-0005-0000-0000-0000F7800000}"/>
    <cellStyle name="Normal 27 4 3 2 4 2" xfId="54196" xr:uid="{00000000-0005-0000-0000-0000F8800000}"/>
    <cellStyle name="Normal 27 4 3 2 5" xfId="40200" xr:uid="{00000000-0005-0000-0000-0000F9800000}"/>
    <cellStyle name="Normal 27 4 3 3" xfId="12075" xr:uid="{00000000-0005-0000-0000-0000FA800000}"/>
    <cellStyle name="Normal 27 4 3 3 2" xfId="13745" xr:uid="{00000000-0005-0000-0000-0000FB800000}"/>
    <cellStyle name="Normal 27 4 3 3 2 2" xfId="27753" xr:uid="{00000000-0005-0000-0000-0000FC800000}"/>
    <cellStyle name="Normal 27 4 3 3 2 2 2" xfId="56286" xr:uid="{00000000-0005-0000-0000-0000FD800000}"/>
    <cellStyle name="Normal 27 4 3 3 2 3" xfId="42290" xr:uid="{00000000-0005-0000-0000-0000FE800000}"/>
    <cellStyle name="Normal 27 4 3 3 3" xfId="26085" xr:uid="{00000000-0005-0000-0000-0000FF800000}"/>
    <cellStyle name="Normal 27 4 3 3 3 2" xfId="54618" xr:uid="{00000000-0005-0000-0000-000000810000}"/>
    <cellStyle name="Normal 27 4 3 3 4" xfId="40622" xr:uid="{00000000-0005-0000-0000-000001810000}"/>
    <cellStyle name="Normal 27 4 3 4" xfId="12911" xr:uid="{00000000-0005-0000-0000-000002810000}"/>
    <cellStyle name="Normal 27 4 3 4 2" xfId="26919" xr:uid="{00000000-0005-0000-0000-000003810000}"/>
    <cellStyle name="Normal 27 4 3 4 2 2" xfId="55452" xr:uid="{00000000-0005-0000-0000-000004810000}"/>
    <cellStyle name="Normal 27 4 3 4 3" xfId="41456" xr:uid="{00000000-0005-0000-0000-000005810000}"/>
    <cellStyle name="Normal 27 4 3 5" xfId="11226" xr:uid="{00000000-0005-0000-0000-000006810000}"/>
    <cellStyle name="Normal 27 4 3 5 2" xfId="25251" xr:uid="{00000000-0005-0000-0000-000007810000}"/>
    <cellStyle name="Normal 27 4 3 5 2 2" xfId="53784" xr:uid="{00000000-0005-0000-0000-000008810000}"/>
    <cellStyle name="Normal 27 4 3 5 3" xfId="39788" xr:uid="{00000000-0005-0000-0000-000009810000}"/>
    <cellStyle name="Normal 27 4 3 6" xfId="20925" xr:uid="{00000000-0005-0000-0000-00000A810000}"/>
    <cellStyle name="Normal 27 4 3 6 2" xfId="49459" xr:uid="{00000000-0005-0000-0000-00000B810000}"/>
    <cellStyle name="Normal 27 4 3 7" xfId="35451" xr:uid="{00000000-0005-0000-0000-00000C810000}"/>
    <cellStyle name="Normal 27 4 4" xfId="11435" xr:uid="{00000000-0005-0000-0000-00000D810000}"/>
    <cellStyle name="Normal 27 4 4 2" xfId="12281" xr:uid="{00000000-0005-0000-0000-00000E810000}"/>
    <cellStyle name="Normal 27 4 4 2 2" xfId="13951" xr:uid="{00000000-0005-0000-0000-00000F810000}"/>
    <cellStyle name="Normal 27 4 4 2 2 2" xfId="27959" xr:uid="{00000000-0005-0000-0000-000010810000}"/>
    <cellStyle name="Normal 27 4 4 2 2 2 2" xfId="56492" xr:uid="{00000000-0005-0000-0000-000011810000}"/>
    <cellStyle name="Normal 27 4 4 2 2 3" xfId="42496" xr:uid="{00000000-0005-0000-0000-000012810000}"/>
    <cellStyle name="Normal 27 4 4 2 3" xfId="26291" xr:uid="{00000000-0005-0000-0000-000013810000}"/>
    <cellStyle name="Normal 27 4 4 2 3 2" xfId="54824" xr:uid="{00000000-0005-0000-0000-000014810000}"/>
    <cellStyle name="Normal 27 4 4 2 4" xfId="40828" xr:uid="{00000000-0005-0000-0000-000015810000}"/>
    <cellStyle name="Normal 27 4 4 3" xfId="13117" xr:uid="{00000000-0005-0000-0000-000016810000}"/>
    <cellStyle name="Normal 27 4 4 3 2" xfId="27125" xr:uid="{00000000-0005-0000-0000-000017810000}"/>
    <cellStyle name="Normal 27 4 4 3 2 2" xfId="55658" xr:uid="{00000000-0005-0000-0000-000018810000}"/>
    <cellStyle name="Normal 27 4 4 3 3" xfId="41662" xr:uid="{00000000-0005-0000-0000-000019810000}"/>
    <cellStyle name="Normal 27 4 4 4" xfId="25457" xr:uid="{00000000-0005-0000-0000-00001A810000}"/>
    <cellStyle name="Normal 27 4 4 4 2" xfId="53990" xr:uid="{00000000-0005-0000-0000-00001B810000}"/>
    <cellStyle name="Normal 27 4 4 5" xfId="39994" xr:uid="{00000000-0005-0000-0000-00001C810000}"/>
    <cellStyle name="Normal 27 4 5" xfId="11868" xr:uid="{00000000-0005-0000-0000-00001D810000}"/>
    <cellStyle name="Normal 27 4 5 2" xfId="13539" xr:uid="{00000000-0005-0000-0000-00001E810000}"/>
    <cellStyle name="Normal 27 4 5 2 2" xfId="27547" xr:uid="{00000000-0005-0000-0000-00001F810000}"/>
    <cellStyle name="Normal 27 4 5 2 2 2" xfId="56080" xr:uid="{00000000-0005-0000-0000-000020810000}"/>
    <cellStyle name="Normal 27 4 5 2 3" xfId="42084" xr:uid="{00000000-0005-0000-0000-000021810000}"/>
    <cellStyle name="Normal 27 4 5 3" xfId="25879" xr:uid="{00000000-0005-0000-0000-000022810000}"/>
    <cellStyle name="Normal 27 4 5 3 2" xfId="54412" xr:uid="{00000000-0005-0000-0000-000023810000}"/>
    <cellStyle name="Normal 27 4 5 4" xfId="40416" xr:uid="{00000000-0005-0000-0000-000024810000}"/>
    <cellStyle name="Normal 27 4 6" xfId="12704" xr:uid="{00000000-0005-0000-0000-000025810000}"/>
    <cellStyle name="Normal 27 4 6 2" xfId="26713" xr:uid="{00000000-0005-0000-0000-000026810000}"/>
    <cellStyle name="Normal 27 4 6 2 2" xfId="55246" xr:uid="{00000000-0005-0000-0000-000027810000}"/>
    <cellStyle name="Normal 27 4 6 3" xfId="41250" xr:uid="{00000000-0005-0000-0000-000028810000}"/>
    <cellStyle name="Normal 27 4 7" xfId="11015" xr:uid="{00000000-0005-0000-0000-000029810000}"/>
    <cellStyle name="Normal 27 4 7 2" xfId="25045" xr:uid="{00000000-0005-0000-0000-00002A810000}"/>
    <cellStyle name="Normal 27 4 7 2 2" xfId="53578" xr:uid="{00000000-0005-0000-0000-00002B810000}"/>
    <cellStyle name="Normal 27 4 7 3" xfId="39582" xr:uid="{00000000-0005-0000-0000-00002C810000}"/>
    <cellStyle name="Normal 27 4 8" xfId="15625" xr:uid="{00000000-0005-0000-0000-00002D810000}"/>
    <cellStyle name="Normal 27 4 8 2" xfId="44159" xr:uid="{00000000-0005-0000-0000-00002E810000}"/>
    <cellStyle name="Normal 27 4 9" xfId="30151" xr:uid="{00000000-0005-0000-0000-00002F810000}"/>
    <cellStyle name="Normal 27 5" xfId="2799" xr:uid="{00000000-0005-0000-0000-000030810000}"/>
    <cellStyle name="Normal 27 5 2" xfId="8134" xr:uid="{00000000-0005-0000-0000-000031810000}"/>
    <cellStyle name="Normal 27 5 2 2" xfId="11694" xr:uid="{00000000-0005-0000-0000-000032810000}"/>
    <cellStyle name="Normal 27 5 2 2 2" xfId="12539" xr:uid="{00000000-0005-0000-0000-000033810000}"/>
    <cellStyle name="Normal 27 5 2 2 2 2" xfId="14209" xr:uid="{00000000-0005-0000-0000-000034810000}"/>
    <cellStyle name="Normal 27 5 2 2 2 2 2" xfId="28217" xr:uid="{00000000-0005-0000-0000-000035810000}"/>
    <cellStyle name="Normal 27 5 2 2 2 2 2 2" xfId="56750" xr:uid="{00000000-0005-0000-0000-000036810000}"/>
    <cellStyle name="Normal 27 5 2 2 2 2 3" xfId="42754" xr:uid="{00000000-0005-0000-0000-000037810000}"/>
    <cellStyle name="Normal 27 5 2 2 2 3" xfId="26549" xr:uid="{00000000-0005-0000-0000-000038810000}"/>
    <cellStyle name="Normal 27 5 2 2 2 3 2" xfId="55082" xr:uid="{00000000-0005-0000-0000-000039810000}"/>
    <cellStyle name="Normal 27 5 2 2 2 4" xfId="41086" xr:uid="{00000000-0005-0000-0000-00003A810000}"/>
    <cellStyle name="Normal 27 5 2 2 3" xfId="13375" xr:uid="{00000000-0005-0000-0000-00003B810000}"/>
    <cellStyle name="Normal 27 5 2 2 3 2" xfId="27383" xr:uid="{00000000-0005-0000-0000-00003C810000}"/>
    <cellStyle name="Normal 27 5 2 2 3 2 2" xfId="55916" xr:uid="{00000000-0005-0000-0000-00003D810000}"/>
    <cellStyle name="Normal 27 5 2 2 3 3" xfId="41920" xr:uid="{00000000-0005-0000-0000-00003E810000}"/>
    <cellStyle name="Normal 27 5 2 2 4" xfId="25715" xr:uid="{00000000-0005-0000-0000-00003F810000}"/>
    <cellStyle name="Normal 27 5 2 2 4 2" xfId="54248" xr:uid="{00000000-0005-0000-0000-000040810000}"/>
    <cellStyle name="Normal 27 5 2 2 5" xfId="40252" xr:uid="{00000000-0005-0000-0000-000041810000}"/>
    <cellStyle name="Normal 27 5 2 3" xfId="12127" xr:uid="{00000000-0005-0000-0000-000042810000}"/>
    <cellStyle name="Normal 27 5 2 3 2" xfId="13797" xr:uid="{00000000-0005-0000-0000-000043810000}"/>
    <cellStyle name="Normal 27 5 2 3 2 2" xfId="27805" xr:uid="{00000000-0005-0000-0000-000044810000}"/>
    <cellStyle name="Normal 27 5 2 3 2 2 2" xfId="56338" xr:uid="{00000000-0005-0000-0000-000045810000}"/>
    <cellStyle name="Normal 27 5 2 3 2 3" xfId="42342" xr:uid="{00000000-0005-0000-0000-000046810000}"/>
    <cellStyle name="Normal 27 5 2 3 3" xfId="26137" xr:uid="{00000000-0005-0000-0000-000047810000}"/>
    <cellStyle name="Normal 27 5 2 3 3 2" xfId="54670" xr:uid="{00000000-0005-0000-0000-000048810000}"/>
    <cellStyle name="Normal 27 5 2 3 4" xfId="40674" xr:uid="{00000000-0005-0000-0000-000049810000}"/>
    <cellStyle name="Normal 27 5 2 4" xfId="12963" xr:uid="{00000000-0005-0000-0000-00004A810000}"/>
    <cellStyle name="Normal 27 5 2 4 2" xfId="26971" xr:uid="{00000000-0005-0000-0000-00004B810000}"/>
    <cellStyle name="Normal 27 5 2 4 2 2" xfId="55504" xr:uid="{00000000-0005-0000-0000-00004C810000}"/>
    <cellStyle name="Normal 27 5 2 4 3" xfId="41508" xr:uid="{00000000-0005-0000-0000-00004D810000}"/>
    <cellStyle name="Normal 27 5 2 5" xfId="11278" xr:uid="{00000000-0005-0000-0000-00004E810000}"/>
    <cellStyle name="Normal 27 5 2 5 2" xfId="25303" xr:uid="{00000000-0005-0000-0000-00004F810000}"/>
    <cellStyle name="Normal 27 5 2 5 2 2" xfId="53836" xr:uid="{00000000-0005-0000-0000-000050810000}"/>
    <cellStyle name="Normal 27 5 2 5 3" xfId="39840" xr:uid="{00000000-0005-0000-0000-000051810000}"/>
    <cellStyle name="Normal 27 5 2 6" xfId="22211" xr:uid="{00000000-0005-0000-0000-000052810000}"/>
    <cellStyle name="Normal 27 5 2 6 2" xfId="50745" xr:uid="{00000000-0005-0000-0000-000053810000}"/>
    <cellStyle name="Normal 27 5 2 7" xfId="36740" xr:uid="{00000000-0005-0000-0000-000054810000}"/>
    <cellStyle name="Normal 27 5 3" xfId="11487" xr:uid="{00000000-0005-0000-0000-000055810000}"/>
    <cellStyle name="Normal 27 5 3 2" xfId="12333" xr:uid="{00000000-0005-0000-0000-000056810000}"/>
    <cellStyle name="Normal 27 5 3 2 2" xfId="14003" xr:uid="{00000000-0005-0000-0000-000057810000}"/>
    <cellStyle name="Normal 27 5 3 2 2 2" xfId="28011" xr:uid="{00000000-0005-0000-0000-000058810000}"/>
    <cellStyle name="Normal 27 5 3 2 2 2 2" xfId="56544" xr:uid="{00000000-0005-0000-0000-000059810000}"/>
    <cellStyle name="Normal 27 5 3 2 2 3" xfId="42548" xr:uid="{00000000-0005-0000-0000-00005A810000}"/>
    <cellStyle name="Normal 27 5 3 2 3" xfId="26343" xr:uid="{00000000-0005-0000-0000-00005B810000}"/>
    <cellStyle name="Normal 27 5 3 2 3 2" xfId="54876" xr:uid="{00000000-0005-0000-0000-00005C810000}"/>
    <cellStyle name="Normal 27 5 3 2 4" xfId="40880" xr:uid="{00000000-0005-0000-0000-00005D810000}"/>
    <cellStyle name="Normal 27 5 3 3" xfId="13169" xr:uid="{00000000-0005-0000-0000-00005E810000}"/>
    <cellStyle name="Normal 27 5 3 3 2" xfId="27177" xr:uid="{00000000-0005-0000-0000-00005F810000}"/>
    <cellStyle name="Normal 27 5 3 3 2 2" xfId="55710" xr:uid="{00000000-0005-0000-0000-000060810000}"/>
    <cellStyle name="Normal 27 5 3 3 3" xfId="41714" xr:uid="{00000000-0005-0000-0000-000061810000}"/>
    <cellStyle name="Normal 27 5 3 4" xfId="25509" xr:uid="{00000000-0005-0000-0000-000062810000}"/>
    <cellStyle name="Normal 27 5 3 4 2" xfId="54042" xr:uid="{00000000-0005-0000-0000-000063810000}"/>
    <cellStyle name="Normal 27 5 3 5" xfId="40046" xr:uid="{00000000-0005-0000-0000-000064810000}"/>
    <cellStyle name="Normal 27 5 4" xfId="11920" xr:uid="{00000000-0005-0000-0000-000065810000}"/>
    <cellStyle name="Normal 27 5 4 2" xfId="13591" xr:uid="{00000000-0005-0000-0000-000066810000}"/>
    <cellStyle name="Normal 27 5 4 2 2" xfId="27599" xr:uid="{00000000-0005-0000-0000-000067810000}"/>
    <cellStyle name="Normal 27 5 4 2 2 2" xfId="56132" xr:uid="{00000000-0005-0000-0000-000068810000}"/>
    <cellStyle name="Normal 27 5 4 2 3" xfId="42136" xr:uid="{00000000-0005-0000-0000-000069810000}"/>
    <cellStyle name="Normal 27 5 4 3" xfId="25931" xr:uid="{00000000-0005-0000-0000-00006A810000}"/>
    <cellStyle name="Normal 27 5 4 3 2" xfId="54464" xr:uid="{00000000-0005-0000-0000-00006B810000}"/>
    <cellStyle name="Normal 27 5 4 4" xfId="40468" xr:uid="{00000000-0005-0000-0000-00006C810000}"/>
    <cellStyle name="Normal 27 5 5" xfId="12756" xr:uid="{00000000-0005-0000-0000-00006D810000}"/>
    <cellStyle name="Normal 27 5 5 2" xfId="26765" xr:uid="{00000000-0005-0000-0000-00006E810000}"/>
    <cellStyle name="Normal 27 5 5 2 2" xfId="55298" xr:uid="{00000000-0005-0000-0000-00006F810000}"/>
    <cellStyle name="Normal 27 5 5 3" xfId="41302" xr:uid="{00000000-0005-0000-0000-000070810000}"/>
    <cellStyle name="Normal 27 5 6" xfId="11069" xr:uid="{00000000-0005-0000-0000-000071810000}"/>
    <cellStyle name="Normal 27 5 6 2" xfId="25097" xr:uid="{00000000-0005-0000-0000-000072810000}"/>
    <cellStyle name="Normal 27 5 6 2 2" xfId="53630" xr:uid="{00000000-0005-0000-0000-000073810000}"/>
    <cellStyle name="Normal 27 5 6 3" xfId="39634" xr:uid="{00000000-0005-0000-0000-000074810000}"/>
    <cellStyle name="Normal 27 5 7" xfId="16911" xr:uid="{00000000-0005-0000-0000-000075810000}"/>
    <cellStyle name="Normal 27 5 7 2" xfId="45445" xr:uid="{00000000-0005-0000-0000-000076810000}"/>
    <cellStyle name="Normal 27 5 8" xfId="31437" xr:uid="{00000000-0005-0000-0000-000077810000}"/>
    <cellStyle name="Normal 27 6" xfId="5568" xr:uid="{00000000-0005-0000-0000-000078810000}"/>
    <cellStyle name="Normal 27 6 2" xfId="11591" xr:uid="{00000000-0005-0000-0000-000079810000}"/>
    <cellStyle name="Normal 27 6 2 2" xfId="12436" xr:uid="{00000000-0005-0000-0000-00007A810000}"/>
    <cellStyle name="Normal 27 6 2 2 2" xfId="14106" xr:uid="{00000000-0005-0000-0000-00007B810000}"/>
    <cellStyle name="Normal 27 6 2 2 2 2" xfId="28114" xr:uid="{00000000-0005-0000-0000-00007C810000}"/>
    <cellStyle name="Normal 27 6 2 2 2 2 2" xfId="56647" xr:uid="{00000000-0005-0000-0000-00007D810000}"/>
    <cellStyle name="Normal 27 6 2 2 2 3" xfId="42651" xr:uid="{00000000-0005-0000-0000-00007E810000}"/>
    <cellStyle name="Normal 27 6 2 2 3" xfId="26446" xr:uid="{00000000-0005-0000-0000-00007F810000}"/>
    <cellStyle name="Normal 27 6 2 2 3 2" xfId="54979" xr:uid="{00000000-0005-0000-0000-000080810000}"/>
    <cellStyle name="Normal 27 6 2 2 4" xfId="40983" xr:uid="{00000000-0005-0000-0000-000081810000}"/>
    <cellStyle name="Normal 27 6 2 3" xfId="13272" xr:uid="{00000000-0005-0000-0000-000082810000}"/>
    <cellStyle name="Normal 27 6 2 3 2" xfId="27280" xr:uid="{00000000-0005-0000-0000-000083810000}"/>
    <cellStyle name="Normal 27 6 2 3 2 2" xfId="55813" xr:uid="{00000000-0005-0000-0000-000084810000}"/>
    <cellStyle name="Normal 27 6 2 3 3" xfId="41817" xr:uid="{00000000-0005-0000-0000-000085810000}"/>
    <cellStyle name="Normal 27 6 2 4" xfId="25612" xr:uid="{00000000-0005-0000-0000-000086810000}"/>
    <cellStyle name="Normal 27 6 2 4 2" xfId="54145" xr:uid="{00000000-0005-0000-0000-000087810000}"/>
    <cellStyle name="Normal 27 6 2 5" xfId="40149" xr:uid="{00000000-0005-0000-0000-000088810000}"/>
    <cellStyle name="Normal 27 6 3" xfId="12024" xr:uid="{00000000-0005-0000-0000-000089810000}"/>
    <cellStyle name="Normal 27 6 3 2" xfId="13694" xr:uid="{00000000-0005-0000-0000-00008A810000}"/>
    <cellStyle name="Normal 27 6 3 2 2" xfId="27702" xr:uid="{00000000-0005-0000-0000-00008B810000}"/>
    <cellStyle name="Normal 27 6 3 2 2 2" xfId="56235" xr:uid="{00000000-0005-0000-0000-00008C810000}"/>
    <cellStyle name="Normal 27 6 3 2 3" xfId="42239" xr:uid="{00000000-0005-0000-0000-00008D810000}"/>
    <cellStyle name="Normal 27 6 3 3" xfId="26034" xr:uid="{00000000-0005-0000-0000-00008E810000}"/>
    <cellStyle name="Normal 27 6 3 3 2" xfId="54567" xr:uid="{00000000-0005-0000-0000-00008F810000}"/>
    <cellStyle name="Normal 27 6 3 4" xfId="40571" xr:uid="{00000000-0005-0000-0000-000090810000}"/>
    <cellStyle name="Normal 27 6 4" xfId="12860" xr:uid="{00000000-0005-0000-0000-000091810000}"/>
    <cellStyle name="Normal 27 6 4 2" xfId="26868" xr:uid="{00000000-0005-0000-0000-000092810000}"/>
    <cellStyle name="Normal 27 6 4 2 2" xfId="55401" xr:uid="{00000000-0005-0000-0000-000093810000}"/>
    <cellStyle name="Normal 27 6 4 3" xfId="41405" xr:uid="{00000000-0005-0000-0000-000094810000}"/>
    <cellStyle name="Normal 27 6 5" xfId="11175" xr:uid="{00000000-0005-0000-0000-000095810000}"/>
    <cellStyle name="Normal 27 6 5 2" xfId="25200" xr:uid="{00000000-0005-0000-0000-000096810000}"/>
    <cellStyle name="Normal 27 6 5 2 2" xfId="53733" xr:uid="{00000000-0005-0000-0000-000097810000}"/>
    <cellStyle name="Normal 27 6 5 3" xfId="39737" xr:uid="{00000000-0005-0000-0000-000098810000}"/>
    <cellStyle name="Normal 27 6 6" xfId="19659" xr:uid="{00000000-0005-0000-0000-000099810000}"/>
    <cellStyle name="Normal 27 6 6 2" xfId="48193" xr:uid="{00000000-0005-0000-0000-00009A810000}"/>
    <cellStyle name="Normal 27 6 7" xfId="34185" xr:uid="{00000000-0005-0000-0000-00009B810000}"/>
    <cellStyle name="Normal 27 7" xfId="11384" xr:uid="{00000000-0005-0000-0000-00009C810000}"/>
    <cellStyle name="Normal 27 7 2" xfId="12230" xr:uid="{00000000-0005-0000-0000-00009D810000}"/>
    <cellStyle name="Normal 27 7 2 2" xfId="13900" xr:uid="{00000000-0005-0000-0000-00009E810000}"/>
    <cellStyle name="Normal 27 7 2 2 2" xfId="27908" xr:uid="{00000000-0005-0000-0000-00009F810000}"/>
    <cellStyle name="Normal 27 7 2 2 2 2" xfId="56441" xr:uid="{00000000-0005-0000-0000-0000A0810000}"/>
    <cellStyle name="Normal 27 7 2 2 3" xfId="42445" xr:uid="{00000000-0005-0000-0000-0000A1810000}"/>
    <cellStyle name="Normal 27 7 2 3" xfId="26240" xr:uid="{00000000-0005-0000-0000-0000A2810000}"/>
    <cellStyle name="Normal 27 7 2 3 2" xfId="54773" xr:uid="{00000000-0005-0000-0000-0000A3810000}"/>
    <cellStyle name="Normal 27 7 2 4" xfId="40777" xr:uid="{00000000-0005-0000-0000-0000A4810000}"/>
    <cellStyle name="Normal 27 7 3" xfId="13066" xr:uid="{00000000-0005-0000-0000-0000A5810000}"/>
    <cellStyle name="Normal 27 7 3 2" xfId="27074" xr:uid="{00000000-0005-0000-0000-0000A6810000}"/>
    <cellStyle name="Normal 27 7 3 2 2" xfId="55607" xr:uid="{00000000-0005-0000-0000-0000A7810000}"/>
    <cellStyle name="Normal 27 7 3 3" xfId="41611" xr:uid="{00000000-0005-0000-0000-0000A8810000}"/>
    <cellStyle name="Normal 27 7 4" xfId="25406" xr:uid="{00000000-0005-0000-0000-0000A9810000}"/>
    <cellStyle name="Normal 27 7 4 2" xfId="53939" xr:uid="{00000000-0005-0000-0000-0000AA810000}"/>
    <cellStyle name="Normal 27 7 5" xfId="39943" xr:uid="{00000000-0005-0000-0000-0000AB810000}"/>
    <cellStyle name="Normal 27 8" xfId="11803" xr:uid="{00000000-0005-0000-0000-0000AC810000}"/>
    <cellStyle name="Normal 27 8 2" xfId="12644" xr:uid="{00000000-0005-0000-0000-0000AD810000}"/>
    <cellStyle name="Normal 27 8 2 2" xfId="14314" xr:uid="{00000000-0005-0000-0000-0000AE810000}"/>
    <cellStyle name="Normal 27 8 2 2 2" xfId="28322" xr:uid="{00000000-0005-0000-0000-0000AF810000}"/>
    <cellStyle name="Normal 27 8 2 2 2 2" xfId="56855" xr:uid="{00000000-0005-0000-0000-0000B0810000}"/>
    <cellStyle name="Normal 27 8 2 2 3" xfId="42859" xr:uid="{00000000-0005-0000-0000-0000B1810000}"/>
    <cellStyle name="Normal 27 8 2 3" xfId="26654" xr:uid="{00000000-0005-0000-0000-0000B2810000}"/>
    <cellStyle name="Normal 27 8 2 3 2" xfId="55187" xr:uid="{00000000-0005-0000-0000-0000B3810000}"/>
    <cellStyle name="Normal 27 8 2 4" xfId="41191" xr:uid="{00000000-0005-0000-0000-0000B4810000}"/>
    <cellStyle name="Normal 27 8 3" xfId="13480" xr:uid="{00000000-0005-0000-0000-0000B5810000}"/>
    <cellStyle name="Normal 27 8 3 2" xfId="27488" xr:uid="{00000000-0005-0000-0000-0000B6810000}"/>
    <cellStyle name="Normal 27 8 3 2 2" xfId="56021" xr:uid="{00000000-0005-0000-0000-0000B7810000}"/>
    <cellStyle name="Normal 27 8 3 3" xfId="42025" xr:uid="{00000000-0005-0000-0000-0000B8810000}"/>
    <cellStyle name="Normal 27 8 4" xfId="25820" xr:uid="{00000000-0005-0000-0000-0000B9810000}"/>
    <cellStyle name="Normal 27 8 4 2" xfId="54353" xr:uid="{00000000-0005-0000-0000-0000BA810000}"/>
    <cellStyle name="Normal 27 8 5" xfId="40357" xr:uid="{00000000-0005-0000-0000-0000BB810000}"/>
    <cellStyle name="Normal 27 9" xfId="11817" xr:uid="{00000000-0005-0000-0000-0000BC810000}"/>
    <cellStyle name="Normal 27 9 2" xfId="13488" xr:uid="{00000000-0005-0000-0000-0000BD810000}"/>
    <cellStyle name="Normal 27 9 2 2" xfId="27496" xr:uid="{00000000-0005-0000-0000-0000BE810000}"/>
    <cellStyle name="Normal 27 9 2 2 2" xfId="56029" xr:uid="{00000000-0005-0000-0000-0000BF810000}"/>
    <cellStyle name="Normal 27 9 2 3" xfId="42033" xr:uid="{00000000-0005-0000-0000-0000C0810000}"/>
    <cellStyle name="Normal 27 9 3" xfId="25828" xr:uid="{00000000-0005-0000-0000-0000C1810000}"/>
    <cellStyle name="Normal 27 9 3 2" xfId="54361" xr:uid="{00000000-0005-0000-0000-0000C2810000}"/>
    <cellStyle name="Normal 27 9 4" xfId="40365" xr:uid="{00000000-0005-0000-0000-0000C3810000}"/>
    <cellStyle name="Normal 28" xfId="733" xr:uid="{00000000-0005-0000-0000-0000C4810000}"/>
    <cellStyle name="Normal 29" xfId="734" xr:uid="{00000000-0005-0000-0000-0000C5810000}"/>
    <cellStyle name="Normal 29 2" xfId="1361" xr:uid="{00000000-0005-0000-0000-0000C6810000}"/>
    <cellStyle name="Normal 29 2 2" xfId="2638" xr:uid="{00000000-0005-0000-0000-0000C7810000}"/>
    <cellStyle name="Normal 29 2 2 2" xfId="5292" xr:uid="{00000000-0005-0000-0000-0000C8810000}"/>
    <cellStyle name="Normal 29 2 2 2 2" xfId="10624" xr:uid="{00000000-0005-0000-0000-0000C9810000}"/>
    <cellStyle name="Normal 29 2 2 2 2 2" xfId="24701" xr:uid="{00000000-0005-0000-0000-0000CA810000}"/>
    <cellStyle name="Normal 29 2 2 2 2 2 2" xfId="53235" xr:uid="{00000000-0005-0000-0000-0000CB810000}"/>
    <cellStyle name="Normal 29 2 2 2 2 3" xfId="39230" xr:uid="{00000000-0005-0000-0000-0000CC810000}"/>
    <cellStyle name="Normal 29 2 2 2 3" xfId="19401" xr:uid="{00000000-0005-0000-0000-0000CD810000}"/>
    <cellStyle name="Normal 29 2 2 2 3 2" xfId="47935" xr:uid="{00000000-0005-0000-0000-0000CE810000}"/>
    <cellStyle name="Normal 29 2 2 2 4" xfId="33927" xr:uid="{00000000-0005-0000-0000-0000CF810000}"/>
    <cellStyle name="Normal 29 2 2 3" xfId="8061" xr:uid="{00000000-0005-0000-0000-0000D0810000}"/>
    <cellStyle name="Normal 29 2 2 3 2" xfId="22149" xr:uid="{00000000-0005-0000-0000-0000D1810000}"/>
    <cellStyle name="Normal 29 2 2 3 2 2" xfId="50683" xr:uid="{00000000-0005-0000-0000-0000D2810000}"/>
    <cellStyle name="Normal 29 2 2 3 3" xfId="36675" xr:uid="{00000000-0005-0000-0000-0000D3810000}"/>
    <cellStyle name="Normal 29 2 2 4" xfId="16849" xr:uid="{00000000-0005-0000-0000-0000D4810000}"/>
    <cellStyle name="Normal 29 2 2 4 2" xfId="45383" xr:uid="{00000000-0005-0000-0000-0000D5810000}"/>
    <cellStyle name="Normal 29 2 2 5" xfId="31375" xr:uid="{00000000-0005-0000-0000-0000D6810000}"/>
    <cellStyle name="Normal 29 2 3" xfId="4026" xr:uid="{00000000-0005-0000-0000-0000D7810000}"/>
    <cellStyle name="Normal 29 2 3 2" xfId="9358" xr:uid="{00000000-0005-0000-0000-0000D8810000}"/>
    <cellStyle name="Normal 29 2 3 2 2" xfId="23435" xr:uid="{00000000-0005-0000-0000-0000D9810000}"/>
    <cellStyle name="Normal 29 2 3 2 2 2" xfId="51969" xr:uid="{00000000-0005-0000-0000-0000DA810000}"/>
    <cellStyle name="Normal 29 2 3 2 3" xfId="37964" xr:uid="{00000000-0005-0000-0000-0000DB810000}"/>
    <cellStyle name="Normal 29 2 3 3" xfId="18135" xr:uid="{00000000-0005-0000-0000-0000DC810000}"/>
    <cellStyle name="Normal 29 2 3 3 2" xfId="46669" xr:uid="{00000000-0005-0000-0000-0000DD810000}"/>
    <cellStyle name="Normal 29 2 3 4" xfId="32661" xr:uid="{00000000-0005-0000-0000-0000DE810000}"/>
    <cellStyle name="Normal 29 2 4" xfId="6795" xr:uid="{00000000-0005-0000-0000-0000DF810000}"/>
    <cellStyle name="Normal 29 2 4 2" xfId="20883" xr:uid="{00000000-0005-0000-0000-0000E0810000}"/>
    <cellStyle name="Normal 29 2 4 2 2" xfId="49417" xr:uid="{00000000-0005-0000-0000-0000E1810000}"/>
    <cellStyle name="Normal 29 2 4 3" xfId="35409" xr:uid="{00000000-0005-0000-0000-0000E2810000}"/>
    <cellStyle name="Normal 29 2 5" xfId="15583" xr:uid="{00000000-0005-0000-0000-0000E3810000}"/>
    <cellStyle name="Normal 29 2 5 2" xfId="44117" xr:uid="{00000000-0005-0000-0000-0000E4810000}"/>
    <cellStyle name="Normal 29 2 6" xfId="30109" xr:uid="{00000000-0005-0000-0000-0000E5810000}"/>
    <cellStyle name="Normal 29 3" xfId="2017" xr:uid="{00000000-0005-0000-0000-0000E6810000}"/>
    <cellStyle name="Normal 29 3 2" xfId="4673" xr:uid="{00000000-0005-0000-0000-0000E7810000}"/>
    <cellStyle name="Normal 29 3 2 2" xfId="10005" xr:uid="{00000000-0005-0000-0000-0000E8810000}"/>
    <cellStyle name="Normal 29 3 2 2 2" xfId="24082" xr:uid="{00000000-0005-0000-0000-0000E9810000}"/>
    <cellStyle name="Normal 29 3 2 2 2 2" xfId="52616" xr:uid="{00000000-0005-0000-0000-0000EA810000}"/>
    <cellStyle name="Normal 29 3 2 2 3" xfId="38611" xr:uid="{00000000-0005-0000-0000-0000EB810000}"/>
    <cellStyle name="Normal 29 3 2 3" xfId="18782" xr:uid="{00000000-0005-0000-0000-0000EC810000}"/>
    <cellStyle name="Normal 29 3 2 3 2" xfId="47316" xr:uid="{00000000-0005-0000-0000-0000ED810000}"/>
    <cellStyle name="Normal 29 3 2 4" xfId="33308" xr:uid="{00000000-0005-0000-0000-0000EE810000}"/>
    <cellStyle name="Normal 29 3 3" xfId="7442" xr:uid="{00000000-0005-0000-0000-0000EF810000}"/>
    <cellStyle name="Normal 29 3 3 2" xfId="21530" xr:uid="{00000000-0005-0000-0000-0000F0810000}"/>
    <cellStyle name="Normal 29 3 3 2 2" xfId="50064" xr:uid="{00000000-0005-0000-0000-0000F1810000}"/>
    <cellStyle name="Normal 29 3 3 3" xfId="36056" xr:uid="{00000000-0005-0000-0000-0000F2810000}"/>
    <cellStyle name="Normal 29 3 4" xfId="16230" xr:uid="{00000000-0005-0000-0000-0000F3810000}"/>
    <cellStyle name="Normal 29 3 4 2" xfId="44764" xr:uid="{00000000-0005-0000-0000-0000F4810000}"/>
    <cellStyle name="Normal 29 3 5" xfId="30756" xr:uid="{00000000-0005-0000-0000-0000F5810000}"/>
    <cellStyle name="Normal 29 4" xfId="3405" xr:uid="{00000000-0005-0000-0000-0000F6810000}"/>
    <cellStyle name="Normal 29 4 2" xfId="8739" xr:uid="{00000000-0005-0000-0000-0000F7810000}"/>
    <cellStyle name="Normal 29 4 2 2" xfId="22816" xr:uid="{00000000-0005-0000-0000-0000F8810000}"/>
    <cellStyle name="Normal 29 4 2 2 2" xfId="51350" xr:uid="{00000000-0005-0000-0000-0000F9810000}"/>
    <cellStyle name="Normal 29 4 2 3" xfId="37345" xr:uid="{00000000-0005-0000-0000-0000FA810000}"/>
    <cellStyle name="Normal 29 4 3" xfId="17516" xr:uid="{00000000-0005-0000-0000-0000FB810000}"/>
    <cellStyle name="Normal 29 4 3 2" xfId="46050" xr:uid="{00000000-0005-0000-0000-0000FC810000}"/>
    <cellStyle name="Normal 29 4 4" xfId="32042" xr:uid="{00000000-0005-0000-0000-0000FD810000}"/>
    <cellStyle name="Normal 29 5" xfId="6174" xr:uid="{00000000-0005-0000-0000-0000FE810000}"/>
    <cellStyle name="Normal 29 5 2" xfId="20264" xr:uid="{00000000-0005-0000-0000-0000FF810000}"/>
    <cellStyle name="Normal 29 5 2 2" xfId="48798" xr:uid="{00000000-0005-0000-0000-000000820000}"/>
    <cellStyle name="Normal 29 5 3" xfId="34790" xr:uid="{00000000-0005-0000-0000-000001820000}"/>
    <cellStyle name="Normal 29 6" xfId="14963" xr:uid="{00000000-0005-0000-0000-000002820000}"/>
    <cellStyle name="Normal 29 6 2" xfId="43498" xr:uid="{00000000-0005-0000-0000-000003820000}"/>
    <cellStyle name="Normal 29 7" xfId="29478" xr:uid="{00000000-0005-0000-0000-000004820000}"/>
    <cellStyle name="Normal 3" xfId="2" xr:uid="{00000000-0005-0000-0000-000005820000}"/>
    <cellStyle name="Normal 3 2" xfId="71" xr:uid="{00000000-0005-0000-0000-000006820000}"/>
    <cellStyle name="Normal 3 2 2" xfId="10949" xr:uid="{00000000-0005-0000-0000-000007820000}"/>
    <cellStyle name="Normal 3 2 2 2" xfId="28663" xr:uid="{00000000-0005-0000-0000-000008820000}"/>
    <cellStyle name="Normal 3 2 3" xfId="28603" xr:uid="{00000000-0005-0000-0000-000009820000}"/>
    <cellStyle name="Normal 3 2 3 2" xfId="57089" xr:uid="{00000000-0005-0000-0000-00000A820000}"/>
    <cellStyle name="Normal 3 2 4" xfId="28757" xr:uid="{00000000-0005-0000-0000-00000B820000}"/>
    <cellStyle name="Normal 3 2 4 2" xfId="57155" xr:uid="{00000000-0005-0000-0000-00000C820000}"/>
    <cellStyle name="Normal 3 3" xfId="1391" xr:uid="{00000000-0005-0000-0000-00000D820000}"/>
    <cellStyle name="Normal 3 3 2" xfId="14323" xr:uid="{00000000-0005-0000-0000-00000E820000}"/>
    <cellStyle name="Normal 3 3 2 2" xfId="28330" xr:uid="{00000000-0005-0000-0000-00000F820000}"/>
    <cellStyle name="Normal 3 3 2 2 2" xfId="56863" xr:uid="{00000000-0005-0000-0000-000010820000}"/>
    <cellStyle name="Normal 3 3 2 3" xfId="42867" xr:uid="{00000000-0005-0000-0000-000011820000}"/>
    <cellStyle name="Normal 3 4" xfId="28470" xr:uid="{00000000-0005-0000-0000-000012820000}"/>
    <cellStyle name="Normal 3 4 2" xfId="56966" xr:uid="{00000000-0005-0000-0000-000013820000}"/>
    <cellStyle name="Normal 3 5" xfId="28588" xr:uid="{00000000-0005-0000-0000-000014820000}"/>
    <cellStyle name="Normal 3 5 2" xfId="57077" xr:uid="{00000000-0005-0000-0000-000015820000}"/>
    <cellStyle name="Normal 3 6" xfId="28736" xr:uid="{00000000-0005-0000-0000-000016820000}"/>
    <cellStyle name="Normal 3 7" xfId="28795" xr:uid="{00000000-0005-0000-0000-000017820000}"/>
    <cellStyle name="Normal 3 7 2" xfId="57191" xr:uid="{00000000-0005-0000-0000-000018820000}"/>
    <cellStyle name="Normal 3 8" xfId="28864" xr:uid="{00000000-0005-0000-0000-000019820000}"/>
    <cellStyle name="Normal 3 8 2" xfId="57256" xr:uid="{00000000-0005-0000-0000-00001A820000}"/>
    <cellStyle name="Normal 30" xfId="737" xr:uid="{00000000-0005-0000-0000-00001B820000}"/>
    <cellStyle name="Normal 30 2" xfId="1363" xr:uid="{00000000-0005-0000-0000-00001C820000}"/>
    <cellStyle name="Normal 31" xfId="740" xr:uid="{00000000-0005-0000-0000-00001D820000}"/>
    <cellStyle name="Normal 32" xfId="741" xr:uid="{00000000-0005-0000-0000-00001E820000}"/>
    <cellStyle name="Normal 32 2" xfId="1376" xr:uid="{00000000-0005-0000-0000-00001F820000}"/>
    <cellStyle name="Normal 32 2 2" xfId="2652" xr:uid="{00000000-0005-0000-0000-000020820000}"/>
    <cellStyle name="Normal 32 2 2 2" xfId="5306" xr:uid="{00000000-0005-0000-0000-000021820000}"/>
    <cellStyle name="Normal 32 2 2 2 2" xfId="10638" xr:uid="{00000000-0005-0000-0000-000022820000}"/>
    <cellStyle name="Normal 32 2 2 2 2 2" xfId="24715" xr:uid="{00000000-0005-0000-0000-000023820000}"/>
    <cellStyle name="Normal 32 2 2 2 2 2 2" xfId="53249" xr:uid="{00000000-0005-0000-0000-000024820000}"/>
    <cellStyle name="Normal 32 2 2 2 2 3" xfId="39244" xr:uid="{00000000-0005-0000-0000-000025820000}"/>
    <cellStyle name="Normal 32 2 2 2 3" xfId="19415" xr:uid="{00000000-0005-0000-0000-000026820000}"/>
    <cellStyle name="Normal 32 2 2 2 3 2" xfId="47949" xr:uid="{00000000-0005-0000-0000-000027820000}"/>
    <cellStyle name="Normal 32 2 2 2 4" xfId="33941" xr:uid="{00000000-0005-0000-0000-000028820000}"/>
    <cellStyle name="Normal 32 2 2 3" xfId="8075" xr:uid="{00000000-0005-0000-0000-000029820000}"/>
    <cellStyle name="Normal 32 2 2 3 2" xfId="22163" xr:uid="{00000000-0005-0000-0000-00002A820000}"/>
    <cellStyle name="Normal 32 2 2 3 2 2" xfId="50697" xr:uid="{00000000-0005-0000-0000-00002B820000}"/>
    <cellStyle name="Normal 32 2 2 3 3" xfId="36689" xr:uid="{00000000-0005-0000-0000-00002C820000}"/>
    <cellStyle name="Normal 32 2 2 4" xfId="16863" xr:uid="{00000000-0005-0000-0000-00002D820000}"/>
    <cellStyle name="Normal 32 2 2 4 2" xfId="45397" xr:uid="{00000000-0005-0000-0000-00002E820000}"/>
    <cellStyle name="Normal 32 2 2 5" xfId="31389" xr:uid="{00000000-0005-0000-0000-00002F820000}"/>
    <cellStyle name="Normal 32 2 3" xfId="4040" xr:uid="{00000000-0005-0000-0000-000030820000}"/>
    <cellStyle name="Normal 32 2 3 2" xfId="9372" xr:uid="{00000000-0005-0000-0000-000031820000}"/>
    <cellStyle name="Normal 32 2 3 2 2" xfId="23449" xr:uid="{00000000-0005-0000-0000-000032820000}"/>
    <cellStyle name="Normal 32 2 3 2 2 2" xfId="51983" xr:uid="{00000000-0005-0000-0000-000033820000}"/>
    <cellStyle name="Normal 32 2 3 2 3" xfId="37978" xr:uid="{00000000-0005-0000-0000-000034820000}"/>
    <cellStyle name="Normal 32 2 3 3" xfId="18149" xr:uid="{00000000-0005-0000-0000-000035820000}"/>
    <cellStyle name="Normal 32 2 3 3 2" xfId="46683" xr:uid="{00000000-0005-0000-0000-000036820000}"/>
    <cellStyle name="Normal 32 2 3 4" xfId="32675" xr:uid="{00000000-0005-0000-0000-000037820000}"/>
    <cellStyle name="Normal 32 2 4" xfId="6809" xr:uid="{00000000-0005-0000-0000-000038820000}"/>
    <cellStyle name="Normal 32 2 4 2" xfId="20897" xr:uid="{00000000-0005-0000-0000-000039820000}"/>
    <cellStyle name="Normal 32 2 4 2 2" xfId="49431" xr:uid="{00000000-0005-0000-0000-00003A820000}"/>
    <cellStyle name="Normal 32 2 4 3" xfId="35423" xr:uid="{00000000-0005-0000-0000-00003B820000}"/>
    <cellStyle name="Normal 32 2 5" xfId="15597" xr:uid="{00000000-0005-0000-0000-00003C820000}"/>
    <cellStyle name="Normal 32 2 5 2" xfId="44131" xr:uid="{00000000-0005-0000-0000-00003D820000}"/>
    <cellStyle name="Normal 32 2 6" xfId="30123" xr:uid="{00000000-0005-0000-0000-00003E820000}"/>
    <cellStyle name="Normal 32 3" xfId="2021" xr:uid="{00000000-0005-0000-0000-00003F820000}"/>
    <cellStyle name="Normal 32 3 2" xfId="4675" xr:uid="{00000000-0005-0000-0000-000040820000}"/>
    <cellStyle name="Normal 32 3 2 2" xfId="10007" xr:uid="{00000000-0005-0000-0000-000041820000}"/>
    <cellStyle name="Normal 32 3 2 2 2" xfId="24084" xr:uid="{00000000-0005-0000-0000-000042820000}"/>
    <cellStyle name="Normal 32 3 2 2 2 2" xfId="52618" xr:uid="{00000000-0005-0000-0000-000043820000}"/>
    <cellStyle name="Normal 32 3 2 2 3" xfId="38613" xr:uid="{00000000-0005-0000-0000-000044820000}"/>
    <cellStyle name="Normal 32 3 2 3" xfId="18784" xr:uid="{00000000-0005-0000-0000-000045820000}"/>
    <cellStyle name="Normal 32 3 2 3 2" xfId="47318" xr:uid="{00000000-0005-0000-0000-000046820000}"/>
    <cellStyle name="Normal 32 3 2 4" xfId="33310" xr:uid="{00000000-0005-0000-0000-000047820000}"/>
    <cellStyle name="Normal 32 3 3" xfId="7444" xr:uid="{00000000-0005-0000-0000-000048820000}"/>
    <cellStyle name="Normal 32 3 3 2" xfId="21532" xr:uid="{00000000-0005-0000-0000-000049820000}"/>
    <cellStyle name="Normal 32 3 3 2 2" xfId="50066" xr:uid="{00000000-0005-0000-0000-00004A820000}"/>
    <cellStyle name="Normal 32 3 3 3" xfId="36058" xr:uid="{00000000-0005-0000-0000-00004B820000}"/>
    <cellStyle name="Normal 32 3 4" xfId="16232" xr:uid="{00000000-0005-0000-0000-00004C820000}"/>
    <cellStyle name="Normal 32 3 4 2" xfId="44766" xr:uid="{00000000-0005-0000-0000-00004D820000}"/>
    <cellStyle name="Normal 32 3 5" xfId="30758" xr:uid="{00000000-0005-0000-0000-00004E820000}"/>
    <cellStyle name="Normal 32 4" xfId="3409" xr:uid="{00000000-0005-0000-0000-00004F820000}"/>
    <cellStyle name="Normal 32 4 2" xfId="8741" xr:uid="{00000000-0005-0000-0000-000050820000}"/>
    <cellStyle name="Normal 32 4 2 2" xfId="22818" xr:uid="{00000000-0005-0000-0000-000051820000}"/>
    <cellStyle name="Normal 32 4 2 2 2" xfId="51352" xr:uid="{00000000-0005-0000-0000-000052820000}"/>
    <cellStyle name="Normal 32 4 2 3" xfId="37347" xr:uid="{00000000-0005-0000-0000-000053820000}"/>
    <cellStyle name="Normal 32 4 3" xfId="17518" xr:uid="{00000000-0005-0000-0000-000054820000}"/>
    <cellStyle name="Normal 32 4 3 2" xfId="46052" xr:uid="{00000000-0005-0000-0000-000055820000}"/>
    <cellStyle name="Normal 32 4 4" xfId="32044" xr:uid="{00000000-0005-0000-0000-000056820000}"/>
    <cellStyle name="Normal 32 5" xfId="6178" xr:uid="{00000000-0005-0000-0000-000057820000}"/>
    <cellStyle name="Normal 32 5 2" xfId="20266" xr:uid="{00000000-0005-0000-0000-000058820000}"/>
    <cellStyle name="Normal 32 5 2 2" xfId="48800" xr:uid="{00000000-0005-0000-0000-000059820000}"/>
    <cellStyle name="Normal 32 5 3" xfId="34792" xr:uid="{00000000-0005-0000-0000-00005A820000}"/>
    <cellStyle name="Normal 32 6" xfId="14966" xr:uid="{00000000-0005-0000-0000-00005B820000}"/>
    <cellStyle name="Normal 32 6 2" xfId="43500" xr:uid="{00000000-0005-0000-0000-00005C820000}"/>
    <cellStyle name="Normal 32 7" xfId="29492" xr:uid="{00000000-0005-0000-0000-00005D820000}"/>
    <cellStyle name="Normal 33" xfId="748" xr:uid="{00000000-0005-0000-0000-00005E820000}"/>
    <cellStyle name="Normal 34" xfId="1384" xr:uid="{00000000-0005-0000-0000-00005F820000}"/>
    <cellStyle name="Normal 34 2" xfId="2660" xr:uid="{00000000-0005-0000-0000-000060820000}"/>
    <cellStyle name="Normal 34 2 2" xfId="5314" xr:uid="{00000000-0005-0000-0000-000061820000}"/>
    <cellStyle name="Normal 34 2 2 2" xfId="10646" xr:uid="{00000000-0005-0000-0000-000062820000}"/>
    <cellStyle name="Normal 34 2 2 2 2" xfId="24723" xr:uid="{00000000-0005-0000-0000-000063820000}"/>
    <cellStyle name="Normal 34 2 2 2 2 2" xfId="53257" xr:uid="{00000000-0005-0000-0000-000064820000}"/>
    <cellStyle name="Normal 34 2 2 2 3" xfId="39252" xr:uid="{00000000-0005-0000-0000-000065820000}"/>
    <cellStyle name="Normal 34 2 2 3" xfId="19423" xr:uid="{00000000-0005-0000-0000-000066820000}"/>
    <cellStyle name="Normal 34 2 2 3 2" xfId="47957" xr:uid="{00000000-0005-0000-0000-000067820000}"/>
    <cellStyle name="Normal 34 2 2 4" xfId="33949" xr:uid="{00000000-0005-0000-0000-000068820000}"/>
    <cellStyle name="Normal 34 2 3" xfId="8083" xr:uid="{00000000-0005-0000-0000-000069820000}"/>
    <cellStyle name="Normal 34 2 3 2" xfId="22171" xr:uid="{00000000-0005-0000-0000-00006A820000}"/>
    <cellStyle name="Normal 34 2 3 2 2" xfId="50705" xr:uid="{00000000-0005-0000-0000-00006B820000}"/>
    <cellStyle name="Normal 34 2 3 3" xfId="36697" xr:uid="{00000000-0005-0000-0000-00006C820000}"/>
    <cellStyle name="Normal 34 2 4" xfId="16871" xr:uid="{00000000-0005-0000-0000-00006D820000}"/>
    <cellStyle name="Normal 34 2 4 2" xfId="45405" xr:uid="{00000000-0005-0000-0000-00006E820000}"/>
    <cellStyle name="Normal 34 2 5" xfId="31397" xr:uid="{00000000-0005-0000-0000-00006F820000}"/>
    <cellStyle name="Normal 34 3" xfId="4048" xr:uid="{00000000-0005-0000-0000-000070820000}"/>
    <cellStyle name="Normal 34 3 2" xfId="9380" xr:uid="{00000000-0005-0000-0000-000071820000}"/>
    <cellStyle name="Normal 34 3 2 2" xfId="23457" xr:uid="{00000000-0005-0000-0000-000072820000}"/>
    <cellStyle name="Normal 34 3 2 2 2" xfId="51991" xr:uid="{00000000-0005-0000-0000-000073820000}"/>
    <cellStyle name="Normal 34 3 2 3" xfId="37986" xr:uid="{00000000-0005-0000-0000-000074820000}"/>
    <cellStyle name="Normal 34 3 3" xfId="18157" xr:uid="{00000000-0005-0000-0000-000075820000}"/>
    <cellStyle name="Normal 34 3 3 2" xfId="46691" xr:uid="{00000000-0005-0000-0000-000076820000}"/>
    <cellStyle name="Normal 34 3 4" xfId="32683" xr:uid="{00000000-0005-0000-0000-000077820000}"/>
    <cellStyle name="Normal 34 4" xfId="6817" xr:uid="{00000000-0005-0000-0000-000078820000}"/>
    <cellStyle name="Normal 34 4 2" xfId="20905" xr:uid="{00000000-0005-0000-0000-000079820000}"/>
    <cellStyle name="Normal 34 4 2 2" xfId="49439" xr:uid="{00000000-0005-0000-0000-00007A820000}"/>
    <cellStyle name="Normal 34 4 3" xfId="35431" xr:uid="{00000000-0005-0000-0000-00007B820000}"/>
    <cellStyle name="Normal 34 5" xfId="15605" xr:uid="{00000000-0005-0000-0000-00007C820000}"/>
    <cellStyle name="Normal 34 5 2" xfId="44139" xr:uid="{00000000-0005-0000-0000-00007D820000}"/>
    <cellStyle name="Normal 34 6" xfId="30131" xr:uid="{00000000-0005-0000-0000-00007E820000}"/>
    <cellStyle name="Normal 35" xfId="1404" xr:uid="{00000000-0005-0000-0000-00007F820000}"/>
    <cellStyle name="Normal 36" xfId="2664" xr:uid="{00000000-0005-0000-0000-000080820000}"/>
    <cellStyle name="Normal 37" xfId="2667" xr:uid="{00000000-0005-0000-0000-000081820000}"/>
    <cellStyle name="Normal 37 2" xfId="5320" xr:uid="{00000000-0005-0000-0000-000082820000}"/>
    <cellStyle name="Normal 37 2 2" xfId="10652" xr:uid="{00000000-0005-0000-0000-000083820000}"/>
    <cellStyle name="Normal 37 2 2 2" xfId="24729" xr:uid="{00000000-0005-0000-0000-000084820000}"/>
    <cellStyle name="Normal 37 2 2 2 2" xfId="53263" xr:uid="{00000000-0005-0000-0000-000085820000}"/>
    <cellStyle name="Normal 37 2 2 3" xfId="39258" xr:uid="{00000000-0005-0000-0000-000086820000}"/>
    <cellStyle name="Normal 37 2 3" xfId="19429" xr:uid="{00000000-0005-0000-0000-000087820000}"/>
    <cellStyle name="Normal 37 2 3 2" xfId="47963" xr:uid="{00000000-0005-0000-0000-000088820000}"/>
    <cellStyle name="Normal 37 2 4" xfId="33955" xr:uid="{00000000-0005-0000-0000-000089820000}"/>
    <cellStyle name="Normal 37 3" xfId="8089" xr:uid="{00000000-0005-0000-0000-00008A820000}"/>
    <cellStyle name="Normal 37 3 2" xfId="22177" xr:uid="{00000000-0005-0000-0000-00008B820000}"/>
    <cellStyle name="Normal 37 3 2 2" xfId="50711" xr:uid="{00000000-0005-0000-0000-00008C820000}"/>
    <cellStyle name="Normal 37 3 3" xfId="36703" xr:uid="{00000000-0005-0000-0000-00008D820000}"/>
    <cellStyle name="Normal 37 4" xfId="16877" xr:uid="{00000000-0005-0000-0000-00008E820000}"/>
    <cellStyle name="Normal 37 4 2" xfId="45411" xr:uid="{00000000-0005-0000-0000-00008F820000}"/>
    <cellStyle name="Normal 37 5" xfId="31403" xr:uid="{00000000-0005-0000-0000-000090820000}"/>
    <cellStyle name="Normal 38" xfId="2778" xr:uid="{00000000-0005-0000-0000-000091820000}"/>
    <cellStyle name="Normal 38 2" xfId="8116" xr:uid="{00000000-0005-0000-0000-000092820000}"/>
    <cellStyle name="Normal 38 2 2" xfId="22193" xr:uid="{00000000-0005-0000-0000-000093820000}"/>
    <cellStyle name="Normal 38 2 2 2" xfId="50727" xr:uid="{00000000-0005-0000-0000-000094820000}"/>
    <cellStyle name="Normal 38 2 3" xfId="36722" xr:uid="{00000000-0005-0000-0000-000095820000}"/>
    <cellStyle name="Normal 38 3" xfId="16893" xr:uid="{00000000-0005-0000-0000-000096820000}"/>
    <cellStyle name="Normal 38 3 2" xfId="45427" xr:uid="{00000000-0005-0000-0000-000097820000}"/>
    <cellStyle name="Normal 38 4" xfId="31419" xr:uid="{00000000-0005-0000-0000-000098820000}"/>
    <cellStyle name="Normal 39" xfId="2792" xr:uid="{00000000-0005-0000-0000-000099820000}"/>
    <cellStyle name="Normal 4" xfId="72" xr:uid="{00000000-0005-0000-0000-00009A820000}"/>
    <cellStyle name="Normal 4 10" xfId="12657" xr:uid="{00000000-0005-0000-0000-00009B820000}"/>
    <cellStyle name="Normal 4 10 2" xfId="26666" xr:uid="{00000000-0005-0000-0000-00009C820000}"/>
    <cellStyle name="Normal 4 10 2 2" xfId="55199" xr:uid="{00000000-0005-0000-0000-00009D820000}"/>
    <cellStyle name="Normal 4 10 3" xfId="41203" xr:uid="{00000000-0005-0000-0000-00009E820000}"/>
    <cellStyle name="Normal 4 11" xfId="10962" xr:uid="{00000000-0005-0000-0000-00009F820000}"/>
    <cellStyle name="Normal 4 11 2" xfId="24998" xr:uid="{00000000-0005-0000-0000-0000A0820000}"/>
    <cellStyle name="Normal 4 11 2 2" xfId="53531" xr:uid="{00000000-0005-0000-0000-0000A1820000}"/>
    <cellStyle name="Normal 4 11 3" xfId="39535" xr:uid="{00000000-0005-0000-0000-0000A2820000}"/>
    <cellStyle name="Normal 4 12" xfId="14334" xr:uid="{00000000-0005-0000-0000-0000A3820000}"/>
    <cellStyle name="Normal 4 12 2" xfId="28335" xr:uid="{00000000-0005-0000-0000-0000A4820000}"/>
    <cellStyle name="Normal 4 12 2 2" xfId="56868" xr:uid="{00000000-0005-0000-0000-0000A5820000}"/>
    <cellStyle name="Normal 4 12 3" xfId="42872" xr:uid="{00000000-0005-0000-0000-0000A6820000}"/>
    <cellStyle name="Normal 4 13" xfId="28729" xr:uid="{00000000-0005-0000-0000-0000A7820000}"/>
    <cellStyle name="Normal 4 13 2" xfId="57133" xr:uid="{00000000-0005-0000-0000-0000A8820000}"/>
    <cellStyle name="Normal 4 14" xfId="28749" xr:uid="{00000000-0005-0000-0000-0000A9820000}"/>
    <cellStyle name="Normal 4 14 2" xfId="57147" xr:uid="{00000000-0005-0000-0000-0000AA820000}"/>
    <cellStyle name="Normal 4 15" xfId="28865" xr:uid="{00000000-0005-0000-0000-0000AB820000}"/>
    <cellStyle name="Normal 4 15 2" xfId="57257" xr:uid="{00000000-0005-0000-0000-0000AC820000}"/>
    <cellStyle name="Normal 4 2" xfId="1389" xr:uid="{00000000-0005-0000-0000-0000AD820000}"/>
    <cellStyle name="Normal 4 2 10" xfId="28639" xr:uid="{00000000-0005-0000-0000-0000AE820000}"/>
    <cellStyle name="Normal 4 2 2" xfId="11003" xr:uid="{00000000-0005-0000-0000-0000AF820000}"/>
    <cellStyle name="Normal 4 2 2 10" xfId="28768" xr:uid="{00000000-0005-0000-0000-0000B0820000}"/>
    <cellStyle name="Normal 4 2 2 10 2" xfId="57166" xr:uid="{00000000-0005-0000-0000-0000B1820000}"/>
    <cellStyle name="Normal 4 2 2 11" xfId="39572" xr:uid="{00000000-0005-0000-0000-0000B2820000}"/>
    <cellStyle name="Normal 4 2 2 2" xfId="11056" xr:uid="{00000000-0005-0000-0000-0000B3820000}"/>
    <cellStyle name="Normal 4 2 2 2 2" xfId="11161" xr:uid="{00000000-0005-0000-0000-0000B4820000}"/>
    <cellStyle name="Normal 4 2 2 2 2 2" xfId="11370" xr:uid="{00000000-0005-0000-0000-0000B5820000}"/>
    <cellStyle name="Normal 4 2 2 2 2 2 2" xfId="11786" xr:uid="{00000000-0005-0000-0000-0000B6820000}"/>
    <cellStyle name="Normal 4 2 2 2 2 2 2 2" xfId="12631" xr:uid="{00000000-0005-0000-0000-0000B7820000}"/>
    <cellStyle name="Normal 4 2 2 2 2 2 2 2 2" xfId="14301" xr:uid="{00000000-0005-0000-0000-0000B8820000}"/>
    <cellStyle name="Normal 4 2 2 2 2 2 2 2 2 2" xfId="28309" xr:uid="{00000000-0005-0000-0000-0000B9820000}"/>
    <cellStyle name="Normal 4 2 2 2 2 2 2 2 2 2 2" xfId="56842" xr:uid="{00000000-0005-0000-0000-0000BA820000}"/>
    <cellStyle name="Normal 4 2 2 2 2 2 2 2 2 3" xfId="42846" xr:uid="{00000000-0005-0000-0000-0000BB820000}"/>
    <cellStyle name="Normal 4 2 2 2 2 2 2 2 3" xfId="26641" xr:uid="{00000000-0005-0000-0000-0000BC820000}"/>
    <cellStyle name="Normal 4 2 2 2 2 2 2 2 3 2" xfId="55174" xr:uid="{00000000-0005-0000-0000-0000BD820000}"/>
    <cellStyle name="Normal 4 2 2 2 2 2 2 2 4" xfId="41178" xr:uid="{00000000-0005-0000-0000-0000BE820000}"/>
    <cellStyle name="Normal 4 2 2 2 2 2 2 3" xfId="13467" xr:uid="{00000000-0005-0000-0000-0000BF820000}"/>
    <cellStyle name="Normal 4 2 2 2 2 2 2 3 2" xfId="27475" xr:uid="{00000000-0005-0000-0000-0000C0820000}"/>
    <cellStyle name="Normal 4 2 2 2 2 2 2 3 2 2" xfId="56008" xr:uid="{00000000-0005-0000-0000-0000C1820000}"/>
    <cellStyle name="Normal 4 2 2 2 2 2 2 3 3" xfId="42012" xr:uid="{00000000-0005-0000-0000-0000C2820000}"/>
    <cellStyle name="Normal 4 2 2 2 2 2 2 4" xfId="25807" xr:uid="{00000000-0005-0000-0000-0000C3820000}"/>
    <cellStyle name="Normal 4 2 2 2 2 2 2 4 2" xfId="54340" xr:uid="{00000000-0005-0000-0000-0000C4820000}"/>
    <cellStyle name="Normal 4 2 2 2 2 2 2 5" xfId="40344" xr:uid="{00000000-0005-0000-0000-0000C5820000}"/>
    <cellStyle name="Normal 4 2 2 2 2 2 3" xfId="12219" xr:uid="{00000000-0005-0000-0000-0000C6820000}"/>
    <cellStyle name="Normal 4 2 2 2 2 2 3 2" xfId="13889" xr:uid="{00000000-0005-0000-0000-0000C7820000}"/>
    <cellStyle name="Normal 4 2 2 2 2 2 3 2 2" xfId="27897" xr:uid="{00000000-0005-0000-0000-0000C8820000}"/>
    <cellStyle name="Normal 4 2 2 2 2 2 3 2 2 2" xfId="56430" xr:uid="{00000000-0005-0000-0000-0000C9820000}"/>
    <cellStyle name="Normal 4 2 2 2 2 2 3 2 3" xfId="42434" xr:uid="{00000000-0005-0000-0000-0000CA820000}"/>
    <cellStyle name="Normal 4 2 2 2 2 2 3 3" xfId="26229" xr:uid="{00000000-0005-0000-0000-0000CB820000}"/>
    <cellStyle name="Normal 4 2 2 2 2 2 3 3 2" xfId="54762" xr:uid="{00000000-0005-0000-0000-0000CC820000}"/>
    <cellStyle name="Normal 4 2 2 2 2 2 3 4" xfId="40766" xr:uid="{00000000-0005-0000-0000-0000CD820000}"/>
    <cellStyle name="Normal 4 2 2 2 2 2 4" xfId="13055" xr:uid="{00000000-0005-0000-0000-0000CE820000}"/>
    <cellStyle name="Normal 4 2 2 2 2 2 4 2" xfId="27063" xr:uid="{00000000-0005-0000-0000-0000CF820000}"/>
    <cellStyle name="Normal 4 2 2 2 2 2 4 2 2" xfId="55596" xr:uid="{00000000-0005-0000-0000-0000D0820000}"/>
    <cellStyle name="Normal 4 2 2 2 2 2 4 3" xfId="41600" xr:uid="{00000000-0005-0000-0000-0000D1820000}"/>
    <cellStyle name="Normal 4 2 2 2 2 2 5" xfId="25395" xr:uid="{00000000-0005-0000-0000-0000D2820000}"/>
    <cellStyle name="Normal 4 2 2 2 2 2 5 2" xfId="53928" xr:uid="{00000000-0005-0000-0000-0000D3820000}"/>
    <cellStyle name="Normal 4 2 2 2 2 2 6" xfId="39932" xr:uid="{00000000-0005-0000-0000-0000D4820000}"/>
    <cellStyle name="Normal 4 2 2 2 2 3" xfId="11579" xr:uid="{00000000-0005-0000-0000-0000D5820000}"/>
    <cellStyle name="Normal 4 2 2 2 2 3 2" xfId="12425" xr:uid="{00000000-0005-0000-0000-0000D6820000}"/>
    <cellStyle name="Normal 4 2 2 2 2 3 2 2" xfId="14095" xr:uid="{00000000-0005-0000-0000-0000D7820000}"/>
    <cellStyle name="Normal 4 2 2 2 2 3 2 2 2" xfId="28103" xr:uid="{00000000-0005-0000-0000-0000D8820000}"/>
    <cellStyle name="Normal 4 2 2 2 2 3 2 2 2 2" xfId="56636" xr:uid="{00000000-0005-0000-0000-0000D9820000}"/>
    <cellStyle name="Normal 4 2 2 2 2 3 2 2 3" xfId="42640" xr:uid="{00000000-0005-0000-0000-0000DA820000}"/>
    <cellStyle name="Normal 4 2 2 2 2 3 2 3" xfId="26435" xr:uid="{00000000-0005-0000-0000-0000DB820000}"/>
    <cellStyle name="Normal 4 2 2 2 2 3 2 3 2" xfId="54968" xr:uid="{00000000-0005-0000-0000-0000DC820000}"/>
    <cellStyle name="Normal 4 2 2 2 2 3 2 4" xfId="40972" xr:uid="{00000000-0005-0000-0000-0000DD820000}"/>
    <cellStyle name="Normal 4 2 2 2 2 3 3" xfId="13261" xr:uid="{00000000-0005-0000-0000-0000DE820000}"/>
    <cellStyle name="Normal 4 2 2 2 2 3 3 2" xfId="27269" xr:uid="{00000000-0005-0000-0000-0000DF820000}"/>
    <cellStyle name="Normal 4 2 2 2 2 3 3 2 2" xfId="55802" xr:uid="{00000000-0005-0000-0000-0000E0820000}"/>
    <cellStyle name="Normal 4 2 2 2 2 3 3 3" xfId="41806" xr:uid="{00000000-0005-0000-0000-0000E1820000}"/>
    <cellStyle name="Normal 4 2 2 2 2 3 4" xfId="25601" xr:uid="{00000000-0005-0000-0000-0000E2820000}"/>
    <cellStyle name="Normal 4 2 2 2 2 3 4 2" xfId="54134" xr:uid="{00000000-0005-0000-0000-0000E3820000}"/>
    <cellStyle name="Normal 4 2 2 2 2 3 5" xfId="40138" xr:uid="{00000000-0005-0000-0000-0000E4820000}"/>
    <cellStyle name="Normal 4 2 2 2 2 4" xfId="12012" xr:uid="{00000000-0005-0000-0000-0000E5820000}"/>
    <cellStyle name="Normal 4 2 2 2 2 4 2" xfId="13683" xr:uid="{00000000-0005-0000-0000-0000E6820000}"/>
    <cellStyle name="Normal 4 2 2 2 2 4 2 2" xfId="27691" xr:uid="{00000000-0005-0000-0000-0000E7820000}"/>
    <cellStyle name="Normal 4 2 2 2 2 4 2 2 2" xfId="56224" xr:uid="{00000000-0005-0000-0000-0000E8820000}"/>
    <cellStyle name="Normal 4 2 2 2 2 4 2 3" xfId="42228" xr:uid="{00000000-0005-0000-0000-0000E9820000}"/>
    <cellStyle name="Normal 4 2 2 2 2 4 3" xfId="26023" xr:uid="{00000000-0005-0000-0000-0000EA820000}"/>
    <cellStyle name="Normal 4 2 2 2 2 4 3 2" xfId="54556" xr:uid="{00000000-0005-0000-0000-0000EB820000}"/>
    <cellStyle name="Normal 4 2 2 2 2 4 4" xfId="40560" xr:uid="{00000000-0005-0000-0000-0000EC820000}"/>
    <cellStyle name="Normal 4 2 2 2 2 5" xfId="12848" xr:uid="{00000000-0005-0000-0000-0000ED820000}"/>
    <cellStyle name="Normal 4 2 2 2 2 5 2" xfId="26857" xr:uid="{00000000-0005-0000-0000-0000EE820000}"/>
    <cellStyle name="Normal 4 2 2 2 2 5 2 2" xfId="55390" xr:uid="{00000000-0005-0000-0000-0000EF820000}"/>
    <cellStyle name="Normal 4 2 2 2 2 5 3" xfId="41394" xr:uid="{00000000-0005-0000-0000-0000F0820000}"/>
    <cellStyle name="Normal 4 2 2 2 2 6" xfId="25189" xr:uid="{00000000-0005-0000-0000-0000F1820000}"/>
    <cellStyle name="Normal 4 2 2 2 2 6 2" xfId="53722" xr:uid="{00000000-0005-0000-0000-0000F2820000}"/>
    <cellStyle name="Normal 4 2 2 2 2 7" xfId="39726" xr:uid="{00000000-0005-0000-0000-0000F3820000}"/>
    <cellStyle name="Normal 4 2 2 2 3" xfId="11267" xr:uid="{00000000-0005-0000-0000-0000F4820000}"/>
    <cellStyle name="Normal 4 2 2 2 3 2" xfId="11683" xr:uid="{00000000-0005-0000-0000-0000F5820000}"/>
    <cellStyle name="Normal 4 2 2 2 3 2 2" xfId="12528" xr:uid="{00000000-0005-0000-0000-0000F6820000}"/>
    <cellStyle name="Normal 4 2 2 2 3 2 2 2" xfId="14198" xr:uid="{00000000-0005-0000-0000-0000F7820000}"/>
    <cellStyle name="Normal 4 2 2 2 3 2 2 2 2" xfId="28206" xr:uid="{00000000-0005-0000-0000-0000F8820000}"/>
    <cellStyle name="Normal 4 2 2 2 3 2 2 2 2 2" xfId="56739" xr:uid="{00000000-0005-0000-0000-0000F9820000}"/>
    <cellStyle name="Normal 4 2 2 2 3 2 2 2 3" xfId="42743" xr:uid="{00000000-0005-0000-0000-0000FA820000}"/>
    <cellStyle name="Normal 4 2 2 2 3 2 2 3" xfId="26538" xr:uid="{00000000-0005-0000-0000-0000FB820000}"/>
    <cellStyle name="Normal 4 2 2 2 3 2 2 3 2" xfId="55071" xr:uid="{00000000-0005-0000-0000-0000FC820000}"/>
    <cellStyle name="Normal 4 2 2 2 3 2 2 4" xfId="41075" xr:uid="{00000000-0005-0000-0000-0000FD820000}"/>
    <cellStyle name="Normal 4 2 2 2 3 2 3" xfId="13364" xr:uid="{00000000-0005-0000-0000-0000FE820000}"/>
    <cellStyle name="Normal 4 2 2 2 3 2 3 2" xfId="27372" xr:uid="{00000000-0005-0000-0000-0000FF820000}"/>
    <cellStyle name="Normal 4 2 2 2 3 2 3 2 2" xfId="55905" xr:uid="{00000000-0005-0000-0000-000000830000}"/>
    <cellStyle name="Normal 4 2 2 2 3 2 3 3" xfId="41909" xr:uid="{00000000-0005-0000-0000-000001830000}"/>
    <cellStyle name="Normal 4 2 2 2 3 2 4" xfId="25704" xr:uid="{00000000-0005-0000-0000-000002830000}"/>
    <cellStyle name="Normal 4 2 2 2 3 2 4 2" xfId="54237" xr:uid="{00000000-0005-0000-0000-000003830000}"/>
    <cellStyle name="Normal 4 2 2 2 3 2 5" xfId="40241" xr:uid="{00000000-0005-0000-0000-000004830000}"/>
    <cellStyle name="Normal 4 2 2 2 3 3" xfId="12116" xr:uid="{00000000-0005-0000-0000-000005830000}"/>
    <cellStyle name="Normal 4 2 2 2 3 3 2" xfId="13786" xr:uid="{00000000-0005-0000-0000-000006830000}"/>
    <cellStyle name="Normal 4 2 2 2 3 3 2 2" xfId="27794" xr:uid="{00000000-0005-0000-0000-000007830000}"/>
    <cellStyle name="Normal 4 2 2 2 3 3 2 2 2" xfId="56327" xr:uid="{00000000-0005-0000-0000-000008830000}"/>
    <cellStyle name="Normal 4 2 2 2 3 3 2 3" xfId="42331" xr:uid="{00000000-0005-0000-0000-000009830000}"/>
    <cellStyle name="Normal 4 2 2 2 3 3 3" xfId="26126" xr:uid="{00000000-0005-0000-0000-00000A830000}"/>
    <cellStyle name="Normal 4 2 2 2 3 3 3 2" xfId="54659" xr:uid="{00000000-0005-0000-0000-00000B830000}"/>
    <cellStyle name="Normal 4 2 2 2 3 3 4" xfId="40663" xr:uid="{00000000-0005-0000-0000-00000C830000}"/>
    <cellStyle name="Normal 4 2 2 2 3 4" xfId="12952" xr:uid="{00000000-0005-0000-0000-00000D830000}"/>
    <cellStyle name="Normal 4 2 2 2 3 4 2" xfId="26960" xr:uid="{00000000-0005-0000-0000-00000E830000}"/>
    <cellStyle name="Normal 4 2 2 2 3 4 2 2" xfId="55493" xr:uid="{00000000-0005-0000-0000-00000F830000}"/>
    <cellStyle name="Normal 4 2 2 2 3 4 3" xfId="41497" xr:uid="{00000000-0005-0000-0000-000010830000}"/>
    <cellStyle name="Normal 4 2 2 2 3 5" xfId="25292" xr:uid="{00000000-0005-0000-0000-000011830000}"/>
    <cellStyle name="Normal 4 2 2 2 3 5 2" xfId="53825" xr:uid="{00000000-0005-0000-0000-000012830000}"/>
    <cellStyle name="Normal 4 2 2 2 3 6" xfId="39829" xr:uid="{00000000-0005-0000-0000-000013830000}"/>
    <cellStyle name="Normal 4 2 2 2 4" xfId="11476" xr:uid="{00000000-0005-0000-0000-000014830000}"/>
    <cellStyle name="Normal 4 2 2 2 4 2" xfId="12322" xr:uid="{00000000-0005-0000-0000-000015830000}"/>
    <cellStyle name="Normal 4 2 2 2 4 2 2" xfId="13992" xr:uid="{00000000-0005-0000-0000-000016830000}"/>
    <cellStyle name="Normal 4 2 2 2 4 2 2 2" xfId="28000" xr:uid="{00000000-0005-0000-0000-000017830000}"/>
    <cellStyle name="Normal 4 2 2 2 4 2 2 2 2" xfId="56533" xr:uid="{00000000-0005-0000-0000-000018830000}"/>
    <cellStyle name="Normal 4 2 2 2 4 2 2 3" xfId="42537" xr:uid="{00000000-0005-0000-0000-000019830000}"/>
    <cellStyle name="Normal 4 2 2 2 4 2 3" xfId="26332" xr:uid="{00000000-0005-0000-0000-00001A830000}"/>
    <cellStyle name="Normal 4 2 2 2 4 2 3 2" xfId="54865" xr:uid="{00000000-0005-0000-0000-00001B830000}"/>
    <cellStyle name="Normal 4 2 2 2 4 2 4" xfId="40869" xr:uid="{00000000-0005-0000-0000-00001C830000}"/>
    <cellStyle name="Normal 4 2 2 2 4 3" xfId="13158" xr:uid="{00000000-0005-0000-0000-00001D830000}"/>
    <cellStyle name="Normal 4 2 2 2 4 3 2" xfId="27166" xr:uid="{00000000-0005-0000-0000-00001E830000}"/>
    <cellStyle name="Normal 4 2 2 2 4 3 2 2" xfId="55699" xr:uid="{00000000-0005-0000-0000-00001F830000}"/>
    <cellStyle name="Normal 4 2 2 2 4 3 3" xfId="41703" xr:uid="{00000000-0005-0000-0000-000020830000}"/>
    <cellStyle name="Normal 4 2 2 2 4 4" xfId="25498" xr:uid="{00000000-0005-0000-0000-000021830000}"/>
    <cellStyle name="Normal 4 2 2 2 4 4 2" xfId="54031" xr:uid="{00000000-0005-0000-0000-000022830000}"/>
    <cellStyle name="Normal 4 2 2 2 4 5" xfId="40035" xr:uid="{00000000-0005-0000-0000-000023830000}"/>
    <cellStyle name="Normal 4 2 2 2 5" xfId="11909" xr:uid="{00000000-0005-0000-0000-000024830000}"/>
    <cellStyle name="Normal 4 2 2 2 5 2" xfId="13580" xr:uid="{00000000-0005-0000-0000-000025830000}"/>
    <cellStyle name="Normal 4 2 2 2 5 2 2" xfId="27588" xr:uid="{00000000-0005-0000-0000-000026830000}"/>
    <cellStyle name="Normal 4 2 2 2 5 2 2 2" xfId="56121" xr:uid="{00000000-0005-0000-0000-000027830000}"/>
    <cellStyle name="Normal 4 2 2 2 5 2 3" xfId="42125" xr:uid="{00000000-0005-0000-0000-000028830000}"/>
    <cellStyle name="Normal 4 2 2 2 5 3" xfId="25920" xr:uid="{00000000-0005-0000-0000-000029830000}"/>
    <cellStyle name="Normal 4 2 2 2 5 3 2" xfId="54453" xr:uid="{00000000-0005-0000-0000-00002A830000}"/>
    <cellStyle name="Normal 4 2 2 2 5 4" xfId="40457" xr:uid="{00000000-0005-0000-0000-00002B830000}"/>
    <cellStyle name="Normal 4 2 2 2 6" xfId="12745" xr:uid="{00000000-0005-0000-0000-00002C830000}"/>
    <cellStyle name="Normal 4 2 2 2 6 2" xfId="26754" xr:uid="{00000000-0005-0000-0000-00002D830000}"/>
    <cellStyle name="Normal 4 2 2 2 6 2 2" xfId="55287" xr:uid="{00000000-0005-0000-0000-00002E830000}"/>
    <cellStyle name="Normal 4 2 2 2 6 3" xfId="41291" xr:uid="{00000000-0005-0000-0000-00002F830000}"/>
    <cellStyle name="Normal 4 2 2 2 7" xfId="25086" xr:uid="{00000000-0005-0000-0000-000030830000}"/>
    <cellStyle name="Normal 4 2 2 2 7 2" xfId="53619" xr:uid="{00000000-0005-0000-0000-000031830000}"/>
    <cellStyle name="Normal 4 2 2 2 8" xfId="39623" xr:uid="{00000000-0005-0000-0000-000032830000}"/>
    <cellStyle name="Normal 4 2 2 3" xfId="11110" xr:uid="{00000000-0005-0000-0000-000033830000}"/>
    <cellStyle name="Normal 4 2 2 3 2" xfId="11319" xr:uid="{00000000-0005-0000-0000-000034830000}"/>
    <cellStyle name="Normal 4 2 2 3 2 2" xfId="11735" xr:uid="{00000000-0005-0000-0000-000035830000}"/>
    <cellStyle name="Normal 4 2 2 3 2 2 2" xfId="12580" xr:uid="{00000000-0005-0000-0000-000036830000}"/>
    <cellStyle name="Normal 4 2 2 3 2 2 2 2" xfId="14250" xr:uid="{00000000-0005-0000-0000-000037830000}"/>
    <cellStyle name="Normal 4 2 2 3 2 2 2 2 2" xfId="28258" xr:uid="{00000000-0005-0000-0000-000038830000}"/>
    <cellStyle name="Normal 4 2 2 3 2 2 2 2 2 2" xfId="56791" xr:uid="{00000000-0005-0000-0000-000039830000}"/>
    <cellStyle name="Normal 4 2 2 3 2 2 2 2 3" xfId="42795" xr:uid="{00000000-0005-0000-0000-00003A830000}"/>
    <cellStyle name="Normal 4 2 2 3 2 2 2 3" xfId="26590" xr:uid="{00000000-0005-0000-0000-00003B830000}"/>
    <cellStyle name="Normal 4 2 2 3 2 2 2 3 2" xfId="55123" xr:uid="{00000000-0005-0000-0000-00003C830000}"/>
    <cellStyle name="Normal 4 2 2 3 2 2 2 4" xfId="41127" xr:uid="{00000000-0005-0000-0000-00003D830000}"/>
    <cellStyle name="Normal 4 2 2 3 2 2 3" xfId="13416" xr:uid="{00000000-0005-0000-0000-00003E830000}"/>
    <cellStyle name="Normal 4 2 2 3 2 2 3 2" xfId="27424" xr:uid="{00000000-0005-0000-0000-00003F830000}"/>
    <cellStyle name="Normal 4 2 2 3 2 2 3 2 2" xfId="55957" xr:uid="{00000000-0005-0000-0000-000040830000}"/>
    <cellStyle name="Normal 4 2 2 3 2 2 3 3" xfId="41961" xr:uid="{00000000-0005-0000-0000-000041830000}"/>
    <cellStyle name="Normal 4 2 2 3 2 2 4" xfId="25756" xr:uid="{00000000-0005-0000-0000-000042830000}"/>
    <cellStyle name="Normal 4 2 2 3 2 2 4 2" xfId="54289" xr:uid="{00000000-0005-0000-0000-000043830000}"/>
    <cellStyle name="Normal 4 2 2 3 2 2 5" xfId="40293" xr:uid="{00000000-0005-0000-0000-000044830000}"/>
    <cellStyle name="Normal 4 2 2 3 2 3" xfId="12168" xr:uid="{00000000-0005-0000-0000-000045830000}"/>
    <cellStyle name="Normal 4 2 2 3 2 3 2" xfId="13838" xr:uid="{00000000-0005-0000-0000-000046830000}"/>
    <cellStyle name="Normal 4 2 2 3 2 3 2 2" xfId="27846" xr:uid="{00000000-0005-0000-0000-000047830000}"/>
    <cellStyle name="Normal 4 2 2 3 2 3 2 2 2" xfId="56379" xr:uid="{00000000-0005-0000-0000-000048830000}"/>
    <cellStyle name="Normal 4 2 2 3 2 3 2 3" xfId="42383" xr:uid="{00000000-0005-0000-0000-000049830000}"/>
    <cellStyle name="Normal 4 2 2 3 2 3 3" xfId="26178" xr:uid="{00000000-0005-0000-0000-00004A830000}"/>
    <cellStyle name="Normal 4 2 2 3 2 3 3 2" xfId="54711" xr:uid="{00000000-0005-0000-0000-00004B830000}"/>
    <cellStyle name="Normal 4 2 2 3 2 3 4" xfId="40715" xr:uid="{00000000-0005-0000-0000-00004C830000}"/>
    <cellStyle name="Normal 4 2 2 3 2 4" xfId="13004" xr:uid="{00000000-0005-0000-0000-00004D830000}"/>
    <cellStyle name="Normal 4 2 2 3 2 4 2" xfId="27012" xr:uid="{00000000-0005-0000-0000-00004E830000}"/>
    <cellStyle name="Normal 4 2 2 3 2 4 2 2" xfId="55545" xr:uid="{00000000-0005-0000-0000-00004F830000}"/>
    <cellStyle name="Normal 4 2 2 3 2 4 3" xfId="41549" xr:uid="{00000000-0005-0000-0000-000050830000}"/>
    <cellStyle name="Normal 4 2 2 3 2 5" xfId="25344" xr:uid="{00000000-0005-0000-0000-000051830000}"/>
    <cellStyle name="Normal 4 2 2 3 2 5 2" xfId="53877" xr:uid="{00000000-0005-0000-0000-000052830000}"/>
    <cellStyle name="Normal 4 2 2 3 2 6" xfId="39881" xr:uid="{00000000-0005-0000-0000-000053830000}"/>
    <cellStyle name="Normal 4 2 2 3 3" xfId="11528" xr:uid="{00000000-0005-0000-0000-000054830000}"/>
    <cellStyle name="Normal 4 2 2 3 3 2" xfId="12374" xr:uid="{00000000-0005-0000-0000-000055830000}"/>
    <cellStyle name="Normal 4 2 2 3 3 2 2" xfId="14044" xr:uid="{00000000-0005-0000-0000-000056830000}"/>
    <cellStyle name="Normal 4 2 2 3 3 2 2 2" xfId="28052" xr:uid="{00000000-0005-0000-0000-000057830000}"/>
    <cellStyle name="Normal 4 2 2 3 3 2 2 2 2" xfId="56585" xr:uid="{00000000-0005-0000-0000-000058830000}"/>
    <cellStyle name="Normal 4 2 2 3 3 2 2 3" xfId="42589" xr:uid="{00000000-0005-0000-0000-000059830000}"/>
    <cellStyle name="Normal 4 2 2 3 3 2 3" xfId="26384" xr:uid="{00000000-0005-0000-0000-00005A830000}"/>
    <cellStyle name="Normal 4 2 2 3 3 2 3 2" xfId="54917" xr:uid="{00000000-0005-0000-0000-00005B830000}"/>
    <cellStyle name="Normal 4 2 2 3 3 2 4" xfId="40921" xr:uid="{00000000-0005-0000-0000-00005C830000}"/>
    <cellStyle name="Normal 4 2 2 3 3 3" xfId="13210" xr:uid="{00000000-0005-0000-0000-00005D830000}"/>
    <cellStyle name="Normal 4 2 2 3 3 3 2" xfId="27218" xr:uid="{00000000-0005-0000-0000-00005E830000}"/>
    <cellStyle name="Normal 4 2 2 3 3 3 2 2" xfId="55751" xr:uid="{00000000-0005-0000-0000-00005F830000}"/>
    <cellStyle name="Normal 4 2 2 3 3 3 3" xfId="41755" xr:uid="{00000000-0005-0000-0000-000060830000}"/>
    <cellStyle name="Normal 4 2 2 3 3 4" xfId="25550" xr:uid="{00000000-0005-0000-0000-000061830000}"/>
    <cellStyle name="Normal 4 2 2 3 3 4 2" xfId="54083" xr:uid="{00000000-0005-0000-0000-000062830000}"/>
    <cellStyle name="Normal 4 2 2 3 3 5" xfId="40087" xr:uid="{00000000-0005-0000-0000-000063830000}"/>
    <cellStyle name="Normal 4 2 2 3 4" xfId="11961" xr:uid="{00000000-0005-0000-0000-000064830000}"/>
    <cellStyle name="Normal 4 2 2 3 4 2" xfId="13632" xr:uid="{00000000-0005-0000-0000-000065830000}"/>
    <cellStyle name="Normal 4 2 2 3 4 2 2" xfId="27640" xr:uid="{00000000-0005-0000-0000-000066830000}"/>
    <cellStyle name="Normal 4 2 2 3 4 2 2 2" xfId="56173" xr:uid="{00000000-0005-0000-0000-000067830000}"/>
    <cellStyle name="Normal 4 2 2 3 4 2 3" xfId="42177" xr:uid="{00000000-0005-0000-0000-000068830000}"/>
    <cellStyle name="Normal 4 2 2 3 4 3" xfId="25972" xr:uid="{00000000-0005-0000-0000-000069830000}"/>
    <cellStyle name="Normal 4 2 2 3 4 3 2" xfId="54505" xr:uid="{00000000-0005-0000-0000-00006A830000}"/>
    <cellStyle name="Normal 4 2 2 3 4 4" xfId="40509" xr:uid="{00000000-0005-0000-0000-00006B830000}"/>
    <cellStyle name="Normal 4 2 2 3 5" xfId="12797" xr:uid="{00000000-0005-0000-0000-00006C830000}"/>
    <cellStyle name="Normal 4 2 2 3 5 2" xfId="26806" xr:uid="{00000000-0005-0000-0000-00006D830000}"/>
    <cellStyle name="Normal 4 2 2 3 5 2 2" xfId="55339" xr:uid="{00000000-0005-0000-0000-00006E830000}"/>
    <cellStyle name="Normal 4 2 2 3 5 3" xfId="41343" xr:uid="{00000000-0005-0000-0000-00006F830000}"/>
    <cellStyle name="Normal 4 2 2 3 6" xfId="25138" xr:uid="{00000000-0005-0000-0000-000070830000}"/>
    <cellStyle name="Normal 4 2 2 3 6 2" xfId="53671" xr:uid="{00000000-0005-0000-0000-000071830000}"/>
    <cellStyle name="Normal 4 2 2 3 7" xfId="39675" xr:uid="{00000000-0005-0000-0000-000072830000}"/>
    <cellStyle name="Normal 4 2 2 4" xfId="11216" xr:uid="{00000000-0005-0000-0000-000073830000}"/>
    <cellStyle name="Normal 4 2 2 4 2" xfId="11632" xr:uid="{00000000-0005-0000-0000-000074830000}"/>
    <cellStyle name="Normal 4 2 2 4 2 2" xfId="12477" xr:uid="{00000000-0005-0000-0000-000075830000}"/>
    <cellStyle name="Normal 4 2 2 4 2 2 2" xfId="14147" xr:uid="{00000000-0005-0000-0000-000076830000}"/>
    <cellStyle name="Normal 4 2 2 4 2 2 2 2" xfId="28155" xr:uid="{00000000-0005-0000-0000-000077830000}"/>
    <cellStyle name="Normal 4 2 2 4 2 2 2 2 2" xfId="56688" xr:uid="{00000000-0005-0000-0000-000078830000}"/>
    <cellStyle name="Normal 4 2 2 4 2 2 2 3" xfId="42692" xr:uid="{00000000-0005-0000-0000-000079830000}"/>
    <cellStyle name="Normal 4 2 2 4 2 2 3" xfId="26487" xr:uid="{00000000-0005-0000-0000-00007A830000}"/>
    <cellStyle name="Normal 4 2 2 4 2 2 3 2" xfId="55020" xr:uid="{00000000-0005-0000-0000-00007B830000}"/>
    <cellStyle name="Normal 4 2 2 4 2 2 4" xfId="41024" xr:uid="{00000000-0005-0000-0000-00007C830000}"/>
    <cellStyle name="Normal 4 2 2 4 2 3" xfId="13313" xr:uid="{00000000-0005-0000-0000-00007D830000}"/>
    <cellStyle name="Normal 4 2 2 4 2 3 2" xfId="27321" xr:uid="{00000000-0005-0000-0000-00007E830000}"/>
    <cellStyle name="Normal 4 2 2 4 2 3 2 2" xfId="55854" xr:uid="{00000000-0005-0000-0000-00007F830000}"/>
    <cellStyle name="Normal 4 2 2 4 2 3 3" xfId="41858" xr:uid="{00000000-0005-0000-0000-000080830000}"/>
    <cellStyle name="Normal 4 2 2 4 2 4" xfId="25653" xr:uid="{00000000-0005-0000-0000-000081830000}"/>
    <cellStyle name="Normal 4 2 2 4 2 4 2" xfId="54186" xr:uid="{00000000-0005-0000-0000-000082830000}"/>
    <cellStyle name="Normal 4 2 2 4 2 5" xfId="40190" xr:uid="{00000000-0005-0000-0000-000083830000}"/>
    <cellStyle name="Normal 4 2 2 4 3" xfId="12065" xr:uid="{00000000-0005-0000-0000-000084830000}"/>
    <cellStyle name="Normal 4 2 2 4 3 2" xfId="13735" xr:uid="{00000000-0005-0000-0000-000085830000}"/>
    <cellStyle name="Normal 4 2 2 4 3 2 2" xfId="27743" xr:uid="{00000000-0005-0000-0000-000086830000}"/>
    <cellStyle name="Normal 4 2 2 4 3 2 2 2" xfId="56276" xr:uid="{00000000-0005-0000-0000-000087830000}"/>
    <cellStyle name="Normal 4 2 2 4 3 2 3" xfId="42280" xr:uid="{00000000-0005-0000-0000-000088830000}"/>
    <cellStyle name="Normal 4 2 2 4 3 3" xfId="26075" xr:uid="{00000000-0005-0000-0000-000089830000}"/>
    <cellStyle name="Normal 4 2 2 4 3 3 2" xfId="54608" xr:uid="{00000000-0005-0000-0000-00008A830000}"/>
    <cellStyle name="Normal 4 2 2 4 3 4" xfId="40612" xr:uid="{00000000-0005-0000-0000-00008B830000}"/>
    <cellStyle name="Normal 4 2 2 4 4" xfId="12901" xr:uid="{00000000-0005-0000-0000-00008C830000}"/>
    <cellStyle name="Normal 4 2 2 4 4 2" xfId="26909" xr:uid="{00000000-0005-0000-0000-00008D830000}"/>
    <cellStyle name="Normal 4 2 2 4 4 2 2" xfId="55442" xr:uid="{00000000-0005-0000-0000-00008E830000}"/>
    <cellStyle name="Normal 4 2 2 4 4 3" xfId="41446" xr:uid="{00000000-0005-0000-0000-00008F830000}"/>
    <cellStyle name="Normal 4 2 2 4 5" xfId="25241" xr:uid="{00000000-0005-0000-0000-000090830000}"/>
    <cellStyle name="Normal 4 2 2 4 5 2" xfId="53774" xr:uid="{00000000-0005-0000-0000-000091830000}"/>
    <cellStyle name="Normal 4 2 2 4 6" xfId="39778" xr:uid="{00000000-0005-0000-0000-000092830000}"/>
    <cellStyle name="Normal 4 2 2 5" xfId="11425" xr:uid="{00000000-0005-0000-0000-000093830000}"/>
    <cellStyle name="Normal 4 2 2 5 2" xfId="12271" xr:uid="{00000000-0005-0000-0000-000094830000}"/>
    <cellStyle name="Normal 4 2 2 5 2 2" xfId="13941" xr:uid="{00000000-0005-0000-0000-000095830000}"/>
    <cellStyle name="Normal 4 2 2 5 2 2 2" xfId="27949" xr:uid="{00000000-0005-0000-0000-000096830000}"/>
    <cellStyle name="Normal 4 2 2 5 2 2 2 2" xfId="56482" xr:uid="{00000000-0005-0000-0000-000097830000}"/>
    <cellStyle name="Normal 4 2 2 5 2 2 3" xfId="42486" xr:uid="{00000000-0005-0000-0000-000098830000}"/>
    <cellStyle name="Normal 4 2 2 5 2 3" xfId="26281" xr:uid="{00000000-0005-0000-0000-000099830000}"/>
    <cellStyle name="Normal 4 2 2 5 2 3 2" xfId="54814" xr:uid="{00000000-0005-0000-0000-00009A830000}"/>
    <cellStyle name="Normal 4 2 2 5 2 4" xfId="40818" xr:uid="{00000000-0005-0000-0000-00009B830000}"/>
    <cellStyle name="Normal 4 2 2 5 3" xfId="13107" xr:uid="{00000000-0005-0000-0000-00009C830000}"/>
    <cellStyle name="Normal 4 2 2 5 3 2" xfId="27115" xr:uid="{00000000-0005-0000-0000-00009D830000}"/>
    <cellStyle name="Normal 4 2 2 5 3 2 2" xfId="55648" xr:uid="{00000000-0005-0000-0000-00009E830000}"/>
    <cellStyle name="Normal 4 2 2 5 3 3" xfId="41652" xr:uid="{00000000-0005-0000-0000-00009F830000}"/>
    <cellStyle name="Normal 4 2 2 5 4" xfId="25447" xr:uid="{00000000-0005-0000-0000-0000A0830000}"/>
    <cellStyle name="Normal 4 2 2 5 4 2" xfId="53980" xr:uid="{00000000-0005-0000-0000-0000A1830000}"/>
    <cellStyle name="Normal 4 2 2 5 5" xfId="39984" xr:uid="{00000000-0005-0000-0000-0000A2830000}"/>
    <cellStyle name="Normal 4 2 2 6" xfId="11858" xr:uid="{00000000-0005-0000-0000-0000A3830000}"/>
    <cellStyle name="Normal 4 2 2 6 2" xfId="13529" xr:uid="{00000000-0005-0000-0000-0000A4830000}"/>
    <cellStyle name="Normal 4 2 2 6 2 2" xfId="27537" xr:uid="{00000000-0005-0000-0000-0000A5830000}"/>
    <cellStyle name="Normal 4 2 2 6 2 2 2" xfId="56070" xr:uid="{00000000-0005-0000-0000-0000A6830000}"/>
    <cellStyle name="Normal 4 2 2 6 2 3" xfId="42074" xr:uid="{00000000-0005-0000-0000-0000A7830000}"/>
    <cellStyle name="Normal 4 2 2 6 3" xfId="25869" xr:uid="{00000000-0005-0000-0000-0000A8830000}"/>
    <cellStyle name="Normal 4 2 2 6 3 2" xfId="54402" xr:uid="{00000000-0005-0000-0000-0000A9830000}"/>
    <cellStyle name="Normal 4 2 2 6 4" xfId="40406" xr:uid="{00000000-0005-0000-0000-0000AA830000}"/>
    <cellStyle name="Normal 4 2 2 7" xfId="12694" xr:uid="{00000000-0005-0000-0000-0000AB830000}"/>
    <cellStyle name="Normal 4 2 2 7 2" xfId="26703" xr:uid="{00000000-0005-0000-0000-0000AC830000}"/>
    <cellStyle name="Normal 4 2 2 7 2 2" xfId="55236" xr:uid="{00000000-0005-0000-0000-0000AD830000}"/>
    <cellStyle name="Normal 4 2 2 7 3" xfId="41240" xr:uid="{00000000-0005-0000-0000-0000AE830000}"/>
    <cellStyle name="Normal 4 2 2 8" xfId="25035" xr:uid="{00000000-0005-0000-0000-0000AF830000}"/>
    <cellStyle name="Normal 4 2 2 8 2" xfId="53568" xr:uid="{00000000-0005-0000-0000-0000B0830000}"/>
    <cellStyle name="Normal 4 2 2 9" xfId="28660" xr:uid="{00000000-0005-0000-0000-0000B1830000}"/>
    <cellStyle name="Normal 4 2 2 9 2" xfId="57100" xr:uid="{00000000-0005-0000-0000-0000B2830000}"/>
    <cellStyle name="Normal 4 2 3" xfId="11031" xr:uid="{00000000-0005-0000-0000-0000B3830000}"/>
    <cellStyle name="Normal 4 2 3 2" xfId="11136" xr:uid="{00000000-0005-0000-0000-0000B4830000}"/>
    <cellStyle name="Normal 4 2 3 2 2" xfId="11345" xr:uid="{00000000-0005-0000-0000-0000B5830000}"/>
    <cellStyle name="Normal 4 2 3 2 2 2" xfId="11761" xr:uid="{00000000-0005-0000-0000-0000B6830000}"/>
    <cellStyle name="Normal 4 2 3 2 2 2 2" xfId="12606" xr:uid="{00000000-0005-0000-0000-0000B7830000}"/>
    <cellStyle name="Normal 4 2 3 2 2 2 2 2" xfId="14276" xr:uid="{00000000-0005-0000-0000-0000B8830000}"/>
    <cellStyle name="Normal 4 2 3 2 2 2 2 2 2" xfId="28284" xr:uid="{00000000-0005-0000-0000-0000B9830000}"/>
    <cellStyle name="Normal 4 2 3 2 2 2 2 2 2 2" xfId="56817" xr:uid="{00000000-0005-0000-0000-0000BA830000}"/>
    <cellStyle name="Normal 4 2 3 2 2 2 2 2 3" xfId="42821" xr:uid="{00000000-0005-0000-0000-0000BB830000}"/>
    <cellStyle name="Normal 4 2 3 2 2 2 2 3" xfId="26616" xr:uid="{00000000-0005-0000-0000-0000BC830000}"/>
    <cellStyle name="Normal 4 2 3 2 2 2 2 3 2" xfId="55149" xr:uid="{00000000-0005-0000-0000-0000BD830000}"/>
    <cellStyle name="Normal 4 2 3 2 2 2 2 4" xfId="41153" xr:uid="{00000000-0005-0000-0000-0000BE830000}"/>
    <cellStyle name="Normal 4 2 3 2 2 2 3" xfId="13442" xr:uid="{00000000-0005-0000-0000-0000BF830000}"/>
    <cellStyle name="Normal 4 2 3 2 2 2 3 2" xfId="27450" xr:uid="{00000000-0005-0000-0000-0000C0830000}"/>
    <cellStyle name="Normal 4 2 3 2 2 2 3 2 2" xfId="55983" xr:uid="{00000000-0005-0000-0000-0000C1830000}"/>
    <cellStyle name="Normal 4 2 3 2 2 2 3 3" xfId="41987" xr:uid="{00000000-0005-0000-0000-0000C2830000}"/>
    <cellStyle name="Normal 4 2 3 2 2 2 4" xfId="25782" xr:uid="{00000000-0005-0000-0000-0000C3830000}"/>
    <cellStyle name="Normal 4 2 3 2 2 2 4 2" xfId="54315" xr:uid="{00000000-0005-0000-0000-0000C4830000}"/>
    <cellStyle name="Normal 4 2 3 2 2 2 5" xfId="40319" xr:uid="{00000000-0005-0000-0000-0000C5830000}"/>
    <cellStyle name="Normal 4 2 3 2 2 3" xfId="12194" xr:uid="{00000000-0005-0000-0000-0000C6830000}"/>
    <cellStyle name="Normal 4 2 3 2 2 3 2" xfId="13864" xr:uid="{00000000-0005-0000-0000-0000C7830000}"/>
    <cellStyle name="Normal 4 2 3 2 2 3 2 2" xfId="27872" xr:uid="{00000000-0005-0000-0000-0000C8830000}"/>
    <cellStyle name="Normal 4 2 3 2 2 3 2 2 2" xfId="56405" xr:uid="{00000000-0005-0000-0000-0000C9830000}"/>
    <cellStyle name="Normal 4 2 3 2 2 3 2 3" xfId="42409" xr:uid="{00000000-0005-0000-0000-0000CA830000}"/>
    <cellStyle name="Normal 4 2 3 2 2 3 3" xfId="26204" xr:uid="{00000000-0005-0000-0000-0000CB830000}"/>
    <cellStyle name="Normal 4 2 3 2 2 3 3 2" xfId="54737" xr:uid="{00000000-0005-0000-0000-0000CC830000}"/>
    <cellStyle name="Normal 4 2 3 2 2 3 4" xfId="40741" xr:uid="{00000000-0005-0000-0000-0000CD830000}"/>
    <cellStyle name="Normal 4 2 3 2 2 4" xfId="13030" xr:uid="{00000000-0005-0000-0000-0000CE830000}"/>
    <cellStyle name="Normal 4 2 3 2 2 4 2" xfId="27038" xr:uid="{00000000-0005-0000-0000-0000CF830000}"/>
    <cellStyle name="Normal 4 2 3 2 2 4 2 2" xfId="55571" xr:uid="{00000000-0005-0000-0000-0000D0830000}"/>
    <cellStyle name="Normal 4 2 3 2 2 4 3" xfId="41575" xr:uid="{00000000-0005-0000-0000-0000D1830000}"/>
    <cellStyle name="Normal 4 2 3 2 2 5" xfId="25370" xr:uid="{00000000-0005-0000-0000-0000D2830000}"/>
    <cellStyle name="Normal 4 2 3 2 2 5 2" xfId="53903" xr:uid="{00000000-0005-0000-0000-0000D3830000}"/>
    <cellStyle name="Normal 4 2 3 2 2 6" xfId="39907" xr:uid="{00000000-0005-0000-0000-0000D4830000}"/>
    <cellStyle name="Normal 4 2 3 2 3" xfId="11554" xr:uid="{00000000-0005-0000-0000-0000D5830000}"/>
    <cellStyle name="Normal 4 2 3 2 3 2" xfId="12400" xr:uid="{00000000-0005-0000-0000-0000D6830000}"/>
    <cellStyle name="Normal 4 2 3 2 3 2 2" xfId="14070" xr:uid="{00000000-0005-0000-0000-0000D7830000}"/>
    <cellStyle name="Normal 4 2 3 2 3 2 2 2" xfId="28078" xr:uid="{00000000-0005-0000-0000-0000D8830000}"/>
    <cellStyle name="Normal 4 2 3 2 3 2 2 2 2" xfId="56611" xr:uid="{00000000-0005-0000-0000-0000D9830000}"/>
    <cellStyle name="Normal 4 2 3 2 3 2 2 3" xfId="42615" xr:uid="{00000000-0005-0000-0000-0000DA830000}"/>
    <cellStyle name="Normal 4 2 3 2 3 2 3" xfId="26410" xr:uid="{00000000-0005-0000-0000-0000DB830000}"/>
    <cellStyle name="Normal 4 2 3 2 3 2 3 2" xfId="54943" xr:uid="{00000000-0005-0000-0000-0000DC830000}"/>
    <cellStyle name="Normal 4 2 3 2 3 2 4" xfId="40947" xr:uid="{00000000-0005-0000-0000-0000DD830000}"/>
    <cellStyle name="Normal 4 2 3 2 3 3" xfId="13236" xr:uid="{00000000-0005-0000-0000-0000DE830000}"/>
    <cellStyle name="Normal 4 2 3 2 3 3 2" xfId="27244" xr:uid="{00000000-0005-0000-0000-0000DF830000}"/>
    <cellStyle name="Normal 4 2 3 2 3 3 2 2" xfId="55777" xr:uid="{00000000-0005-0000-0000-0000E0830000}"/>
    <cellStyle name="Normal 4 2 3 2 3 3 3" xfId="41781" xr:uid="{00000000-0005-0000-0000-0000E1830000}"/>
    <cellStyle name="Normal 4 2 3 2 3 4" xfId="25576" xr:uid="{00000000-0005-0000-0000-0000E2830000}"/>
    <cellStyle name="Normal 4 2 3 2 3 4 2" xfId="54109" xr:uid="{00000000-0005-0000-0000-0000E3830000}"/>
    <cellStyle name="Normal 4 2 3 2 3 5" xfId="40113" xr:uid="{00000000-0005-0000-0000-0000E4830000}"/>
    <cellStyle name="Normal 4 2 3 2 4" xfId="11987" xr:uid="{00000000-0005-0000-0000-0000E5830000}"/>
    <cellStyle name="Normal 4 2 3 2 4 2" xfId="13658" xr:uid="{00000000-0005-0000-0000-0000E6830000}"/>
    <cellStyle name="Normal 4 2 3 2 4 2 2" xfId="27666" xr:uid="{00000000-0005-0000-0000-0000E7830000}"/>
    <cellStyle name="Normal 4 2 3 2 4 2 2 2" xfId="56199" xr:uid="{00000000-0005-0000-0000-0000E8830000}"/>
    <cellStyle name="Normal 4 2 3 2 4 2 3" xfId="42203" xr:uid="{00000000-0005-0000-0000-0000E9830000}"/>
    <cellStyle name="Normal 4 2 3 2 4 3" xfId="25998" xr:uid="{00000000-0005-0000-0000-0000EA830000}"/>
    <cellStyle name="Normal 4 2 3 2 4 3 2" xfId="54531" xr:uid="{00000000-0005-0000-0000-0000EB830000}"/>
    <cellStyle name="Normal 4 2 3 2 4 4" xfId="40535" xr:uid="{00000000-0005-0000-0000-0000EC830000}"/>
    <cellStyle name="Normal 4 2 3 2 5" xfId="12823" xr:uid="{00000000-0005-0000-0000-0000ED830000}"/>
    <cellStyle name="Normal 4 2 3 2 5 2" xfId="26832" xr:uid="{00000000-0005-0000-0000-0000EE830000}"/>
    <cellStyle name="Normal 4 2 3 2 5 2 2" xfId="55365" xr:uid="{00000000-0005-0000-0000-0000EF830000}"/>
    <cellStyle name="Normal 4 2 3 2 5 3" xfId="41369" xr:uid="{00000000-0005-0000-0000-0000F0830000}"/>
    <cellStyle name="Normal 4 2 3 2 6" xfId="25164" xr:uid="{00000000-0005-0000-0000-0000F1830000}"/>
    <cellStyle name="Normal 4 2 3 2 6 2" xfId="53697" xr:uid="{00000000-0005-0000-0000-0000F2830000}"/>
    <cellStyle name="Normal 4 2 3 2 7" xfId="39701" xr:uid="{00000000-0005-0000-0000-0000F3830000}"/>
    <cellStyle name="Normal 4 2 3 3" xfId="11242" xr:uid="{00000000-0005-0000-0000-0000F4830000}"/>
    <cellStyle name="Normal 4 2 3 3 2" xfId="11658" xr:uid="{00000000-0005-0000-0000-0000F5830000}"/>
    <cellStyle name="Normal 4 2 3 3 2 2" xfId="12503" xr:uid="{00000000-0005-0000-0000-0000F6830000}"/>
    <cellStyle name="Normal 4 2 3 3 2 2 2" xfId="14173" xr:uid="{00000000-0005-0000-0000-0000F7830000}"/>
    <cellStyle name="Normal 4 2 3 3 2 2 2 2" xfId="28181" xr:uid="{00000000-0005-0000-0000-0000F8830000}"/>
    <cellStyle name="Normal 4 2 3 3 2 2 2 2 2" xfId="56714" xr:uid="{00000000-0005-0000-0000-0000F9830000}"/>
    <cellStyle name="Normal 4 2 3 3 2 2 2 3" xfId="42718" xr:uid="{00000000-0005-0000-0000-0000FA830000}"/>
    <cellStyle name="Normal 4 2 3 3 2 2 3" xfId="26513" xr:uid="{00000000-0005-0000-0000-0000FB830000}"/>
    <cellStyle name="Normal 4 2 3 3 2 2 3 2" xfId="55046" xr:uid="{00000000-0005-0000-0000-0000FC830000}"/>
    <cellStyle name="Normal 4 2 3 3 2 2 4" xfId="41050" xr:uid="{00000000-0005-0000-0000-0000FD830000}"/>
    <cellStyle name="Normal 4 2 3 3 2 3" xfId="13339" xr:uid="{00000000-0005-0000-0000-0000FE830000}"/>
    <cellStyle name="Normal 4 2 3 3 2 3 2" xfId="27347" xr:uid="{00000000-0005-0000-0000-0000FF830000}"/>
    <cellStyle name="Normal 4 2 3 3 2 3 2 2" xfId="55880" xr:uid="{00000000-0005-0000-0000-000000840000}"/>
    <cellStyle name="Normal 4 2 3 3 2 3 3" xfId="41884" xr:uid="{00000000-0005-0000-0000-000001840000}"/>
    <cellStyle name="Normal 4 2 3 3 2 4" xfId="25679" xr:uid="{00000000-0005-0000-0000-000002840000}"/>
    <cellStyle name="Normal 4 2 3 3 2 4 2" xfId="54212" xr:uid="{00000000-0005-0000-0000-000003840000}"/>
    <cellStyle name="Normal 4 2 3 3 2 5" xfId="40216" xr:uid="{00000000-0005-0000-0000-000004840000}"/>
    <cellStyle name="Normal 4 2 3 3 3" xfId="12091" xr:uid="{00000000-0005-0000-0000-000005840000}"/>
    <cellStyle name="Normal 4 2 3 3 3 2" xfId="13761" xr:uid="{00000000-0005-0000-0000-000006840000}"/>
    <cellStyle name="Normal 4 2 3 3 3 2 2" xfId="27769" xr:uid="{00000000-0005-0000-0000-000007840000}"/>
    <cellStyle name="Normal 4 2 3 3 3 2 2 2" xfId="56302" xr:uid="{00000000-0005-0000-0000-000008840000}"/>
    <cellStyle name="Normal 4 2 3 3 3 2 3" xfId="42306" xr:uid="{00000000-0005-0000-0000-000009840000}"/>
    <cellStyle name="Normal 4 2 3 3 3 3" xfId="26101" xr:uid="{00000000-0005-0000-0000-00000A840000}"/>
    <cellStyle name="Normal 4 2 3 3 3 3 2" xfId="54634" xr:uid="{00000000-0005-0000-0000-00000B840000}"/>
    <cellStyle name="Normal 4 2 3 3 3 4" xfId="40638" xr:uid="{00000000-0005-0000-0000-00000C840000}"/>
    <cellStyle name="Normal 4 2 3 3 4" xfId="12927" xr:uid="{00000000-0005-0000-0000-00000D840000}"/>
    <cellStyle name="Normal 4 2 3 3 4 2" xfId="26935" xr:uid="{00000000-0005-0000-0000-00000E840000}"/>
    <cellStyle name="Normal 4 2 3 3 4 2 2" xfId="55468" xr:uid="{00000000-0005-0000-0000-00000F840000}"/>
    <cellStyle name="Normal 4 2 3 3 4 3" xfId="41472" xr:uid="{00000000-0005-0000-0000-000010840000}"/>
    <cellStyle name="Normal 4 2 3 3 5" xfId="25267" xr:uid="{00000000-0005-0000-0000-000011840000}"/>
    <cellStyle name="Normal 4 2 3 3 5 2" xfId="53800" xr:uid="{00000000-0005-0000-0000-000012840000}"/>
    <cellStyle name="Normal 4 2 3 3 6" xfId="39804" xr:uid="{00000000-0005-0000-0000-000013840000}"/>
    <cellStyle name="Normal 4 2 3 4" xfId="11451" xr:uid="{00000000-0005-0000-0000-000014840000}"/>
    <cellStyle name="Normal 4 2 3 4 2" xfId="12297" xr:uid="{00000000-0005-0000-0000-000015840000}"/>
    <cellStyle name="Normal 4 2 3 4 2 2" xfId="13967" xr:uid="{00000000-0005-0000-0000-000016840000}"/>
    <cellStyle name="Normal 4 2 3 4 2 2 2" xfId="27975" xr:uid="{00000000-0005-0000-0000-000017840000}"/>
    <cellStyle name="Normal 4 2 3 4 2 2 2 2" xfId="56508" xr:uid="{00000000-0005-0000-0000-000018840000}"/>
    <cellStyle name="Normal 4 2 3 4 2 2 3" xfId="42512" xr:uid="{00000000-0005-0000-0000-000019840000}"/>
    <cellStyle name="Normal 4 2 3 4 2 3" xfId="26307" xr:uid="{00000000-0005-0000-0000-00001A840000}"/>
    <cellStyle name="Normal 4 2 3 4 2 3 2" xfId="54840" xr:uid="{00000000-0005-0000-0000-00001B840000}"/>
    <cellStyle name="Normal 4 2 3 4 2 4" xfId="40844" xr:uid="{00000000-0005-0000-0000-00001C840000}"/>
    <cellStyle name="Normal 4 2 3 4 3" xfId="13133" xr:uid="{00000000-0005-0000-0000-00001D840000}"/>
    <cellStyle name="Normal 4 2 3 4 3 2" xfId="27141" xr:uid="{00000000-0005-0000-0000-00001E840000}"/>
    <cellStyle name="Normal 4 2 3 4 3 2 2" xfId="55674" xr:uid="{00000000-0005-0000-0000-00001F840000}"/>
    <cellStyle name="Normal 4 2 3 4 3 3" xfId="41678" xr:uid="{00000000-0005-0000-0000-000020840000}"/>
    <cellStyle name="Normal 4 2 3 4 4" xfId="25473" xr:uid="{00000000-0005-0000-0000-000021840000}"/>
    <cellStyle name="Normal 4 2 3 4 4 2" xfId="54006" xr:uid="{00000000-0005-0000-0000-000022840000}"/>
    <cellStyle name="Normal 4 2 3 4 5" xfId="40010" xr:uid="{00000000-0005-0000-0000-000023840000}"/>
    <cellStyle name="Normal 4 2 3 5" xfId="11884" xr:uid="{00000000-0005-0000-0000-000024840000}"/>
    <cellStyle name="Normal 4 2 3 5 2" xfId="13555" xr:uid="{00000000-0005-0000-0000-000025840000}"/>
    <cellStyle name="Normal 4 2 3 5 2 2" xfId="27563" xr:uid="{00000000-0005-0000-0000-000026840000}"/>
    <cellStyle name="Normal 4 2 3 5 2 2 2" xfId="56096" xr:uid="{00000000-0005-0000-0000-000027840000}"/>
    <cellStyle name="Normal 4 2 3 5 2 3" xfId="42100" xr:uid="{00000000-0005-0000-0000-000028840000}"/>
    <cellStyle name="Normal 4 2 3 5 3" xfId="25895" xr:uid="{00000000-0005-0000-0000-000029840000}"/>
    <cellStyle name="Normal 4 2 3 5 3 2" xfId="54428" xr:uid="{00000000-0005-0000-0000-00002A840000}"/>
    <cellStyle name="Normal 4 2 3 5 4" xfId="40432" xr:uid="{00000000-0005-0000-0000-00002B840000}"/>
    <cellStyle name="Normal 4 2 3 6" xfId="12720" xr:uid="{00000000-0005-0000-0000-00002C840000}"/>
    <cellStyle name="Normal 4 2 3 6 2" xfId="26729" xr:uid="{00000000-0005-0000-0000-00002D840000}"/>
    <cellStyle name="Normal 4 2 3 6 2 2" xfId="55262" xr:uid="{00000000-0005-0000-0000-00002E840000}"/>
    <cellStyle name="Normal 4 2 3 6 3" xfId="41266" xr:uid="{00000000-0005-0000-0000-00002F840000}"/>
    <cellStyle name="Normal 4 2 3 7" xfId="25061" xr:uid="{00000000-0005-0000-0000-000030840000}"/>
    <cellStyle name="Normal 4 2 3 7 2" xfId="53594" xr:uid="{00000000-0005-0000-0000-000031840000}"/>
    <cellStyle name="Normal 4 2 3 8" xfId="28664" xr:uid="{00000000-0005-0000-0000-000032840000}"/>
    <cellStyle name="Normal 4 2 3 9" xfId="39598" xr:uid="{00000000-0005-0000-0000-000033840000}"/>
    <cellStyle name="Normal 4 2 4" xfId="11085" xr:uid="{00000000-0005-0000-0000-000034840000}"/>
    <cellStyle name="Normal 4 2 4 2" xfId="11294" xr:uid="{00000000-0005-0000-0000-000035840000}"/>
    <cellStyle name="Normal 4 2 4 2 2" xfId="11710" xr:uid="{00000000-0005-0000-0000-000036840000}"/>
    <cellStyle name="Normal 4 2 4 2 2 2" xfId="12555" xr:uid="{00000000-0005-0000-0000-000037840000}"/>
    <cellStyle name="Normal 4 2 4 2 2 2 2" xfId="14225" xr:uid="{00000000-0005-0000-0000-000038840000}"/>
    <cellStyle name="Normal 4 2 4 2 2 2 2 2" xfId="28233" xr:uid="{00000000-0005-0000-0000-000039840000}"/>
    <cellStyle name="Normal 4 2 4 2 2 2 2 2 2" xfId="56766" xr:uid="{00000000-0005-0000-0000-00003A840000}"/>
    <cellStyle name="Normal 4 2 4 2 2 2 2 3" xfId="42770" xr:uid="{00000000-0005-0000-0000-00003B840000}"/>
    <cellStyle name="Normal 4 2 4 2 2 2 3" xfId="26565" xr:uid="{00000000-0005-0000-0000-00003C840000}"/>
    <cellStyle name="Normal 4 2 4 2 2 2 3 2" xfId="55098" xr:uid="{00000000-0005-0000-0000-00003D840000}"/>
    <cellStyle name="Normal 4 2 4 2 2 2 4" xfId="41102" xr:uid="{00000000-0005-0000-0000-00003E840000}"/>
    <cellStyle name="Normal 4 2 4 2 2 3" xfId="13391" xr:uid="{00000000-0005-0000-0000-00003F840000}"/>
    <cellStyle name="Normal 4 2 4 2 2 3 2" xfId="27399" xr:uid="{00000000-0005-0000-0000-000040840000}"/>
    <cellStyle name="Normal 4 2 4 2 2 3 2 2" xfId="55932" xr:uid="{00000000-0005-0000-0000-000041840000}"/>
    <cellStyle name="Normal 4 2 4 2 2 3 3" xfId="41936" xr:uid="{00000000-0005-0000-0000-000042840000}"/>
    <cellStyle name="Normal 4 2 4 2 2 4" xfId="25731" xr:uid="{00000000-0005-0000-0000-000043840000}"/>
    <cellStyle name="Normal 4 2 4 2 2 4 2" xfId="54264" xr:uid="{00000000-0005-0000-0000-000044840000}"/>
    <cellStyle name="Normal 4 2 4 2 2 5" xfId="40268" xr:uid="{00000000-0005-0000-0000-000045840000}"/>
    <cellStyle name="Normal 4 2 4 2 3" xfId="12143" xr:uid="{00000000-0005-0000-0000-000046840000}"/>
    <cellStyle name="Normal 4 2 4 2 3 2" xfId="13813" xr:uid="{00000000-0005-0000-0000-000047840000}"/>
    <cellStyle name="Normal 4 2 4 2 3 2 2" xfId="27821" xr:uid="{00000000-0005-0000-0000-000048840000}"/>
    <cellStyle name="Normal 4 2 4 2 3 2 2 2" xfId="56354" xr:uid="{00000000-0005-0000-0000-000049840000}"/>
    <cellStyle name="Normal 4 2 4 2 3 2 3" xfId="42358" xr:uid="{00000000-0005-0000-0000-00004A840000}"/>
    <cellStyle name="Normal 4 2 4 2 3 3" xfId="26153" xr:uid="{00000000-0005-0000-0000-00004B840000}"/>
    <cellStyle name="Normal 4 2 4 2 3 3 2" xfId="54686" xr:uid="{00000000-0005-0000-0000-00004C840000}"/>
    <cellStyle name="Normal 4 2 4 2 3 4" xfId="40690" xr:uid="{00000000-0005-0000-0000-00004D840000}"/>
    <cellStyle name="Normal 4 2 4 2 4" xfId="12979" xr:uid="{00000000-0005-0000-0000-00004E840000}"/>
    <cellStyle name="Normal 4 2 4 2 4 2" xfId="26987" xr:uid="{00000000-0005-0000-0000-00004F840000}"/>
    <cellStyle name="Normal 4 2 4 2 4 2 2" xfId="55520" xr:uid="{00000000-0005-0000-0000-000050840000}"/>
    <cellStyle name="Normal 4 2 4 2 4 3" xfId="41524" xr:uid="{00000000-0005-0000-0000-000051840000}"/>
    <cellStyle name="Normal 4 2 4 2 5" xfId="25319" xr:uid="{00000000-0005-0000-0000-000052840000}"/>
    <cellStyle name="Normal 4 2 4 2 5 2" xfId="53852" xr:uid="{00000000-0005-0000-0000-000053840000}"/>
    <cellStyle name="Normal 4 2 4 2 6" xfId="39856" xr:uid="{00000000-0005-0000-0000-000054840000}"/>
    <cellStyle name="Normal 4 2 4 3" xfId="11503" xr:uid="{00000000-0005-0000-0000-000055840000}"/>
    <cellStyle name="Normal 4 2 4 3 2" xfId="12349" xr:uid="{00000000-0005-0000-0000-000056840000}"/>
    <cellStyle name="Normal 4 2 4 3 2 2" xfId="14019" xr:uid="{00000000-0005-0000-0000-000057840000}"/>
    <cellStyle name="Normal 4 2 4 3 2 2 2" xfId="28027" xr:uid="{00000000-0005-0000-0000-000058840000}"/>
    <cellStyle name="Normal 4 2 4 3 2 2 2 2" xfId="56560" xr:uid="{00000000-0005-0000-0000-000059840000}"/>
    <cellStyle name="Normal 4 2 4 3 2 2 3" xfId="42564" xr:uid="{00000000-0005-0000-0000-00005A840000}"/>
    <cellStyle name="Normal 4 2 4 3 2 3" xfId="26359" xr:uid="{00000000-0005-0000-0000-00005B840000}"/>
    <cellStyle name="Normal 4 2 4 3 2 3 2" xfId="54892" xr:uid="{00000000-0005-0000-0000-00005C840000}"/>
    <cellStyle name="Normal 4 2 4 3 2 4" xfId="40896" xr:uid="{00000000-0005-0000-0000-00005D840000}"/>
    <cellStyle name="Normal 4 2 4 3 3" xfId="13185" xr:uid="{00000000-0005-0000-0000-00005E840000}"/>
    <cellStyle name="Normal 4 2 4 3 3 2" xfId="27193" xr:uid="{00000000-0005-0000-0000-00005F840000}"/>
    <cellStyle name="Normal 4 2 4 3 3 2 2" xfId="55726" xr:uid="{00000000-0005-0000-0000-000060840000}"/>
    <cellStyle name="Normal 4 2 4 3 3 3" xfId="41730" xr:uid="{00000000-0005-0000-0000-000061840000}"/>
    <cellStyle name="Normal 4 2 4 3 4" xfId="25525" xr:uid="{00000000-0005-0000-0000-000062840000}"/>
    <cellStyle name="Normal 4 2 4 3 4 2" xfId="54058" xr:uid="{00000000-0005-0000-0000-000063840000}"/>
    <cellStyle name="Normal 4 2 4 3 5" xfId="40062" xr:uid="{00000000-0005-0000-0000-000064840000}"/>
    <cellStyle name="Normal 4 2 4 4" xfId="11936" xr:uid="{00000000-0005-0000-0000-000065840000}"/>
    <cellStyle name="Normal 4 2 4 4 2" xfId="13607" xr:uid="{00000000-0005-0000-0000-000066840000}"/>
    <cellStyle name="Normal 4 2 4 4 2 2" xfId="27615" xr:uid="{00000000-0005-0000-0000-000067840000}"/>
    <cellStyle name="Normal 4 2 4 4 2 2 2" xfId="56148" xr:uid="{00000000-0005-0000-0000-000068840000}"/>
    <cellStyle name="Normal 4 2 4 4 2 3" xfId="42152" xr:uid="{00000000-0005-0000-0000-000069840000}"/>
    <cellStyle name="Normal 4 2 4 4 3" xfId="25947" xr:uid="{00000000-0005-0000-0000-00006A840000}"/>
    <cellStyle name="Normal 4 2 4 4 3 2" xfId="54480" xr:uid="{00000000-0005-0000-0000-00006B840000}"/>
    <cellStyle name="Normal 4 2 4 4 4" xfId="40484" xr:uid="{00000000-0005-0000-0000-00006C840000}"/>
    <cellStyle name="Normal 4 2 4 5" xfId="12772" xr:uid="{00000000-0005-0000-0000-00006D840000}"/>
    <cellStyle name="Normal 4 2 4 5 2" xfId="26781" xr:uid="{00000000-0005-0000-0000-00006E840000}"/>
    <cellStyle name="Normal 4 2 4 5 2 2" xfId="55314" xr:uid="{00000000-0005-0000-0000-00006F840000}"/>
    <cellStyle name="Normal 4 2 4 5 3" xfId="41318" xr:uid="{00000000-0005-0000-0000-000070840000}"/>
    <cellStyle name="Normal 4 2 4 6" xfId="25113" xr:uid="{00000000-0005-0000-0000-000071840000}"/>
    <cellStyle name="Normal 4 2 4 6 2" xfId="53646" xr:uid="{00000000-0005-0000-0000-000072840000}"/>
    <cellStyle name="Normal 4 2 4 7" xfId="39650" xr:uid="{00000000-0005-0000-0000-000073840000}"/>
    <cellStyle name="Normal 4 2 5" xfId="11191" xr:uid="{00000000-0005-0000-0000-000074840000}"/>
    <cellStyle name="Normal 4 2 5 2" xfId="11607" xr:uid="{00000000-0005-0000-0000-000075840000}"/>
    <cellStyle name="Normal 4 2 5 2 2" xfId="12452" xr:uid="{00000000-0005-0000-0000-000076840000}"/>
    <cellStyle name="Normal 4 2 5 2 2 2" xfId="14122" xr:uid="{00000000-0005-0000-0000-000077840000}"/>
    <cellStyle name="Normal 4 2 5 2 2 2 2" xfId="28130" xr:uid="{00000000-0005-0000-0000-000078840000}"/>
    <cellStyle name="Normal 4 2 5 2 2 2 2 2" xfId="56663" xr:uid="{00000000-0005-0000-0000-000079840000}"/>
    <cellStyle name="Normal 4 2 5 2 2 2 3" xfId="42667" xr:uid="{00000000-0005-0000-0000-00007A840000}"/>
    <cellStyle name="Normal 4 2 5 2 2 3" xfId="26462" xr:uid="{00000000-0005-0000-0000-00007B840000}"/>
    <cellStyle name="Normal 4 2 5 2 2 3 2" xfId="54995" xr:uid="{00000000-0005-0000-0000-00007C840000}"/>
    <cellStyle name="Normal 4 2 5 2 2 4" xfId="40999" xr:uid="{00000000-0005-0000-0000-00007D840000}"/>
    <cellStyle name="Normal 4 2 5 2 3" xfId="13288" xr:uid="{00000000-0005-0000-0000-00007E840000}"/>
    <cellStyle name="Normal 4 2 5 2 3 2" xfId="27296" xr:uid="{00000000-0005-0000-0000-00007F840000}"/>
    <cellStyle name="Normal 4 2 5 2 3 2 2" xfId="55829" xr:uid="{00000000-0005-0000-0000-000080840000}"/>
    <cellStyle name="Normal 4 2 5 2 3 3" xfId="41833" xr:uid="{00000000-0005-0000-0000-000081840000}"/>
    <cellStyle name="Normal 4 2 5 2 4" xfId="25628" xr:uid="{00000000-0005-0000-0000-000082840000}"/>
    <cellStyle name="Normal 4 2 5 2 4 2" xfId="54161" xr:uid="{00000000-0005-0000-0000-000083840000}"/>
    <cellStyle name="Normal 4 2 5 2 5" xfId="40165" xr:uid="{00000000-0005-0000-0000-000084840000}"/>
    <cellStyle name="Normal 4 2 5 3" xfId="12040" xr:uid="{00000000-0005-0000-0000-000085840000}"/>
    <cellStyle name="Normal 4 2 5 3 2" xfId="13710" xr:uid="{00000000-0005-0000-0000-000086840000}"/>
    <cellStyle name="Normal 4 2 5 3 2 2" xfId="27718" xr:uid="{00000000-0005-0000-0000-000087840000}"/>
    <cellStyle name="Normal 4 2 5 3 2 2 2" xfId="56251" xr:uid="{00000000-0005-0000-0000-000088840000}"/>
    <cellStyle name="Normal 4 2 5 3 2 3" xfId="42255" xr:uid="{00000000-0005-0000-0000-000089840000}"/>
    <cellStyle name="Normal 4 2 5 3 3" xfId="26050" xr:uid="{00000000-0005-0000-0000-00008A840000}"/>
    <cellStyle name="Normal 4 2 5 3 3 2" xfId="54583" xr:uid="{00000000-0005-0000-0000-00008B840000}"/>
    <cellStyle name="Normal 4 2 5 3 4" xfId="40587" xr:uid="{00000000-0005-0000-0000-00008C840000}"/>
    <cellStyle name="Normal 4 2 5 4" xfId="12876" xr:uid="{00000000-0005-0000-0000-00008D840000}"/>
    <cellStyle name="Normal 4 2 5 4 2" xfId="26884" xr:uid="{00000000-0005-0000-0000-00008E840000}"/>
    <cellStyle name="Normal 4 2 5 4 2 2" xfId="55417" xr:uid="{00000000-0005-0000-0000-00008F840000}"/>
    <cellStyle name="Normal 4 2 5 4 3" xfId="41421" xr:uid="{00000000-0005-0000-0000-000090840000}"/>
    <cellStyle name="Normal 4 2 5 5" xfId="25216" xr:uid="{00000000-0005-0000-0000-000091840000}"/>
    <cellStyle name="Normal 4 2 5 5 2" xfId="53749" xr:uid="{00000000-0005-0000-0000-000092840000}"/>
    <cellStyle name="Normal 4 2 5 6" xfId="39753" xr:uid="{00000000-0005-0000-0000-000093840000}"/>
    <cellStyle name="Normal 4 2 6" xfId="11400" xr:uid="{00000000-0005-0000-0000-000094840000}"/>
    <cellStyle name="Normal 4 2 6 2" xfId="12246" xr:uid="{00000000-0005-0000-0000-000095840000}"/>
    <cellStyle name="Normal 4 2 6 2 2" xfId="13916" xr:uid="{00000000-0005-0000-0000-000096840000}"/>
    <cellStyle name="Normal 4 2 6 2 2 2" xfId="27924" xr:uid="{00000000-0005-0000-0000-000097840000}"/>
    <cellStyle name="Normal 4 2 6 2 2 2 2" xfId="56457" xr:uid="{00000000-0005-0000-0000-000098840000}"/>
    <cellStyle name="Normal 4 2 6 2 2 3" xfId="42461" xr:uid="{00000000-0005-0000-0000-000099840000}"/>
    <cellStyle name="Normal 4 2 6 2 3" xfId="26256" xr:uid="{00000000-0005-0000-0000-00009A840000}"/>
    <cellStyle name="Normal 4 2 6 2 3 2" xfId="54789" xr:uid="{00000000-0005-0000-0000-00009B840000}"/>
    <cellStyle name="Normal 4 2 6 2 4" xfId="40793" xr:uid="{00000000-0005-0000-0000-00009C840000}"/>
    <cellStyle name="Normal 4 2 6 3" xfId="13082" xr:uid="{00000000-0005-0000-0000-00009D840000}"/>
    <cellStyle name="Normal 4 2 6 3 2" xfId="27090" xr:uid="{00000000-0005-0000-0000-00009E840000}"/>
    <cellStyle name="Normal 4 2 6 3 2 2" xfId="55623" xr:uid="{00000000-0005-0000-0000-00009F840000}"/>
    <cellStyle name="Normal 4 2 6 3 3" xfId="41627" xr:uid="{00000000-0005-0000-0000-0000A0840000}"/>
    <cellStyle name="Normal 4 2 6 4" xfId="25422" xr:uid="{00000000-0005-0000-0000-0000A1840000}"/>
    <cellStyle name="Normal 4 2 6 4 2" xfId="53955" xr:uid="{00000000-0005-0000-0000-0000A2840000}"/>
    <cellStyle name="Normal 4 2 6 5" xfId="39959" xr:uid="{00000000-0005-0000-0000-0000A3840000}"/>
    <cellStyle name="Normal 4 2 7" xfId="11833" xr:uid="{00000000-0005-0000-0000-0000A4840000}"/>
    <cellStyle name="Normal 4 2 7 2" xfId="13504" xr:uid="{00000000-0005-0000-0000-0000A5840000}"/>
    <cellStyle name="Normal 4 2 7 2 2" xfId="27512" xr:uid="{00000000-0005-0000-0000-0000A6840000}"/>
    <cellStyle name="Normal 4 2 7 2 2 2" xfId="56045" xr:uid="{00000000-0005-0000-0000-0000A7840000}"/>
    <cellStyle name="Normal 4 2 7 2 3" xfId="42049" xr:uid="{00000000-0005-0000-0000-0000A8840000}"/>
    <cellStyle name="Normal 4 2 7 3" xfId="25844" xr:uid="{00000000-0005-0000-0000-0000A9840000}"/>
    <cellStyle name="Normal 4 2 7 3 2" xfId="54377" xr:uid="{00000000-0005-0000-0000-0000AA840000}"/>
    <cellStyle name="Normal 4 2 7 4" xfId="40381" xr:uid="{00000000-0005-0000-0000-0000AB840000}"/>
    <cellStyle name="Normal 4 2 8" xfId="12669" xr:uid="{00000000-0005-0000-0000-0000AC840000}"/>
    <cellStyle name="Normal 4 2 8 2" xfId="26678" xr:uid="{00000000-0005-0000-0000-0000AD840000}"/>
    <cellStyle name="Normal 4 2 8 2 2" xfId="55211" xr:uid="{00000000-0005-0000-0000-0000AE840000}"/>
    <cellStyle name="Normal 4 2 8 3" xfId="41215" xr:uid="{00000000-0005-0000-0000-0000AF840000}"/>
    <cellStyle name="Normal 4 2 9" xfId="10976" xr:uid="{00000000-0005-0000-0000-0000B0840000}"/>
    <cellStyle name="Normal 4 2 9 2" xfId="25010" xr:uid="{00000000-0005-0000-0000-0000B1840000}"/>
    <cellStyle name="Normal 4 2 9 2 2" xfId="53543" xr:uid="{00000000-0005-0000-0000-0000B2840000}"/>
    <cellStyle name="Normal 4 2 9 3" xfId="39547" xr:uid="{00000000-0005-0000-0000-0000B3840000}"/>
    <cellStyle name="Normal 4 3" xfId="10953" xr:uid="{00000000-0005-0000-0000-0000B4840000}"/>
    <cellStyle name="Normal 4 3 2" xfId="28604" xr:uid="{00000000-0005-0000-0000-0000B5840000}"/>
    <cellStyle name="Normal 4 4" xfId="10991" xr:uid="{00000000-0005-0000-0000-0000B6840000}"/>
    <cellStyle name="Normal 4 4 2" xfId="11044" xr:uid="{00000000-0005-0000-0000-0000B7840000}"/>
    <cellStyle name="Normal 4 4 2 2" xfId="11149" xr:uid="{00000000-0005-0000-0000-0000B8840000}"/>
    <cellStyle name="Normal 4 4 2 2 2" xfId="11358" xr:uid="{00000000-0005-0000-0000-0000B9840000}"/>
    <cellStyle name="Normal 4 4 2 2 2 2" xfId="11774" xr:uid="{00000000-0005-0000-0000-0000BA840000}"/>
    <cellStyle name="Normal 4 4 2 2 2 2 2" xfId="12619" xr:uid="{00000000-0005-0000-0000-0000BB840000}"/>
    <cellStyle name="Normal 4 4 2 2 2 2 2 2" xfId="14289" xr:uid="{00000000-0005-0000-0000-0000BC840000}"/>
    <cellStyle name="Normal 4 4 2 2 2 2 2 2 2" xfId="28297" xr:uid="{00000000-0005-0000-0000-0000BD840000}"/>
    <cellStyle name="Normal 4 4 2 2 2 2 2 2 2 2" xfId="56830" xr:uid="{00000000-0005-0000-0000-0000BE840000}"/>
    <cellStyle name="Normal 4 4 2 2 2 2 2 2 3" xfId="42834" xr:uid="{00000000-0005-0000-0000-0000BF840000}"/>
    <cellStyle name="Normal 4 4 2 2 2 2 2 3" xfId="26629" xr:uid="{00000000-0005-0000-0000-0000C0840000}"/>
    <cellStyle name="Normal 4 4 2 2 2 2 2 3 2" xfId="55162" xr:uid="{00000000-0005-0000-0000-0000C1840000}"/>
    <cellStyle name="Normal 4 4 2 2 2 2 2 4" xfId="41166" xr:uid="{00000000-0005-0000-0000-0000C2840000}"/>
    <cellStyle name="Normal 4 4 2 2 2 2 3" xfId="13455" xr:uid="{00000000-0005-0000-0000-0000C3840000}"/>
    <cellStyle name="Normal 4 4 2 2 2 2 3 2" xfId="27463" xr:uid="{00000000-0005-0000-0000-0000C4840000}"/>
    <cellStyle name="Normal 4 4 2 2 2 2 3 2 2" xfId="55996" xr:uid="{00000000-0005-0000-0000-0000C5840000}"/>
    <cellStyle name="Normal 4 4 2 2 2 2 3 3" xfId="42000" xr:uid="{00000000-0005-0000-0000-0000C6840000}"/>
    <cellStyle name="Normal 4 4 2 2 2 2 4" xfId="25795" xr:uid="{00000000-0005-0000-0000-0000C7840000}"/>
    <cellStyle name="Normal 4 4 2 2 2 2 4 2" xfId="54328" xr:uid="{00000000-0005-0000-0000-0000C8840000}"/>
    <cellStyle name="Normal 4 4 2 2 2 2 5" xfId="40332" xr:uid="{00000000-0005-0000-0000-0000C9840000}"/>
    <cellStyle name="Normal 4 4 2 2 2 3" xfId="12207" xr:uid="{00000000-0005-0000-0000-0000CA840000}"/>
    <cellStyle name="Normal 4 4 2 2 2 3 2" xfId="13877" xr:uid="{00000000-0005-0000-0000-0000CB840000}"/>
    <cellStyle name="Normal 4 4 2 2 2 3 2 2" xfId="27885" xr:uid="{00000000-0005-0000-0000-0000CC840000}"/>
    <cellStyle name="Normal 4 4 2 2 2 3 2 2 2" xfId="56418" xr:uid="{00000000-0005-0000-0000-0000CD840000}"/>
    <cellStyle name="Normal 4 4 2 2 2 3 2 3" xfId="42422" xr:uid="{00000000-0005-0000-0000-0000CE840000}"/>
    <cellStyle name="Normal 4 4 2 2 2 3 3" xfId="26217" xr:uid="{00000000-0005-0000-0000-0000CF840000}"/>
    <cellStyle name="Normal 4 4 2 2 2 3 3 2" xfId="54750" xr:uid="{00000000-0005-0000-0000-0000D0840000}"/>
    <cellStyle name="Normal 4 4 2 2 2 3 4" xfId="40754" xr:uid="{00000000-0005-0000-0000-0000D1840000}"/>
    <cellStyle name="Normal 4 4 2 2 2 4" xfId="13043" xr:uid="{00000000-0005-0000-0000-0000D2840000}"/>
    <cellStyle name="Normal 4 4 2 2 2 4 2" xfId="27051" xr:uid="{00000000-0005-0000-0000-0000D3840000}"/>
    <cellStyle name="Normal 4 4 2 2 2 4 2 2" xfId="55584" xr:uid="{00000000-0005-0000-0000-0000D4840000}"/>
    <cellStyle name="Normal 4 4 2 2 2 4 3" xfId="41588" xr:uid="{00000000-0005-0000-0000-0000D5840000}"/>
    <cellStyle name="Normal 4 4 2 2 2 5" xfId="25383" xr:uid="{00000000-0005-0000-0000-0000D6840000}"/>
    <cellStyle name="Normal 4 4 2 2 2 5 2" xfId="53916" xr:uid="{00000000-0005-0000-0000-0000D7840000}"/>
    <cellStyle name="Normal 4 4 2 2 2 6" xfId="39920" xr:uid="{00000000-0005-0000-0000-0000D8840000}"/>
    <cellStyle name="Normal 4 4 2 2 3" xfId="11567" xr:uid="{00000000-0005-0000-0000-0000D9840000}"/>
    <cellStyle name="Normal 4 4 2 2 3 2" xfId="12413" xr:uid="{00000000-0005-0000-0000-0000DA840000}"/>
    <cellStyle name="Normal 4 4 2 2 3 2 2" xfId="14083" xr:uid="{00000000-0005-0000-0000-0000DB840000}"/>
    <cellStyle name="Normal 4 4 2 2 3 2 2 2" xfId="28091" xr:uid="{00000000-0005-0000-0000-0000DC840000}"/>
    <cellStyle name="Normal 4 4 2 2 3 2 2 2 2" xfId="56624" xr:uid="{00000000-0005-0000-0000-0000DD840000}"/>
    <cellStyle name="Normal 4 4 2 2 3 2 2 3" xfId="42628" xr:uid="{00000000-0005-0000-0000-0000DE840000}"/>
    <cellStyle name="Normal 4 4 2 2 3 2 3" xfId="26423" xr:uid="{00000000-0005-0000-0000-0000DF840000}"/>
    <cellStyle name="Normal 4 4 2 2 3 2 3 2" xfId="54956" xr:uid="{00000000-0005-0000-0000-0000E0840000}"/>
    <cellStyle name="Normal 4 4 2 2 3 2 4" xfId="40960" xr:uid="{00000000-0005-0000-0000-0000E1840000}"/>
    <cellStyle name="Normal 4 4 2 2 3 3" xfId="13249" xr:uid="{00000000-0005-0000-0000-0000E2840000}"/>
    <cellStyle name="Normal 4 4 2 2 3 3 2" xfId="27257" xr:uid="{00000000-0005-0000-0000-0000E3840000}"/>
    <cellStyle name="Normal 4 4 2 2 3 3 2 2" xfId="55790" xr:uid="{00000000-0005-0000-0000-0000E4840000}"/>
    <cellStyle name="Normal 4 4 2 2 3 3 3" xfId="41794" xr:uid="{00000000-0005-0000-0000-0000E5840000}"/>
    <cellStyle name="Normal 4 4 2 2 3 4" xfId="25589" xr:uid="{00000000-0005-0000-0000-0000E6840000}"/>
    <cellStyle name="Normal 4 4 2 2 3 4 2" xfId="54122" xr:uid="{00000000-0005-0000-0000-0000E7840000}"/>
    <cellStyle name="Normal 4 4 2 2 3 5" xfId="40126" xr:uid="{00000000-0005-0000-0000-0000E8840000}"/>
    <cellStyle name="Normal 4 4 2 2 4" xfId="12000" xr:uid="{00000000-0005-0000-0000-0000E9840000}"/>
    <cellStyle name="Normal 4 4 2 2 4 2" xfId="13671" xr:uid="{00000000-0005-0000-0000-0000EA840000}"/>
    <cellStyle name="Normal 4 4 2 2 4 2 2" xfId="27679" xr:uid="{00000000-0005-0000-0000-0000EB840000}"/>
    <cellStyle name="Normal 4 4 2 2 4 2 2 2" xfId="56212" xr:uid="{00000000-0005-0000-0000-0000EC840000}"/>
    <cellStyle name="Normal 4 4 2 2 4 2 3" xfId="42216" xr:uid="{00000000-0005-0000-0000-0000ED840000}"/>
    <cellStyle name="Normal 4 4 2 2 4 3" xfId="26011" xr:uid="{00000000-0005-0000-0000-0000EE840000}"/>
    <cellStyle name="Normal 4 4 2 2 4 3 2" xfId="54544" xr:uid="{00000000-0005-0000-0000-0000EF840000}"/>
    <cellStyle name="Normal 4 4 2 2 4 4" xfId="40548" xr:uid="{00000000-0005-0000-0000-0000F0840000}"/>
    <cellStyle name="Normal 4 4 2 2 5" xfId="12836" xr:uid="{00000000-0005-0000-0000-0000F1840000}"/>
    <cellStyle name="Normal 4 4 2 2 5 2" xfId="26845" xr:uid="{00000000-0005-0000-0000-0000F2840000}"/>
    <cellStyle name="Normal 4 4 2 2 5 2 2" xfId="55378" xr:uid="{00000000-0005-0000-0000-0000F3840000}"/>
    <cellStyle name="Normal 4 4 2 2 5 3" xfId="41382" xr:uid="{00000000-0005-0000-0000-0000F4840000}"/>
    <cellStyle name="Normal 4 4 2 2 6" xfId="25177" xr:uid="{00000000-0005-0000-0000-0000F5840000}"/>
    <cellStyle name="Normal 4 4 2 2 6 2" xfId="53710" xr:uid="{00000000-0005-0000-0000-0000F6840000}"/>
    <cellStyle name="Normal 4 4 2 2 7" xfId="39714" xr:uid="{00000000-0005-0000-0000-0000F7840000}"/>
    <cellStyle name="Normal 4 4 2 3" xfId="11255" xr:uid="{00000000-0005-0000-0000-0000F8840000}"/>
    <cellStyle name="Normal 4 4 2 3 2" xfId="11671" xr:uid="{00000000-0005-0000-0000-0000F9840000}"/>
    <cellStyle name="Normal 4 4 2 3 2 2" xfId="12516" xr:uid="{00000000-0005-0000-0000-0000FA840000}"/>
    <cellStyle name="Normal 4 4 2 3 2 2 2" xfId="14186" xr:uid="{00000000-0005-0000-0000-0000FB840000}"/>
    <cellStyle name="Normal 4 4 2 3 2 2 2 2" xfId="28194" xr:uid="{00000000-0005-0000-0000-0000FC840000}"/>
    <cellStyle name="Normal 4 4 2 3 2 2 2 2 2" xfId="56727" xr:uid="{00000000-0005-0000-0000-0000FD840000}"/>
    <cellStyle name="Normal 4 4 2 3 2 2 2 3" xfId="42731" xr:uid="{00000000-0005-0000-0000-0000FE840000}"/>
    <cellStyle name="Normal 4 4 2 3 2 2 3" xfId="26526" xr:uid="{00000000-0005-0000-0000-0000FF840000}"/>
    <cellStyle name="Normal 4 4 2 3 2 2 3 2" xfId="55059" xr:uid="{00000000-0005-0000-0000-000000850000}"/>
    <cellStyle name="Normal 4 4 2 3 2 2 4" xfId="41063" xr:uid="{00000000-0005-0000-0000-000001850000}"/>
    <cellStyle name="Normal 4 4 2 3 2 3" xfId="13352" xr:uid="{00000000-0005-0000-0000-000002850000}"/>
    <cellStyle name="Normal 4 4 2 3 2 3 2" xfId="27360" xr:uid="{00000000-0005-0000-0000-000003850000}"/>
    <cellStyle name="Normal 4 4 2 3 2 3 2 2" xfId="55893" xr:uid="{00000000-0005-0000-0000-000004850000}"/>
    <cellStyle name="Normal 4 4 2 3 2 3 3" xfId="41897" xr:uid="{00000000-0005-0000-0000-000005850000}"/>
    <cellStyle name="Normal 4 4 2 3 2 4" xfId="25692" xr:uid="{00000000-0005-0000-0000-000006850000}"/>
    <cellStyle name="Normal 4 4 2 3 2 4 2" xfId="54225" xr:uid="{00000000-0005-0000-0000-000007850000}"/>
    <cellStyle name="Normal 4 4 2 3 2 5" xfId="40229" xr:uid="{00000000-0005-0000-0000-000008850000}"/>
    <cellStyle name="Normal 4 4 2 3 3" xfId="12104" xr:uid="{00000000-0005-0000-0000-000009850000}"/>
    <cellStyle name="Normal 4 4 2 3 3 2" xfId="13774" xr:uid="{00000000-0005-0000-0000-00000A850000}"/>
    <cellStyle name="Normal 4 4 2 3 3 2 2" xfId="27782" xr:uid="{00000000-0005-0000-0000-00000B850000}"/>
    <cellStyle name="Normal 4 4 2 3 3 2 2 2" xfId="56315" xr:uid="{00000000-0005-0000-0000-00000C850000}"/>
    <cellStyle name="Normal 4 4 2 3 3 2 3" xfId="42319" xr:uid="{00000000-0005-0000-0000-00000D850000}"/>
    <cellStyle name="Normal 4 4 2 3 3 3" xfId="26114" xr:uid="{00000000-0005-0000-0000-00000E850000}"/>
    <cellStyle name="Normal 4 4 2 3 3 3 2" xfId="54647" xr:uid="{00000000-0005-0000-0000-00000F850000}"/>
    <cellStyle name="Normal 4 4 2 3 3 4" xfId="40651" xr:uid="{00000000-0005-0000-0000-000010850000}"/>
    <cellStyle name="Normal 4 4 2 3 4" xfId="12940" xr:uid="{00000000-0005-0000-0000-000011850000}"/>
    <cellStyle name="Normal 4 4 2 3 4 2" xfId="26948" xr:uid="{00000000-0005-0000-0000-000012850000}"/>
    <cellStyle name="Normal 4 4 2 3 4 2 2" xfId="55481" xr:uid="{00000000-0005-0000-0000-000013850000}"/>
    <cellStyle name="Normal 4 4 2 3 4 3" xfId="41485" xr:uid="{00000000-0005-0000-0000-000014850000}"/>
    <cellStyle name="Normal 4 4 2 3 5" xfId="25280" xr:uid="{00000000-0005-0000-0000-000015850000}"/>
    <cellStyle name="Normal 4 4 2 3 5 2" xfId="53813" xr:uid="{00000000-0005-0000-0000-000016850000}"/>
    <cellStyle name="Normal 4 4 2 3 6" xfId="39817" xr:uid="{00000000-0005-0000-0000-000017850000}"/>
    <cellStyle name="Normal 4 4 2 4" xfId="11464" xr:uid="{00000000-0005-0000-0000-000018850000}"/>
    <cellStyle name="Normal 4 4 2 4 2" xfId="12310" xr:uid="{00000000-0005-0000-0000-000019850000}"/>
    <cellStyle name="Normal 4 4 2 4 2 2" xfId="13980" xr:uid="{00000000-0005-0000-0000-00001A850000}"/>
    <cellStyle name="Normal 4 4 2 4 2 2 2" xfId="27988" xr:uid="{00000000-0005-0000-0000-00001B850000}"/>
    <cellStyle name="Normal 4 4 2 4 2 2 2 2" xfId="56521" xr:uid="{00000000-0005-0000-0000-00001C850000}"/>
    <cellStyle name="Normal 4 4 2 4 2 2 3" xfId="42525" xr:uid="{00000000-0005-0000-0000-00001D850000}"/>
    <cellStyle name="Normal 4 4 2 4 2 3" xfId="26320" xr:uid="{00000000-0005-0000-0000-00001E850000}"/>
    <cellStyle name="Normal 4 4 2 4 2 3 2" xfId="54853" xr:uid="{00000000-0005-0000-0000-00001F850000}"/>
    <cellStyle name="Normal 4 4 2 4 2 4" xfId="40857" xr:uid="{00000000-0005-0000-0000-000020850000}"/>
    <cellStyle name="Normal 4 4 2 4 3" xfId="13146" xr:uid="{00000000-0005-0000-0000-000021850000}"/>
    <cellStyle name="Normal 4 4 2 4 3 2" xfId="27154" xr:uid="{00000000-0005-0000-0000-000022850000}"/>
    <cellStyle name="Normal 4 4 2 4 3 2 2" xfId="55687" xr:uid="{00000000-0005-0000-0000-000023850000}"/>
    <cellStyle name="Normal 4 4 2 4 3 3" xfId="41691" xr:uid="{00000000-0005-0000-0000-000024850000}"/>
    <cellStyle name="Normal 4 4 2 4 4" xfId="25486" xr:uid="{00000000-0005-0000-0000-000025850000}"/>
    <cellStyle name="Normal 4 4 2 4 4 2" xfId="54019" xr:uid="{00000000-0005-0000-0000-000026850000}"/>
    <cellStyle name="Normal 4 4 2 4 5" xfId="40023" xr:uid="{00000000-0005-0000-0000-000027850000}"/>
    <cellStyle name="Normal 4 4 2 5" xfId="11897" xr:uid="{00000000-0005-0000-0000-000028850000}"/>
    <cellStyle name="Normal 4 4 2 5 2" xfId="13568" xr:uid="{00000000-0005-0000-0000-000029850000}"/>
    <cellStyle name="Normal 4 4 2 5 2 2" xfId="27576" xr:uid="{00000000-0005-0000-0000-00002A850000}"/>
    <cellStyle name="Normal 4 4 2 5 2 2 2" xfId="56109" xr:uid="{00000000-0005-0000-0000-00002B850000}"/>
    <cellStyle name="Normal 4 4 2 5 2 3" xfId="42113" xr:uid="{00000000-0005-0000-0000-00002C850000}"/>
    <cellStyle name="Normal 4 4 2 5 3" xfId="25908" xr:uid="{00000000-0005-0000-0000-00002D850000}"/>
    <cellStyle name="Normal 4 4 2 5 3 2" xfId="54441" xr:uid="{00000000-0005-0000-0000-00002E850000}"/>
    <cellStyle name="Normal 4 4 2 5 4" xfId="40445" xr:uid="{00000000-0005-0000-0000-00002F850000}"/>
    <cellStyle name="Normal 4 4 2 6" xfId="12733" xr:uid="{00000000-0005-0000-0000-000030850000}"/>
    <cellStyle name="Normal 4 4 2 6 2" xfId="26742" xr:uid="{00000000-0005-0000-0000-000031850000}"/>
    <cellStyle name="Normal 4 4 2 6 2 2" xfId="55275" xr:uid="{00000000-0005-0000-0000-000032850000}"/>
    <cellStyle name="Normal 4 4 2 6 3" xfId="41279" xr:uid="{00000000-0005-0000-0000-000033850000}"/>
    <cellStyle name="Normal 4 4 2 7" xfId="25074" xr:uid="{00000000-0005-0000-0000-000034850000}"/>
    <cellStyle name="Normal 4 4 2 7 2" xfId="53607" xr:uid="{00000000-0005-0000-0000-000035850000}"/>
    <cellStyle name="Normal 4 4 2 8" xfId="39611" xr:uid="{00000000-0005-0000-0000-000036850000}"/>
    <cellStyle name="Normal 4 4 3" xfId="11098" xr:uid="{00000000-0005-0000-0000-000037850000}"/>
    <cellStyle name="Normal 4 4 3 2" xfId="11307" xr:uid="{00000000-0005-0000-0000-000038850000}"/>
    <cellStyle name="Normal 4 4 3 2 2" xfId="11723" xr:uid="{00000000-0005-0000-0000-000039850000}"/>
    <cellStyle name="Normal 4 4 3 2 2 2" xfId="12568" xr:uid="{00000000-0005-0000-0000-00003A850000}"/>
    <cellStyle name="Normal 4 4 3 2 2 2 2" xfId="14238" xr:uid="{00000000-0005-0000-0000-00003B850000}"/>
    <cellStyle name="Normal 4 4 3 2 2 2 2 2" xfId="28246" xr:uid="{00000000-0005-0000-0000-00003C850000}"/>
    <cellStyle name="Normal 4 4 3 2 2 2 2 2 2" xfId="56779" xr:uid="{00000000-0005-0000-0000-00003D850000}"/>
    <cellStyle name="Normal 4 4 3 2 2 2 2 3" xfId="42783" xr:uid="{00000000-0005-0000-0000-00003E850000}"/>
    <cellStyle name="Normal 4 4 3 2 2 2 3" xfId="26578" xr:uid="{00000000-0005-0000-0000-00003F850000}"/>
    <cellStyle name="Normal 4 4 3 2 2 2 3 2" xfId="55111" xr:uid="{00000000-0005-0000-0000-000040850000}"/>
    <cellStyle name="Normal 4 4 3 2 2 2 4" xfId="41115" xr:uid="{00000000-0005-0000-0000-000041850000}"/>
    <cellStyle name="Normal 4 4 3 2 2 3" xfId="13404" xr:uid="{00000000-0005-0000-0000-000042850000}"/>
    <cellStyle name="Normal 4 4 3 2 2 3 2" xfId="27412" xr:uid="{00000000-0005-0000-0000-000043850000}"/>
    <cellStyle name="Normal 4 4 3 2 2 3 2 2" xfId="55945" xr:uid="{00000000-0005-0000-0000-000044850000}"/>
    <cellStyle name="Normal 4 4 3 2 2 3 3" xfId="41949" xr:uid="{00000000-0005-0000-0000-000045850000}"/>
    <cellStyle name="Normal 4 4 3 2 2 4" xfId="25744" xr:uid="{00000000-0005-0000-0000-000046850000}"/>
    <cellStyle name="Normal 4 4 3 2 2 4 2" xfId="54277" xr:uid="{00000000-0005-0000-0000-000047850000}"/>
    <cellStyle name="Normal 4 4 3 2 2 5" xfId="40281" xr:uid="{00000000-0005-0000-0000-000048850000}"/>
    <cellStyle name="Normal 4 4 3 2 3" xfId="12156" xr:uid="{00000000-0005-0000-0000-000049850000}"/>
    <cellStyle name="Normal 4 4 3 2 3 2" xfId="13826" xr:uid="{00000000-0005-0000-0000-00004A850000}"/>
    <cellStyle name="Normal 4 4 3 2 3 2 2" xfId="27834" xr:uid="{00000000-0005-0000-0000-00004B850000}"/>
    <cellStyle name="Normal 4 4 3 2 3 2 2 2" xfId="56367" xr:uid="{00000000-0005-0000-0000-00004C850000}"/>
    <cellStyle name="Normal 4 4 3 2 3 2 3" xfId="42371" xr:uid="{00000000-0005-0000-0000-00004D850000}"/>
    <cellStyle name="Normal 4 4 3 2 3 3" xfId="26166" xr:uid="{00000000-0005-0000-0000-00004E850000}"/>
    <cellStyle name="Normal 4 4 3 2 3 3 2" xfId="54699" xr:uid="{00000000-0005-0000-0000-00004F850000}"/>
    <cellStyle name="Normal 4 4 3 2 3 4" xfId="40703" xr:uid="{00000000-0005-0000-0000-000050850000}"/>
    <cellStyle name="Normal 4 4 3 2 4" xfId="12992" xr:uid="{00000000-0005-0000-0000-000051850000}"/>
    <cellStyle name="Normal 4 4 3 2 4 2" xfId="27000" xr:uid="{00000000-0005-0000-0000-000052850000}"/>
    <cellStyle name="Normal 4 4 3 2 4 2 2" xfId="55533" xr:uid="{00000000-0005-0000-0000-000053850000}"/>
    <cellStyle name="Normal 4 4 3 2 4 3" xfId="41537" xr:uid="{00000000-0005-0000-0000-000054850000}"/>
    <cellStyle name="Normal 4 4 3 2 5" xfId="25332" xr:uid="{00000000-0005-0000-0000-000055850000}"/>
    <cellStyle name="Normal 4 4 3 2 5 2" xfId="53865" xr:uid="{00000000-0005-0000-0000-000056850000}"/>
    <cellStyle name="Normal 4 4 3 2 6" xfId="39869" xr:uid="{00000000-0005-0000-0000-000057850000}"/>
    <cellStyle name="Normal 4 4 3 3" xfId="11516" xr:uid="{00000000-0005-0000-0000-000058850000}"/>
    <cellStyle name="Normal 4 4 3 3 2" xfId="12362" xr:uid="{00000000-0005-0000-0000-000059850000}"/>
    <cellStyle name="Normal 4 4 3 3 2 2" xfId="14032" xr:uid="{00000000-0005-0000-0000-00005A850000}"/>
    <cellStyle name="Normal 4 4 3 3 2 2 2" xfId="28040" xr:uid="{00000000-0005-0000-0000-00005B850000}"/>
    <cellStyle name="Normal 4 4 3 3 2 2 2 2" xfId="56573" xr:uid="{00000000-0005-0000-0000-00005C850000}"/>
    <cellStyle name="Normal 4 4 3 3 2 2 3" xfId="42577" xr:uid="{00000000-0005-0000-0000-00005D850000}"/>
    <cellStyle name="Normal 4 4 3 3 2 3" xfId="26372" xr:uid="{00000000-0005-0000-0000-00005E850000}"/>
    <cellStyle name="Normal 4 4 3 3 2 3 2" xfId="54905" xr:uid="{00000000-0005-0000-0000-00005F850000}"/>
    <cellStyle name="Normal 4 4 3 3 2 4" xfId="40909" xr:uid="{00000000-0005-0000-0000-000060850000}"/>
    <cellStyle name="Normal 4 4 3 3 3" xfId="13198" xr:uid="{00000000-0005-0000-0000-000061850000}"/>
    <cellStyle name="Normal 4 4 3 3 3 2" xfId="27206" xr:uid="{00000000-0005-0000-0000-000062850000}"/>
    <cellStyle name="Normal 4 4 3 3 3 2 2" xfId="55739" xr:uid="{00000000-0005-0000-0000-000063850000}"/>
    <cellStyle name="Normal 4 4 3 3 3 3" xfId="41743" xr:uid="{00000000-0005-0000-0000-000064850000}"/>
    <cellStyle name="Normal 4 4 3 3 4" xfId="25538" xr:uid="{00000000-0005-0000-0000-000065850000}"/>
    <cellStyle name="Normal 4 4 3 3 4 2" xfId="54071" xr:uid="{00000000-0005-0000-0000-000066850000}"/>
    <cellStyle name="Normal 4 4 3 3 5" xfId="40075" xr:uid="{00000000-0005-0000-0000-000067850000}"/>
    <cellStyle name="Normal 4 4 3 4" xfId="11949" xr:uid="{00000000-0005-0000-0000-000068850000}"/>
    <cellStyle name="Normal 4 4 3 4 2" xfId="13620" xr:uid="{00000000-0005-0000-0000-000069850000}"/>
    <cellStyle name="Normal 4 4 3 4 2 2" xfId="27628" xr:uid="{00000000-0005-0000-0000-00006A850000}"/>
    <cellStyle name="Normal 4 4 3 4 2 2 2" xfId="56161" xr:uid="{00000000-0005-0000-0000-00006B850000}"/>
    <cellStyle name="Normal 4 4 3 4 2 3" xfId="42165" xr:uid="{00000000-0005-0000-0000-00006C850000}"/>
    <cellStyle name="Normal 4 4 3 4 3" xfId="25960" xr:uid="{00000000-0005-0000-0000-00006D850000}"/>
    <cellStyle name="Normal 4 4 3 4 3 2" xfId="54493" xr:uid="{00000000-0005-0000-0000-00006E850000}"/>
    <cellStyle name="Normal 4 4 3 4 4" xfId="40497" xr:uid="{00000000-0005-0000-0000-00006F850000}"/>
    <cellStyle name="Normal 4 4 3 5" xfId="12785" xr:uid="{00000000-0005-0000-0000-000070850000}"/>
    <cellStyle name="Normal 4 4 3 5 2" xfId="26794" xr:uid="{00000000-0005-0000-0000-000071850000}"/>
    <cellStyle name="Normal 4 4 3 5 2 2" xfId="55327" xr:uid="{00000000-0005-0000-0000-000072850000}"/>
    <cellStyle name="Normal 4 4 3 5 3" xfId="41331" xr:uid="{00000000-0005-0000-0000-000073850000}"/>
    <cellStyle name="Normal 4 4 3 6" xfId="25126" xr:uid="{00000000-0005-0000-0000-000074850000}"/>
    <cellStyle name="Normal 4 4 3 6 2" xfId="53659" xr:uid="{00000000-0005-0000-0000-000075850000}"/>
    <cellStyle name="Normal 4 4 3 7" xfId="39663" xr:uid="{00000000-0005-0000-0000-000076850000}"/>
    <cellStyle name="Normal 4 4 4" xfId="11204" xr:uid="{00000000-0005-0000-0000-000077850000}"/>
    <cellStyle name="Normal 4 4 4 2" xfId="11620" xr:uid="{00000000-0005-0000-0000-000078850000}"/>
    <cellStyle name="Normal 4 4 4 2 2" xfId="12465" xr:uid="{00000000-0005-0000-0000-000079850000}"/>
    <cellStyle name="Normal 4 4 4 2 2 2" xfId="14135" xr:uid="{00000000-0005-0000-0000-00007A850000}"/>
    <cellStyle name="Normal 4 4 4 2 2 2 2" xfId="28143" xr:uid="{00000000-0005-0000-0000-00007B850000}"/>
    <cellStyle name="Normal 4 4 4 2 2 2 2 2" xfId="56676" xr:uid="{00000000-0005-0000-0000-00007C850000}"/>
    <cellStyle name="Normal 4 4 4 2 2 2 3" xfId="42680" xr:uid="{00000000-0005-0000-0000-00007D850000}"/>
    <cellStyle name="Normal 4 4 4 2 2 3" xfId="26475" xr:uid="{00000000-0005-0000-0000-00007E850000}"/>
    <cellStyle name="Normal 4 4 4 2 2 3 2" xfId="55008" xr:uid="{00000000-0005-0000-0000-00007F850000}"/>
    <cellStyle name="Normal 4 4 4 2 2 4" xfId="41012" xr:uid="{00000000-0005-0000-0000-000080850000}"/>
    <cellStyle name="Normal 4 4 4 2 3" xfId="13301" xr:uid="{00000000-0005-0000-0000-000081850000}"/>
    <cellStyle name="Normal 4 4 4 2 3 2" xfId="27309" xr:uid="{00000000-0005-0000-0000-000082850000}"/>
    <cellStyle name="Normal 4 4 4 2 3 2 2" xfId="55842" xr:uid="{00000000-0005-0000-0000-000083850000}"/>
    <cellStyle name="Normal 4 4 4 2 3 3" xfId="41846" xr:uid="{00000000-0005-0000-0000-000084850000}"/>
    <cellStyle name="Normal 4 4 4 2 4" xfId="25641" xr:uid="{00000000-0005-0000-0000-000085850000}"/>
    <cellStyle name="Normal 4 4 4 2 4 2" xfId="54174" xr:uid="{00000000-0005-0000-0000-000086850000}"/>
    <cellStyle name="Normal 4 4 4 2 5" xfId="40178" xr:uid="{00000000-0005-0000-0000-000087850000}"/>
    <cellStyle name="Normal 4 4 4 3" xfId="12053" xr:uid="{00000000-0005-0000-0000-000088850000}"/>
    <cellStyle name="Normal 4 4 4 3 2" xfId="13723" xr:uid="{00000000-0005-0000-0000-000089850000}"/>
    <cellStyle name="Normal 4 4 4 3 2 2" xfId="27731" xr:uid="{00000000-0005-0000-0000-00008A850000}"/>
    <cellStyle name="Normal 4 4 4 3 2 2 2" xfId="56264" xr:uid="{00000000-0005-0000-0000-00008B850000}"/>
    <cellStyle name="Normal 4 4 4 3 2 3" xfId="42268" xr:uid="{00000000-0005-0000-0000-00008C850000}"/>
    <cellStyle name="Normal 4 4 4 3 3" xfId="26063" xr:uid="{00000000-0005-0000-0000-00008D850000}"/>
    <cellStyle name="Normal 4 4 4 3 3 2" xfId="54596" xr:uid="{00000000-0005-0000-0000-00008E850000}"/>
    <cellStyle name="Normal 4 4 4 3 4" xfId="40600" xr:uid="{00000000-0005-0000-0000-00008F850000}"/>
    <cellStyle name="Normal 4 4 4 4" xfId="12889" xr:uid="{00000000-0005-0000-0000-000090850000}"/>
    <cellStyle name="Normal 4 4 4 4 2" xfId="26897" xr:uid="{00000000-0005-0000-0000-000091850000}"/>
    <cellStyle name="Normal 4 4 4 4 2 2" xfId="55430" xr:uid="{00000000-0005-0000-0000-000092850000}"/>
    <cellStyle name="Normal 4 4 4 4 3" xfId="41434" xr:uid="{00000000-0005-0000-0000-000093850000}"/>
    <cellStyle name="Normal 4 4 4 5" xfId="25229" xr:uid="{00000000-0005-0000-0000-000094850000}"/>
    <cellStyle name="Normal 4 4 4 5 2" xfId="53762" xr:uid="{00000000-0005-0000-0000-000095850000}"/>
    <cellStyle name="Normal 4 4 4 6" xfId="39766" xr:uid="{00000000-0005-0000-0000-000096850000}"/>
    <cellStyle name="Normal 4 4 5" xfId="11413" xr:uid="{00000000-0005-0000-0000-000097850000}"/>
    <cellStyle name="Normal 4 4 5 2" xfId="12259" xr:uid="{00000000-0005-0000-0000-000098850000}"/>
    <cellStyle name="Normal 4 4 5 2 2" xfId="13929" xr:uid="{00000000-0005-0000-0000-000099850000}"/>
    <cellStyle name="Normal 4 4 5 2 2 2" xfId="27937" xr:uid="{00000000-0005-0000-0000-00009A850000}"/>
    <cellStyle name="Normal 4 4 5 2 2 2 2" xfId="56470" xr:uid="{00000000-0005-0000-0000-00009B850000}"/>
    <cellStyle name="Normal 4 4 5 2 2 3" xfId="42474" xr:uid="{00000000-0005-0000-0000-00009C850000}"/>
    <cellStyle name="Normal 4 4 5 2 3" xfId="26269" xr:uid="{00000000-0005-0000-0000-00009D850000}"/>
    <cellStyle name="Normal 4 4 5 2 3 2" xfId="54802" xr:uid="{00000000-0005-0000-0000-00009E850000}"/>
    <cellStyle name="Normal 4 4 5 2 4" xfId="40806" xr:uid="{00000000-0005-0000-0000-00009F850000}"/>
    <cellStyle name="Normal 4 4 5 3" xfId="13095" xr:uid="{00000000-0005-0000-0000-0000A0850000}"/>
    <cellStyle name="Normal 4 4 5 3 2" xfId="27103" xr:uid="{00000000-0005-0000-0000-0000A1850000}"/>
    <cellStyle name="Normal 4 4 5 3 2 2" xfId="55636" xr:uid="{00000000-0005-0000-0000-0000A2850000}"/>
    <cellStyle name="Normal 4 4 5 3 3" xfId="41640" xr:uid="{00000000-0005-0000-0000-0000A3850000}"/>
    <cellStyle name="Normal 4 4 5 4" xfId="25435" xr:uid="{00000000-0005-0000-0000-0000A4850000}"/>
    <cellStyle name="Normal 4 4 5 4 2" xfId="53968" xr:uid="{00000000-0005-0000-0000-0000A5850000}"/>
    <cellStyle name="Normal 4 4 5 5" xfId="39972" xr:uid="{00000000-0005-0000-0000-0000A6850000}"/>
    <cellStyle name="Normal 4 4 6" xfId="11846" xr:uid="{00000000-0005-0000-0000-0000A7850000}"/>
    <cellStyle name="Normal 4 4 6 2" xfId="13517" xr:uid="{00000000-0005-0000-0000-0000A8850000}"/>
    <cellStyle name="Normal 4 4 6 2 2" xfId="27525" xr:uid="{00000000-0005-0000-0000-0000A9850000}"/>
    <cellStyle name="Normal 4 4 6 2 2 2" xfId="56058" xr:uid="{00000000-0005-0000-0000-0000AA850000}"/>
    <cellStyle name="Normal 4 4 6 2 3" xfId="42062" xr:uid="{00000000-0005-0000-0000-0000AB850000}"/>
    <cellStyle name="Normal 4 4 6 3" xfId="25857" xr:uid="{00000000-0005-0000-0000-0000AC850000}"/>
    <cellStyle name="Normal 4 4 6 3 2" xfId="54390" xr:uid="{00000000-0005-0000-0000-0000AD850000}"/>
    <cellStyle name="Normal 4 4 6 4" xfId="40394" xr:uid="{00000000-0005-0000-0000-0000AE850000}"/>
    <cellStyle name="Normal 4 4 7" xfId="12682" xr:uid="{00000000-0005-0000-0000-0000AF850000}"/>
    <cellStyle name="Normal 4 4 7 2" xfId="26691" xr:uid="{00000000-0005-0000-0000-0000B0850000}"/>
    <cellStyle name="Normal 4 4 7 2 2" xfId="55224" xr:uid="{00000000-0005-0000-0000-0000B1850000}"/>
    <cellStyle name="Normal 4 4 7 3" xfId="41228" xr:uid="{00000000-0005-0000-0000-0000B2850000}"/>
    <cellStyle name="Normal 4 4 8" xfId="25023" xr:uid="{00000000-0005-0000-0000-0000B3850000}"/>
    <cellStyle name="Normal 4 4 8 2" xfId="53556" xr:uid="{00000000-0005-0000-0000-0000B4850000}"/>
    <cellStyle name="Normal 4 4 9" xfId="39560" xr:uid="{00000000-0005-0000-0000-0000B5850000}"/>
    <cellStyle name="Normal 4 5" xfId="11019" xr:uid="{00000000-0005-0000-0000-0000B6850000}"/>
    <cellStyle name="Normal 4 5 2" xfId="11124" xr:uid="{00000000-0005-0000-0000-0000B7850000}"/>
    <cellStyle name="Normal 4 5 2 2" xfId="11333" xr:uid="{00000000-0005-0000-0000-0000B8850000}"/>
    <cellStyle name="Normal 4 5 2 2 2" xfId="11749" xr:uid="{00000000-0005-0000-0000-0000B9850000}"/>
    <cellStyle name="Normal 4 5 2 2 2 2" xfId="12594" xr:uid="{00000000-0005-0000-0000-0000BA850000}"/>
    <cellStyle name="Normal 4 5 2 2 2 2 2" xfId="14264" xr:uid="{00000000-0005-0000-0000-0000BB850000}"/>
    <cellStyle name="Normal 4 5 2 2 2 2 2 2" xfId="28272" xr:uid="{00000000-0005-0000-0000-0000BC850000}"/>
    <cellStyle name="Normal 4 5 2 2 2 2 2 2 2" xfId="56805" xr:uid="{00000000-0005-0000-0000-0000BD850000}"/>
    <cellStyle name="Normal 4 5 2 2 2 2 2 3" xfId="42809" xr:uid="{00000000-0005-0000-0000-0000BE850000}"/>
    <cellStyle name="Normal 4 5 2 2 2 2 3" xfId="26604" xr:uid="{00000000-0005-0000-0000-0000BF850000}"/>
    <cellStyle name="Normal 4 5 2 2 2 2 3 2" xfId="55137" xr:uid="{00000000-0005-0000-0000-0000C0850000}"/>
    <cellStyle name="Normal 4 5 2 2 2 2 4" xfId="41141" xr:uid="{00000000-0005-0000-0000-0000C1850000}"/>
    <cellStyle name="Normal 4 5 2 2 2 3" xfId="13430" xr:uid="{00000000-0005-0000-0000-0000C2850000}"/>
    <cellStyle name="Normal 4 5 2 2 2 3 2" xfId="27438" xr:uid="{00000000-0005-0000-0000-0000C3850000}"/>
    <cellStyle name="Normal 4 5 2 2 2 3 2 2" xfId="55971" xr:uid="{00000000-0005-0000-0000-0000C4850000}"/>
    <cellStyle name="Normal 4 5 2 2 2 3 3" xfId="41975" xr:uid="{00000000-0005-0000-0000-0000C5850000}"/>
    <cellStyle name="Normal 4 5 2 2 2 4" xfId="25770" xr:uid="{00000000-0005-0000-0000-0000C6850000}"/>
    <cellStyle name="Normal 4 5 2 2 2 4 2" xfId="54303" xr:uid="{00000000-0005-0000-0000-0000C7850000}"/>
    <cellStyle name="Normal 4 5 2 2 2 5" xfId="40307" xr:uid="{00000000-0005-0000-0000-0000C8850000}"/>
    <cellStyle name="Normal 4 5 2 2 3" xfId="12182" xr:uid="{00000000-0005-0000-0000-0000C9850000}"/>
    <cellStyle name="Normal 4 5 2 2 3 2" xfId="13852" xr:uid="{00000000-0005-0000-0000-0000CA850000}"/>
    <cellStyle name="Normal 4 5 2 2 3 2 2" xfId="27860" xr:uid="{00000000-0005-0000-0000-0000CB850000}"/>
    <cellStyle name="Normal 4 5 2 2 3 2 2 2" xfId="56393" xr:uid="{00000000-0005-0000-0000-0000CC850000}"/>
    <cellStyle name="Normal 4 5 2 2 3 2 3" xfId="42397" xr:uid="{00000000-0005-0000-0000-0000CD850000}"/>
    <cellStyle name="Normal 4 5 2 2 3 3" xfId="26192" xr:uid="{00000000-0005-0000-0000-0000CE850000}"/>
    <cellStyle name="Normal 4 5 2 2 3 3 2" xfId="54725" xr:uid="{00000000-0005-0000-0000-0000CF850000}"/>
    <cellStyle name="Normal 4 5 2 2 3 4" xfId="40729" xr:uid="{00000000-0005-0000-0000-0000D0850000}"/>
    <cellStyle name="Normal 4 5 2 2 4" xfId="13018" xr:uid="{00000000-0005-0000-0000-0000D1850000}"/>
    <cellStyle name="Normal 4 5 2 2 4 2" xfId="27026" xr:uid="{00000000-0005-0000-0000-0000D2850000}"/>
    <cellStyle name="Normal 4 5 2 2 4 2 2" xfId="55559" xr:uid="{00000000-0005-0000-0000-0000D3850000}"/>
    <cellStyle name="Normal 4 5 2 2 4 3" xfId="41563" xr:uid="{00000000-0005-0000-0000-0000D4850000}"/>
    <cellStyle name="Normal 4 5 2 2 5" xfId="25358" xr:uid="{00000000-0005-0000-0000-0000D5850000}"/>
    <cellStyle name="Normal 4 5 2 2 5 2" xfId="53891" xr:uid="{00000000-0005-0000-0000-0000D6850000}"/>
    <cellStyle name="Normal 4 5 2 2 6" xfId="39895" xr:uid="{00000000-0005-0000-0000-0000D7850000}"/>
    <cellStyle name="Normal 4 5 2 3" xfId="11542" xr:uid="{00000000-0005-0000-0000-0000D8850000}"/>
    <cellStyle name="Normal 4 5 2 3 2" xfId="12388" xr:uid="{00000000-0005-0000-0000-0000D9850000}"/>
    <cellStyle name="Normal 4 5 2 3 2 2" xfId="14058" xr:uid="{00000000-0005-0000-0000-0000DA850000}"/>
    <cellStyle name="Normal 4 5 2 3 2 2 2" xfId="28066" xr:uid="{00000000-0005-0000-0000-0000DB850000}"/>
    <cellStyle name="Normal 4 5 2 3 2 2 2 2" xfId="56599" xr:uid="{00000000-0005-0000-0000-0000DC850000}"/>
    <cellStyle name="Normal 4 5 2 3 2 2 3" xfId="42603" xr:uid="{00000000-0005-0000-0000-0000DD850000}"/>
    <cellStyle name="Normal 4 5 2 3 2 3" xfId="26398" xr:uid="{00000000-0005-0000-0000-0000DE850000}"/>
    <cellStyle name="Normal 4 5 2 3 2 3 2" xfId="54931" xr:uid="{00000000-0005-0000-0000-0000DF850000}"/>
    <cellStyle name="Normal 4 5 2 3 2 4" xfId="40935" xr:uid="{00000000-0005-0000-0000-0000E0850000}"/>
    <cellStyle name="Normal 4 5 2 3 3" xfId="13224" xr:uid="{00000000-0005-0000-0000-0000E1850000}"/>
    <cellStyle name="Normal 4 5 2 3 3 2" xfId="27232" xr:uid="{00000000-0005-0000-0000-0000E2850000}"/>
    <cellStyle name="Normal 4 5 2 3 3 2 2" xfId="55765" xr:uid="{00000000-0005-0000-0000-0000E3850000}"/>
    <cellStyle name="Normal 4 5 2 3 3 3" xfId="41769" xr:uid="{00000000-0005-0000-0000-0000E4850000}"/>
    <cellStyle name="Normal 4 5 2 3 4" xfId="25564" xr:uid="{00000000-0005-0000-0000-0000E5850000}"/>
    <cellStyle name="Normal 4 5 2 3 4 2" xfId="54097" xr:uid="{00000000-0005-0000-0000-0000E6850000}"/>
    <cellStyle name="Normal 4 5 2 3 5" xfId="40101" xr:uid="{00000000-0005-0000-0000-0000E7850000}"/>
    <cellStyle name="Normal 4 5 2 4" xfId="11975" xr:uid="{00000000-0005-0000-0000-0000E8850000}"/>
    <cellStyle name="Normal 4 5 2 4 2" xfId="13646" xr:uid="{00000000-0005-0000-0000-0000E9850000}"/>
    <cellStyle name="Normal 4 5 2 4 2 2" xfId="27654" xr:uid="{00000000-0005-0000-0000-0000EA850000}"/>
    <cellStyle name="Normal 4 5 2 4 2 2 2" xfId="56187" xr:uid="{00000000-0005-0000-0000-0000EB850000}"/>
    <cellStyle name="Normal 4 5 2 4 2 3" xfId="42191" xr:uid="{00000000-0005-0000-0000-0000EC850000}"/>
    <cellStyle name="Normal 4 5 2 4 3" xfId="25986" xr:uid="{00000000-0005-0000-0000-0000ED850000}"/>
    <cellStyle name="Normal 4 5 2 4 3 2" xfId="54519" xr:uid="{00000000-0005-0000-0000-0000EE850000}"/>
    <cellStyle name="Normal 4 5 2 4 4" xfId="40523" xr:uid="{00000000-0005-0000-0000-0000EF850000}"/>
    <cellStyle name="Normal 4 5 2 5" xfId="12811" xr:uid="{00000000-0005-0000-0000-0000F0850000}"/>
    <cellStyle name="Normal 4 5 2 5 2" xfId="26820" xr:uid="{00000000-0005-0000-0000-0000F1850000}"/>
    <cellStyle name="Normal 4 5 2 5 2 2" xfId="55353" xr:uid="{00000000-0005-0000-0000-0000F2850000}"/>
    <cellStyle name="Normal 4 5 2 5 3" xfId="41357" xr:uid="{00000000-0005-0000-0000-0000F3850000}"/>
    <cellStyle name="Normal 4 5 2 6" xfId="25152" xr:uid="{00000000-0005-0000-0000-0000F4850000}"/>
    <cellStyle name="Normal 4 5 2 6 2" xfId="53685" xr:uid="{00000000-0005-0000-0000-0000F5850000}"/>
    <cellStyle name="Normal 4 5 2 7" xfId="39689" xr:uid="{00000000-0005-0000-0000-0000F6850000}"/>
    <cellStyle name="Normal 4 5 3" xfId="11230" xr:uid="{00000000-0005-0000-0000-0000F7850000}"/>
    <cellStyle name="Normal 4 5 3 2" xfId="11646" xr:uid="{00000000-0005-0000-0000-0000F8850000}"/>
    <cellStyle name="Normal 4 5 3 2 2" xfId="12491" xr:uid="{00000000-0005-0000-0000-0000F9850000}"/>
    <cellStyle name="Normal 4 5 3 2 2 2" xfId="14161" xr:uid="{00000000-0005-0000-0000-0000FA850000}"/>
    <cellStyle name="Normal 4 5 3 2 2 2 2" xfId="28169" xr:uid="{00000000-0005-0000-0000-0000FB850000}"/>
    <cellStyle name="Normal 4 5 3 2 2 2 2 2" xfId="56702" xr:uid="{00000000-0005-0000-0000-0000FC850000}"/>
    <cellStyle name="Normal 4 5 3 2 2 2 3" xfId="42706" xr:uid="{00000000-0005-0000-0000-0000FD850000}"/>
    <cellStyle name="Normal 4 5 3 2 2 3" xfId="26501" xr:uid="{00000000-0005-0000-0000-0000FE850000}"/>
    <cellStyle name="Normal 4 5 3 2 2 3 2" xfId="55034" xr:uid="{00000000-0005-0000-0000-0000FF850000}"/>
    <cellStyle name="Normal 4 5 3 2 2 4" xfId="41038" xr:uid="{00000000-0005-0000-0000-000000860000}"/>
    <cellStyle name="Normal 4 5 3 2 3" xfId="13327" xr:uid="{00000000-0005-0000-0000-000001860000}"/>
    <cellStyle name="Normal 4 5 3 2 3 2" xfId="27335" xr:uid="{00000000-0005-0000-0000-000002860000}"/>
    <cellStyle name="Normal 4 5 3 2 3 2 2" xfId="55868" xr:uid="{00000000-0005-0000-0000-000003860000}"/>
    <cellStyle name="Normal 4 5 3 2 3 3" xfId="41872" xr:uid="{00000000-0005-0000-0000-000004860000}"/>
    <cellStyle name="Normal 4 5 3 2 4" xfId="25667" xr:uid="{00000000-0005-0000-0000-000005860000}"/>
    <cellStyle name="Normal 4 5 3 2 4 2" xfId="54200" xr:uid="{00000000-0005-0000-0000-000006860000}"/>
    <cellStyle name="Normal 4 5 3 2 5" xfId="40204" xr:uid="{00000000-0005-0000-0000-000007860000}"/>
    <cellStyle name="Normal 4 5 3 3" xfId="12079" xr:uid="{00000000-0005-0000-0000-000008860000}"/>
    <cellStyle name="Normal 4 5 3 3 2" xfId="13749" xr:uid="{00000000-0005-0000-0000-000009860000}"/>
    <cellStyle name="Normal 4 5 3 3 2 2" xfId="27757" xr:uid="{00000000-0005-0000-0000-00000A860000}"/>
    <cellStyle name="Normal 4 5 3 3 2 2 2" xfId="56290" xr:uid="{00000000-0005-0000-0000-00000B860000}"/>
    <cellStyle name="Normal 4 5 3 3 2 3" xfId="42294" xr:uid="{00000000-0005-0000-0000-00000C860000}"/>
    <cellStyle name="Normal 4 5 3 3 3" xfId="26089" xr:uid="{00000000-0005-0000-0000-00000D860000}"/>
    <cellStyle name="Normal 4 5 3 3 3 2" xfId="54622" xr:uid="{00000000-0005-0000-0000-00000E860000}"/>
    <cellStyle name="Normal 4 5 3 3 4" xfId="40626" xr:uid="{00000000-0005-0000-0000-00000F860000}"/>
    <cellStyle name="Normal 4 5 3 4" xfId="12915" xr:uid="{00000000-0005-0000-0000-000010860000}"/>
    <cellStyle name="Normal 4 5 3 4 2" xfId="26923" xr:uid="{00000000-0005-0000-0000-000011860000}"/>
    <cellStyle name="Normal 4 5 3 4 2 2" xfId="55456" xr:uid="{00000000-0005-0000-0000-000012860000}"/>
    <cellStyle name="Normal 4 5 3 4 3" xfId="41460" xr:uid="{00000000-0005-0000-0000-000013860000}"/>
    <cellStyle name="Normal 4 5 3 5" xfId="25255" xr:uid="{00000000-0005-0000-0000-000014860000}"/>
    <cellStyle name="Normal 4 5 3 5 2" xfId="53788" xr:uid="{00000000-0005-0000-0000-000015860000}"/>
    <cellStyle name="Normal 4 5 3 6" xfId="39792" xr:uid="{00000000-0005-0000-0000-000016860000}"/>
    <cellStyle name="Normal 4 5 4" xfId="11439" xr:uid="{00000000-0005-0000-0000-000017860000}"/>
    <cellStyle name="Normal 4 5 4 2" xfId="12285" xr:uid="{00000000-0005-0000-0000-000018860000}"/>
    <cellStyle name="Normal 4 5 4 2 2" xfId="13955" xr:uid="{00000000-0005-0000-0000-000019860000}"/>
    <cellStyle name="Normal 4 5 4 2 2 2" xfId="27963" xr:uid="{00000000-0005-0000-0000-00001A860000}"/>
    <cellStyle name="Normal 4 5 4 2 2 2 2" xfId="56496" xr:uid="{00000000-0005-0000-0000-00001B860000}"/>
    <cellStyle name="Normal 4 5 4 2 2 3" xfId="42500" xr:uid="{00000000-0005-0000-0000-00001C860000}"/>
    <cellStyle name="Normal 4 5 4 2 3" xfId="26295" xr:uid="{00000000-0005-0000-0000-00001D860000}"/>
    <cellStyle name="Normal 4 5 4 2 3 2" xfId="54828" xr:uid="{00000000-0005-0000-0000-00001E860000}"/>
    <cellStyle name="Normal 4 5 4 2 4" xfId="40832" xr:uid="{00000000-0005-0000-0000-00001F860000}"/>
    <cellStyle name="Normal 4 5 4 3" xfId="13121" xr:uid="{00000000-0005-0000-0000-000020860000}"/>
    <cellStyle name="Normal 4 5 4 3 2" xfId="27129" xr:uid="{00000000-0005-0000-0000-000021860000}"/>
    <cellStyle name="Normal 4 5 4 3 2 2" xfId="55662" xr:uid="{00000000-0005-0000-0000-000022860000}"/>
    <cellStyle name="Normal 4 5 4 3 3" xfId="41666" xr:uid="{00000000-0005-0000-0000-000023860000}"/>
    <cellStyle name="Normal 4 5 4 4" xfId="25461" xr:uid="{00000000-0005-0000-0000-000024860000}"/>
    <cellStyle name="Normal 4 5 4 4 2" xfId="53994" xr:uid="{00000000-0005-0000-0000-000025860000}"/>
    <cellStyle name="Normal 4 5 4 5" xfId="39998" xr:uid="{00000000-0005-0000-0000-000026860000}"/>
    <cellStyle name="Normal 4 5 5" xfId="11872" xr:uid="{00000000-0005-0000-0000-000027860000}"/>
    <cellStyle name="Normal 4 5 5 2" xfId="13543" xr:uid="{00000000-0005-0000-0000-000028860000}"/>
    <cellStyle name="Normal 4 5 5 2 2" xfId="27551" xr:uid="{00000000-0005-0000-0000-000029860000}"/>
    <cellStyle name="Normal 4 5 5 2 2 2" xfId="56084" xr:uid="{00000000-0005-0000-0000-00002A860000}"/>
    <cellStyle name="Normal 4 5 5 2 3" xfId="42088" xr:uid="{00000000-0005-0000-0000-00002B860000}"/>
    <cellStyle name="Normal 4 5 5 3" xfId="25883" xr:uid="{00000000-0005-0000-0000-00002C860000}"/>
    <cellStyle name="Normal 4 5 5 3 2" xfId="54416" xr:uid="{00000000-0005-0000-0000-00002D860000}"/>
    <cellStyle name="Normal 4 5 5 4" xfId="40420" xr:uid="{00000000-0005-0000-0000-00002E860000}"/>
    <cellStyle name="Normal 4 5 6" xfId="12708" xr:uid="{00000000-0005-0000-0000-00002F860000}"/>
    <cellStyle name="Normal 4 5 6 2" xfId="26717" xr:uid="{00000000-0005-0000-0000-000030860000}"/>
    <cellStyle name="Normal 4 5 6 2 2" xfId="55250" xr:uid="{00000000-0005-0000-0000-000031860000}"/>
    <cellStyle name="Normal 4 5 6 3" xfId="41254" xr:uid="{00000000-0005-0000-0000-000032860000}"/>
    <cellStyle name="Normal 4 5 7" xfId="25049" xr:uid="{00000000-0005-0000-0000-000033860000}"/>
    <cellStyle name="Normal 4 5 7 2" xfId="53582" xr:uid="{00000000-0005-0000-0000-000034860000}"/>
    <cellStyle name="Normal 4 5 8" xfId="39586" xr:uid="{00000000-0005-0000-0000-000035860000}"/>
    <cellStyle name="Normal 4 6" xfId="11073" xr:uid="{00000000-0005-0000-0000-000036860000}"/>
    <cellStyle name="Normal 4 6 2" xfId="11282" xr:uid="{00000000-0005-0000-0000-000037860000}"/>
    <cellStyle name="Normal 4 6 2 2" xfId="11698" xr:uid="{00000000-0005-0000-0000-000038860000}"/>
    <cellStyle name="Normal 4 6 2 2 2" xfId="12543" xr:uid="{00000000-0005-0000-0000-000039860000}"/>
    <cellStyle name="Normal 4 6 2 2 2 2" xfId="14213" xr:uid="{00000000-0005-0000-0000-00003A860000}"/>
    <cellStyle name="Normal 4 6 2 2 2 2 2" xfId="28221" xr:uid="{00000000-0005-0000-0000-00003B860000}"/>
    <cellStyle name="Normal 4 6 2 2 2 2 2 2" xfId="56754" xr:uid="{00000000-0005-0000-0000-00003C860000}"/>
    <cellStyle name="Normal 4 6 2 2 2 2 3" xfId="42758" xr:uid="{00000000-0005-0000-0000-00003D860000}"/>
    <cellStyle name="Normal 4 6 2 2 2 3" xfId="26553" xr:uid="{00000000-0005-0000-0000-00003E860000}"/>
    <cellStyle name="Normal 4 6 2 2 2 3 2" xfId="55086" xr:uid="{00000000-0005-0000-0000-00003F860000}"/>
    <cellStyle name="Normal 4 6 2 2 2 4" xfId="41090" xr:uid="{00000000-0005-0000-0000-000040860000}"/>
    <cellStyle name="Normal 4 6 2 2 3" xfId="13379" xr:uid="{00000000-0005-0000-0000-000041860000}"/>
    <cellStyle name="Normal 4 6 2 2 3 2" xfId="27387" xr:uid="{00000000-0005-0000-0000-000042860000}"/>
    <cellStyle name="Normal 4 6 2 2 3 2 2" xfId="55920" xr:uid="{00000000-0005-0000-0000-000043860000}"/>
    <cellStyle name="Normal 4 6 2 2 3 3" xfId="41924" xr:uid="{00000000-0005-0000-0000-000044860000}"/>
    <cellStyle name="Normal 4 6 2 2 4" xfId="25719" xr:uid="{00000000-0005-0000-0000-000045860000}"/>
    <cellStyle name="Normal 4 6 2 2 4 2" xfId="54252" xr:uid="{00000000-0005-0000-0000-000046860000}"/>
    <cellStyle name="Normal 4 6 2 2 5" xfId="40256" xr:uid="{00000000-0005-0000-0000-000047860000}"/>
    <cellStyle name="Normal 4 6 2 3" xfId="12131" xr:uid="{00000000-0005-0000-0000-000048860000}"/>
    <cellStyle name="Normal 4 6 2 3 2" xfId="13801" xr:uid="{00000000-0005-0000-0000-000049860000}"/>
    <cellStyle name="Normal 4 6 2 3 2 2" xfId="27809" xr:uid="{00000000-0005-0000-0000-00004A860000}"/>
    <cellStyle name="Normal 4 6 2 3 2 2 2" xfId="56342" xr:uid="{00000000-0005-0000-0000-00004B860000}"/>
    <cellStyle name="Normal 4 6 2 3 2 3" xfId="42346" xr:uid="{00000000-0005-0000-0000-00004C860000}"/>
    <cellStyle name="Normal 4 6 2 3 3" xfId="26141" xr:uid="{00000000-0005-0000-0000-00004D860000}"/>
    <cellStyle name="Normal 4 6 2 3 3 2" xfId="54674" xr:uid="{00000000-0005-0000-0000-00004E860000}"/>
    <cellStyle name="Normal 4 6 2 3 4" xfId="40678" xr:uid="{00000000-0005-0000-0000-00004F860000}"/>
    <cellStyle name="Normal 4 6 2 4" xfId="12967" xr:uid="{00000000-0005-0000-0000-000050860000}"/>
    <cellStyle name="Normal 4 6 2 4 2" xfId="26975" xr:uid="{00000000-0005-0000-0000-000051860000}"/>
    <cellStyle name="Normal 4 6 2 4 2 2" xfId="55508" xr:uid="{00000000-0005-0000-0000-000052860000}"/>
    <cellStyle name="Normal 4 6 2 4 3" xfId="41512" xr:uid="{00000000-0005-0000-0000-000053860000}"/>
    <cellStyle name="Normal 4 6 2 5" xfId="25307" xr:uid="{00000000-0005-0000-0000-000054860000}"/>
    <cellStyle name="Normal 4 6 2 5 2" xfId="53840" xr:uid="{00000000-0005-0000-0000-000055860000}"/>
    <cellStyle name="Normal 4 6 2 6" xfId="39844" xr:uid="{00000000-0005-0000-0000-000056860000}"/>
    <cellStyle name="Normal 4 6 3" xfId="11491" xr:uid="{00000000-0005-0000-0000-000057860000}"/>
    <cellStyle name="Normal 4 6 3 2" xfId="12337" xr:uid="{00000000-0005-0000-0000-000058860000}"/>
    <cellStyle name="Normal 4 6 3 2 2" xfId="14007" xr:uid="{00000000-0005-0000-0000-000059860000}"/>
    <cellStyle name="Normal 4 6 3 2 2 2" xfId="28015" xr:uid="{00000000-0005-0000-0000-00005A860000}"/>
    <cellStyle name="Normal 4 6 3 2 2 2 2" xfId="56548" xr:uid="{00000000-0005-0000-0000-00005B860000}"/>
    <cellStyle name="Normal 4 6 3 2 2 3" xfId="42552" xr:uid="{00000000-0005-0000-0000-00005C860000}"/>
    <cellStyle name="Normal 4 6 3 2 3" xfId="26347" xr:uid="{00000000-0005-0000-0000-00005D860000}"/>
    <cellStyle name="Normal 4 6 3 2 3 2" xfId="54880" xr:uid="{00000000-0005-0000-0000-00005E860000}"/>
    <cellStyle name="Normal 4 6 3 2 4" xfId="40884" xr:uid="{00000000-0005-0000-0000-00005F860000}"/>
    <cellStyle name="Normal 4 6 3 3" xfId="13173" xr:uid="{00000000-0005-0000-0000-000060860000}"/>
    <cellStyle name="Normal 4 6 3 3 2" xfId="27181" xr:uid="{00000000-0005-0000-0000-000061860000}"/>
    <cellStyle name="Normal 4 6 3 3 2 2" xfId="55714" xr:uid="{00000000-0005-0000-0000-000062860000}"/>
    <cellStyle name="Normal 4 6 3 3 3" xfId="41718" xr:uid="{00000000-0005-0000-0000-000063860000}"/>
    <cellStyle name="Normal 4 6 3 4" xfId="25513" xr:uid="{00000000-0005-0000-0000-000064860000}"/>
    <cellStyle name="Normal 4 6 3 4 2" xfId="54046" xr:uid="{00000000-0005-0000-0000-000065860000}"/>
    <cellStyle name="Normal 4 6 3 5" xfId="40050" xr:uid="{00000000-0005-0000-0000-000066860000}"/>
    <cellStyle name="Normal 4 6 4" xfId="11924" xr:uid="{00000000-0005-0000-0000-000067860000}"/>
    <cellStyle name="Normal 4 6 4 2" xfId="13595" xr:uid="{00000000-0005-0000-0000-000068860000}"/>
    <cellStyle name="Normal 4 6 4 2 2" xfId="27603" xr:uid="{00000000-0005-0000-0000-000069860000}"/>
    <cellStyle name="Normal 4 6 4 2 2 2" xfId="56136" xr:uid="{00000000-0005-0000-0000-00006A860000}"/>
    <cellStyle name="Normal 4 6 4 2 3" xfId="42140" xr:uid="{00000000-0005-0000-0000-00006B860000}"/>
    <cellStyle name="Normal 4 6 4 3" xfId="25935" xr:uid="{00000000-0005-0000-0000-00006C860000}"/>
    <cellStyle name="Normal 4 6 4 3 2" xfId="54468" xr:uid="{00000000-0005-0000-0000-00006D860000}"/>
    <cellStyle name="Normal 4 6 4 4" xfId="40472" xr:uid="{00000000-0005-0000-0000-00006E860000}"/>
    <cellStyle name="Normal 4 6 5" xfId="12760" xr:uid="{00000000-0005-0000-0000-00006F860000}"/>
    <cellStyle name="Normal 4 6 5 2" xfId="26769" xr:uid="{00000000-0005-0000-0000-000070860000}"/>
    <cellStyle name="Normal 4 6 5 2 2" xfId="55302" xr:uid="{00000000-0005-0000-0000-000071860000}"/>
    <cellStyle name="Normal 4 6 5 3" xfId="41306" xr:uid="{00000000-0005-0000-0000-000072860000}"/>
    <cellStyle name="Normal 4 6 6" xfId="25101" xr:uid="{00000000-0005-0000-0000-000073860000}"/>
    <cellStyle name="Normal 4 6 6 2" xfId="53634" xr:uid="{00000000-0005-0000-0000-000074860000}"/>
    <cellStyle name="Normal 4 6 7" xfId="39638" xr:uid="{00000000-0005-0000-0000-000075860000}"/>
    <cellStyle name="Normal 4 7" xfId="11179" xr:uid="{00000000-0005-0000-0000-000076860000}"/>
    <cellStyle name="Normal 4 7 2" xfId="11595" xr:uid="{00000000-0005-0000-0000-000077860000}"/>
    <cellStyle name="Normal 4 7 2 2" xfId="12440" xr:uid="{00000000-0005-0000-0000-000078860000}"/>
    <cellStyle name="Normal 4 7 2 2 2" xfId="14110" xr:uid="{00000000-0005-0000-0000-000079860000}"/>
    <cellStyle name="Normal 4 7 2 2 2 2" xfId="28118" xr:uid="{00000000-0005-0000-0000-00007A860000}"/>
    <cellStyle name="Normal 4 7 2 2 2 2 2" xfId="56651" xr:uid="{00000000-0005-0000-0000-00007B860000}"/>
    <cellStyle name="Normal 4 7 2 2 2 3" xfId="42655" xr:uid="{00000000-0005-0000-0000-00007C860000}"/>
    <cellStyle name="Normal 4 7 2 2 3" xfId="26450" xr:uid="{00000000-0005-0000-0000-00007D860000}"/>
    <cellStyle name="Normal 4 7 2 2 3 2" xfId="54983" xr:uid="{00000000-0005-0000-0000-00007E860000}"/>
    <cellStyle name="Normal 4 7 2 2 4" xfId="40987" xr:uid="{00000000-0005-0000-0000-00007F860000}"/>
    <cellStyle name="Normal 4 7 2 3" xfId="13276" xr:uid="{00000000-0005-0000-0000-000080860000}"/>
    <cellStyle name="Normal 4 7 2 3 2" xfId="27284" xr:uid="{00000000-0005-0000-0000-000081860000}"/>
    <cellStyle name="Normal 4 7 2 3 2 2" xfId="55817" xr:uid="{00000000-0005-0000-0000-000082860000}"/>
    <cellStyle name="Normal 4 7 2 3 3" xfId="41821" xr:uid="{00000000-0005-0000-0000-000083860000}"/>
    <cellStyle name="Normal 4 7 2 4" xfId="25616" xr:uid="{00000000-0005-0000-0000-000084860000}"/>
    <cellStyle name="Normal 4 7 2 4 2" xfId="54149" xr:uid="{00000000-0005-0000-0000-000085860000}"/>
    <cellStyle name="Normal 4 7 2 5" xfId="40153" xr:uid="{00000000-0005-0000-0000-000086860000}"/>
    <cellStyle name="Normal 4 7 3" xfId="12028" xr:uid="{00000000-0005-0000-0000-000087860000}"/>
    <cellStyle name="Normal 4 7 3 2" xfId="13698" xr:uid="{00000000-0005-0000-0000-000088860000}"/>
    <cellStyle name="Normal 4 7 3 2 2" xfId="27706" xr:uid="{00000000-0005-0000-0000-000089860000}"/>
    <cellStyle name="Normal 4 7 3 2 2 2" xfId="56239" xr:uid="{00000000-0005-0000-0000-00008A860000}"/>
    <cellStyle name="Normal 4 7 3 2 3" xfId="42243" xr:uid="{00000000-0005-0000-0000-00008B860000}"/>
    <cellStyle name="Normal 4 7 3 3" xfId="26038" xr:uid="{00000000-0005-0000-0000-00008C860000}"/>
    <cellStyle name="Normal 4 7 3 3 2" xfId="54571" xr:uid="{00000000-0005-0000-0000-00008D860000}"/>
    <cellStyle name="Normal 4 7 3 4" xfId="40575" xr:uid="{00000000-0005-0000-0000-00008E860000}"/>
    <cellStyle name="Normal 4 7 4" xfId="12864" xr:uid="{00000000-0005-0000-0000-00008F860000}"/>
    <cellStyle name="Normal 4 7 4 2" xfId="26872" xr:uid="{00000000-0005-0000-0000-000090860000}"/>
    <cellStyle name="Normal 4 7 4 2 2" xfId="55405" xr:uid="{00000000-0005-0000-0000-000091860000}"/>
    <cellStyle name="Normal 4 7 4 3" xfId="41409" xr:uid="{00000000-0005-0000-0000-000092860000}"/>
    <cellStyle name="Normal 4 7 5" xfId="25204" xr:uid="{00000000-0005-0000-0000-000093860000}"/>
    <cellStyle name="Normal 4 7 5 2" xfId="53737" xr:uid="{00000000-0005-0000-0000-000094860000}"/>
    <cellStyle name="Normal 4 7 6" xfId="39741" xr:uid="{00000000-0005-0000-0000-000095860000}"/>
    <cellStyle name="Normal 4 8" xfId="11388" xr:uid="{00000000-0005-0000-0000-000096860000}"/>
    <cellStyle name="Normal 4 8 2" xfId="12234" xr:uid="{00000000-0005-0000-0000-000097860000}"/>
    <cellStyle name="Normal 4 8 2 2" xfId="13904" xr:uid="{00000000-0005-0000-0000-000098860000}"/>
    <cellStyle name="Normal 4 8 2 2 2" xfId="27912" xr:uid="{00000000-0005-0000-0000-000099860000}"/>
    <cellStyle name="Normal 4 8 2 2 2 2" xfId="56445" xr:uid="{00000000-0005-0000-0000-00009A860000}"/>
    <cellStyle name="Normal 4 8 2 2 3" xfId="42449" xr:uid="{00000000-0005-0000-0000-00009B860000}"/>
    <cellStyle name="Normal 4 8 2 3" xfId="26244" xr:uid="{00000000-0005-0000-0000-00009C860000}"/>
    <cellStyle name="Normal 4 8 2 3 2" xfId="54777" xr:uid="{00000000-0005-0000-0000-00009D860000}"/>
    <cellStyle name="Normal 4 8 2 4" xfId="40781" xr:uid="{00000000-0005-0000-0000-00009E860000}"/>
    <cellStyle name="Normal 4 8 3" xfId="13070" xr:uid="{00000000-0005-0000-0000-00009F860000}"/>
    <cellStyle name="Normal 4 8 3 2" xfId="27078" xr:uid="{00000000-0005-0000-0000-0000A0860000}"/>
    <cellStyle name="Normal 4 8 3 2 2" xfId="55611" xr:uid="{00000000-0005-0000-0000-0000A1860000}"/>
    <cellStyle name="Normal 4 8 3 3" xfId="41615" xr:uid="{00000000-0005-0000-0000-0000A2860000}"/>
    <cellStyle name="Normal 4 8 4" xfId="25410" xr:uid="{00000000-0005-0000-0000-0000A3860000}"/>
    <cellStyle name="Normal 4 8 4 2" xfId="53943" xr:uid="{00000000-0005-0000-0000-0000A4860000}"/>
    <cellStyle name="Normal 4 8 5" xfId="39947" xr:uid="{00000000-0005-0000-0000-0000A5860000}"/>
    <cellStyle name="Normal 4 9" xfId="11821" xr:uid="{00000000-0005-0000-0000-0000A6860000}"/>
    <cellStyle name="Normal 4 9 2" xfId="13492" xr:uid="{00000000-0005-0000-0000-0000A7860000}"/>
    <cellStyle name="Normal 4 9 2 2" xfId="27500" xr:uid="{00000000-0005-0000-0000-0000A8860000}"/>
    <cellStyle name="Normal 4 9 2 2 2" xfId="56033" xr:uid="{00000000-0005-0000-0000-0000A9860000}"/>
    <cellStyle name="Normal 4 9 2 3" xfId="42037" xr:uid="{00000000-0005-0000-0000-0000AA860000}"/>
    <cellStyle name="Normal 4 9 3" xfId="25832" xr:uid="{00000000-0005-0000-0000-0000AB860000}"/>
    <cellStyle name="Normal 4 9 3 2" xfId="54365" xr:uid="{00000000-0005-0000-0000-0000AC860000}"/>
    <cellStyle name="Normal 4 9 4" xfId="40369" xr:uid="{00000000-0005-0000-0000-0000AD860000}"/>
    <cellStyle name="Normal 40" xfId="5347" xr:uid="{00000000-0005-0000-0000-0000AE860000}"/>
    <cellStyle name="Normal 40 2" xfId="10679" xr:uid="{00000000-0005-0000-0000-0000AF860000}"/>
    <cellStyle name="Normal 40 2 2" xfId="24745" xr:uid="{00000000-0005-0000-0000-0000B0860000}"/>
    <cellStyle name="Normal 40 2 2 2" xfId="53279" xr:uid="{00000000-0005-0000-0000-0000B1860000}"/>
    <cellStyle name="Normal 40 2 3" xfId="28726" xr:uid="{00000000-0005-0000-0000-0000B2860000}"/>
    <cellStyle name="Normal 40 2 3 2" xfId="57131" xr:uid="{00000000-0005-0000-0000-0000B3860000}"/>
    <cellStyle name="Normal 40 2 4" xfId="28747" xr:uid="{00000000-0005-0000-0000-0000B4860000}"/>
    <cellStyle name="Normal 40 2 4 2" xfId="57145" xr:uid="{00000000-0005-0000-0000-0000B5860000}"/>
    <cellStyle name="Normal 40 2 5" xfId="39277" xr:uid="{00000000-0005-0000-0000-0000B6860000}"/>
    <cellStyle name="Normal 40 3" xfId="19445" xr:uid="{00000000-0005-0000-0000-0000B7860000}"/>
    <cellStyle name="Normal 40 3 2" xfId="47979" xr:uid="{00000000-0005-0000-0000-0000B8860000}"/>
    <cellStyle name="Normal 40 4" xfId="33971" xr:uid="{00000000-0005-0000-0000-0000B9860000}"/>
    <cellStyle name="Normal 41" xfId="5362" xr:uid="{00000000-0005-0000-0000-0000BA860000}"/>
    <cellStyle name="Normal 41 2" xfId="10694" xr:uid="{00000000-0005-0000-0000-0000BB860000}"/>
    <cellStyle name="Normal 41 2 2" xfId="24760" xr:uid="{00000000-0005-0000-0000-0000BC860000}"/>
    <cellStyle name="Normal 41 2 2 2" xfId="53294" xr:uid="{00000000-0005-0000-0000-0000BD860000}"/>
    <cellStyle name="Normal 41 2 3" xfId="39292" xr:uid="{00000000-0005-0000-0000-0000BE860000}"/>
    <cellStyle name="Normal 41 3" xfId="19460" xr:uid="{00000000-0005-0000-0000-0000BF860000}"/>
    <cellStyle name="Normal 41 3 2" xfId="47994" xr:uid="{00000000-0005-0000-0000-0000C0860000}"/>
    <cellStyle name="Normal 41 4" xfId="33986" xr:uid="{00000000-0005-0000-0000-0000C1860000}"/>
    <cellStyle name="Normal 42" xfId="5427" xr:uid="{00000000-0005-0000-0000-0000C2860000}"/>
    <cellStyle name="Normal 42 2" xfId="10757" xr:uid="{00000000-0005-0000-0000-0000C3860000}"/>
    <cellStyle name="Normal 42 2 2" xfId="24823" xr:uid="{00000000-0005-0000-0000-0000C4860000}"/>
    <cellStyle name="Normal 42 2 2 2" xfId="53357" xr:uid="{00000000-0005-0000-0000-0000C5860000}"/>
    <cellStyle name="Normal 42 2 3" xfId="39355" xr:uid="{00000000-0005-0000-0000-0000C6860000}"/>
    <cellStyle name="Normal 42 3" xfId="19523" xr:uid="{00000000-0005-0000-0000-0000C7860000}"/>
    <cellStyle name="Normal 42 3 2" xfId="48057" xr:uid="{00000000-0005-0000-0000-0000C8860000}"/>
    <cellStyle name="Normal 42 4" xfId="34049" xr:uid="{00000000-0005-0000-0000-0000C9860000}"/>
    <cellStyle name="Normal 43" xfId="5432" xr:uid="{00000000-0005-0000-0000-0000CA860000}"/>
    <cellStyle name="Normal 43 2" xfId="10760" xr:uid="{00000000-0005-0000-0000-0000CB860000}"/>
    <cellStyle name="Normal 43 2 2" xfId="24826" xr:uid="{00000000-0005-0000-0000-0000CC860000}"/>
    <cellStyle name="Normal 43 2 2 2" xfId="53360" xr:uid="{00000000-0005-0000-0000-0000CD860000}"/>
    <cellStyle name="Normal 43 2 3" xfId="39358" xr:uid="{00000000-0005-0000-0000-0000CE860000}"/>
    <cellStyle name="Normal 43 3" xfId="19526" xr:uid="{00000000-0005-0000-0000-0000CF860000}"/>
    <cellStyle name="Normal 43 3 2" xfId="48060" xr:uid="{00000000-0005-0000-0000-0000D0860000}"/>
    <cellStyle name="Normal 43 4" xfId="34052" xr:uid="{00000000-0005-0000-0000-0000D1860000}"/>
    <cellStyle name="Normal 44" xfId="5447" xr:uid="{00000000-0005-0000-0000-0000D2860000}"/>
    <cellStyle name="Normal 44 2" xfId="10775" xr:uid="{00000000-0005-0000-0000-0000D3860000}"/>
    <cellStyle name="Normal 44 2 2" xfId="24841" xr:uid="{00000000-0005-0000-0000-0000D4860000}"/>
    <cellStyle name="Normal 44 2 2 2" xfId="53375" xr:uid="{00000000-0005-0000-0000-0000D5860000}"/>
    <cellStyle name="Normal 44 2 3" xfId="39373" xr:uid="{00000000-0005-0000-0000-0000D6860000}"/>
    <cellStyle name="Normal 44 3" xfId="19541" xr:uid="{00000000-0005-0000-0000-0000D7860000}"/>
    <cellStyle name="Normal 44 3 2" xfId="48075" xr:uid="{00000000-0005-0000-0000-0000D8860000}"/>
    <cellStyle name="Normal 44 4" xfId="34067" xr:uid="{00000000-0005-0000-0000-0000D9860000}"/>
    <cellStyle name="Normal 45" xfId="5448" xr:uid="{00000000-0005-0000-0000-0000DA860000}"/>
    <cellStyle name="Normal 45 2" xfId="10776" xr:uid="{00000000-0005-0000-0000-0000DB860000}"/>
    <cellStyle name="Normal 45 2 2" xfId="24842" xr:uid="{00000000-0005-0000-0000-0000DC860000}"/>
    <cellStyle name="Normal 45 2 2 2" xfId="53376" xr:uid="{00000000-0005-0000-0000-0000DD860000}"/>
    <cellStyle name="Normal 45 2 3" xfId="39374" xr:uid="{00000000-0005-0000-0000-0000DE860000}"/>
    <cellStyle name="Normal 45 3" xfId="19542" xr:uid="{00000000-0005-0000-0000-0000DF860000}"/>
    <cellStyle name="Normal 45 3 2" xfId="28727" xr:uid="{00000000-0005-0000-0000-0000E0860000}"/>
    <cellStyle name="Normal 45 3 2 2" xfId="57132" xr:uid="{00000000-0005-0000-0000-0000E1860000}"/>
    <cellStyle name="Normal 45 3 3" xfId="28748" xr:uid="{00000000-0005-0000-0000-0000E2860000}"/>
    <cellStyle name="Normal 45 3 3 2" xfId="57146" xr:uid="{00000000-0005-0000-0000-0000E3860000}"/>
    <cellStyle name="Normal 45 3 4" xfId="48076" xr:uid="{00000000-0005-0000-0000-0000E4860000}"/>
    <cellStyle name="Normal 45 4" xfId="28411" xr:uid="{00000000-0005-0000-0000-0000E5860000}"/>
    <cellStyle name="Normal 45 4 2" xfId="56910" xr:uid="{00000000-0005-0000-0000-0000E6860000}"/>
    <cellStyle name="Normal 45 5" xfId="34068" xr:uid="{00000000-0005-0000-0000-0000E7860000}"/>
    <cellStyle name="Normal 46" xfId="5451" xr:uid="{00000000-0005-0000-0000-0000E8860000}"/>
    <cellStyle name="Normal 46 2" xfId="10779" xr:uid="{00000000-0005-0000-0000-0000E9860000}"/>
    <cellStyle name="Normal 46 2 2" xfId="24845" xr:uid="{00000000-0005-0000-0000-0000EA860000}"/>
    <cellStyle name="Normal 46 2 2 2" xfId="53379" xr:uid="{00000000-0005-0000-0000-0000EB860000}"/>
    <cellStyle name="Normal 46 2 3" xfId="39377" xr:uid="{00000000-0005-0000-0000-0000EC860000}"/>
    <cellStyle name="Normal 46 3" xfId="19545" xr:uid="{00000000-0005-0000-0000-0000ED860000}"/>
    <cellStyle name="Normal 46 3 2" xfId="48079" xr:uid="{00000000-0005-0000-0000-0000EE860000}"/>
    <cellStyle name="Normal 46 4" xfId="34071" xr:uid="{00000000-0005-0000-0000-0000EF860000}"/>
    <cellStyle name="Normal 47" xfId="5453" xr:uid="{00000000-0005-0000-0000-0000F0860000}"/>
    <cellStyle name="Normal 47 2" xfId="10781" xr:uid="{00000000-0005-0000-0000-0000F1860000}"/>
    <cellStyle name="Normal 47 2 2" xfId="24847" xr:uid="{00000000-0005-0000-0000-0000F2860000}"/>
    <cellStyle name="Normal 47 2 2 2" xfId="53381" xr:uid="{00000000-0005-0000-0000-0000F3860000}"/>
    <cellStyle name="Normal 47 2 3" xfId="39379" xr:uid="{00000000-0005-0000-0000-0000F4860000}"/>
    <cellStyle name="Normal 47 3" xfId="19547" xr:uid="{00000000-0005-0000-0000-0000F5860000}"/>
    <cellStyle name="Normal 47 3 2" xfId="48081" xr:uid="{00000000-0005-0000-0000-0000F6860000}"/>
    <cellStyle name="Normal 47 4" xfId="34073" xr:uid="{00000000-0005-0000-0000-0000F7860000}"/>
    <cellStyle name="Normal 48" xfId="5468" xr:uid="{00000000-0005-0000-0000-0000F8860000}"/>
    <cellStyle name="Normal 48 2" xfId="10796" xr:uid="{00000000-0005-0000-0000-0000F9860000}"/>
    <cellStyle name="Normal 48 2 2" xfId="24862" xr:uid="{00000000-0005-0000-0000-0000FA860000}"/>
    <cellStyle name="Normal 48 2 2 2" xfId="53396" xr:uid="{00000000-0005-0000-0000-0000FB860000}"/>
    <cellStyle name="Normal 48 2 3" xfId="39394" xr:uid="{00000000-0005-0000-0000-0000FC860000}"/>
    <cellStyle name="Normal 48 3" xfId="19562" xr:uid="{00000000-0005-0000-0000-0000FD860000}"/>
    <cellStyle name="Normal 48 3 2" xfId="48096" xr:uid="{00000000-0005-0000-0000-0000FE860000}"/>
    <cellStyle name="Normal 48 4" xfId="34088" xr:uid="{00000000-0005-0000-0000-0000FF860000}"/>
    <cellStyle name="Normal 49" xfId="5483" xr:uid="{00000000-0005-0000-0000-000000870000}"/>
    <cellStyle name="Normal 49 2" xfId="10811" xr:uid="{00000000-0005-0000-0000-000001870000}"/>
    <cellStyle name="Normal 49 2 2" xfId="24877" xr:uid="{00000000-0005-0000-0000-000002870000}"/>
    <cellStyle name="Normal 49 2 2 2" xfId="53411" xr:uid="{00000000-0005-0000-0000-000003870000}"/>
    <cellStyle name="Normal 49 2 3" xfId="39409" xr:uid="{00000000-0005-0000-0000-000004870000}"/>
    <cellStyle name="Normal 49 3" xfId="19577" xr:uid="{00000000-0005-0000-0000-000005870000}"/>
    <cellStyle name="Normal 49 3 2" xfId="48111" xr:uid="{00000000-0005-0000-0000-000006870000}"/>
    <cellStyle name="Normal 49 4" xfId="34103" xr:uid="{00000000-0005-0000-0000-000007870000}"/>
    <cellStyle name="Normal 5" xfId="86" xr:uid="{00000000-0005-0000-0000-000008870000}"/>
    <cellStyle name="Normal 5 10" xfId="10964" xr:uid="{00000000-0005-0000-0000-000009870000}"/>
    <cellStyle name="Normal 5 10 2" xfId="25000" xr:uid="{00000000-0005-0000-0000-00000A870000}"/>
    <cellStyle name="Normal 5 10 2 2" xfId="53533" xr:uid="{00000000-0005-0000-0000-00000B870000}"/>
    <cellStyle name="Normal 5 10 3" xfId="39537" xr:uid="{00000000-0005-0000-0000-00000C870000}"/>
    <cellStyle name="Normal 5 11" xfId="14335" xr:uid="{00000000-0005-0000-0000-00000D870000}"/>
    <cellStyle name="Normal 5 11 2" xfId="28336" xr:uid="{00000000-0005-0000-0000-00000E870000}"/>
    <cellStyle name="Normal 5 11 2 2" xfId="56869" xr:uid="{00000000-0005-0000-0000-00000F870000}"/>
    <cellStyle name="Normal 5 11 3" xfId="42873" xr:uid="{00000000-0005-0000-0000-000010870000}"/>
    <cellStyle name="Normal 5 12" xfId="28606" xr:uid="{00000000-0005-0000-0000-000011870000}"/>
    <cellStyle name="Normal 5 13" xfId="28867" xr:uid="{00000000-0005-0000-0000-000012870000}"/>
    <cellStyle name="Normal 5 13 2" xfId="57258" xr:uid="{00000000-0005-0000-0000-000013870000}"/>
    <cellStyle name="Normal 5 2" xfId="1390" xr:uid="{00000000-0005-0000-0000-000014870000}"/>
    <cellStyle name="Normal 5 2 10" xfId="15608" xr:uid="{00000000-0005-0000-0000-000015870000}"/>
    <cellStyle name="Normal 5 2 10 2" xfId="44142" xr:uid="{00000000-0005-0000-0000-000016870000}"/>
    <cellStyle name="Normal 5 2 11" xfId="28601" xr:uid="{00000000-0005-0000-0000-000017870000}"/>
    <cellStyle name="Normal 5 2 11 2" xfId="57087" xr:uid="{00000000-0005-0000-0000-000018870000}"/>
    <cellStyle name="Normal 5 2 12" xfId="28755" xr:uid="{00000000-0005-0000-0000-000019870000}"/>
    <cellStyle name="Normal 5 2 12 2" xfId="57153" xr:uid="{00000000-0005-0000-0000-00001A870000}"/>
    <cellStyle name="Normal 5 2 13" xfId="30134" xr:uid="{00000000-0005-0000-0000-00001B870000}"/>
    <cellStyle name="Normal 5 2 2" xfId="2663" xr:uid="{00000000-0005-0000-0000-00001C870000}"/>
    <cellStyle name="Normal 5 2 2 10" xfId="28665" xr:uid="{00000000-0005-0000-0000-00001D870000}"/>
    <cellStyle name="Normal 5 2 2 11" xfId="31400" xr:uid="{00000000-0005-0000-0000-00001E870000}"/>
    <cellStyle name="Normal 5 2 2 2" xfId="5317" xr:uid="{00000000-0005-0000-0000-00001F870000}"/>
    <cellStyle name="Normal 5 2 2 2 2" xfId="10649" xr:uid="{00000000-0005-0000-0000-000020870000}"/>
    <cellStyle name="Normal 5 2 2 2 2 2" xfId="11372" xr:uid="{00000000-0005-0000-0000-000021870000}"/>
    <cellStyle name="Normal 5 2 2 2 2 2 2" xfId="11788" xr:uid="{00000000-0005-0000-0000-000022870000}"/>
    <cellStyle name="Normal 5 2 2 2 2 2 2 2" xfId="12633" xr:uid="{00000000-0005-0000-0000-000023870000}"/>
    <cellStyle name="Normal 5 2 2 2 2 2 2 2 2" xfId="14303" xr:uid="{00000000-0005-0000-0000-000024870000}"/>
    <cellStyle name="Normal 5 2 2 2 2 2 2 2 2 2" xfId="28311" xr:uid="{00000000-0005-0000-0000-000025870000}"/>
    <cellStyle name="Normal 5 2 2 2 2 2 2 2 2 2 2" xfId="56844" xr:uid="{00000000-0005-0000-0000-000026870000}"/>
    <cellStyle name="Normal 5 2 2 2 2 2 2 2 2 3" xfId="42848" xr:uid="{00000000-0005-0000-0000-000027870000}"/>
    <cellStyle name="Normal 5 2 2 2 2 2 2 2 3" xfId="26643" xr:uid="{00000000-0005-0000-0000-000028870000}"/>
    <cellStyle name="Normal 5 2 2 2 2 2 2 2 3 2" xfId="55176" xr:uid="{00000000-0005-0000-0000-000029870000}"/>
    <cellStyle name="Normal 5 2 2 2 2 2 2 2 4" xfId="41180" xr:uid="{00000000-0005-0000-0000-00002A870000}"/>
    <cellStyle name="Normal 5 2 2 2 2 2 2 3" xfId="13469" xr:uid="{00000000-0005-0000-0000-00002B870000}"/>
    <cellStyle name="Normal 5 2 2 2 2 2 2 3 2" xfId="27477" xr:uid="{00000000-0005-0000-0000-00002C870000}"/>
    <cellStyle name="Normal 5 2 2 2 2 2 2 3 2 2" xfId="56010" xr:uid="{00000000-0005-0000-0000-00002D870000}"/>
    <cellStyle name="Normal 5 2 2 2 2 2 2 3 3" xfId="42014" xr:uid="{00000000-0005-0000-0000-00002E870000}"/>
    <cellStyle name="Normal 5 2 2 2 2 2 2 4" xfId="25809" xr:uid="{00000000-0005-0000-0000-00002F870000}"/>
    <cellStyle name="Normal 5 2 2 2 2 2 2 4 2" xfId="54342" xr:uid="{00000000-0005-0000-0000-000030870000}"/>
    <cellStyle name="Normal 5 2 2 2 2 2 2 5" xfId="40346" xr:uid="{00000000-0005-0000-0000-000031870000}"/>
    <cellStyle name="Normal 5 2 2 2 2 2 3" xfId="12221" xr:uid="{00000000-0005-0000-0000-000032870000}"/>
    <cellStyle name="Normal 5 2 2 2 2 2 3 2" xfId="13891" xr:uid="{00000000-0005-0000-0000-000033870000}"/>
    <cellStyle name="Normal 5 2 2 2 2 2 3 2 2" xfId="27899" xr:uid="{00000000-0005-0000-0000-000034870000}"/>
    <cellStyle name="Normal 5 2 2 2 2 2 3 2 2 2" xfId="56432" xr:uid="{00000000-0005-0000-0000-000035870000}"/>
    <cellStyle name="Normal 5 2 2 2 2 2 3 2 3" xfId="42436" xr:uid="{00000000-0005-0000-0000-000036870000}"/>
    <cellStyle name="Normal 5 2 2 2 2 2 3 3" xfId="26231" xr:uid="{00000000-0005-0000-0000-000037870000}"/>
    <cellStyle name="Normal 5 2 2 2 2 2 3 3 2" xfId="54764" xr:uid="{00000000-0005-0000-0000-000038870000}"/>
    <cellStyle name="Normal 5 2 2 2 2 2 3 4" xfId="40768" xr:uid="{00000000-0005-0000-0000-000039870000}"/>
    <cellStyle name="Normal 5 2 2 2 2 2 4" xfId="13057" xr:uid="{00000000-0005-0000-0000-00003A870000}"/>
    <cellStyle name="Normal 5 2 2 2 2 2 4 2" xfId="27065" xr:uid="{00000000-0005-0000-0000-00003B870000}"/>
    <cellStyle name="Normal 5 2 2 2 2 2 4 2 2" xfId="55598" xr:uid="{00000000-0005-0000-0000-00003C870000}"/>
    <cellStyle name="Normal 5 2 2 2 2 2 4 3" xfId="41602" xr:uid="{00000000-0005-0000-0000-00003D870000}"/>
    <cellStyle name="Normal 5 2 2 2 2 2 5" xfId="25397" xr:uid="{00000000-0005-0000-0000-00003E870000}"/>
    <cellStyle name="Normal 5 2 2 2 2 2 5 2" xfId="53930" xr:uid="{00000000-0005-0000-0000-00003F870000}"/>
    <cellStyle name="Normal 5 2 2 2 2 2 6" xfId="39934" xr:uid="{00000000-0005-0000-0000-000040870000}"/>
    <cellStyle name="Normal 5 2 2 2 2 3" xfId="11581" xr:uid="{00000000-0005-0000-0000-000041870000}"/>
    <cellStyle name="Normal 5 2 2 2 2 3 2" xfId="12427" xr:uid="{00000000-0005-0000-0000-000042870000}"/>
    <cellStyle name="Normal 5 2 2 2 2 3 2 2" xfId="14097" xr:uid="{00000000-0005-0000-0000-000043870000}"/>
    <cellStyle name="Normal 5 2 2 2 2 3 2 2 2" xfId="28105" xr:uid="{00000000-0005-0000-0000-000044870000}"/>
    <cellStyle name="Normal 5 2 2 2 2 3 2 2 2 2" xfId="56638" xr:uid="{00000000-0005-0000-0000-000045870000}"/>
    <cellStyle name="Normal 5 2 2 2 2 3 2 2 3" xfId="42642" xr:uid="{00000000-0005-0000-0000-000046870000}"/>
    <cellStyle name="Normal 5 2 2 2 2 3 2 3" xfId="26437" xr:uid="{00000000-0005-0000-0000-000047870000}"/>
    <cellStyle name="Normal 5 2 2 2 2 3 2 3 2" xfId="54970" xr:uid="{00000000-0005-0000-0000-000048870000}"/>
    <cellStyle name="Normal 5 2 2 2 2 3 2 4" xfId="40974" xr:uid="{00000000-0005-0000-0000-000049870000}"/>
    <cellStyle name="Normal 5 2 2 2 2 3 3" xfId="13263" xr:uid="{00000000-0005-0000-0000-00004A870000}"/>
    <cellStyle name="Normal 5 2 2 2 2 3 3 2" xfId="27271" xr:uid="{00000000-0005-0000-0000-00004B870000}"/>
    <cellStyle name="Normal 5 2 2 2 2 3 3 2 2" xfId="55804" xr:uid="{00000000-0005-0000-0000-00004C870000}"/>
    <cellStyle name="Normal 5 2 2 2 2 3 3 3" xfId="41808" xr:uid="{00000000-0005-0000-0000-00004D870000}"/>
    <cellStyle name="Normal 5 2 2 2 2 3 4" xfId="25603" xr:uid="{00000000-0005-0000-0000-00004E870000}"/>
    <cellStyle name="Normal 5 2 2 2 2 3 4 2" xfId="54136" xr:uid="{00000000-0005-0000-0000-00004F870000}"/>
    <cellStyle name="Normal 5 2 2 2 2 3 5" xfId="40140" xr:uid="{00000000-0005-0000-0000-000050870000}"/>
    <cellStyle name="Normal 5 2 2 2 2 4" xfId="12014" xr:uid="{00000000-0005-0000-0000-000051870000}"/>
    <cellStyle name="Normal 5 2 2 2 2 4 2" xfId="13685" xr:uid="{00000000-0005-0000-0000-000052870000}"/>
    <cellStyle name="Normal 5 2 2 2 2 4 2 2" xfId="27693" xr:uid="{00000000-0005-0000-0000-000053870000}"/>
    <cellStyle name="Normal 5 2 2 2 2 4 2 2 2" xfId="56226" xr:uid="{00000000-0005-0000-0000-000054870000}"/>
    <cellStyle name="Normal 5 2 2 2 2 4 2 3" xfId="42230" xr:uid="{00000000-0005-0000-0000-000055870000}"/>
    <cellStyle name="Normal 5 2 2 2 2 4 3" xfId="26025" xr:uid="{00000000-0005-0000-0000-000056870000}"/>
    <cellStyle name="Normal 5 2 2 2 2 4 3 2" xfId="54558" xr:uid="{00000000-0005-0000-0000-000057870000}"/>
    <cellStyle name="Normal 5 2 2 2 2 4 4" xfId="40562" xr:uid="{00000000-0005-0000-0000-000058870000}"/>
    <cellStyle name="Normal 5 2 2 2 2 5" xfId="12850" xr:uid="{00000000-0005-0000-0000-000059870000}"/>
    <cellStyle name="Normal 5 2 2 2 2 5 2" xfId="26859" xr:uid="{00000000-0005-0000-0000-00005A870000}"/>
    <cellStyle name="Normal 5 2 2 2 2 5 2 2" xfId="55392" xr:uid="{00000000-0005-0000-0000-00005B870000}"/>
    <cellStyle name="Normal 5 2 2 2 2 5 3" xfId="41396" xr:uid="{00000000-0005-0000-0000-00005C870000}"/>
    <cellStyle name="Normal 5 2 2 2 2 6" xfId="11163" xr:uid="{00000000-0005-0000-0000-00005D870000}"/>
    <cellStyle name="Normal 5 2 2 2 2 6 2" xfId="25191" xr:uid="{00000000-0005-0000-0000-00005E870000}"/>
    <cellStyle name="Normal 5 2 2 2 2 6 2 2" xfId="53724" xr:uid="{00000000-0005-0000-0000-00005F870000}"/>
    <cellStyle name="Normal 5 2 2 2 2 6 3" xfId="39728" xr:uid="{00000000-0005-0000-0000-000060870000}"/>
    <cellStyle name="Normal 5 2 2 2 2 7" xfId="24726" xr:uid="{00000000-0005-0000-0000-000061870000}"/>
    <cellStyle name="Normal 5 2 2 2 2 7 2" xfId="53260" xr:uid="{00000000-0005-0000-0000-000062870000}"/>
    <cellStyle name="Normal 5 2 2 2 2 8" xfId="39255" xr:uid="{00000000-0005-0000-0000-000063870000}"/>
    <cellStyle name="Normal 5 2 2 2 3" xfId="11269" xr:uid="{00000000-0005-0000-0000-000064870000}"/>
    <cellStyle name="Normal 5 2 2 2 3 2" xfId="11685" xr:uid="{00000000-0005-0000-0000-000065870000}"/>
    <cellStyle name="Normal 5 2 2 2 3 2 2" xfId="12530" xr:uid="{00000000-0005-0000-0000-000066870000}"/>
    <cellStyle name="Normal 5 2 2 2 3 2 2 2" xfId="14200" xr:uid="{00000000-0005-0000-0000-000067870000}"/>
    <cellStyle name="Normal 5 2 2 2 3 2 2 2 2" xfId="28208" xr:uid="{00000000-0005-0000-0000-000068870000}"/>
    <cellStyle name="Normal 5 2 2 2 3 2 2 2 2 2" xfId="56741" xr:uid="{00000000-0005-0000-0000-000069870000}"/>
    <cellStyle name="Normal 5 2 2 2 3 2 2 2 3" xfId="42745" xr:uid="{00000000-0005-0000-0000-00006A870000}"/>
    <cellStyle name="Normal 5 2 2 2 3 2 2 3" xfId="26540" xr:uid="{00000000-0005-0000-0000-00006B870000}"/>
    <cellStyle name="Normal 5 2 2 2 3 2 2 3 2" xfId="55073" xr:uid="{00000000-0005-0000-0000-00006C870000}"/>
    <cellStyle name="Normal 5 2 2 2 3 2 2 4" xfId="41077" xr:uid="{00000000-0005-0000-0000-00006D870000}"/>
    <cellStyle name="Normal 5 2 2 2 3 2 3" xfId="13366" xr:uid="{00000000-0005-0000-0000-00006E870000}"/>
    <cellStyle name="Normal 5 2 2 2 3 2 3 2" xfId="27374" xr:uid="{00000000-0005-0000-0000-00006F870000}"/>
    <cellStyle name="Normal 5 2 2 2 3 2 3 2 2" xfId="55907" xr:uid="{00000000-0005-0000-0000-000070870000}"/>
    <cellStyle name="Normal 5 2 2 2 3 2 3 3" xfId="41911" xr:uid="{00000000-0005-0000-0000-000071870000}"/>
    <cellStyle name="Normal 5 2 2 2 3 2 4" xfId="25706" xr:uid="{00000000-0005-0000-0000-000072870000}"/>
    <cellStyle name="Normal 5 2 2 2 3 2 4 2" xfId="54239" xr:uid="{00000000-0005-0000-0000-000073870000}"/>
    <cellStyle name="Normal 5 2 2 2 3 2 5" xfId="40243" xr:uid="{00000000-0005-0000-0000-000074870000}"/>
    <cellStyle name="Normal 5 2 2 2 3 3" xfId="12118" xr:uid="{00000000-0005-0000-0000-000075870000}"/>
    <cellStyle name="Normal 5 2 2 2 3 3 2" xfId="13788" xr:uid="{00000000-0005-0000-0000-000076870000}"/>
    <cellStyle name="Normal 5 2 2 2 3 3 2 2" xfId="27796" xr:uid="{00000000-0005-0000-0000-000077870000}"/>
    <cellStyle name="Normal 5 2 2 2 3 3 2 2 2" xfId="56329" xr:uid="{00000000-0005-0000-0000-000078870000}"/>
    <cellStyle name="Normal 5 2 2 2 3 3 2 3" xfId="42333" xr:uid="{00000000-0005-0000-0000-000079870000}"/>
    <cellStyle name="Normal 5 2 2 2 3 3 3" xfId="26128" xr:uid="{00000000-0005-0000-0000-00007A870000}"/>
    <cellStyle name="Normal 5 2 2 2 3 3 3 2" xfId="54661" xr:uid="{00000000-0005-0000-0000-00007B870000}"/>
    <cellStyle name="Normal 5 2 2 2 3 3 4" xfId="40665" xr:uid="{00000000-0005-0000-0000-00007C870000}"/>
    <cellStyle name="Normal 5 2 2 2 3 4" xfId="12954" xr:uid="{00000000-0005-0000-0000-00007D870000}"/>
    <cellStyle name="Normal 5 2 2 2 3 4 2" xfId="26962" xr:uid="{00000000-0005-0000-0000-00007E870000}"/>
    <cellStyle name="Normal 5 2 2 2 3 4 2 2" xfId="55495" xr:uid="{00000000-0005-0000-0000-00007F870000}"/>
    <cellStyle name="Normal 5 2 2 2 3 4 3" xfId="41499" xr:uid="{00000000-0005-0000-0000-000080870000}"/>
    <cellStyle name="Normal 5 2 2 2 3 5" xfId="25294" xr:uid="{00000000-0005-0000-0000-000081870000}"/>
    <cellStyle name="Normal 5 2 2 2 3 5 2" xfId="53827" xr:uid="{00000000-0005-0000-0000-000082870000}"/>
    <cellStyle name="Normal 5 2 2 2 3 6" xfId="39831" xr:uid="{00000000-0005-0000-0000-000083870000}"/>
    <cellStyle name="Normal 5 2 2 2 4" xfId="11478" xr:uid="{00000000-0005-0000-0000-000084870000}"/>
    <cellStyle name="Normal 5 2 2 2 4 2" xfId="12324" xr:uid="{00000000-0005-0000-0000-000085870000}"/>
    <cellStyle name="Normal 5 2 2 2 4 2 2" xfId="13994" xr:uid="{00000000-0005-0000-0000-000086870000}"/>
    <cellStyle name="Normal 5 2 2 2 4 2 2 2" xfId="28002" xr:uid="{00000000-0005-0000-0000-000087870000}"/>
    <cellStyle name="Normal 5 2 2 2 4 2 2 2 2" xfId="56535" xr:uid="{00000000-0005-0000-0000-000088870000}"/>
    <cellStyle name="Normal 5 2 2 2 4 2 2 3" xfId="42539" xr:uid="{00000000-0005-0000-0000-000089870000}"/>
    <cellStyle name="Normal 5 2 2 2 4 2 3" xfId="26334" xr:uid="{00000000-0005-0000-0000-00008A870000}"/>
    <cellStyle name="Normal 5 2 2 2 4 2 3 2" xfId="54867" xr:uid="{00000000-0005-0000-0000-00008B870000}"/>
    <cellStyle name="Normal 5 2 2 2 4 2 4" xfId="40871" xr:uid="{00000000-0005-0000-0000-00008C870000}"/>
    <cellStyle name="Normal 5 2 2 2 4 3" xfId="13160" xr:uid="{00000000-0005-0000-0000-00008D870000}"/>
    <cellStyle name="Normal 5 2 2 2 4 3 2" xfId="27168" xr:uid="{00000000-0005-0000-0000-00008E870000}"/>
    <cellStyle name="Normal 5 2 2 2 4 3 2 2" xfId="55701" xr:uid="{00000000-0005-0000-0000-00008F870000}"/>
    <cellStyle name="Normal 5 2 2 2 4 3 3" xfId="41705" xr:uid="{00000000-0005-0000-0000-000090870000}"/>
    <cellStyle name="Normal 5 2 2 2 4 4" xfId="25500" xr:uid="{00000000-0005-0000-0000-000091870000}"/>
    <cellStyle name="Normal 5 2 2 2 4 4 2" xfId="54033" xr:uid="{00000000-0005-0000-0000-000092870000}"/>
    <cellStyle name="Normal 5 2 2 2 4 5" xfId="40037" xr:uid="{00000000-0005-0000-0000-000093870000}"/>
    <cellStyle name="Normal 5 2 2 2 5" xfId="11911" xr:uid="{00000000-0005-0000-0000-000094870000}"/>
    <cellStyle name="Normal 5 2 2 2 5 2" xfId="13582" xr:uid="{00000000-0005-0000-0000-000095870000}"/>
    <cellStyle name="Normal 5 2 2 2 5 2 2" xfId="27590" xr:uid="{00000000-0005-0000-0000-000096870000}"/>
    <cellStyle name="Normal 5 2 2 2 5 2 2 2" xfId="56123" xr:uid="{00000000-0005-0000-0000-000097870000}"/>
    <cellStyle name="Normal 5 2 2 2 5 2 3" xfId="42127" xr:uid="{00000000-0005-0000-0000-000098870000}"/>
    <cellStyle name="Normal 5 2 2 2 5 3" xfId="25922" xr:uid="{00000000-0005-0000-0000-000099870000}"/>
    <cellStyle name="Normal 5 2 2 2 5 3 2" xfId="54455" xr:uid="{00000000-0005-0000-0000-00009A870000}"/>
    <cellStyle name="Normal 5 2 2 2 5 4" xfId="40459" xr:uid="{00000000-0005-0000-0000-00009B870000}"/>
    <cellStyle name="Normal 5 2 2 2 6" xfId="12747" xr:uid="{00000000-0005-0000-0000-00009C870000}"/>
    <cellStyle name="Normal 5 2 2 2 6 2" xfId="26756" xr:uid="{00000000-0005-0000-0000-00009D870000}"/>
    <cellStyle name="Normal 5 2 2 2 6 2 2" xfId="55289" xr:uid="{00000000-0005-0000-0000-00009E870000}"/>
    <cellStyle name="Normal 5 2 2 2 6 3" xfId="41293" xr:uid="{00000000-0005-0000-0000-00009F870000}"/>
    <cellStyle name="Normal 5 2 2 2 7" xfId="11058" xr:uid="{00000000-0005-0000-0000-0000A0870000}"/>
    <cellStyle name="Normal 5 2 2 2 7 2" xfId="25088" xr:uid="{00000000-0005-0000-0000-0000A1870000}"/>
    <cellStyle name="Normal 5 2 2 2 7 2 2" xfId="53621" xr:uid="{00000000-0005-0000-0000-0000A2870000}"/>
    <cellStyle name="Normal 5 2 2 2 7 3" xfId="39625" xr:uid="{00000000-0005-0000-0000-0000A3870000}"/>
    <cellStyle name="Normal 5 2 2 2 8" xfId="19426" xr:uid="{00000000-0005-0000-0000-0000A4870000}"/>
    <cellStyle name="Normal 5 2 2 2 8 2" xfId="47960" xr:uid="{00000000-0005-0000-0000-0000A5870000}"/>
    <cellStyle name="Normal 5 2 2 2 9" xfId="33952" xr:uid="{00000000-0005-0000-0000-0000A6870000}"/>
    <cellStyle name="Normal 5 2 2 3" xfId="8086" xr:uid="{00000000-0005-0000-0000-0000A7870000}"/>
    <cellStyle name="Normal 5 2 2 3 2" xfId="11321" xr:uid="{00000000-0005-0000-0000-0000A8870000}"/>
    <cellStyle name="Normal 5 2 2 3 2 2" xfId="11737" xr:uid="{00000000-0005-0000-0000-0000A9870000}"/>
    <cellStyle name="Normal 5 2 2 3 2 2 2" xfId="12582" xr:uid="{00000000-0005-0000-0000-0000AA870000}"/>
    <cellStyle name="Normal 5 2 2 3 2 2 2 2" xfId="14252" xr:uid="{00000000-0005-0000-0000-0000AB870000}"/>
    <cellStyle name="Normal 5 2 2 3 2 2 2 2 2" xfId="28260" xr:uid="{00000000-0005-0000-0000-0000AC870000}"/>
    <cellStyle name="Normal 5 2 2 3 2 2 2 2 2 2" xfId="56793" xr:uid="{00000000-0005-0000-0000-0000AD870000}"/>
    <cellStyle name="Normal 5 2 2 3 2 2 2 2 3" xfId="42797" xr:uid="{00000000-0005-0000-0000-0000AE870000}"/>
    <cellStyle name="Normal 5 2 2 3 2 2 2 3" xfId="26592" xr:uid="{00000000-0005-0000-0000-0000AF870000}"/>
    <cellStyle name="Normal 5 2 2 3 2 2 2 3 2" xfId="55125" xr:uid="{00000000-0005-0000-0000-0000B0870000}"/>
    <cellStyle name="Normal 5 2 2 3 2 2 2 4" xfId="41129" xr:uid="{00000000-0005-0000-0000-0000B1870000}"/>
    <cellStyle name="Normal 5 2 2 3 2 2 3" xfId="13418" xr:uid="{00000000-0005-0000-0000-0000B2870000}"/>
    <cellStyle name="Normal 5 2 2 3 2 2 3 2" xfId="27426" xr:uid="{00000000-0005-0000-0000-0000B3870000}"/>
    <cellStyle name="Normal 5 2 2 3 2 2 3 2 2" xfId="55959" xr:uid="{00000000-0005-0000-0000-0000B4870000}"/>
    <cellStyle name="Normal 5 2 2 3 2 2 3 3" xfId="41963" xr:uid="{00000000-0005-0000-0000-0000B5870000}"/>
    <cellStyle name="Normal 5 2 2 3 2 2 4" xfId="25758" xr:uid="{00000000-0005-0000-0000-0000B6870000}"/>
    <cellStyle name="Normal 5 2 2 3 2 2 4 2" xfId="54291" xr:uid="{00000000-0005-0000-0000-0000B7870000}"/>
    <cellStyle name="Normal 5 2 2 3 2 2 5" xfId="40295" xr:uid="{00000000-0005-0000-0000-0000B8870000}"/>
    <cellStyle name="Normal 5 2 2 3 2 3" xfId="12170" xr:uid="{00000000-0005-0000-0000-0000B9870000}"/>
    <cellStyle name="Normal 5 2 2 3 2 3 2" xfId="13840" xr:uid="{00000000-0005-0000-0000-0000BA870000}"/>
    <cellStyle name="Normal 5 2 2 3 2 3 2 2" xfId="27848" xr:uid="{00000000-0005-0000-0000-0000BB870000}"/>
    <cellStyle name="Normal 5 2 2 3 2 3 2 2 2" xfId="56381" xr:uid="{00000000-0005-0000-0000-0000BC870000}"/>
    <cellStyle name="Normal 5 2 2 3 2 3 2 3" xfId="42385" xr:uid="{00000000-0005-0000-0000-0000BD870000}"/>
    <cellStyle name="Normal 5 2 2 3 2 3 3" xfId="26180" xr:uid="{00000000-0005-0000-0000-0000BE870000}"/>
    <cellStyle name="Normal 5 2 2 3 2 3 3 2" xfId="54713" xr:uid="{00000000-0005-0000-0000-0000BF870000}"/>
    <cellStyle name="Normal 5 2 2 3 2 3 4" xfId="40717" xr:uid="{00000000-0005-0000-0000-0000C0870000}"/>
    <cellStyle name="Normal 5 2 2 3 2 4" xfId="13006" xr:uid="{00000000-0005-0000-0000-0000C1870000}"/>
    <cellStyle name="Normal 5 2 2 3 2 4 2" xfId="27014" xr:uid="{00000000-0005-0000-0000-0000C2870000}"/>
    <cellStyle name="Normal 5 2 2 3 2 4 2 2" xfId="55547" xr:uid="{00000000-0005-0000-0000-0000C3870000}"/>
    <cellStyle name="Normal 5 2 2 3 2 4 3" xfId="41551" xr:uid="{00000000-0005-0000-0000-0000C4870000}"/>
    <cellStyle name="Normal 5 2 2 3 2 5" xfId="25346" xr:uid="{00000000-0005-0000-0000-0000C5870000}"/>
    <cellStyle name="Normal 5 2 2 3 2 5 2" xfId="53879" xr:uid="{00000000-0005-0000-0000-0000C6870000}"/>
    <cellStyle name="Normal 5 2 2 3 2 6" xfId="39883" xr:uid="{00000000-0005-0000-0000-0000C7870000}"/>
    <cellStyle name="Normal 5 2 2 3 3" xfId="11530" xr:uid="{00000000-0005-0000-0000-0000C8870000}"/>
    <cellStyle name="Normal 5 2 2 3 3 2" xfId="12376" xr:uid="{00000000-0005-0000-0000-0000C9870000}"/>
    <cellStyle name="Normal 5 2 2 3 3 2 2" xfId="14046" xr:uid="{00000000-0005-0000-0000-0000CA870000}"/>
    <cellStyle name="Normal 5 2 2 3 3 2 2 2" xfId="28054" xr:uid="{00000000-0005-0000-0000-0000CB870000}"/>
    <cellStyle name="Normal 5 2 2 3 3 2 2 2 2" xfId="56587" xr:uid="{00000000-0005-0000-0000-0000CC870000}"/>
    <cellStyle name="Normal 5 2 2 3 3 2 2 3" xfId="42591" xr:uid="{00000000-0005-0000-0000-0000CD870000}"/>
    <cellStyle name="Normal 5 2 2 3 3 2 3" xfId="26386" xr:uid="{00000000-0005-0000-0000-0000CE870000}"/>
    <cellStyle name="Normal 5 2 2 3 3 2 3 2" xfId="54919" xr:uid="{00000000-0005-0000-0000-0000CF870000}"/>
    <cellStyle name="Normal 5 2 2 3 3 2 4" xfId="40923" xr:uid="{00000000-0005-0000-0000-0000D0870000}"/>
    <cellStyle name="Normal 5 2 2 3 3 3" xfId="13212" xr:uid="{00000000-0005-0000-0000-0000D1870000}"/>
    <cellStyle name="Normal 5 2 2 3 3 3 2" xfId="27220" xr:uid="{00000000-0005-0000-0000-0000D2870000}"/>
    <cellStyle name="Normal 5 2 2 3 3 3 2 2" xfId="55753" xr:uid="{00000000-0005-0000-0000-0000D3870000}"/>
    <cellStyle name="Normal 5 2 2 3 3 3 3" xfId="41757" xr:uid="{00000000-0005-0000-0000-0000D4870000}"/>
    <cellStyle name="Normal 5 2 2 3 3 4" xfId="25552" xr:uid="{00000000-0005-0000-0000-0000D5870000}"/>
    <cellStyle name="Normal 5 2 2 3 3 4 2" xfId="54085" xr:uid="{00000000-0005-0000-0000-0000D6870000}"/>
    <cellStyle name="Normal 5 2 2 3 3 5" xfId="40089" xr:uid="{00000000-0005-0000-0000-0000D7870000}"/>
    <cellStyle name="Normal 5 2 2 3 4" xfId="11963" xr:uid="{00000000-0005-0000-0000-0000D8870000}"/>
    <cellStyle name="Normal 5 2 2 3 4 2" xfId="13634" xr:uid="{00000000-0005-0000-0000-0000D9870000}"/>
    <cellStyle name="Normal 5 2 2 3 4 2 2" xfId="27642" xr:uid="{00000000-0005-0000-0000-0000DA870000}"/>
    <cellStyle name="Normal 5 2 2 3 4 2 2 2" xfId="56175" xr:uid="{00000000-0005-0000-0000-0000DB870000}"/>
    <cellStyle name="Normal 5 2 2 3 4 2 3" xfId="42179" xr:uid="{00000000-0005-0000-0000-0000DC870000}"/>
    <cellStyle name="Normal 5 2 2 3 4 3" xfId="25974" xr:uid="{00000000-0005-0000-0000-0000DD870000}"/>
    <cellStyle name="Normal 5 2 2 3 4 3 2" xfId="54507" xr:uid="{00000000-0005-0000-0000-0000DE870000}"/>
    <cellStyle name="Normal 5 2 2 3 4 4" xfId="40511" xr:uid="{00000000-0005-0000-0000-0000DF870000}"/>
    <cellStyle name="Normal 5 2 2 3 5" xfId="12799" xr:uid="{00000000-0005-0000-0000-0000E0870000}"/>
    <cellStyle name="Normal 5 2 2 3 5 2" xfId="26808" xr:uid="{00000000-0005-0000-0000-0000E1870000}"/>
    <cellStyle name="Normal 5 2 2 3 5 2 2" xfId="55341" xr:uid="{00000000-0005-0000-0000-0000E2870000}"/>
    <cellStyle name="Normal 5 2 2 3 5 3" xfId="41345" xr:uid="{00000000-0005-0000-0000-0000E3870000}"/>
    <cellStyle name="Normal 5 2 2 3 6" xfId="11112" xr:uid="{00000000-0005-0000-0000-0000E4870000}"/>
    <cellStyle name="Normal 5 2 2 3 6 2" xfId="25140" xr:uid="{00000000-0005-0000-0000-0000E5870000}"/>
    <cellStyle name="Normal 5 2 2 3 6 2 2" xfId="53673" xr:uid="{00000000-0005-0000-0000-0000E6870000}"/>
    <cellStyle name="Normal 5 2 2 3 6 3" xfId="39677" xr:uid="{00000000-0005-0000-0000-0000E7870000}"/>
    <cellStyle name="Normal 5 2 2 3 7" xfId="22174" xr:uid="{00000000-0005-0000-0000-0000E8870000}"/>
    <cellStyle name="Normal 5 2 2 3 7 2" xfId="50708" xr:uid="{00000000-0005-0000-0000-0000E9870000}"/>
    <cellStyle name="Normal 5 2 2 3 8" xfId="36700" xr:uid="{00000000-0005-0000-0000-0000EA870000}"/>
    <cellStyle name="Normal 5 2 2 4" xfId="11218" xr:uid="{00000000-0005-0000-0000-0000EB870000}"/>
    <cellStyle name="Normal 5 2 2 4 2" xfId="11634" xr:uid="{00000000-0005-0000-0000-0000EC870000}"/>
    <cellStyle name="Normal 5 2 2 4 2 2" xfId="12479" xr:uid="{00000000-0005-0000-0000-0000ED870000}"/>
    <cellStyle name="Normal 5 2 2 4 2 2 2" xfId="14149" xr:uid="{00000000-0005-0000-0000-0000EE870000}"/>
    <cellStyle name="Normal 5 2 2 4 2 2 2 2" xfId="28157" xr:uid="{00000000-0005-0000-0000-0000EF870000}"/>
    <cellStyle name="Normal 5 2 2 4 2 2 2 2 2" xfId="56690" xr:uid="{00000000-0005-0000-0000-0000F0870000}"/>
    <cellStyle name="Normal 5 2 2 4 2 2 2 3" xfId="42694" xr:uid="{00000000-0005-0000-0000-0000F1870000}"/>
    <cellStyle name="Normal 5 2 2 4 2 2 3" xfId="26489" xr:uid="{00000000-0005-0000-0000-0000F2870000}"/>
    <cellStyle name="Normal 5 2 2 4 2 2 3 2" xfId="55022" xr:uid="{00000000-0005-0000-0000-0000F3870000}"/>
    <cellStyle name="Normal 5 2 2 4 2 2 4" xfId="41026" xr:uid="{00000000-0005-0000-0000-0000F4870000}"/>
    <cellStyle name="Normal 5 2 2 4 2 3" xfId="13315" xr:uid="{00000000-0005-0000-0000-0000F5870000}"/>
    <cellStyle name="Normal 5 2 2 4 2 3 2" xfId="27323" xr:uid="{00000000-0005-0000-0000-0000F6870000}"/>
    <cellStyle name="Normal 5 2 2 4 2 3 2 2" xfId="55856" xr:uid="{00000000-0005-0000-0000-0000F7870000}"/>
    <cellStyle name="Normal 5 2 2 4 2 3 3" xfId="41860" xr:uid="{00000000-0005-0000-0000-0000F8870000}"/>
    <cellStyle name="Normal 5 2 2 4 2 4" xfId="25655" xr:uid="{00000000-0005-0000-0000-0000F9870000}"/>
    <cellStyle name="Normal 5 2 2 4 2 4 2" xfId="54188" xr:uid="{00000000-0005-0000-0000-0000FA870000}"/>
    <cellStyle name="Normal 5 2 2 4 2 5" xfId="40192" xr:uid="{00000000-0005-0000-0000-0000FB870000}"/>
    <cellStyle name="Normal 5 2 2 4 3" xfId="12067" xr:uid="{00000000-0005-0000-0000-0000FC870000}"/>
    <cellStyle name="Normal 5 2 2 4 3 2" xfId="13737" xr:uid="{00000000-0005-0000-0000-0000FD870000}"/>
    <cellStyle name="Normal 5 2 2 4 3 2 2" xfId="27745" xr:uid="{00000000-0005-0000-0000-0000FE870000}"/>
    <cellStyle name="Normal 5 2 2 4 3 2 2 2" xfId="56278" xr:uid="{00000000-0005-0000-0000-0000FF870000}"/>
    <cellStyle name="Normal 5 2 2 4 3 2 3" xfId="42282" xr:uid="{00000000-0005-0000-0000-000000880000}"/>
    <cellStyle name="Normal 5 2 2 4 3 3" xfId="26077" xr:uid="{00000000-0005-0000-0000-000001880000}"/>
    <cellStyle name="Normal 5 2 2 4 3 3 2" xfId="54610" xr:uid="{00000000-0005-0000-0000-000002880000}"/>
    <cellStyle name="Normal 5 2 2 4 3 4" xfId="40614" xr:uid="{00000000-0005-0000-0000-000003880000}"/>
    <cellStyle name="Normal 5 2 2 4 4" xfId="12903" xr:uid="{00000000-0005-0000-0000-000004880000}"/>
    <cellStyle name="Normal 5 2 2 4 4 2" xfId="26911" xr:uid="{00000000-0005-0000-0000-000005880000}"/>
    <cellStyle name="Normal 5 2 2 4 4 2 2" xfId="55444" xr:uid="{00000000-0005-0000-0000-000006880000}"/>
    <cellStyle name="Normal 5 2 2 4 4 3" xfId="41448" xr:uid="{00000000-0005-0000-0000-000007880000}"/>
    <cellStyle name="Normal 5 2 2 4 5" xfId="25243" xr:uid="{00000000-0005-0000-0000-000008880000}"/>
    <cellStyle name="Normal 5 2 2 4 5 2" xfId="53776" xr:uid="{00000000-0005-0000-0000-000009880000}"/>
    <cellStyle name="Normal 5 2 2 4 6" xfId="39780" xr:uid="{00000000-0005-0000-0000-00000A880000}"/>
    <cellStyle name="Normal 5 2 2 5" xfId="11427" xr:uid="{00000000-0005-0000-0000-00000B880000}"/>
    <cellStyle name="Normal 5 2 2 5 2" xfId="12273" xr:uid="{00000000-0005-0000-0000-00000C880000}"/>
    <cellStyle name="Normal 5 2 2 5 2 2" xfId="13943" xr:uid="{00000000-0005-0000-0000-00000D880000}"/>
    <cellStyle name="Normal 5 2 2 5 2 2 2" xfId="27951" xr:uid="{00000000-0005-0000-0000-00000E880000}"/>
    <cellStyle name="Normal 5 2 2 5 2 2 2 2" xfId="56484" xr:uid="{00000000-0005-0000-0000-00000F880000}"/>
    <cellStyle name="Normal 5 2 2 5 2 2 3" xfId="42488" xr:uid="{00000000-0005-0000-0000-000010880000}"/>
    <cellStyle name="Normal 5 2 2 5 2 3" xfId="26283" xr:uid="{00000000-0005-0000-0000-000011880000}"/>
    <cellStyle name="Normal 5 2 2 5 2 3 2" xfId="54816" xr:uid="{00000000-0005-0000-0000-000012880000}"/>
    <cellStyle name="Normal 5 2 2 5 2 4" xfId="40820" xr:uid="{00000000-0005-0000-0000-000013880000}"/>
    <cellStyle name="Normal 5 2 2 5 3" xfId="13109" xr:uid="{00000000-0005-0000-0000-000014880000}"/>
    <cellStyle name="Normal 5 2 2 5 3 2" xfId="27117" xr:uid="{00000000-0005-0000-0000-000015880000}"/>
    <cellStyle name="Normal 5 2 2 5 3 2 2" xfId="55650" xr:uid="{00000000-0005-0000-0000-000016880000}"/>
    <cellStyle name="Normal 5 2 2 5 3 3" xfId="41654" xr:uid="{00000000-0005-0000-0000-000017880000}"/>
    <cellStyle name="Normal 5 2 2 5 4" xfId="25449" xr:uid="{00000000-0005-0000-0000-000018880000}"/>
    <cellStyle name="Normal 5 2 2 5 4 2" xfId="53982" xr:uid="{00000000-0005-0000-0000-000019880000}"/>
    <cellStyle name="Normal 5 2 2 5 5" xfId="39986" xr:uid="{00000000-0005-0000-0000-00001A880000}"/>
    <cellStyle name="Normal 5 2 2 6" xfId="11860" xr:uid="{00000000-0005-0000-0000-00001B880000}"/>
    <cellStyle name="Normal 5 2 2 6 2" xfId="13531" xr:uid="{00000000-0005-0000-0000-00001C880000}"/>
    <cellStyle name="Normal 5 2 2 6 2 2" xfId="27539" xr:uid="{00000000-0005-0000-0000-00001D880000}"/>
    <cellStyle name="Normal 5 2 2 6 2 2 2" xfId="56072" xr:uid="{00000000-0005-0000-0000-00001E880000}"/>
    <cellStyle name="Normal 5 2 2 6 2 3" xfId="42076" xr:uid="{00000000-0005-0000-0000-00001F880000}"/>
    <cellStyle name="Normal 5 2 2 6 3" xfId="25871" xr:uid="{00000000-0005-0000-0000-000020880000}"/>
    <cellStyle name="Normal 5 2 2 6 3 2" xfId="54404" xr:uid="{00000000-0005-0000-0000-000021880000}"/>
    <cellStyle name="Normal 5 2 2 6 4" xfId="40408" xr:uid="{00000000-0005-0000-0000-000022880000}"/>
    <cellStyle name="Normal 5 2 2 7" xfId="12696" xr:uid="{00000000-0005-0000-0000-000023880000}"/>
    <cellStyle name="Normal 5 2 2 7 2" xfId="26705" xr:uid="{00000000-0005-0000-0000-000024880000}"/>
    <cellStyle name="Normal 5 2 2 7 2 2" xfId="55238" xr:uid="{00000000-0005-0000-0000-000025880000}"/>
    <cellStyle name="Normal 5 2 2 7 3" xfId="41242" xr:uid="{00000000-0005-0000-0000-000026880000}"/>
    <cellStyle name="Normal 5 2 2 8" xfId="11005" xr:uid="{00000000-0005-0000-0000-000027880000}"/>
    <cellStyle name="Normal 5 2 2 8 2" xfId="25037" xr:uid="{00000000-0005-0000-0000-000028880000}"/>
    <cellStyle name="Normal 5 2 2 8 2 2" xfId="53570" xr:uid="{00000000-0005-0000-0000-000029880000}"/>
    <cellStyle name="Normal 5 2 2 8 3" xfId="39574" xr:uid="{00000000-0005-0000-0000-00002A880000}"/>
    <cellStyle name="Normal 5 2 2 9" xfId="16874" xr:uid="{00000000-0005-0000-0000-00002B880000}"/>
    <cellStyle name="Normal 5 2 2 9 2" xfId="45408" xr:uid="{00000000-0005-0000-0000-00002C880000}"/>
    <cellStyle name="Normal 5 2 3" xfId="4051" xr:uid="{00000000-0005-0000-0000-00002D880000}"/>
    <cellStyle name="Normal 5 2 3 2" xfId="9383" xr:uid="{00000000-0005-0000-0000-00002E880000}"/>
    <cellStyle name="Normal 5 2 3 2 2" xfId="11347" xr:uid="{00000000-0005-0000-0000-00002F880000}"/>
    <cellStyle name="Normal 5 2 3 2 2 2" xfId="11763" xr:uid="{00000000-0005-0000-0000-000030880000}"/>
    <cellStyle name="Normal 5 2 3 2 2 2 2" xfId="12608" xr:uid="{00000000-0005-0000-0000-000031880000}"/>
    <cellStyle name="Normal 5 2 3 2 2 2 2 2" xfId="14278" xr:uid="{00000000-0005-0000-0000-000032880000}"/>
    <cellStyle name="Normal 5 2 3 2 2 2 2 2 2" xfId="28286" xr:uid="{00000000-0005-0000-0000-000033880000}"/>
    <cellStyle name="Normal 5 2 3 2 2 2 2 2 2 2" xfId="56819" xr:uid="{00000000-0005-0000-0000-000034880000}"/>
    <cellStyle name="Normal 5 2 3 2 2 2 2 2 3" xfId="42823" xr:uid="{00000000-0005-0000-0000-000035880000}"/>
    <cellStyle name="Normal 5 2 3 2 2 2 2 3" xfId="26618" xr:uid="{00000000-0005-0000-0000-000036880000}"/>
    <cellStyle name="Normal 5 2 3 2 2 2 2 3 2" xfId="55151" xr:uid="{00000000-0005-0000-0000-000037880000}"/>
    <cellStyle name="Normal 5 2 3 2 2 2 2 4" xfId="41155" xr:uid="{00000000-0005-0000-0000-000038880000}"/>
    <cellStyle name="Normal 5 2 3 2 2 2 3" xfId="13444" xr:uid="{00000000-0005-0000-0000-000039880000}"/>
    <cellStyle name="Normal 5 2 3 2 2 2 3 2" xfId="27452" xr:uid="{00000000-0005-0000-0000-00003A880000}"/>
    <cellStyle name="Normal 5 2 3 2 2 2 3 2 2" xfId="55985" xr:uid="{00000000-0005-0000-0000-00003B880000}"/>
    <cellStyle name="Normal 5 2 3 2 2 2 3 3" xfId="41989" xr:uid="{00000000-0005-0000-0000-00003C880000}"/>
    <cellStyle name="Normal 5 2 3 2 2 2 4" xfId="25784" xr:uid="{00000000-0005-0000-0000-00003D880000}"/>
    <cellStyle name="Normal 5 2 3 2 2 2 4 2" xfId="54317" xr:uid="{00000000-0005-0000-0000-00003E880000}"/>
    <cellStyle name="Normal 5 2 3 2 2 2 5" xfId="40321" xr:uid="{00000000-0005-0000-0000-00003F880000}"/>
    <cellStyle name="Normal 5 2 3 2 2 3" xfId="12196" xr:uid="{00000000-0005-0000-0000-000040880000}"/>
    <cellStyle name="Normal 5 2 3 2 2 3 2" xfId="13866" xr:uid="{00000000-0005-0000-0000-000041880000}"/>
    <cellStyle name="Normal 5 2 3 2 2 3 2 2" xfId="27874" xr:uid="{00000000-0005-0000-0000-000042880000}"/>
    <cellStyle name="Normal 5 2 3 2 2 3 2 2 2" xfId="56407" xr:uid="{00000000-0005-0000-0000-000043880000}"/>
    <cellStyle name="Normal 5 2 3 2 2 3 2 3" xfId="42411" xr:uid="{00000000-0005-0000-0000-000044880000}"/>
    <cellStyle name="Normal 5 2 3 2 2 3 3" xfId="26206" xr:uid="{00000000-0005-0000-0000-000045880000}"/>
    <cellStyle name="Normal 5 2 3 2 2 3 3 2" xfId="54739" xr:uid="{00000000-0005-0000-0000-000046880000}"/>
    <cellStyle name="Normal 5 2 3 2 2 3 4" xfId="40743" xr:uid="{00000000-0005-0000-0000-000047880000}"/>
    <cellStyle name="Normal 5 2 3 2 2 4" xfId="13032" xr:uid="{00000000-0005-0000-0000-000048880000}"/>
    <cellStyle name="Normal 5 2 3 2 2 4 2" xfId="27040" xr:uid="{00000000-0005-0000-0000-000049880000}"/>
    <cellStyle name="Normal 5 2 3 2 2 4 2 2" xfId="55573" xr:uid="{00000000-0005-0000-0000-00004A880000}"/>
    <cellStyle name="Normal 5 2 3 2 2 4 3" xfId="41577" xr:uid="{00000000-0005-0000-0000-00004B880000}"/>
    <cellStyle name="Normal 5 2 3 2 2 5" xfId="25372" xr:uid="{00000000-0005-0000-0000-00004C880000}"/>
    <cellStyle name="Normal 5 2 3 2 2 5 2" xfId="53905" xr:uid="{00000000-0005-0000-0000-00004D880000}"/>
    <cellStyle name="Normal 5 2 3 2 2 6" xfId="39909" xr:uid="{00000000-0005-0000-0000-00004E880000}"/>
    <cellStyle name="Normal 5 2 3 2 3" xfId="11556" xr:uid="{00000000-0005-0000-0000-00004F880000}"/>
    <cellStyle name="Normal 5 2 3 2 3 2" xfId="12402" xr:uid="{00000000-0005-0000-0000-000050880000}"/>
    <cellStyle name="Normal 5 2 3 2 3 2 2" xfId="14072" xr:uid="{00000000-0005-0000-0000-000051880000}"/>
    <cellStyle name="Normal 5 2 3 2 3 2 2 2" xfId="28080" xr:uid="{00000000-0005-0000-0000-000052880000}"/>
    <cellStyle name="Normal 5 2 3 2 3 2 2 2 2" xfId="56613" xr:uid="{00000000-0005-0000-0000-000053880000}"/>
    <cellStyle name="Normal 5 2 3 2 3 2 2 3" xfId="42617" xr:uid="{00000000-0005-0000-0000-000054880000}"/>
    <cellStyle name="Normal 5 2 3 2 3 2 3" xfId="26412" xr:uid="{00000000-0005-0000-0000-000055880000}"/>
    <cellStyle name="Normal 5 2 3 2 3 2 3 2" xfId="54945" xr:uid="{00000000-0005-0000-0000-000056880000}"/>
    <cellStyle name="Normal 5 2 3 2 3 2 4" xfId="40949" xr:uid="{00000000-0005-0000-0000-000057880000}"/>
    <cellStyle name="Normal 5 2 3 2 3 3" xfId="13238" xr:uid="{00000000-0005-0000-0000-000058880000}"/>
    <cellStyle name="Normal 5 2 3 2 3 3 2" xfId="27246" xr:uid="{00000000-0005-0000-0000-000059880000}"/>
    <cellStyle name="Normal 5 2 3 2 3 3 2 2" xfId="55779" xr:uid="{00000000-0005-0000-0000-00005A880000}"/>
    <cellStyle name="Normal 5 2 3 2 3 3 3" xfId="41783" xr:uid="{00000000-0005-0000-0000-00005B880000}"/>
    <cellStyle name="Normal 5 2 3 2 3 4" xfId="25578" xr:uid="{00000000-0005-0000-0000-00005C880000}"/>
    <cellStyle name="Normal 5 2 3 2 3 4 2" xfId="54111" xr:uid="{00000000-0005-0000-0000-00005D880000}"/>
    <cellStyle name="Normal 5 2 3 2 3 5" xfId="40115" xr:uid="{00000000-0005-0000-0000-00005E880000}"/>
    <cellStyle name="Normal 5 2 3 2 4" xfId="11989" xr:uid="{00000000-0005-0000-0000-00005F880000}"/>
    <cellStyle name="Normal 5 2 3 2 4 2" xfId="13660" xr:uid="{00000000-0005-0000-0000-000060880000}"/>
    <cellStyle name="Normal 5 2 3 2 4 2 2" xfId="27668" xr:uid="{00000000-0005-0000-0000-000061880000}"/>
    <cellStyle name="Normal 5 2 3 2 4 2 2 2" xfId="56201" xr:uid="{00000000-0005-0000-0000-000062880000}"/>
    <cellStyle name="Normal 5 2 3 2 4 2 3" xfId="42205" xr:uid="{00000000-0005-0000-0000-000063880000}"/>
    <cellStyle name="Normal 5 2 3 2 4 3" xfId="26000" xr:uid="{00000000-0005-0000-0000-000064880000}"/>
    <cellStyle name="Normal 5 2 3 2 4 3 2" xfId="54533" xr:uid="{00000000-0005-0000-0000-000065880000}"/>
    <cellStyle name="Normal 5 2 3 2 4 4" xfId="40537" xr:uid="{00000000-0005-0000-0000-000066880000}"/>
    <cellStyle name="Normal 5 2 3 2 5" xfId="12825" xr:uid="{00000000-0005-0000-0000-000067880000}"/>
    <cellStyle name="Normal 5 2 3 2 5 2" xfId="26834" xr:uid="{00000000-0005-0000-0000-000068880000}"/>
    <cellStyle name="Normal 5 2 3 2 5 2 2" xfId="55367" xr:uid="{00000000-0005-0000-0000-000069880000}"/>
    <cellStyle name="Normal 5 2 3 2 5 3" xfId="41371" xr:uid="{00000000-0005-0000-0000-00006A880000}"/>
    <cellStyle name="Normal 5 2 3 2 6" xfId="11138" xr:uid="{00000000-0005-0000-0000-00006B880000}"/>
    <cellStyle name="Normal 5 2 3 2 6 2" xfId="25166" xr:uid="{00000000-0005-0000-0000-00006C880000}"/>
    <cellStyle name="Normal 5 2 3 2 6 2 2" xfId="53699" xr:uid="{00000000-0005-0000-0000-00006D880000}"/>
    <cellStyle name="Normal 5 2 3 2 6 3" xfId="39703" xr:uid="{00000000-0005-0000-0000-00006E880000}"/>
    <cellStyle name="Normal 5 2 3 2 7" xfId="23460" xr:uid="{00000000-0005-0000-0000-00006F880000}"/>
    <cellStyle name="Normal 5 2 3 2 7 2" xfId="51994" xr:uid="{00000000-0005-0000-0000-000070880000}"/>
    <cellStyle name="Normal 5 2 3 2 8" xfId="37989" xr:uid="{00000000-0005-0000-0000-000071880000}"/>
    <cellStyle name="Normal 5 2 3 3" xfId="11244" xr:uid="{00000000-0005-0000-0000-000072880000}"/>
    <cellStyle name="Normal 5 2 3 3 2" xfId="11660" xr:uid="{00000000-0005-0000-0000-000073880000}"/>
    <cellStyle name="Normal 5 2 3 3 2 2" xfId="12505" xr:uid="{00000000-0005-0000-0000-000074880000}"/>
    <cellStyle name="Normal 5 2 3 3 2 2 2" xfId="14175" xr:uid="{00000000-0005-0000-0000-000075880000}"/>
    <cellStyle name="Normal 5 2 3 3 2 2 2 2" xfId="28183" xr:uid="{00000000-0005-0000-0000-000076880000}"/>
    <cellStyle name="Normal 5 2 3 3 2 2 2 2 2" xfId="56716" xr:uid="{00000000-0005-0000-0000-000077880000}"/>
    <cellStyle name="Normal 5 2 3 3 2 2 2 3" xfId="42720" xr:uid="{00000000-0005-0000-0000-000078880000}"/>
    <cellStyle name="Normal 5 2 3 3 2 2 3" xfId="26515" xr:uid="{00000000-0005-0000-0000-000079880000}"/>
    <cellStyle name="Normal 5 2 3 3 2 2 3 2" xfId="55048" xr:uid="{00000000-0005-0000-0000-00007A880000}"/>
    <cellStyle name="Normal 5 2 3 3 2 2 4" xfId="41052" xr:uid="{00000000-0005-0000-0000-00007B880000}"/>
    <cellStyle name="Normal 5 2 3 3 2 3" xfId="13341" xr:uid="{00000000-0005-0000-0000-00007C880000}"/>
    <cellStyle name="Normal 5 2 3 3 2 3 2" xfId="27349" xr:uid="{00000000-0005-0000-0000-00007D880000}"/>
    <cellStyle name="Normal 5 2 3 3 2 3 2 2" xfId="55882" xr:uid="{00000000-0005-0000-0000-00007E880000}"/>
    <cellStyle name="Normal 5 2 3 3 2 3 3" xfId="41886" xr:uid="{00000000-0005-0000-0000-00007F880000}"/>
    <cellStyle name="Normal 5 2 3 3 2 4" xfId="25681" xr:uid="{00000000-0005-0000-0000-000080880000}"/>
    <cellStyle name="Normal 5 2 3 3 2 4 2" xfId="54214" xr:uid="{00000000-0005-0000-0000-000081880000}"/>
    <cellStyle name="Normal 5 2 3 3 2 5" xfId="40218" xr:uid="{00000000-0005-0000-0000-000082880000}"/>
    <cellStyle name="Normal 5 2 3 3 3" xfId="12093" xr:uid="{00000000-0005-0000-0000-000083880000}"/>
    <cellStyle name="Normal 5 2 3 3 3 2" xfId="13763" xr:uid="{00000000-0005-0000-0000-000084880000}"/>
    <cellStyle name="Normal 5 2 3 3 3 2 2" xfId="27771" xr:uid="{00000000-0005-0000-0000-000085880000}"/>
    <cellStyle name="Normal 5 2 3 3 3 2 2 2" xfId="56304" xr:uid="{00000000-0005-0000-0000-000086880000}"/>
    <cellStyle name="Normal 5 2 3 3 3 2 3" xfId="42308" xr:uid="{00000000-0005-0000-0000-000087880000}"/>
    <cellStyle name="Normal 5 2 3 3 3 3" xfId="26103" xr:uid="{00000000-0005-0000-0000-000088880000}"/>
    <cellStyle name="Normal 5 2 3 3 3 3 2" xfId="54636" xr:uid="{00000000-0005-0000-0000-000089880000}"/>
    <cellStyle name="Normal 5 2 3 3 3 4" xfId="40640" xr:uid="{00000000-0005-0000-0000-00008A880000}"/>
    <cellStyle name="Normal 5 2 3 3 4" xfId="12929" xr:uid="{00000000-0005-0000-0000-00008B880000}"/>
    <cellStyle name="Normal 5 2 3 3 4 2" xfId="26937" xr:uid="{00000000-0005-0000-0000-00008C880000}"/>
    <cellStyle name="Normal 5 2 3 3 4 2 2" xfId="55470" xr:uid="{00000000-0005-0000-0000-00008D880000}"/>
    <cellStyle name="Normal 5 2 3 3 4 3" xfId="41474" xr:uid="{00000000-0005-0000-0000-00008E880000}"/>
    <cellStyle name="Normal 5 2 3 3 5" xfId="25269" xr:uid="{00000000-0005-0000-0000-00008F880000}"/>
    <cellStyle name="Normal 5 2 3 3 5 2" xfId="53802" xr:uid="{00000000-0005-0000-0000-000090880000}"/>
    <cellStyle name="Normal 5 2 3 3 6" xfId="39806" xr:uid="{00000000-0005-0000-0000-000091880000}"/>
    <cellStyle name="Normal 5 2 3 4" xfId="11453" xr:uid="{00000000-0005-0000-0000-000092880000}"/>
    <cellStyle name="Normal 5 2 3 4 2" xfId="12299" xr:uid="{00000000-0005-0000-0000-000093880000}"/>
    <cellStyle name="Normal 5 2 3 4 2 2" xfId="13969" xr:uid="{00000000-0005-0000-0000-000094880000}"/>
    <cellStyle name="Normal 5 2 3 4 2 2 2" xfId="27977" xr:uid="{00000000-0005-0000-0000-000095880000}"/>
    <cellStyle name="Normal 5 2 3 4 2 2 2 2" xfId="56510" xr:uid="{00000000-0005-0000-0000-000096880000}"/>
    <cellStyle name="Normal 5 2 3 4 2 2 3" xfId="42514" xr:uid="{00000000-0005-0000-0000-000097880000}"/>
    <cellStyle name="Normal 5 2 3 4 2 3" xfId="26309" xr:uid="{00000000-0005-0000-0000-000098880000}"/>
    <cellStyle name="Normal 5 2 3 4 2 3 2" xfId="54842" xr:uid="{00000000-0005-0000-0000-000099880000}"/>
    <cellStyle name="Normal 5 2 3 4 2 4" xfId="40846" xr:uid="{00000000-0005-0000-0000-00009A880000}"/>
    <cellStyle name="Normal 5 2 3 4 3" xfId="13135" xr:uid="{00000000-0005-0000-0000-00009B880000}"/>
    <cellStyle name="Normal 5 2 3 4 3 2" xfId="27143" xr:uid="{00000000-0005-0000-0000-00009C880000}"/>
    <cellStyle name="Normal 5 2 3 4 3 2 2" xfId="55676" xr:uid="{00000000-0005-0000-0000-00009D880000}"/>
    <cellStyle name="Normal 5 2 3 4 3 3" xfId="41680" xr:uid="{00000000-0005-0000-0000-00009E880000}"/>
    <cellStyle name="Normal 5 2 3 4 4" xfId="25475" xr:uid="{00000000-0005-0000-0000-00009F880000}"/>
    <cellStyle name="Normal 5 2 3 4 4 2" xfId="54008" xr:uid="{00000000-0005-0000-0000-0000A0880000}"/>
    <cellStyle name="Normal 5 2 3 4 5" xfId="40012" xr:uid="{00000000-0005-0000-0000-0000A1880000}"/>
    <cellStyle name="Normal 5 2 3 5" xfId="11886" xr:uid="{00000000-0005-0000-0000-0000A2880000}"/>
    <cellStyle name="Normal 5 2 3 5 2" xfId="13557" xr:uid="{00000000-0005-0000-0000-0000A3880000}"/>
    <cellStyle name="Normal 5 2 3 5 2 2" xfId="27565" xr:uid="{00000000-0005-0000-0000-0000A4880000}"/>
    <cellStyle name="Normal 5 2 3 5 2 2 2" xfId="56098" xr:uid="{00000000-0005-0000-0000-0000A5880000}"/>
    <cellStyle name="Normal 5 2 3 5 2 3" xfId="42102" xr:uid="{00000000-0005-0000-0000-0000A6880000}"/>
    <cellStyle name="Normal 5 2 3 5 3" xfId="25897" xr:uid="{00000000-0005-0000-0000-0000A7880000}"/>
    <cellStyle name="Normal 5 2 3 5 3 2" xfId="54430" xr:uid="{00000000-0005-0000-0000-0000A8880000}"/>
    <cellStyle name="Normal 5 2 3 5 4" xfId="40434" xr:uid="{00000000-0005-0000-0000-0000A9880000}"/>
    <cellStyle name="Normal 5 2 3 6" xfId="12722" xr:uid="{00000000-0005-0000-0000-0000AA880000}"/>
    <cellStyle name="Normal 5 2 3 6 2" xfId="26731" xr:uid="{00000000-0005-0000-0000-0000AB880000}"/>
    <cellStyle name="Normal 5 2 3 6 2 2" xfId="55264" xr:uid="{00000000-0005-0000-0000-0000AC880000}"/>
    <cellStyle name="Normal 5 2 3 6 3" xfId="41268" xr:uid="{00000000-0005-0000-0000-0000AD880000}"/>
    <cellStyle name="Normal 5 2 3 7" xfId="11033" xr:uid="{00000000-0005-0000-0000-0000AE880000}"/>
    <cellStyle name="Normal 5 2 3 7 2" xfId="25063" xr:uid="{00000000-0005-0000-0000-0000AF880000}"/>
    <cellStyle name="Normal 5 2 3 7 2 2" xfId="53596" xr:uid="{00000000-0005-0000-0000-0000B0880000}"/>
    <cellStyle name="Normal 5 2 3 7 3" xfId="39600" xr:uid="{00000000-0005-0000-0000-0000B1880000}"/>
    <cellStyle name="Normal 5 2 3 8" xfId="18160" xr:uid="{00000000-0005-0000-0000-0000B2880000}"/>
    <cellStyle name="Normal 5 2 3 8 2" xfId="46694" xr:uid="{00000000-0005-0000-0000-0000B3880000}"/>
    <cellStyle name="Normal 5 2 3 9" xfId="32686" xr:uid="{00000000-0005-0000-0000-0000B4880000}"/>
    <cellStyle name="Normal 5 2 4" xfId="6820" xr:uid="{00000000-0005-0000-0000-0000B5880000}"/>
    <cellStyle name="Normal 5 2 4 2" xfId="11296" xr:uid="{00000000-0005-0000-0000-0000B6880000}"/>
    <cellStyle name="Normal 5 2 4 2 2" xfId="11712" xr:uid="{00000000-0005-0000-0000-0000B7880000}"/>
    <cellStyle name="Normal 5 2 4 2 2 2" xfId="12557" xr:uid="{00000000-0005-0000-0000-0000B8880000}"/>
    <cellStyle name="Normal 5 2 4 2 2 2 2" xfId="14227" xr:uid="{00000000-0005-0000-0000-0000B9880000}"/>
    <cellStyle name="Normal 5 2 4 2 2 2 2 2" xfId="28235" xr:uid="{00000000-0005-0000-0000-0000BA880000}"/>
    <cellStyle name="Normal 5 2 4 2 2 2 2 2 2" xfId="56768" xr:uid="{00000000-0005-0000-0000-0000BB880000}"/>
    <cellStyle name="Normal 5 2 4 2 2 2 2 3" xfId="42772" xr:uid="{00000000-0005-0000-0000-0000BC880000}"/>
    <cellStyle name="Normal 5 2 4 2 2 2 3" xfId="26567" xr:uid="{00000000-0005-0000-0000-0000BD880000}"/>
    <cellStyle name="Normal 5 2 4 2 2 2 3 2" xfId="55100" xr:uid="{00000000-0005-0000-0000-0000BE880000}"/>
    <cellStyle name="Normal 5 2 4 2 2 2 4" xfId="41104" xr:uid="{00000000-0005-0000-0000-0000BF880000}"/>
    <cellStyle name="Normal 5 2 4 2 2 3" xfId="13393" xr:uid="{00000000-0005-0000-0000-0000C0880000}"/>
    <cellStyle name="Normal 5 2 4 2 2 3 2" xfId="27401" xr:uid="{00000000-0005-0000-0000-0000C1880000}"/>
    <cellStyle name="Normal 5 2 4 2 2 3 2 2" xfId="55934" xr:uid="{00000000-0005-0000-0000-0000C2880000}"/>
    <cellStyle name="Normal 5 2 4 2 2 3 3" xfId="41938" xr:uid="{00000000-0005-0000-0000-0000C3880000}"/>
    <cellStyle name="Normal 5 2 4 2 2 4" xfId="25733" xr:uid="{00000000-0005-0000-0000-0000C4880000}"/>
    <cellStyle name="Normal 5 2 4 2 2 4 2" xfId="54266" xr:uid="{00000000-0005-0000-0000-0000C5880000}"/>
    <cellStyle name="Normal 5 2 4 2 2 5" xfId="40270" xr:uid="{00000000-0005-0000-0000-0000C6880000}"/>
    <cellStyle name="Normal 5 2 4 2 3" xfId="12145" xr:uid="{00000000-0005-0000-0000-0000C7880000}"/>
    <cellStyle name="Normal 5 2 4 2 3 2" xfId="13815" xr:uid="{00000000-0005-0000-0000-0000C8880000}"/>
    <cellStyle name="Normal 5 2 4 2 3 2 2" xfId="27823" xr:uid="{00000000-0005-0000-0000-0000C9880000}"/>
    <cellStyle name="Normal 5 2 4 2 3 2 2 2" xfId="56356" xr:uid="{00000000-0005-0000-0000-0000CA880000}"/>
    <cellStyle name="Normal 5 2 4 2 3 2 3" xfId="42360" xr:uid="{00000000-0005-0000-0000-0000CB880000}"/>
    <cellStyle name="Normal 5 2 4 2 3 3" xfId="26155" xr:uid="{00000000-0005-0000-0000-0000CC880000}"/>
    <cellStyle name="Normal 5 2 4 2 3 3 2" xfId="54688" xr:uid="{00000000-0005-0000-0000-0000CD880000}"/>
    <cellStyle name="Normal 5 2 4 2 3 4" xfId="40692" xr:uid="{00000000-0005-0000-0000-0000CE880000}"/>
    <cellStyle name="Normal 5 2 4 2 4" xfId="12981" xr:uid="{00000000-0005-0000-0000-0000CF880000}"/>
    <cellStyle name="Normal 5 2 4 2 4 2" xfId="26989" xr:uid="{00000000-0005-0000-0000-0000D0880000}"/>
    <cellStyle name="Normal 5 2 4 2 4 2 2" xfId="55522" xr:uid="{00000000-0005-0000-0000-0000D1880000}"/>
    <cellStyle name="Normal 5 2 4 2 4 3" xfId="41526" xr:uid="{00000000-0005-0000-0000-0000D2880000}"/>
    <cellStyle name="Normal 5 2 4 2 5" xfId="25321" xr:uid="{00000000-0005-0000-0000-0000D3880000}"/>
    <cellStyle name="Normal 5 2 4 2 5 2" xfId="53854" xr:uid="{00000000-0005-0000-0000-0000D4880000}"/>
    <cellStyle name="Normal 5 2 4 2 6" xfId="39858" xr:uid="{00000000-0005-0000-0000-0000D5880000}"/>
    <cellStyle name="Normal 5 2 4 3" xfId="11505" xr:uid="{00000000-0005-0000-0000-0000D6880000}"/>
    <cellStyle name="Normal 5 2 4 3 2" xfId="12351" xr:uid="{00000000-0005-0000-0000-0000D7880000}"/>
    <cellStyle name="Normal 5 2 4 3 2 2" xfId="14021" xr:uid="{00000000-0005-0000-0000-0000D8880000}"/>
    <cellStyle name="Normal 5 2 4 3 2 2 2" xfId="28029" xr:uid="{00000000-0005-0000-0000-0000D9880000}"/>
    <cellStyle name="Normal 5 2 4 3 2 2 2 2" xfId="56562" xr:uid="{00000000-0005-0000-0000-0000DA880000}"/>
    <cellStyle name="Normal 5 2 4 3 2 2 3" xfId="42566" xr:uid="{00000000-0005-0000-0000-0000DB880000}"/>
    <cellStyle name="Normal 5 2 4 3 2 3" xfId="26361" xr:uid="{00000000-0005-0000-0000-0000DC880000}"/>
    <cellStyle name="Normal 5 2 4 3 2 3 2" xfId="54894" xr:uid="{00000000-0005-0000-0000-0000DD880000}"/>
    <cellStyle name="Normal 5 2 4 3 2 4" xfId="40898" xr:uid="{00000000-0005-0000-0000-0000DE880000}"/>
    <cellStyle name="Normal 5 2 4 3 3" xfId="13187" xr:uid="{00000000-0005-0000-0000-0000DF880000}"/>
    <cellStyle name="Normal 5 2 4 3 3 2" xfId="27195" xr:uid="{00000000-0005-0000-0000-0000E0880000}"/>
    <cellStyle name="Normal 5 2 4 3 3 2 2" xfId="55728" xr:uid="{00000000-0005-0000-0000-0000E1880000}"/>
    <cellStyle name="Normal 5 2 4 3 3 3" xfId="41732" xr:uid="{00000000-0005-0000-0000-0000E2880000}"/>
    <cellStyle name="Normal 5 2 4 3 4" xfId="25527" xr:uid="{00000000-0005-0000-0000-0000E3880000}"/>
    <cellStyle name="Normal 5 2 4 3 4 2" xfId="54060" xr:uid="{00000000-0005-0000-0000-0000E4880000}"/>
    <cellStyle name="Normal 5 2 4 3 5" xfId="40064" xr:uid="{00000000-0005-0000-0000-0000E5880000}"/>
    <cellStyle name="Normal 5 2 4 4" xfId="11938" xr:uid="{00000000-0005-0000-0000-0000E6880000}"/>
    <cellStyle name="Normal 5 2 4 4 2" xfId="13609" xr:uid="{00000000-0005-0000-0000-0000E7880000}"/>
    <cellStyle name="Normal 5 2 4 4 2 2" xfId="27617" xr:uid="{00000000-0005-0000-0000-0000E8880000}"/>
    <cellStyle name="Normal 5 2 4 4 2 2 2" xfId="56150" xr:uid="{00000000-0005-0000-0000-0000E9880000}"/>
    <cellStyle name="Normal 5 2 4 4 2 3" xfId="42154" xr:uid="{00000000-0005-0000-0000-0000EA880000}"/>
    <cellStyle name="Normal 5 2 4 4 3" xfId="25949" xr:uid="{00000000-0005-0000-0000-0000EB880000}"/>
    <cellStyle name="Normal 5 2 4 4 3 2" xfId="54482" xr:uid="{00000000-0005-0000-0000-0000EC880000}"/>
    <cellStyle name="Normal 5 2 4 4 4" xfId="40486" xr:uid="{00000000-0005-0000-0000-0000ED880000}"/>
    <cellStyle name="Normal 5 2 4 5" xfId="12774" xr:uid="{00000000-0005-0000-0000-0000EE880000}"/>
    <cellStyle name="Normal 5 2 4 5 2" xfId="26783" xr:uid="{00000000-0005-0000-0000-0000EF880000}"/>
    <cellStyle name="Normal 5 2 4 5 2 2" xfId="55316" xr:uid="{00000000-0005-0000-0000-0000F0880000}"/>
    <cellStyle name="Normal 5 2 4 5 3" xfId="41320" xr:uid="{00000000-0005-0000-0000-0000F1880000}"/>
    <cellStyle name="Normal 5 2 4 6" xfId="11087" xr:uid="{00000000-0005-0000-0000-0000F2880000}"/>
    <cellStyle name="Normal 5 2 4 6 2" xfId="25115" xr:uid="{00000000-0005-0000-0000-0000F3880000}"/>
    <cellStyle name="Normal 5 2 4 6 2 2" xfId="53648" xr:uid="{00000000-0005-0000-0000-0000F4880000}"/>
    <cellStyle name="Normal 5 2 4 6 3" xfId="39652" xr:uid="{00000000-0005-0000-0000-0000F5880000}"/>
    <cellStyle name="Normal 5 2 4 7" xfId="20908" xr:uid="{00000000-0005-0000-0000-0000F6880000}"/>
    <cellStyle name="Normal 5 2 4 7 2" xfId="49442" xr:uid="{00000000-0005-0000-0000-0000F7880000}"/>
    <cellStyle name="Normal 5 2 4 8" xfId="35434" xr:uid="{00000000-0005-0000-0000-0000F8880000}"/>
    <cellStyle name="Normal 5 2 5" xfId="11193" xr:uid="{00000000-0005-0000-0000-0000F9880000}"/>
    <cellStyle name="Normal 5 2 5 2" xfId="11609" xr:uid="{00000000-0005-0000-0000-0000FA880000}"/>
    <cellStyle name="Normal 5 2 5 2 2" xfId="12454" xr:uid="{00000000-0005-0000-0000-0000FB880000}"/>
    <cellStyle name="Normal 5 2 5 2 2 2" xfId="14124" xr:uid="{00000000-0005-0000-0000-0000FC880000}"/>
    <cellStyle name="Normal 5 2 5 2 2 2 2" xfId="28132" xr:uid="{00000000-0005-0000-0000-0000FD880000}"/>
    <cellStyle name="Normal 5 2 5 2 2 2 2 2" xfId="56665" xr:uid="{00000000-0005-0000-0000-0000FE880000}"/>
    <cellStyle name="Normal 5 2 5 2 2 2 3" xfId="42669" xr:uid="{00000000-0005-0000-0000-0000FF880000}"/>
    <cellStyle name="Normal 5 2 5 2 2 3" xfId="26464" xr:uid="{00000000-0005-0000-0000-000000890000}"/>
    <cellStyle name="Normal 5 2 5 2 2 3 2" xfId="54997" xr:uid="{00000000-0005-0000-0000-000001890000}"/>
    <cellStyle name="Normal 5 2 5 2 2 4" xfId="41001" xr:uid="{00000000-0005-0000-0000-000002890000}"/>
    <cellStyle name="Normal 5 2 5 2 3" xfId="13290" xr:uid="{00000000-0005-0000-0000-000003890000}"/>
    <cellStyle name="Normal 5 2 5 2 3 2" xfId="27298" xr:uid="{00000000-0005-0000-0000-000004890000}"/>
    <cellStyle name="Normal 5 2 5 2 3 2 2" xfId="55831" xr:uid="{00000000-0005-0000-0000-000005890000}"/>
    <cellStyle name="Normal 5 2 5 2 3 3" xfId="41835" xr:uid="{00000000-0005-0000-0000-000006890000}"/>
    <cellStyle name="Normal 5 2 5 2 4" xfId="25630" xr:uid="{00000000-0005-0000-0000-000007890000}"/>
    <cellStyle name="Normal 5 2 5 2 4 2" xfId="54163" xr:uid="{00000000-0005-0000-0000-000008890000}"/>
    <cellStyle name="Normal 5 2 5 2 5" xfId="40167" xr:uid="{00000000-0005-0000-0000-000009890000}"/>
    <cellStyle name="Normal 5 2 5 3" xfId="12042" xr:uid="{00000000-0005-0000-0000-00000A890000}"/>
    <cellStyle name="Normal 5 2 5 3 2" xfId="13712" xr:uid="{00000000-0005-0000-0000-00000B890000}"/>
    <cellStyle name="Normal 5 2 5 3 2 2" xfId="27720" xr:uid="{00000000-0005-0000-0000-00000C890000}"/>
    <cellStyle name="Normal 5 2 5 3 2 2 2" xfId="56253" xr:uid="{00000000-0005-0000-0000-00000D890000}"/>
    <cellStyle name="Normal 5 2 5 3 2 3" xfId="42257" xr:uid="{00000000-0005-0000-0000-00000E890000}"/>
    <cellStyle name="Normal 5 2 5 3 3" xfId="26052" xr:uid="{00000000-0005-0000-0000-00000F890000}"/>
    <cellStyle name="Normal 5 2 5 3 3 2" xfId="54585" xr:uid="{00000000-0005-0000-0000-000010890000}"/>
    <cellStyle name="Normal 5 2 5 3 4" xfId="40589" xr:uid="{00000000-0005-0000-0000-000011890000}"/>
    <cellStyle name="Normal 5 2 5 4" xfId="12878" xr:uid="{00000000-0005-0000-0000-000012890000}"/>
    <cellStyle name="Normal 5 2 5 4 2" xfId="26886" xr:uid="{00000000-0005-0000-0000-000013890000}"/>
    <cellStyle name="Normal 5 2 5 4 2 2" xfId="55419" xr:uid="{00000000-0005-0000-0000-000014890000}"/>
    <cellStyle name="Normal 5 2 5 4 3" xfId="41423" xr:uid="{00000000-0005-0000-0000-000015890000}"/>
    <cellStyle name="Normal 5 2 5 5" xfId="25218" xr:uid="{00000000-0005-0000-0000-000016890000}"/>
    <cellStyle name="Normal 5 2 5 5 2" xfId="53751" xr:uid="{00000000-0005-0000-0000-000017890000}"/>
    <cellStyle name="Normal 5 2 5 6" xfId="39755" xr:uid="{00000000-0005-0000-0000-000018890000}"/>
    <cellStyle name="Normal 5 2 6" xfId="11402" xr:uid="{00000000-0005-0000-0000-000019890000}"/>
    <cellStyle name="Normal 5 2 6 2" xfId="12248" xr:uid="{00000000-0005-0000-0000-00001A890000}"/>
    <cellStyle name="Normal 5 2 6 2 2" xfId="13918" xr:uid="{00000000-0005-0000-0000-00001B890000}"/>
    <cellStyle name="Normal 5 2 6 2 2 2" xfId="27926" xr:uid="{00000000-0005-0000-0000-00001C890000}"/>
    <cellStyle name="Normal 5 2 6 2 2 2 2" xfId="56459" xr:uid="{00000000-0005-0000-0000-00001D890000}"/>
    <cellStyle name="Normal 5 2 6 2 2 3" xfId="42463" xr:uid="{00000000-0005-0000-0000-00001E890000}"/>
    <cellStyle name="Normal 5 2 6 2 3" xfId="26258" xr:uid="{00000000-0005-0000-0000-00001F890000}"/>
    <cellStyle name="Normal 5 2 6 2 3 2" xfId="54791" xr:uid="{00000000-0005-0000-0000-000020890000}"/>
    <cellStyle name="Normal 5 2 6 2 4" xfId="40795" xr:uid="{00000000-0005-0000-0000-000021890000}"/>
    <cellStyle name="Normal 5 2 6 3" xfId="13084" xr:uid="{00000000-0005-0000-0000-000022890000}"/>
    <cellStyle name="Normal 5 2 6 3 2" xfId="27092" xr:uid="{00000000-0005-0000-0000-000023890000}"/>
    <cellStyle name="Normal 5 2 6 3 2 2" xfId="55625" xr:uid="{00000000-0005-0000-0000-000024890000}"/>
    <cellStyle name="Normal 5 2 6 3 3" xfId="41629" xr:uid="{00000000-0005-0000-0000-000025890000}"/>
    <cellStyle name="Normal 5 2 6 4" xfId="25424" xr:uid="{00000000-0005-0000-0000-000026890000}"/>
    <cellStyle name="Normal 5 2 6 4 2" xfId="53957" xr:uid="{00000000-0005-0000-0000-000027890000}"/>
    <cellStyle name="Normal 5 2 6 5" xfId="39961" xr:uid="{00000000-0005-0000-0000-000028890000}"/>
    <cellStyle name="Normal 5 2 7" xfId="11835" xr:uid="{00000000-0005-0000-0000-000029890000}"/>
    <cellStyle name="Normal 5 2 7 2" xfId="13506" xr:uid="{00000000-0005-0000-0000-00002A890000}"/>
    <cellStyle name="Normal 5 2 7 2 2" xfId="27514" xr:uid="{00000000-0005-0000-0000-00002B890000}"/>
    <cellStyle name="Normal 5 2 7 2 2 2" xfId="56047" xr:uid="{00000000-0005-0000-0000-00002C890000}"/>
    <cellStyle name="Normal 5 2 7 2 3" xfId="42051" xr:uid="{00000000-0005-0000-0000-00002D890000}"/>
    <cellStyle name="Normal 5 2 7 3" xfId="25846" xr:uid="{00000000-0005-0000-0000-00002E890000}"/>
    <cellStyle name="Normal 5 2 7 3 2" xfId="54379" xr:uid="{00000000-0005-0000-0000-00002F890000}"/>
    <cellStyle name="Normal 5 2 7 4" xfId="40383" xr:uid="{00000000-0005-0000-0000-000030890000}"/>
    <cellStyle name="Normal 5 2 8" xfId="12671" xr:uid="{00000000-0005-0000-0000-000031890000}"/>
    <cellStyle name="Normal 5 2 8 2" xfId="26680" xr:uid="{00000000-0005-0000-0000-000032890000}"/>
    <cellStyle name="Normal 5 2 8 2 2" xfId="55213" xr:uid="{00000000-0005-0000-0000-000033890000}"/>
    <cellStyle name="Normal 5 2 8 3" xfId="41217" xr:uid="{00000000-0005-0000-0000-000034890000}"/>
    <cellStyle name="Normal 5 2 9" xfId="10978" xr:uid="{00000000-0005-0000-0000-000035890000}"/>
    <cellStyle name="Normal 5 2 9 2" xfId="25012" xr:uid="{00000000-0005-0000-0000-000036890000}"/>
    <cellStyle name="Normal 5 2 9 2 2" xfId="53545" xr:uid="{00000000-0005-0000-0000-000037890000}"/>
    <cellStyle name="Normal 5 2 9 3" xfId="39549" xr:uid="{00000000-0005-0000-0000-000038890000}"/>
    <cellStyle name="Normal 5 3" xfId="10993" xr:uid="{00000000-0005-0000-0000-000039890000}"/>
    <cellStyle name="Normal 5 3 10" xfId="39562" xr:uid="{00000000-0005-0000-0000-00003A890000}"/>
    <cellStyle name="Normal 5 3 2" xfId="11046" xr:uid="{00000000-0005-0000-0000-00003B890000}"/>
    <cellStyle name="Normal 5 3 2 2" xfId="11151" xr:uid="{00000000-0005-0000-0000-00003C890000}"/>
    <cellStyle name="Normal 5 3 2 2 2" xfId="11360" xr:uid="{00000000-0005-0000-0000-00003D890000}"/>
    <cellStyle name="Normal 5 3 2 2 2 2" xfId="11776" xr:uid="{00000000-0005-0000-0000-00003E890000}"/>
    <cellStyle name="Normal 5 3 2 2 2 2 2" xfId="12621" xr:uid="{00000000-0005-0000-0000-00003F890000}"/>
    <cellStyle name="Normal 5 3 2 2 2 2 2 2" xfId="14291" xr:uid="{00000000-0005-0000-0000-000040890000}"/>
    <cellStyle name="Normal 5 3 2 2 2 2 2 2 2" xfId="28299" xr:uid="{00000000-0005-0000-0000-000041890000}"/>
    <cellStyle name="Normal 5 3 2 2 2 2 2 2 2 2" xfId="56832" xr:uid="{00000000-0005-0000-0000-000042890000}"/>
    <cellStyle name="Normal 5 3 2 2 2 2 2 2 3" xfId="42836" xr:uid="{00000000-0005-0000-0000-000043890000}"/>
    <cellStyle name="Normal 5 3 2 2 2 2 2 3" xfId="26631" xr:uid="{00000000-0005-0000-0000-000044890000}"/>
    <cellStyle name="Normal 5 3 2 2 2 2 2 3 2" xfId="55164" xr:uid="{00000000-0005-0000-0000-000045890000}"/>
    <cellStyle name="Normal 5 3 2 2 2 2 2 4" xfId="41168" xr:uid="{00000000-0005-0000-0000-000046890000}"/>
    <cellStyle name="Normal 5 3 2 2 2 2 3" xfId="13457" xr:uid="{00000000-0005-0000-0000-000047890000}"/>
    <cellStyle name="Normal 5 3 2 2 2 2 3 2" xfId="27465" xr:uid="{00000000-0005-0000-0000-000048890000}"/>
    <cellStyle name="Normal 5 3 2 2 2 2 3 2 2" xfId="55998" xr:uid="{00000000-0005-0000-0000-000049890000}"/>
    <cellStyle name="Normal 5 3 2 2 2 2 3 3" xfId="42002" xr:uid="{00000000-0005-0000-0000-00004A890000}"/>
    <cellStyle name="Normal 5 3 2 2 2 2 4" xfId="25797" xr:uid="{00000000-0005-0000-0000-00004B890000}"/>
    <cellStyle name="Normal 5 3 2 2 2 2 4 2" xfId="54330" xr:uid="{00000000-0005-0000-0000-00004C890000}"/>
    <cellStyle name="Normal 5 3 2 2 2 2 5" xfId="40334" xr:uid="{00000000-0005-0000-0000-00004D890000}"/>
    <cellStyle name="Normal 5 3 2 2 2 3" xfId="12209" xr:uid="{00000000-0005-0000-0000-00004E890000}"/>
    <cellStyle name="Normal 5 3 2 2 2 3 2" xfId="13879" xr:uid="{00000000-0005-0000-0000-00004F890000}"/>
    <cellStyle name="Normal 5 3 2 2 2 3 2 2" xfId="27887" xr:uid="{00000000-0005-0000-0000-000050890000}"/>
    <cellStyle name="Normal 5 3 2 2 2 3 2 2 2" xfId="56420" xr:uid="{00000000-0005-0000-0000-000051890000}"/>
    <cellStyle name="Normal 5 3 2 2 2 3 2 3" xfId="42424" xr:uid="{00000000-0005-0000-0000-000052890000}"/>
    <cellStyle name="Normal 5 3 2 2 2 3 3" xfId="26219" xr:uid="{00000000-0005-0000-0000-000053890000}"/>
    <cellStyle name="Normal 5 3 2 2 2 3 3 2" xfId="54752" xr:uid="{00000000-0005-0000-0000-000054890000}"/>
    <cellStyle name="Normal 5 3 2 2 2 3 4" xfId="40756" xr:uid="{00000000-0005-0000-0000-000055890000}"/>
    <cellStyle name="Normal 5 3 2 2 2 4" xfId="13045" xr:uid="{00000000-0005-0000-0000-000056890000}"/>
    <cellStyle name="Normal 5 3 2 2 2 4 2" xfId="27053" xr:uid="{00000000-0005-0000-0000-000057890000}"/>
    <cellStyle name="Normal 5 3 2 2 2 4 2 2" xfId="55586" xr:uid="{00000000-0005-0000-0000-000058890000}"/>
    <cellStyle name="Normal 5 3 2 2 2 4 3" xfId="41590" xr:uid="{00000000-0005-0000-0000-000059890000}"/>
    <cellStyle name="Normal 5 3 2 2 2 5" xfId="25385" xr:uid="{00000000-0005-0000-0000-00005A890000}"/>
    <cellStyle name="Normal 5 3 2 2 2 5 2" xfId="53918" xr:uid="{00000000-0005-0000-0000-00005B890000}"/>
    <cellStyle name="Normal 5 3 2 2 2 6" xfId="39922" xr:uid="{00000000-0005-0000-0000-00005C890000}"/>
    <cellStyle name="Normal 5 3 2 2 3" xfId="11569" xr:uid="{00000000-0005-0000-0000-00005D890000}"/>
    <cellStyle name="Normal 5 3 2 2 3 2" xfId="12415" xr:uid="{00000000-0005-0000-0000-00005E890000}"/>
    <cellStyle name="Normal 5 3 2 2 3 2 2" xfId="14085" xr:uid="{00000000-0005-0000-0000-00005F890000}"/>
    <cellStyle name="Normal 5 3 2 2 3 2 2 2" xfId="28093" xr:uid="{00000000-0005-0000-0000-000060890000}"/>
    <cellStyle name="Normal 5 3 2 2 3 2 2 2 2" xfId="56626" xr:uid="{00000000-0005-0000-0000-000061890000}"/>
    <cellStyle name="Normal 5 3 2 2 3 2 2 3" xfId="42630" xr:uid="{00000000-0005-0000-0000-000062890000}"/>
    <cellStyle name="Normal 5 3 2 2 3 2 3" xfId="26425" xr:uid="{00000000-0005-0000-0000-000063890000}"/>
    <cellStyle name="Normal 5 3 2 2 3 2 3 2" xfId="54958" xr:uid="{00000000-0005-0000-0000-000064890000}"/>
    <cellStyle name="Normal 5 3 2 2 3 2 4" xfId="40962" xr:uid="{00000000-0005-0000-0000-000065890000}"/>
    <cellStyle name="Normal 5 3 2 2 3 3" xfId="13251" xr:uid="{00000000-0005-0000-0000-000066890000}"/>
    <cellStyle name="Normal 5 3 2 2 3 3 2" xfId="27259" xr:uid="{00000000-0005-0000-0000-000067890000}"/>
    <cellStyle name="Normal 5 3 2 2 3 3 2 2" xfId="55792" xr:uid="{00000000-0005-0000-0000-000068890000}"/>
    <cellStyle name="Normal 5 3 2 2 3 3 3" xfId="41796" xr:uid="{00000000-0005-0000-0000-000069890000}"/>
    <cellStyle name="Normal 5 3 2 2 3 4" xfId="25591" xr:uid="{00000000-0005-0000-0000-00006A890000}"/>
    <cellStyle name="Normal 5 3 2 2 3 4 2" xfId="54124" xr:uid="{00000000-0005-0000-0000-00006B890000}"/>
    <cellStyle name="Normal 5 3 2 2 3 5" xfId="40128" xr:uid="{00000000-0005-0000-0000-00006C890000}"/>
    <cellStyle name="Normal 5 3 2 2 4" xfId="12002" xr:uid="{00000000-0005-0000-0000-00006D890000}"/>
    <cellStyle name="Normal 5 3 2 2 4 2" xfId="13673" xr:uid="{00000000-0005-0000-0000-00006E890000}"/>
    <cellStyle name="Normal 5 3 2 2 4 2 2" xfId="27681" xr:uid="{00000000-0005-0000-0000-00006F890000}"/>
    <cellStyle name="Normal 5 3 2 2 4 2 2 2" xfId="56214" xr:uid="{00000000-0005-0000-0000-000070890000}"/>
    <cellStyle name="Normal 5 3 2 2 4 2 3" xfId="42218" xr:uid="{00000000-0005-0000-0000-000071890000}"/>
    <cellStyle name="Normal 5 3 2 2 4 3" xfId="26013" xr:uid="{00000000-0005-0000-0000-000072890000}"/>
    <cellStyle name="Normal 5 3 2 2 4 3 2" xfId="54546" xr:uid="{00000000-0005-0000-0000-000073890000}"/>
    <cellStyle name="Normal 5 3 2 2 4 4" xfId="40550" xr:uid="{00000000-0005-0000-0000-000074890000}"/>
    <cellStyle name="Normal 5 3 2 2 5" xfId="12838" xr:uid="{00000000-0005-0000-0000-000075890000}"/>
    <cellStyle name="Normal 5 3 2 2 5 2" xfId="26847" xr:uid="{00000000-0005-0000-0000-000076890000}"/>
    <cellStyle name="Normal 5 3 2 2 5 2 2" xfId="55380" xr:uid="{00000000-0005-0000-0000-000077890000}"/>
    <cellStyle name="Normal 5 3 2 2 5 3" xfId="41384" xr:uid="{00000000-0005-0000-0000-000078890000}"/>
    <cellStyle name="Normal 5 3 2 2 6" xfId="25179" xr:uid="{00000000-0005-0000-0000-000079890000}"/>
    <cellStyle name="Normal 5 3 2 2 6 2" xfId="53712" xr:uid="{00000000-0005-0000-0000-00007A890000}"/>
    <cellStyle name="Normal 5 3 2 2 7" xfId="39716" xr:uid="{00000000-0005-0000-0000-00007B890000}"/>
    <cellStyle name="Normal 5 3 2 3" xfId="11257" xr:uid="{00000000-0005-0000-0000-00007C890000}"/>
    <cellStyle name="Normal 5 3 2 3 2" xfId="11673" xr:uid="{00000000-0005-0000-0000-00007D890000}"/>
    <cellStyle name="Normal 5 3 2 3 2 2" xfId="12518" xr:uid="{00000000-0005-0000-0000-00007E890000}"/>
    <cellStyle name="Normal 5 3 2 3 2 2 2" xfId="14188" xr:uid="{00000000-0005-0000-0000-00007F890000}"/>
    <cellStyle name="Normal 5 3 2 3 2 2 2 2" xfId="28196" xr:uid="{00000000-0005-0000-0000-000080890000}"/>
    <cellStyle name="Normal 5 3 2 3 2 2 2 2 2" xfId="56729" xr:uid="{00000000-0005-0000-0000-000081890000}"/>
    <cellStyle name="Normal 5 3 2 3 2 2 2 3" xfId="42733" xr:uid="{00000000-0005-0000-0000-000082890000}"/>
    <cellStyle name="Normal 5 3 2 3 2 2 3" xfId="26528" xr:uid="{00000000-0005-0000-0000-000083890000}"/>
    <cellStyle name="Normal 5 3 2 3 2 2 3 2" xfId="55061" xr:uid="{00000000-0005-0000-0000-000084890000}"/>
    <cellStyle name="Normal 5 3 2 3 2 2 4" xfId="41065" xr:uid="{00000000-0005-0000-0000-000085890000}"/>
    <cellStyle name="Normal 5 3 2 3 2 3" xfId="13354" xr:uid="{00000000-0005-0000-0000-000086890000}"/>
    <cellStyle name="Normal 5 3 2 3 2 3 2" xfId="27362" xr:uid="{00000000-0005-0000-0000-000087890000}"/>
    <cellStyle name="Normal 5 3 2 3 2 3 2 2" xfId="55895" xr:uid="{00000000-0005-0000-0000-000088890000}"/>
    <cellStyle name="Normal 5 3 2 3 2 3 3" xfId="41899" xr:uid="{00000000-0005-0000-0000-000089890000}"/>
    <cellStyle name="Normal 5 3 2 3 2 4" xfId="25694" xr:uid="{00000000-0005-0000-0000-00008A890000}"/>
    <cellStyle name="Normal 5 3 2 3 2 4 2" xfId="54227" xr:uid="{00000000-0005-0000-0000-00008B890000}"/>
    <cellStyle name="Normal 5 3 2 3 2 5" xfId="40231" xr:uid="{00000000-0005-0000-0000-00008C890000}"/>
    <cellStyle name="Normal 5 3 2 3 3" xfId="12106" xr:uid="{00000000-0005-0000-0000-00008D890000}"/>
    <cellStyle name="Normal 5 3 2 3 3 2" xfId="13776" xr:uid="{00000000-0005-0000-0000-00008E890000}"/>
    <cellStyle name="Normal 5 3 2 3 3 2 2" xfId="27784" xr:uid="{00000000-0005-0000-0000-00008F890000}"/>
    <cellStyle name="Normal 5 3 2 3 3 2 2 2" xfId="56317" xr:uid="{00000000-0005-0000-0000-000090890000}"/>
    <cellStyle name="Normal 5 3 2 3 3 2 3" xfId="42321" xr:uid="{00000000-0005-0000-0000-000091890000}"/>
    <cellStyle name="Normal 5 3 2 3 3 3" xfId="26116" xr:uid="{00000000-0005-0000-0000-000092890000}"/>
    <cellStyle name="Normal 5 3 2 3 3 3 2" xfId="54649" xr:uid="{00000000-0005-0000-0000-000093890000}"/>
    <cellStyle name="Normal 5 3 2 3 3 4" xfId="40653" xr:uid="{00000000-0005-0000-0000-000094890000}"/>
    <cellStyle name="Normal 5 3 2 3 4" xfId="12942" xr:uid="{00000000-0005-0000-0000-000095890000}"/>
    <cellStyle name="Normal 5 3 2 3 4 2" xfId="26950" xr:uid="{00000000-0005-0000-0000-000096890000}"/>
    <cellStyle name="Normal 5 3 2 3 4 2 2" xfId="55483" xr:uid="{00000000-0005-0000-0000-000097890000}"/>
    <cellStyle name="Normal 5 3 2 3 4 3" xfId="41487" xr:uid="{00000000-0005-0000-0000-000098890000}"/>
    <cellStyle name="Normal 5 3 2 3 5" xfId="25282" xr:uid="{00000000-0005-0000-0000-000099890000}"/>
    <cellStyle name="Normal 5 3 2 3 5 2" xfId="53815" xr:uid="{00000000-0005-0000-0000-00009A890000}"/>
    <cellStyle name="Normal 5 3 2 3 6" xfId="39819" xr:uid="{00000000-0005-0000-0000-00009B890000}"/>
    <cellStyle name="Normal 5 3 2 4" xfId="11466" xr:uid="{00000000-0005-0000-0000-00009C890000}"/>
    <cellStyle name="Normal 5 3 2 4 2" xfId="12312" xr:uid="{00000000-0005-0000-0000-00009D890000}"/>
    <cellStyle name="Normal 5 3 2 4 2 2" xfId="13982" xr:uid="{00000000-0005-0000-0000-00009E890000}"/>
    <cellStyle name="Normal 5 3 2 4 2 2 2" xfId="27990" xr:uid="{00000000-0005-0000-0000-00009F890000}"/>
    <cellStyle name="Normal 5 3 2 4 2 2 2 2" xfId="56523" xr:uid="{00000000-0005-0000-0000-0000A0890000}"/>
    <cellStyle name="Normal 5 3 2 4 2 2 3" xfId="42527" xr:uid="{00000000-0005-0000-0000-0000A1890000}"/>
    <cellStyle name="Normal 5 3 2 4 2 3" xfId="26322" xr:uid="{00000000-0005-0000-0000-0000A2890000}"/>
    <cellStyle name="Normal 5 3 2 4 2 3 2" xfId="54855" xr:uid="{00000000-0005-0000-0000-0000A3890000}"/>
    <cellStyle name="Normal 5 3 2 4 2 4" xfId="40859" xr:uid="{00000000-0005-0000-0000-0000A4890000}"/>
    <cellStyle name="Normal 5 3 2 4 3" xfId="13148" xr:uid="{00000000-0005-0000-0000-0000A5890000}"/>
    <cellStyle name="Normal 5 3 2 4 3 2" xfId="27156" xr:uid="{00000000-0005-0000-0000-0000A6890000}"/>
    <cellStyle name="Normal 5 3 2 4 3 2 2" xfId="55689" xr:uid="{00000000-0005-0000-0000-0000A7890000}"/>
    <cellStyle name="Normal 5 3 2 4 3 3" xfId="41693" xr:uid="{00000000-0005-0000-0000-0000A8890000}"/>
    <cellStyle name="Normal 5 3 2 4 4" xfId="25488" xr:uid="{00000000-0005-0000-0000-0000A9890000}"/>
    <cellStyle name="Normal 5 3 2 4 4 2" xfId="54021" xr:uid="{00000000-0005-0000-0000-0000AA890000}"/>
    <cellStyle name="Normal 5 3 2 4 5" xfId="40025" xr:uid="{00000000-0005-0000-0000-0000AB890000}"/>
    <cellStyle name="Normal 5 3 2 5" xfId="11899" xr:uid="{00000000-0005-0000-0000-0000AC890000}"/>
    <cellStyle name="Normal 5 3 2 5 2" xfId="13570" xr:uid="{00000000-0005-0000-0000-0000AD890000}"/>
    <cellStyle name="Normal 5 3 2 5 2 2" xfId="27578" xr:uid="{00000000-0005-0000-0000-0000AE890000}"/>
    <cellStyle name="Normal 5 3 2 5 2 2 2" xfId="56111" xr:uid="{00000000-0005-0000-0000-0000AF890000}"/>
    <cellStyle name="Normal 5 3 2 5 2 3" xfId="42115" xr:uid="{00000000-0005-0000-0000-0000B0890000}"/>
    <cellStyle name="Normal 5 3 2 5 3" xfId="25910" xr:uid="{00000000-0005-0000-0000-0000B1890000}"/>
    <cellStyle name="Normal 5 3 2 5 3 2" xfId="54443" xr:uid="{00000000-0005-0000-0000-0000B2890000}"/>
    <cellStyle name="Normal 5 3 2 5 4" xfId="40447" xr:uid="{00000000-0005-0000-0000-0000B3890000}"/>
    <cellStyle name="Normal 5 3 2 6" xfId="12735" xr:uid="{00000000-0005-0000-0000-0000B4890000}"/>
    <cellStyle name="Normal 5 3 2 6 2" xfId="26744" xr:uid="{00000000-0005-0000-0000-0000B5890000}"/>
    <cellStyle name="Normal 5 3 2 6 2 2" xfId="55277" xr:uid="{00000000-0005-0000-0000-0000B6890000}"/>
    <cellStyle name="Normal 5 3 2 6 3" xfId="41281" xr:uid="{00000000-0005-0000-0000-0000B7890000}"/>
    <cellStyle name="Normal 5 3 2 7" xfId="25076" xr:uid="{00000000-0005-0000-0000-0000B8890000}"/>
    <cellStyle name="Normal 5 3 2 7 2" xfId="53609" xr:uid="{00000000-0005-0000-0000-0000B9890000}"/>
    <cellStyle name="Normal 5 3 2 8" xfId="39613" xr:uid="{00000000-0005-0000-0000-0000BA890000}"/>
    <cellStyle name="Normal 5 3 3" xfId="11100" xr:uid="{00000000-0005-0000-0000-0000BB890000}"/>
    <cellStyle name="Normal 5 3 3 2" xfId="11309" xr:uid="{00000000-0005-0000-0000-0000BC890000}"/>
    <cellStyle name="Normal 5 3 3 2 2" xfId="11725" xr:uid="{00000000-0005-0000-0000-0000BD890000}"/>
    <cellStyle name="Normal 5 3 3 2 2 2" xfId="12570" xr:uid="{00000000-0005-0000-0000-0000BE890000}"/>
    <cellStyle name="Normal 5 3 3 2 2 2 2" xfId="14240" xr:uid="{00000000-0005-0000-0000-0000BF890000}"/>
    <cellStyle name="Normal 5 3 3 2 2 2 2 2" xfId="28248" xr:uid="{00000000-0005-0000-0000-0000C0890000}"/>
    <cellStyle name="Normal 5 3 3 2 2 2 2 2 2" xfId="56781" xr:uid="{00000000-0005-0000-0000-0000C1890000}"/>
    <cellStyle name="Normal 5 3 3 2 2 2 2 3" xfId="42785" xr:uid="{00000000-0005-0000-0000-0000C2890000}"/>
    <cellStyle name="Normal 5 3 3 2 2 2 3" xfId="26580" xr:uid="{00000000-0005-0000-0000-0000C3890000}"/>
    <cellStyle name="Normal 5 3 3 2 2 2 3 2" xfId="55113" xr:uid="{00000000-0005-0000-0000-0000C4890000}"/>
    <cellStyle name="Normal 5 3 3 2 2 2 4" xfId="41117" xr:uid="{00000000-0005-0000-0000-0000C5890000}"/>
    <cellStyle name="Normal 5 3 3 2 2 3" xfId="13406" xr:uid="{00000000-0005-0000-0000-0000C6890000}"/>
    <cellStyle name="Normal 5 3 3 2 2 3 2" xfId="27414" xr:uid="{00000000-0005-0000-0000-0000C7890000}"/>
    <cellStyle name="Normal 5 3 3 2 2 3 2 2" xfId="55947" xr:uid="{00000000-0005-0000-0000-0000C8890000}"/>
    <cellStyle name="Normal 5 3 3 2 2 3 3" xfId="41951" xr:uid="{00000000-0005-0000-0000-0000C9890000}"/>
    <cellStyle name="Normal 5 3 3 2 2 4" xfId="25746" xr:uid="{00000000-0005-0000-0000-0000CA890000}"/>
    <cellStyle name="Normal 5 3 3 2 2 4 2" xfId="54279" xr:uid="{00000000-0005-0000-0000-0000CB890000}"/>
    <cellStyle name="Normal 5 3 3 2 2 5" xfId="40283" xr:uid="{00000000-0005-0000-0000-0000CC890000}"/>
    <cellStyle name="Normal 5 3 3 2 3" xfId="12158" xr:uid="{00000000-0005-0000-0000-0000CD890000}"/>
    <cellStyle name="Normal 5 3 3 2 3 2" xfId="13828" xr:uid="{00000000-0005-0000-0000-0000CE890000}"/>
    <cellStyle name="Normal 5 3 3 2 3 2 2" xfId="27836" xr:uid="{00000000-0005-0000-0000-0000CF890000}"/>
    <cellStyle name="Normal 5 3 3 2 3 2 2 2" xfId="56369" xr:uid="{00000000-0005-0000-0000-0000D0890000}"/>
    <cellStyle name="Normal 5 3 3 2 3 2 3" xfId="42373" xr:uid="{00000000-0005-0000-0000-0000D1890000}"/>
    <cellStyle name="Normal 5 3 3 2 3 3" xfId="26168" xr:uid="{00000000-0005-0000-0000-0000D2890000}"/>
    <cellStyle name="Normal 5 3 3 2 3 3 2" xfId="54701" xr:uid="{00000000-0005-0000-0000-0000D3890000}"/>
    <cellStyle name="Normal 5 3 3 2 3 4" xfId="40705" xr:uid="{00000000-0005-0000-0000-0000D4890000}"/>
    <cellStyle name="Normal 5 3 3 2 4" xfId="12994" xr:uid="{00000000-0005-0000-0000-0000D5890000}"/>
    <cellStyle name="Normal 5 3 3 2 4 2" xfId="27002" xr:uid="{00000000-0005-0000-0000-0000D6890000}"/>
    <cellStyle name="Normal 5 3 3 2 4 2 2" xfId="55535" xr:uid="{00000000-0005-0000-0000-0000D7890000}"/>
    <cellStyle name="Normal 5 3 3 2 4 3" xfId="41539" xr:uid="{00000000-0005-0000-0000-0000D8890000}"/>
    <cellStyle name="Normal 5 3 3 2 5" xfId="25334" xr:uid="{00000000-0005-0000-0000-0000D9890000}"/>
    <cellStyle name="Normal 5 3 3 2 5 2" xfId="53867" xr:uid="{00000000-0005-0000-0000-0000DA890000}"/>
    <cellStyle name="Normal 5 3 3 2 6" xfId="39871" xr:uid="{00000000-0005-0000-0000-0000DB890000}"/>
    <cellStyle name="Normal 5 3 3 3" xfId="11518" xr:uid="{00000000-0005-0000-0000-0000DC890000}"/>
    <cellStyle name="Normal 5 3 3 3 2" xfId="12364" xr:uid="{00000000-0005-0000-0000-0000DD890000}"/>
    <cellStyle name="Normal 5 3 3 3 2 2" xfId="14034" xr:uid="{00000000-0005-0000-0000-0000DE890000}"/>
    <cellStyle name="Normal 5 3 3 3 2 2 2" xfId="28042" xr:uid="{00000000-0005-0000-0000-0000DF890000}"/>
    <cellStyle name="Normal 5 3 3 3 2 2 2 2" xfId="56575" xr:uid="{00000000-0005-0000-0000-0000E0890000}"/>
    <cellStyle name="Normal 5 3 3 3 2 2 3" xfId="42579" xr:uid="{00000000-0005-0000-0000-0000E1890000}"/>
    <cellStyle name="Normal 5 3 3 3 2 3" xfId="26374" xr:uid="{00000000-0005-0000-0000-0000E2890000}"/>
    <cellStyle name="Normal 5 3 3 3 2 3 2" xfId="54907" xr:uid="{00000000-0005-0000-0000-0000E3890000}"/>
    <cellStyle name="Normal 5 3 3 3 2 4" xfId="40911" xr:uid="{00000000-0005-0000-0000-0000E4890000}"/>
    <cellStyle name="Normal 5 3 3 3 3" xfId="13200" xr:uid="{00000000-0005-0000-0000-0000E5890000}"/>
    <cellStyle name="Normal 5 3 3 3 3 2" xfId="27208" xr:uid="{00000000-0005-0000-0000-0000E6890000}"/>
    <cellStyle name="Normal 5 3 3 3 3 2 2" xfId="55741" xr:uid="{00000000-0005-0000-0000-0000E7890000}"/>
    <cellStyle name="Normal 5 3 3 3 3 3" xfId="41745" xr:uid="{00000000-0005-0000-0000-0000E8890000}"/>
    <cellStyle name="Normal 5 3 3 3 4" xfId="25540" xr:uid="{00000000-0005-0000-0000-0000E9890000}"/>
    <cellStyle name="Normal 5 3 3 3 4 2" xfId="54073" xr:uid="{00000000-0005-0000-0000-0000EA890000}"/>
    <cellStyle name="Normal 5 3 3 3 5" xfId="40077" xr:uid="{00000000-0005-0000-0000-0000EB890000}"/>
    <cellStyle name="Normal 5 3 3 4" xfId="11951" xr:uid="{00000000-0005-0000-0000-0000EC890000}"/>
    <cellStyle name="Normal 5 3 3 4 2" xfId="13622" xr:uid="{00000000-0005-0000-0000-0000ED890000}"/>
    <cellStyle name="Normal 5 3 3 4 2 2" xfId="27630" xr:uid="{00000000-0005-0000-0000-0000EE890000}"/>
    <cellStyle name="Normal 5 3 3 4 2 2 2" xfId="56163" xr:uid="{00000000-0005-0000-0000-0000EF890000}"/>
    <cellStyle name="Normal 5 3 3 4 2 3" xfId="42167" xr:uid="{00000000-0005-0000-0000-0000F0890000}"/>
    <cellStyle name="Normal 5 3 3 4 3" xfId="25962" xr:uid="{00000000-0005-0000-0000-0000F1890000}"/>
    <cellStyle name="Normal 5 3 3 4 3 2" xfId="54495" xr:uid="{00000000-0005-0000-0000-0000F2890000}"/>
    <cellStyle name="Normal 5 3 3 4 4" xfId="40499" xr:uid="{00000000-0005-0000-0000-0000F3890000}"/>
    <cellStyle name="Normal 5 3 3 5" xfId="12787" xr:uid="{00000000-0005-0000-0000-0000F4890000}"/>
    <cellStyle name="Normal 5 3 3 5 2" xfId="26796" xr:uid="{00000000-0005-0000-0000-0000F5890000}"/>
    <cellStyle name="Normal 5 3 3 5 2 2" xfId="55329" xr:uid="{00000000-0005-0000-0000-0000F6890000}"/>
    <cellStyle name="Normal 5 3 3 5 3" xfId="41333" xr:uid="{00000000-0005-0000-0000-0000F7890000}"/>
    <cellStyle name="Normal 5 3 3 6" xfId="25128" xr:uid="{00000000-0005-0000-0000-0000F8890000}"/>
    <cellStyle name="Normal 5 3 3 6 2" xfId="53661" xr:uid="{00000000-0005-0000-0000-0000F9890000}"/>
    <cellStyle name="Normal 5 3 3 7" xfId="39665" xr:uid="{00000000-0005-0000-0000-0000FA890000}"/>
    <cellStyle name="Normal 5 3 4" xfId="11206" xr:uid="{00000000-0005-0000-0000-0000FB890000}"/>
    <cellStyle name="Normal 5 3 4 2" xfId="11622" xr:uid="{00000000-0005-0000-0000-0000FC890000}"/>
    <cellStyle name="Normal 5 3 4 2 2" xfId="12467" xr:uid="{00000000-0005-0000-0000-0000FD890000}"/>
    <cellStyle name="Normal 5 3 4 2 2 2" xfId="14137" xr:uid="{00000000-0005-0000-0000-0000FE890000}"/>
    <cellStyle name="Normal 5 3 4 2 2 2 2" xfId="28145" xr:uid="{00000000-0005-0000-0000-0000FF890000}"/>
    <cellStyle name="Normal 5 3 4 2 2 2 2 2" xfId="56678" xr:uid="{00000000-0005-0000-0000-0000008A0000}"/>
    <cellStyle name="Normal 5 3 4 2 2 2 3" xfId="42682" xr:uid="{00000000-0005-0000-0000-0000018A0000}"/>
    <cellStyle name="Normal 5 3 4 2 2 3" xfId="26477" xr:uid="{00000000-0005-0000-0000-0000028A0000}"/>
    <cellStyle name="Normal 5 3 4 2 2 3 2" xfId="55010" xr:uid="{00000000-0005-0000-0000-0000038A0000}"/>
    <cellStyle name="Normal 5 3 4 2 2 4" xfId="41014" xr:uid="{00000000-0005-0000-0000-0000048A0000}"/>
    <cellStyle name="Normal 5 3 4 2 3" xfId="13303" xr:uid="{00000000-0005-0000-0000-0000058A0000}"/>
    <cellStyle name="Normal 5 3 4 2 3 2" xfId="27311" xr:uid="{00000000-0005-0000-0000-0000068A0000}"/>
    <cellStyle name="Normal 5 3 4 2 3 2 2" xfId="55844" xr:uid="{00000000-0005-0000-0000-0000078A0000}"/>
    <cellStyle name="Normal 5 3 4 2 3 3" xfId="41848" xr:uid="{00000000-0005-0000-0000-0000088A0000}"/>
    <cellStyle name="Normal 5 3 4 2 4" xfId="25643" xr:uid="{00000000-0005-0000-0000-0000098A0000}"/>
    <cellStyle name="Normal 5 3 4 2 4 2" xfId="54176" xr:uid="{00000000-0005-0000-0000-00000A8A0000}"/>
    <cellStyle name="Normal 5 3 4 2 5" xfId="40180" xr:uid="{00000000-0005-0000-0000-00000B8A0000}"/>
    <cellStyle name="Normal 5 3 4 3" xfId="12055" xr:uid="{00000000-0005-0000-0000-00000C8A0000}"/>
    <cellStyle name="Normal 5 3 4 3 2" xfId="13725" xr:uid="{00000000-0005-0000-0000-00000D8A0000}"/>
    <cellStyle name="Normal 5 3 4 3 2 2" xfId="27733" xr:uid="{00000000-0005-0000-0000-00000E8A0000}"/>
    <cellStyle name="Normal 5 3 4 3 2 2 2" xfId="56266" xr:uid="{00000000-0005-0000-0000-00000F8A0000}"/>
    <cellStyle name="Normal 5 3 4 3 2 3" xfId="42270" xr:uid="{00000000-0005-0000-0000-0000108A0000}"/>
    <cellStyle name="Normal 5 3 4 3 3" xfId="26065" xr:uid="{00000000-0005-0000-0000-0000118A0000}"/>
    <cellStyle name="Normal 5 3 4 3 3 2" xfId="54598" xr:uid="{00000000-0005-0000-0000-0000128A0000}"/>
    <cellStyle name="Normal 5 3 4 3 4" xfId="40602" xr:uid="{00000000-0005-0000-0000-0000138A0000}"/>
    <cellStyle name="Normal 5 3 4 4" xfId="12891" xr:uid="{00000000-0005-0000-0000-0000148A0000}"/>
    <cellStyle name="Normal 5 3 4 4 2" xfId="26899" xr:uid="{00000000-0005-0000-0000-0000158A0000}"/>
    <cellStyle name="Normal 5 3 4 4 2 2" xfId="55432" xr:uid="{00000000-0005-0000-0000-0000168A0000}"/>
    <cellStyle name="Normal 5 3 4 4 3" xfId="41436" xr:uid="{00000000-0005-0000-0000-0000178A0000}"/>
    <cellStyle name="Normal 5 3 4 5" xfId="25231" xr:uid="{00000000-0005-0000-0000-0000188A0000}"/>
    <cellStyle name="Normal 5 3 4 5 2" xfId="53764" xr:uid="{00000000-0005-0000-0000-0000198A0000}"/>
    <cellStyle name="Normal 5 3 4 6" xfId="39768" xr:uid="{00000000-0005-0000-0000-00001A8A0000}"/>
    <cellStyle name="Normal 5 3 5" xfId="11415" xr:uid="{00000000-0005-0000-0000-00001B8A0000}"/>
    <cellStyle name="Normal 5 3 5 2" xfId="12261" xr:uid="{00000000-0005-0000-0000-00001C8A0000}"/>
    <cellStyle name="Normal 5 3 5 2 2" xfId="13931" xr:uid="{00000000-0005-0000-0000-00001D8A0000}"/>
    <cellStyle name="Normal 5 3 5 2 2 2" xfId="27939" xr:uid="{00000000-0005-0000-0000-00001E8A0000}"/>
    <cellStyle name="Normal 5 3 5 2 2 2 2" xfId="56472" xr:uid="{00000000-0005-0000-0000-00001F8A0000}"/>
    <cellStyle name="Normal 5 3 5 2 2 3" xfId="42476" xr:uid="{00000000-0005-0000-0000-0000208A0000}"/>
    <cellStyle name="Normal 5 3 5 2 3" xfId="26271" xr:uid="{00000000-0005-0000-0000-0000218A0000}"/>
    <cellStyle name="Normal 5 3 5 2 3 2" xfId="54804" xr:uid="{00000000-0005-0000-0000-0000228A0000}"/>
    <cellStyle name="Normal 5 3 5 2 4" xfId="40808" xr:uid="{00000000-0005-0000-0000-0000238A0000}"/>
    <cellStyle name="Normal 5 3 5 3" xfId="13097" xr:uid="{00000000-0005-0000-0000-0000248A0000}"/>
    <cellStyle name="Normal 5 3 5 3 2" xfId="27105" xr:uid="{00000000-0005-0000-0000-0000258A0000}"/>
    <cellStyle name="Normal 5 3 5 3 2 2" xfId="55638" xr:uid="{00000000-0005-0000-0000-0000268A0000}"/>
    <cellStyle name="Normal 5 3 5 3 3" xfId="41642" xr:uid="{00000000-0005-0000-0000-0000278A0000}"/>
    <cellStyle name="Normal 5 3 5 4" xfId="25437" xr:uid="{00000000-0005-0000-0000-0000288A0000}"/>
    <cellStyle name="Normal 5 3 5 4 2" xfId="53970" xr:uid="{00000000-0005-0000-0000-0000298A0000}"/>
    <cellStyle name="Normal 5 3 5 5" xfId="39974" xr:uid="{00000000-0005-0000-0000-00002A8A0000}"/>
    <cellStyle name="Normal 5 3 6" xfId="11848" xr:uid="{00000000-0005-0000-0000-00002B8A0000}"/>
    <cellStyle name="Normal 5 3 6 2" xfId="13519" xr:uid="{00000000-0005-0000-0000-00002C8A0000}"/>
    <cellStyle name="Normal 5 3 6 2 2" xfId="27527" xr:uid="{00000000-0005-0000-0000-00002D8A0000}"/>
    <cellStyle name="Normal 5 3 6 2 2 2" xfId="56060" xr:uid="{00000000-0005-0000-0000-00002E8A0000}"/>
    <cellStyle name="Normal 5 3 6 2 3" xfId="42064" xr:uid="{00000000-0005-0000-0000-00002F8A0000}"/>
    <cellStyle name="Normal 5 3 6 3" xfId="25859" xr:uid="{00000000-0005-0000-0000-0000308A0000}"/>
    <cellStyle name="Normal 5 3 6 3 2" xfId="54392" xr:uid="{00000000-0005-0000-0000-0000318A0000}"/>
    <cellStyle name="Normal 5 3 6 4" xfId="40396" xr:uid="{00000000-0005-0000-0000-0000328A0000}"/>
    <cellStyle name="Normal 5 3 7" xfId="12684" xr:uid="{00000000-0005-0000-0000-0000338A0000}"/>
    <cellStyle name="Normal 5 3 7 2" xfId="26693" xr:uid="{00000000-0005-0000-0000-0000348A0000}"/>
    <cellStyle name="Normal 5 3 7 2 2" xfId="55226" xr:uid="{00000000-0005-0000-0000-0000358A0000}"/>
    <cellStyle name="Normal 5 3 7 3" xfId="41230" xr:uid="{00000000-0005-0000-0000-0000368A0000}"/>
    <cellStyle name="Normal 5 3 8" xfId="25025" xr:uid="{00000000-0005-0000-0000-0000378A0000}"/>
    <cellStyle name="Normal 5 3 8 2" xfId="53558" xr:uid="{00000000-0005-0000-0000-0000388A0000}"/>
    <cellStyle name="Normal 5 3 9" xfId="28675" xr:uid="{00000000-0005-0000-0000-0000398A0000}"/>
    <cellStyle name="Normal 5 4" xfId="11021" xr:uid="{00000000-0005-0000-0000-00003A8A0000}"/>
    <cellStyle name="Normal 5 4 2" xfId="11126" xr:uid="{00000000-0005-0000-0000-00003B8A0000}"/>
    <cellStyle name="Normal 5 4 2 2" xfId="11335" xr:uid="{00000000-0005-0000-0000-00003C8A0000}"/>
    <cellStyle name="Normal 5 4 2 2 2" xfId="11751" xr:uid="{00000000-0005-0000-0000-00003D8A0000}"/>
    <cellStyle name="Normal 5 4 2 2 2 2" xfId="12596" xr:uid="{00000000-0005-0000-0000-00003E8A0000}"/>
    <cellStyle name="Normal 5 4 2 2 2 2 2" xfId="14266" xr:uid="{00000000-0005-0000-0000-00003F8A0000}"/>
    <cellStyle name="Normal 5 4 2 2 2 2 2 2" xfId="28274" xr:uid="{00000000-0005-0000-0000-0000408A0000}"/>
    <cellStyle name="Normal 5 4 2 2 2 2 2 2 2" xfId="56807" xr:uid="{00000000-0005-0000-0000-0000418A0000}"/>
    <cellStyle name="Normal 5 4 2 2 2 2 2 3" xfId="42811" xr:uid="{00000000-0005-0000-0000-0000428A0000}"/>
    <cellStyle name="Normal 5 4 2 2 2 2 3" xfId="26606" xr:uid="{00000000-0005-0000-0000-0000438A0000}"/>
    <cellStyle name="Normal 5 4 2 2 2 2 3 2" xfId="55139" xr:uid="{00000000-0005-0000-0000-0000448A0000}"/>
    <cellStyle name="Normal 5 4 2 2 2 2 4" xfId="41143" xr:uid="{00000000-0005-0000-0000-0000458A0000}"/>
    <cellStyle name="Normal 5 4 2 2 2 3" xfId="13432" xr:uid="{00000000-0005-0000-0000-0000468A0000}"/>
    <cellStyle name="Normal 5 4 2 2 2 3 2" xfId="27440" xr:uid="{00000000-0005-0000-0000-0000478A0000}"/>
    <cellStyle name="Normal 5 4 2 2 2 3 2 2" xfId="55973" xr:uid="{00000000-0005-0000-0000-0000488A0000}"/>
    <cellStyle name="Normal 5 4 2 2 2 3 3" xfId="41977" xr:uid="{00000000-0005-0000-0000-0000498A0000}"/>
    <cellStyle name="Normal 5 4 2 2 2 4" xfId="25772" xr:uid="{00000000-0005-0000-0000-00004A8A0000}"/>
    <cellStyle name="Normal 5 4 2 2 2 4 2" xfId="54305" xr:uid="{00000000-0005-0000-0000-00004B8A0000}"/>
    <cellStyle name="Normal 5 4 2 2 2 5" xfId="40309" xr:uid="{00000000-0005-0000-0000-00004C8A0000}"/>
    <cellStyle name="Normal 5 4 2 2 3" xfId="12184" xr:uid="{00000000-0005-0000-0000-00004D8A0000}"/>
    <cellStyle name="Normal 5 4 2 2 3 2" xfId="13854" xr:uid="{00000000-0005-0000-0000-00004E8A0000}"/>
    <cellStyle name="Normal 5 4 2 2 3 2 2" xfId="27862" xr:uid="{00000000-0005-0000-0000-00004F8A0000}"/>
    <cellStyle name="Normal 5 4 2 2 3 2 2 2" xfId="56395" xr:uid="{00000000-0005-0000-0000-0000508A0000}"/>
    <cellStyle name="Normal 5 4 2 2 3 2 3" xfId="42399" xr:uid="{00000000-0005-0000-0000-0000518A0000}"/>
    <cellStyle name="Normal 5 4 2 2 3 3" xfId="26194" xr:uid="{00000000-0005-0000-0000-0000528A0000}"/>
    <cellStyle name="Normal 5 4 2 2 3 3 2" xfId="54727" xr:uid="{00000000-0005-0000-0000-0000538A0000}"/>
    <cellStyle name="Normal 5 4 2 2 3 4" xfId="40731" xr:uid="{00000000-0005-0000-0000-0000548A0000}"/>
    <cellStyle name="Normal 5 4 2 2 4" xfId="13020" xr:uid="{00000000-0005-0000-0000-0000558A0000}"/>
    <cellStyle name="Normal 5 4 2 2 4 2" xfId="27028" xr:uid="{00000000-0005-0000-0000-0000568A0000}"/>
    <cellStyle name="Normal 5 4 2 2 4 2 2" xfId="55561" xr:uid="{00000000-0005-0000-0000-0000578A0000}"/>
    <cellStyle name="Normal 5 4 2 2 4 3" xfId="41565" xr:uid="{00000000-0005-0000-0000-0000588A0000}"/>
    <cellStyle name="Normal 5 4 2 2 5" xfId="25360" xr:uid="{00000000-0005-0000-0000-0000598A0000}"/>
    <cellStyle name="Normal 5 4 2 2 5 2" xfId="53893" xr:uid="{00000000-0005-0000-0000-00005A8A0000}"/>
    <cellStyle name="Normal 5 4 2 2 6" xfId="39897" xr:uid="{00000000-0005-0000-0000-00005B8A0000}"/>
    <cellStyle name="Normal 5 4 2 3" xfId="11544" xr:uid="{00000000-0005-0000-0000-00005C8A0000}"/>
    <cellStyle name="Normal 5 4 2 3 2" xfId="12390" xr:uid="{00000000-0005-0000-0000-00005D8A0000}"/>
    <cellStyle name="Normal 5 4 2 3 2 2" xfId="14060" xr:uid="{00000000-0005-0000-0000-00005E8A0000}"/>
    <cellStyle name="Normal 5 4 2 3 2 2 2" xfId="28068" xr:uid="{00000000-0005-0000-0000-00005F8A0000}"/>
    <cellStyle name="Normal 5 4 2 3 2 2 2 2" xfId="56601" xr:uid="{00000000-0005-0000-0000-0000608A0000}"/>
    <cellStyle name="Normal 5 4 2 3 2 2 3" xfId="42605" xr:uid="{00000000-0005-0000-0000-0000618A0000}"/>
    <cellStyle name="Normal 5 4 2 3 2 3" xfId="26400" xr:uid="{00000000-0005-0000-0000-0000628A0000}"/>
    <cellStyle name="Normal 5 4 2 3 2 3 2" xfId="54933" xr:uid="{00000000-0005-0000-0000-0000638A0000}"/>
    <cellStyle name="Normal 5 4 2 3 2 4" xfId="40937" xr:uid="{00000000-0005-0000-0000-0000648A0000}"/>
    <cellStyle name="Normal 5 4 2 3 3" xfId="13226" xr:uid="{00000000-0005-0000-0000-0000658A0000}"/>
    <cellStyle name="Normal 5 4 2 3 3 2" xfId="27234" xr:uid="{00000000-0005-0000-0000-0000668A0000}"/>
    <cellStyle name="Normal 5 4 2 3 3 2 2" xfId="55767" xr:uid="{00000000-0005-0000-0000-0000678A0000}"/>
    <cellStyle name="Normal 5 4 2 3 3 3" xfId="41771" xr:uid="{00000000-0005-0000-0000-0000688A0000}"/>
    <cellStyle name="Normal 5 4 2 3 4" xfId="25566" xr:uid="{00000000-0005-0000-0000-0000698A0000}"/>
    <cellStyle name="Normal 5 4 2 3 4 2" xfId="54099" xr:uid="{00000000-0005-0000-0000-00006A8A0000}"/>
    <cellStyle name="Normal 5 4 2 3 5" xfId="40103" xr:uid="{00000000-0005-0000-0000-00006B8A0000}"/>
    <cellStyle name="Normal 5 4 2 4" xfId="11977" xr:uid="{00000000-0005-0000-0000-00006C8A0000}"/>
    <cellStyle name="Normal 5 4 2 4 2" xfId="13648" xr:uid="{00000000-0005-0000-0000-00006D8A0000}"/>
    <cellStyle name="Normal 5 4 2 4 2 2" xfId="27656" xr:uid="{00000000-0005-0000-0000-00006E8A0000}"/>
    <cellStyle name="Normal 5 4 2 4 2 2 2" xfId="56189" xr:uid="{00000000-0005-0000-0000-00006F8A0000}"/>
    <cellStyle name="Normal 5 4 2 4 2 3" xfId="42193" xr:uid="{00000000-0005-0000-0000-0000708A0000}"/>
    <cellStyle name="Normal 5 4 2 4 3" xfId="25988" xr:uid="{00000000-0005-0000-0000-0000718A0000}"/>
    <cellStyle name="Normal 5 4 2 4 3 2" xfId="54521" xr:uid="{00000000-0005-0000-0000-0000728A0000}"/>
    <cellStyle name="Normal 5 4 2 4 4" xfId="40525" xr:uid="{00000000-0005-0000-0000-0000738A0000}"/>
    <cellStyle name="Normal 5 4 2 5" xfId="12813" xr:uid="{00000000-0005-0000-0000-0000748A0000}"/>
    <cellStyle name="Normal 5 4 2 5 2" xfId="26822" xr:uid="{00000000-0005-0000-0000-0000758A0000}"/>
    <cellStyle name="Normal 5 4 2 5 2 2" xfId="55355" xr:uid="{00000000-0005-0000-0000-0000768A0000}"/>
    <cellStyle name="Normal 5 4 2 5 3" xfId="41359" xr:uid="{00000000-0005-0000-0000-0000778A0000}"/>
    <cellStyle name="Normal 5 4 2 6" xfId="25154" xr:uid="{00000000-0005-0000-0000-0000788A0000}"/>
    <cellStyle name="Normal 5 4 2 6 2" xfId="53687" xr:uid="{00000000-0005-0000-0000-0000798A0000}"/>
    <cellStyle name="Normal 5 4 2 7" xfId="39691" xr:uid="{00000000-0005-0000-0000-00007A8A0000}"/>
    <cellStyle name="Normal 5 4 3" xfId="11232" xr:uid="{00000000-0005-0000-0000-00007B8A0000}"/>
    <cellStyle name="Normal 5 4 3 2" xfId="11648" xr:uid="{00000000-0005-0000-0000-00007C8A0000}"/>
    <cellStyle name="Normal 5 4 3 2 2" xfId="12493" xr:uid="{00000000-0005-0000-0000-00007D8A0000}"/>
    <cellStyle name="Normal 5 4 3 2 2 2" xfId="14163" xr:uid="{00000000-0005-0000-0000-00007E8A0000}"/>
    <cellStyle name="Normal 5 4 3 2 2 2 2" xfId="28171" xr:uid="{00000000-0005-0000-0000-00007F8A0000}"/>
    <cellStyle name="Normal 5 4 3 2 2 2 2 2" xfId="56704" xr:uid="{00000000-0005-0000-0000-0000808A0000}"/>
    <cellStyle name="Normal 5 4 3 2 2 2 3" xfId="42708" xr:uid="{00000000-0005-0000-0000-0000818A0000}"/>
    <cellStyle name="Normal 5 4 3 2 2 3" xfId="26503" xr:uid="{00000000-0005-0000-0000-0000828A0000}"/>
    <cellStyle name="Normal 5 4 3 2 2 3 2" xfId="55036" xr:uid="{00000000-0005-0000-0000-0000838A0000}"/>
    <cellStyle name="Normal 5 4 3 2 2 4" xfId="41040" xr:uid="{00000000-0005-0000-0000-0000848A0000}"/>
    <cellStyle name="Normal 5 4 3 2 3" xfId="13329" xr:uid="{00000000-0005-0000-0000-0000858A0000}"/>
    <cellStyle name="Normal 5 4 3 2 3 2" xfId="27337" xr:uid="{00000000-0005-0000-0000-0000868A0000}"/>
    <cellStyle name="Normal 5 4 3 2 3 2 2" xfId="55870" xr:uid="{00000000-0005-0000-0000-0000878A0000}"/>
    <cellStyle name="Normal 5 4 3 2 3 3" xfId="41874" xr:uid="{00000000-0005-0000-0000-0000888A0000}"/>
    <cellStyle name="Normal 5 4 3 2 4" xfId="25669" xr:uid="{00000000-0005-0000-0000-0000898A0000}"/>
    <cellStyle name="Normal 5 4 3 2 4 2" xfId="54202" xr:uid="{00000000-0005-0000-0000-00008A8A0000}"/>
    <cellStyle name="Normal 5 4 3 2 5" xfId="40206" xr:uid="{00000000-0005-0000-0000-00008B8A0000}"/>
    <cellStyle name="Normal 5 4 3 3" xfId="12081" xr:uid="{00000000-0005-0000-0000-00008C8A0000}"/>
    <cellStyle name="Normal 5 4 3 3 2" xfId="13751" xr:uid="{00000000-0005-0000-0000-00008D8A0000}"/>
    <cellStyle name="Normal 5 4 3 3 2 2" xfId="27759" xr:uid="{00000000-0005-0000-0000-00008E8A0000}"/>
    <cellStyle name="Normal 5 4 3 3 2 2 2" xfId="56292" xr:uid="{00000000-0005-0000-0000-00008F8A0000}"/>
    <cellStyle name="Normal 5 4 3 3 2 3" xfId="42296" xr:uid="{00000000-0005-0000-0000-0000908A0000}"/>
    <cellStyle name="Normal 5 4 3 3 3" xfId="26091" xr:uid="{00000000-0005-0000-0000-0000918A0000}"/>
    <cellStyle name="Normal 5 4 3 3 3 2" xfId="54624" xr:uid="{00000000-0005-0000-0000-0000928A0000}"/>
    <cellStyle name="Normal 5 4 3 3 4" xfId="40628" xr:uid="{00000000-0005-0000-0000-0000938A0000}"/>
    <cellStyle name="Normal 5 4 3 4" xfId="12917" xr:uid="{00000000-0005-0000-0000-0000948A0000}"/>
    <cellStyle name="Normal 5 4 3 4 2" xfId="26925" xr:uid="{00000000-0005-0000-0000-0000958A0000}"/>
    <cellStyle name="Normal 5 4 3 4 2 2" xfId="55458" xr:uid="{00000000-0005-0000-0000-0000968A0000}"/>
    <cellStyle name="Normal 5 4 3 4 3" xfId="41462" xr:uid="{00000000-0005-0000-0000-0000978A0000}"/>
    <cellStyle name="Normal 5 4 3 5" xfId="25257" xr:uid="{00000000-0005-0000-0000-0000988A0000}"/>
    <cellStyle name="Normal 5 4 3 5 2" xfId="53790" xr:uid="{00000000-0005-0000-0000-0000998A0000}"/>
    <cellStyle name="Normal 5 4 3 6" xfId="39794" xr:uid="{00000000-0005-0000-0000-00009A8A0000}"/>
    <cellStyle name="Normal 5 4 4" xfId="11441" xr:uid="{00000000-0005-0000-0000-00009B8A0000}"/>
    <cellStyle name="Normal 5 4 4 2" xfId="12287" xr:uid="{00000000-0005-0000-0000-00009C8A0000}"/>
    <cellStyle name="Normal 5 4 4 2 2" xfId="13957" xr:uid="{00000000-0005-0000-0000-00009D8A0000}"/>
    <cellStyle name="Normal 5 4 4 2 2 2" xfId="27965" xr:uid="{00000000-0005-0000-0000-00009E8A0000}"/>
    <cellStyle name="Normal 5 4 4 2 2 2 2" xfId="56498" xr:uid="{00000000-0005-0000-0000-00009F8A0000}"/>
    <cellStyle name="Normal 5 4 4 2 2 3" xfId="42502" xr:uid="{00000000-0005-0000-0000-0000A08A0000}"/>
    <cellStyle name="Normal 5 4 4 2 3" xfId="26297" xr:uid="{00000000-0005-0000-0000-0000A18A0000}"/>
    <cellStyle name="Normal 5 4 4 2 3 2" xfId="54830" xr:uid="{00000000-0005-0000-0000-0000A28A0000}"/>
    <cellStyle name="Normal 5 4 4 2 4" xfId="40834" xr:uid="{00000000-0005-0000-0000-0000A38A0000}"/>
    <cellStyle name="Normal 5 4 4 3" xfId="13123" xr:uid="{00000000-0005-0000-0000-0000A48A0000}"/>
    <cellStyle name="Normal 5 4 4 3 2" xfId="27131" xr:uid="{00000000-0005-0000-0000-0000A58A0000}"/>
    <cellStyle name="Normal 5 4 4 3 2 2" xfId="55664" xr:uid="{00000000-0005-0000-0000-0000A68A0000}"/>
    <cellStyle name="Normal 5 4 4 3 3" xfId="41668" xr:uid="{00000000-0005-0000-0000-0000A78A0000}"/>
    <cellStyle name="Normal 5 4 4 4" xfId="25463" xr:uid="{00000000-0005-0000-0000-0000A88A0000}"/>
    <cellStyle name="Normal 5 4 4 4 2" xfId="53996" xr:uid="{00000000-0005-0000-0000-0000A98A0000}"/>
    <cellStyle name="Normal 5 4 4 5" xfId="40000" xr:uid="{00000000-0005-0000-0000-0000AA8A0000}"/>
    <cellStyle name="Normal 5 4 5" xfId="11874" xr:uid="{00000000-0005-0000-0000-0000AB8A0000}"/>
    <cellStyle name="Normal 5 4 5 2" xfId="13545" xr:uid="{00000000-0005-0000-0000-0000AC8A0000}"/>
    <cellStyle name="Normal 5 4 5 2 2" xfId="27553" xr:uid="{00000000-0005-0000-0000-0000AD8A0000}"/>
    <cellStyle name="Normal 5 4 5 2 2 2" xfId="56086" xr:uid="{00000000-0005-0000-0000-0000AE8A0000}"/>
    <cellStyle name="Normal 5 4 5 2 3" xfId="42090" xr:uid="{00000000-0005-0000-0000-0000AF8A0000}"/>
    <cellStyle name="Normal 5 4 5 3" xfId="25885" xr:uid="{00000000-0005-0000-0000-0000B08A0000}"/>
    <cellStyle name="Normal 5 4 5 3 2" xfId="54418" xr:uid="{00000000-0005-0000-0000-0000B18A0000}"/>
    <cellStyle name="Normal 5 4 5 4" xfId="40422" xr:uid="{00000000-0005-0000-0000-0000B28A0000}"/>
    <cellStyle name="Normal 5 4 6" xfId="12710" xr:uid="{00000000-0005-0000-0000-0000B38A0000}"/>
    <cellStyle name="Normal 5 4 6 2" xfId="26719" xr:uid="{00000000-0005-0000-0000-0000B48A0000}"/>
    <cellStyle name="Normal 5 4 6 2 2" xfId="55252" xr:uid="{00000000-0005-0000-0000-0000B58A0000}"/>
    <cellStyle name="Normal 5 4 6 3" xfId="41256" xr:uid="{00000000-0005-0000-0000-0000B68A0000}"/>
    <cellStyle name="Normal 5 4 7" xfId="25051" xr:uid="{00000000-0005-0000-0000-0000B78A0000}"/>
    <cellStyle name="Normal 5 4 7 2" xfId="53584" xr:uid="{00000000-0005-0000-0000-0000B88A0000}"/>
    <cellStyle name="Normal 5 4 8" xfId="28668" xr:uid="{00000000-0005-0000-0000-0000B98A0000}"/>
    <cellStyle name="Normal 5 4 9" xfId="39588" xr:uid="{00000000-0005-0000-0000-0000BA8A0000}"/>
    <cellStyle name="Normal 5 5" xfId="11075" xr:uid="{00000000-0005-0000-0000-0000BB8A0000}"/>
    <cellStyle name="Normal 5 5 2" xfId="11284" xr:uid="{00000000-0005-0000-0000-0000BC8A0000}"/>
    <cellStyle name="Normal 5 5 2 2" xfId="11700" xr:uid="{00000000-0005-0000-0000-0000BD8A0000}"/>
    <cellStyle name="Normal 5 5 2 2 2" xfId="12545" xr:uid="{00000000-0005-0000-0000-0000BE8A0000}"/>
    <cellStyle name="Normal 5 5 2 2 2 2" xfId="14215" xr:uid="{00000000-0005-0000-0000-0000BF8A0000}"/>
    <cellStyle name="Normal 5 5 2 2 2 2 2" xfId="28223" xr:uid="{00000000-0005-0000-0000-0000C08A0000}"/>
    <cellStyle name="Normal 5 5 2 2 2 2 2 2" xfId="56756" xr:uid="{00000000-0005-0000-0000-0000C18A0000}"/>
    <cellStyle name="Normal 5 5 2 2 2 2 3" xfId="42760" xr:uid="{00000000-0005-0000-0000-0000C28A0000}"/>
    <cellStyle name="Normal 5 5 2 2 2 3" xfId="26555" xr:uid="{00000000-0005-0000-0000-0000C38A0000}"/>
    <cellStyle name="Normal 5 5 2 2 2 3 2" xfId="55088" xr:uid="{00000000-0005-0000-0000-0000C48A0000}"/>
    <cellStyle name="Normal 5 5 2 2 2 4" xfId="41092" xr:uid="{00000000-0005-0000-0000-0000C58A0000}"/>
    <cellStyle name="Normal 5 5 2 2 3" xfId="13381" xr:uid="{00000000-0005-0000-0000-0000C68A0000}"/>
    <cellStyle name="Normal 5 5 2 2 3 2" xfId="27389" xr:uid="{00000000-0005-0000-0000-0000C78A0000}"/>
    <cellStyle name="Normal 5 5 2 2 3 2 2" xfId="55922" xr:uid="{00000000-0005-0000-0000-0000C88A0000}"/>
    <cellStyle name="Normal 5 5 2 2 3 3" xfId="41926" xr:uid="{00000000-0005-0000-0000-0000C98A0000}"/>
    <cellStyle name="Normal 5 5 2 2 4" xfId="25721" xr:uid="{00000000-0005-0000-0000-0000CA8A0000}"/>
    <cellStyle name="Normal 5 5 2 2 4 2" xfId="54254" xr:uid="{00000000-0005-0000-0000-0000CB8A0000}"/>
    <cellStyle name="Normal 5 5 2 2 5" xfId="40258" xr:uid="{00000000-0005-0000-0000-0000CC8A0000}"/>
    <cellStyle name="Normal 5 5 2 3" xfId="12133" xr:uid="{00000000-0005-0000-0000-0000CD8A0000}"/>
    <cellStyle name="Normal 5 5 2 3 2" xfId="13803" xr:uid="{00000000-0005-0000-0000-0000CE8A0000}"/>
    <cellStyle name="Normal 5 5 2 3 2 2" xfId="27811" xr:uid="{00000000-0005-0000-0000-0000CF8A0000}"/>
    <cellStyle name="Normal 5 5 2 3 2 2 2" xfId="56344" xr:uid="{00000000-0005-0000-0000-0000D08A0000}"/>
    <cellStyle name="Normal 5 5 2 3 2 3" xfId="42348" xr:uid="{00000000-0005-0000-0000-0000D18A0000}"/>
    <cellStyle name="Normal 5 5 2 3 3" xfId="26143" xr:uid="{00000000-0005-0000-0000-0000D28A0000}"/>
    <cellStyle name="Normal 5 5 2 3 3 2" xfId="54676" xr:uid="{00000000-0005-0000-0000-0000D38A0000}"/>
    <cellStyle name="Normal 5 5 2 3 4" xfId="40680" xr:uid="{00000000-0005-0000-0000-0000D48A0000}"/>
    <cellStyle name="Normal 5 5 2 4" xfId="12969" xr:uid="{00000000-0005-0000-0000-0000D58A0000}"/>
    <cellStyle name="Normal 5 5 2 4 2" xfId="26977" xr:uid="{00000000-0005-0000-0000-0000D68A0000}"/>
    <cellStyle name="Normal 5 5 2 4 2 2" xfId="55510" xr:uid="{00000000-0005-0000-0000-0000D78A0000}"/>
    <cellStyle name="Normal 5 5 2 4 3" xfId="41514" xr:uid="{00000000-0005-0000-0000-0000D88A0000}"/>
    <cellStyle name="Normal 5 5 2 5" xfId="25309" xr:uid="{00000000-0005-0000-0000-0000D98A0000}"/>
    <cellStyle name="Normal 5 5 2 5 2" xfId="53842" xr:uid="{00000000-0005-0000-0000-0000DA8A0000}"/>
    <cellStyle name="Normal 5 5 2 6" xfId="39846" xr:uid="{00000000-0005-0000-0000-0000DB8A0000}"/>
    <cellStyle name="Normal 5 5 3" xfId="11493" xr:uid="{00000000-0005-0000-0000-0000DC8A0000}"/>
    <cellStyle name="Normal 5 5 3 2" xfId="12339" xr:uid="{00000000-0005-0000-0000-0000DD8A0000}"/>
    <cellStyle name="Normal 5 5 3 2 2" xfId="14009" xr:uid="{00000000-0005-0000-0000-0000DE8A0000}"/>
    <cellStyle name="Normal 5 5 3 2 2 2" xfId="28017" xr:uid="{00000000-0005-0000-0000-0000DF8A0000}"/>
    <cellStyle name="Normal 5 5 3 2 2 2 2" xfId="56550" xr:uid="{00000000-0005-0000-0000-0000E08A0000}"/>
    <cellStyle name="Normal 5 5 3 2 2 3" xfId="42554" xr:uid="{00000000-0005-0000-0000-0000E18A0000}"/>
    <cellStyle name="Normal 5 5 3 2 3" xfId="26349" xr:uid="{00000000-0005-0000-0000-0000E28A0000}"/>
    <cellStyle name="Normal 5 5 3 2 3 2" xfId="54882" xr:uid="{00000000-0005-0000-0000-0000E38A0000}"/>
    <cellStyle name="Normal 5 5 3 2 4" xfId="40886" xr:uid="{00000000-0005-0000-0000-0000E48A0000}"/>
    <cellStyle name="Normal 5 5 3 3" xfId="13175" xr:uid="{00000000-0005-0000-0000-0000E58A0000}"/>
    <cellStyle name="Normal 5 5 3 3 2" xfId="27183" xr:uid="{00000000-0005-0000-0000-0000E68A0000}"/>
    <cellStyle name="Normal 5 5 3 3 2 2" xfId="55716" xr:uid="{00000000-0005-0000-0000-0000E78A0000}"/>
    <cellStyle name="Normal 5 5 3 3 3" xfId="41720" xr:uid="{00000000-0005-0000-0000-0000E88A0000}"/>
    <cellStyle name="Normal 5 5 3 4" xfId="25515" xr:uid="{00000000-0005-0000-0000-0000E98A0000}"/>
    <cellStyle name="Normal 5 5 3 4 2" xfId="54048" xr:uid="{00000000-0005-0000-0000-0000EA8A0000}"/>
    <cellStyle name="Normal 5 5 3 5" xfId="40052" xr:uid="{00000000-0005-0000-0000-0000EB8A0000}"/>
    <cellStyle name="Normal 5 5 4" xfId="11926" xr:uid="{00000000-0005-0000-0000-0000EC8A0000}"/>
    <cellStyle name="Normal 5 5 4 2" xfId="13597" xr:uid="{00000000-0005-0000-0000-0000ED8A0000}"/>
    <cellStyle name="Normal 5 5 4 2 2" xfId="27605" xr:uid="{00000000-0005-0000-0000-0000EE8A0000}"/>
    <cellStyle name="Normal 5 5 4 2 2 2" xfId="56138" xr:uid="{00000000-0005-0000-0000-0000EF8A0000}"/>
    <cellStyle name="Normal 5 5 4 2 3" xfId="42142" xr:uid="{00000000-0005-0000-0000-0000F08A0000}"/>
    <cellStyle name="Normal 5 5 4 3" xfId="25937" xr:uid="{00000000-0005-0000-0000-0000F18A0000}"/>
    <cellStyle name="Normal 5 5 4 3 2" xfId="54470" xr:uid="{00000000-0005-0000-0000-0000F28A0000}"/>
    <cellStyle name="Normal 5 5 4 4" xfId="40474" xr:uid="{00000000-0005-0000-0000-0000F38A0000}"/>
    <cellStyle name="Normal 5 5 5" xfId="12762" xr:uid="{00000000-0005-0000-0000-0000F48A0000}"/>
    <cellStyle name="Normal 5 5 5 2" xfId="26771" xr:uid="{00000000-0005-0000-0000-0000F58A0000}"/>
    <cellStyle name="Normal 5 5 5 2 2" xfId="55304" xr:uid="{00000000-0005-0000-0000-0000F68A0000}"/>
    <cellStyle name="Normal 5 5 5 3" xfId="41308" xr:uid="{00000000-0005-0000-0000-0000F78A0000}"/>
    <cellStyle name="Normal 5 5 6" xfId="25103" xr:uid="{00000000-0005-0000-0000-0000F88A0000}"/>
    <cellStyle name="Normal 5 5 6 2" xfId="53636" xr:uid="{00000000-0005-0000-0000-0000F98A0000}"/>
    <cellStyle name="Normal 5 5 7" xfId="39640" xr:uid="{00000000-0005-0000-0000-0000FA8A0000}"/>
    <cellStyle name="Normal 5 6" xfId="11181" xr:uid="{00000000-0005-0000-0000-0000FB8A0000}"/>
    <cellStyle name="Normal 5 6 2" xfId="11597" xr:uid="{00000000-0005-0000-0000-0000FC8A0000}"/>
    <cellStyle name="Normal 5 6 2 2" xfId="12442" xr:uid="{00000000-0005-0000-0000-0000FD8A0000}"/>
    <cellStyle name="Normal 5 6 2 2 2" xfId="14112" xr:uid="{00000000-0005-0000-0000-0000FE8A0000}"/>
    <cellStyle name="Normal 5 6 2 2 2 2" xfId="28120" xr:uid="{00000000-0005-0000-0000-0000FF8A0000}"/>
    <cellStyle name="Normal 5 6 2 2 2 2 2" xfId="56653" xr:uid="{00000000-0005-0000-0000-0000008B0000}"/>
    <cellStyle name="Normal 5 6 2 2 2 3" xfId="42657" xr:uid="{00000000-0005-0000-0000-0000018B0000}"/>
    <cellStyle name="Normal 5 6 2 2 3" xfId="26452" xr:uid="{00000000-0005-0000-0000-0000028B0000}"/>
    <cellStyle name="Normal 5 6 2 2 3 2" xfId="54985" xr:uid="{00000000-0005-0000-0000-0000038B0000}"/>
    <cellStyle name="Normal 5 6 2 2 4" xfId="40989" xr:uid="{00000000-0005-0000-0000-0000048B0000}"/>
    <cellStyle name="Normal 5 6 2 3" xfId="13278" xr:uid="{00000000-0005-0000-0000-0000058B0000}"/>
    <cellStyle name="Normal 5 6 2 3 2" xfId="27286" xr:uid="{00000000-0005-0000-0000-0000068B0000}"/>
    <cellStyle name="Normal 5 6 2 3 2 2" xfId="55819" xr:uid="{00000000-0005-0000-0000-0000078B0000}"/>
    <cellStyle name="Normal 5 6 2 3 3" xfId="41823" xr:uid="{00000000-0005-0000-0000-0000088B0000}"/>
    <cellStyle name="Normal 5 6 2 4" xfId="25618" xr:uid="{00000000-0005-0000-0000-0000098B0000}"/>
    <cellStyle name="Normal 5 6 2 4 2" xfId="54151" xr:uid="{00000000-0005-0000-0000-00000A8B0000}"/>
    <cellStyle name="Normal 5 6 2 5" xfId="40155" xr:uid="{00000000-0005-0000-0000-00000B8B0000}"/>
    <cellStyle name="Normal 5 6 3" xfId="12030" xr:uid="{00000000-0005-0000-0000-00000C8B0000}"/>
    <cellStyle name="Normal 5 6 3 2" xfId="13700" xr:uid="{00000000-0005-0000-0000-00000D8B0000}"/>
    <cellStyle name="Normal 5 6 3 2 2" xfId="27708" xr:uid="{00000000-0005-0000-0000-00000E8B0000}"/>
    <cellStyle name="Normal 5 6 3 2 2 2" xfId="56241" xr:uid="{00000000-0005-0000-0000-00000F8B0000}"/>
    <cellStyle name="Normal 5 6 3 2 3" xfId="42245" xr:uid="{00000000-0005-0000-0000-0000108B0000}"/>
    <cellStyle name="Normal 5 6 3 3" xfId="26040" xr:uid="{00000000-0005-0000-0000-0000118B0000}"/>
    <cellStyle name="Normal 5 6 3 3 2" xfId="54573" xr:uid="{00000000-0005-0000-0000-0000128B0000}"/>
    <cellStyle name="Normal 5 6 3 4" xfId="40577" xr:uid="{00000000-0005-0000-0000-0000138B0000}"/>
    <cellStyle name="Normal 5 6 4" xfId="12866" xr:uid="{00000000-0005-0000-0000-0000148B0000}"/>
    <cellStyle name="Normal 5 6 4 2" xfId="26874" xr:uid="{00000000-0005-0000-0000-0000158B0000}"/>
    <cellStyle name="Normal 5 6 4 2 2" xfId="55407" xr:uid="{00000000-0005-0000-0000-0000168B0000}"/>
    <cellStyle name="Normal 5 6 4 3" xfId="41411" xr:uid="{00000000-0005-0000-0000-0000178B0000}"/>
    <cellStyle name="Normal 5 6 5" xfId="25206" xr:uid="{00000000-0005-0000-0000-0000188B0000}"/>
    <cellStyle name="Normal 5 6 5 2" xfId="53739" xr:uid="{00000000-0005-0000-0000-0000198B0000}"/>
    <cellStyle name="Normal 5 6 6" xfId="39743" xr:uid="{00000000-0005-0000-0000-00001A8B0000}"/>
    <cellStyle name="Normal 5 7" xfId="11390" xr:uid="{00000000-0005-0000-0000-00001B8B0000}"/>
    <cellStyle name="Normal 5 7 2" xfId="12236" xr:uid="{00000000-0005-0000-0000-00001C8B0000}"/>
    <cellStyle name="Normal 5 7 2 2" xfId="13906" xr:uid="{00000000-0005-0000-0000-00001D8B0000}"/>
    <cellStyle name="Normal 5 7 2 2 2" xfId="27914" xr:uid="{00000000-0005-0000-0000-00001E8B0000}"/>
    <cellStyle name="Normal 5 7 2 2 2 2" xfId="56447" xr:uid="{00000000-0005-0000-0000-00001F8B0000}"/>
    <cellStyle name="Normal 5 7 2 2 3" xfId="42451" xr:uid="{00000000-0005-0000-0000-0000208B0000}"/>
    <cellStyle name="Normal 5 7 2 3" xfId="26246" xr:uid="{00000000-0005-0000-0000-0000218B0000}"/>
    <cellStyle name="Normal 5 7 2 3 2" xfId="54779" xr:uid="{00000000-0005-0000-0000-0000228B0000}"/>
    <cellStyle name="Normal 5 7 2 4" xfId="40783" xr:uid="{00000000-0005-0000-0000-0000238B0000}"/>
    <cellStyle name="Normal 5 7 3" xfId="13072" xr:uid="{00000000-0005-0000-0000-0000248B0000}"/>
    <cellStyle name="Normal 5 7 3 2" xfId="27080" xr:uid="{00000000-0005-0000-0000-0000258B0000}"/>
    <cellStyle name="Normal 5 7 3 2 2" xfId="55613" xr:uid="{00000000-0005-0000-0000-0000268B0000}"/>
    <cellStyle name="Normal 5 7 3 3" xfId="41617" xr:uid="{00000000-0005-0000-0000-0000278B0000}"/>
    <cellStyle name="Normal 5 7 4" xfId="25412" xr:uid="{00000000-0005-0000-0000-0000288B0000}"/>
    <cellStyle name="Normal 5 7 4 2" xfId="53945" xr:uid="{00000000-0005-0000-0000-0000298B0000}"/>
    <cellStyle name="Normal 5 7 5" xfId="39949" xr:uid="{00000000-0005-0000-0000-00002A8B0000}"/>
    <cellStyle name="Normal 5 8" xfId="11823" xr:uid="{00000000-0005-0000-0000-00002B8B0000}"/>
    <cellStyle name="Normal 5 8 2" xfId="13494" xr:uid="{00000000-0005-0000-0000-00002C8B0000}"/>
    <cellStyle name="Normal 5 8 2 2" xfId="27502" xr:uid="{00000000-0005-0000-0000-00002D8B0000}"/>
    <cellStyle name="Normal 5 8 2 2 2" xfId="56035" xr:uid="{00000000-0005-0000-0000-00002E8B0000}"/>
    <cellStyle name="Normal 5 8 2 3" xfId="42039" xr:uid="{00000000-0005-0000-0000-00002F8B0000}"/>
    <cellStyle name="Normal 5 8 3" xfId="25834" xr:uid="{00000000-0005-0000-0000-0000308B0000}"/>
    <cellStyle name="Normal 5 8 3 2" xfId="54367" xr:uid="{00000000-0005-0000-0000-0000318B0000}"/>
    <cellStyle name="Normal 5 8 4" xfId="40371" xr:uid="{00000000-0005-0000-0000-0000328B0000}"/>
    <cellStyle name="Normal 5 9" xfId="12659" xr:uid="{00000000-0005-0000-0000-0000338B0000}"/>
    <cellStyle name="Normal 5 9 2" xfId="26668" xr:uid="{00000000-0005-0000-0000-0000348B0000}"/>
    <cellStyle name="Normal 5 9 2 2" xfId="55201" xr:uid="{00000000-0005-0000-0000-0000358B0000}"/>
    <cellStyle name="Normal 5 9 3" xfId="41205" xr:uid="{00000000-0005-0000-0000-0000368B0000}"/>
    <cellStyle name="Normal 50" xfId="5545" xr:uid="{00000000-0005-0000-0000-0000378B0000}"/>
    <cellStyle name="Normal 50 2" xfId="10873" xr:uid="{00000000-0005-0000-0000-0000388B0000}"/>
    <cellStyle name="Normal 50 2 2" xfId="24939" xr:uid="{00000000-0005-0000-0000-0000398B0000}"/>
    <cellStyle name="Normal 50 2 2 2" xfId="53473" xr:uid="{00000000-0005-0000-0000-00003A8B0000}"/>
    <cellStyle name="Normal 50 2 3" xfId="39471" xr:uid="{00000000-0005-0000-0000-00003B8B0000}"/>
    <cellStyle name="Normal 50 3" xfId="19639" xr:uid="{00000000-0005-0000-0000-00003C8B0000}"/>
    <cellStyle name="Normal 50 3 2" xfId="48173" xr:uid="{00000000-0005-0000-0000-00003D8B0000}"/>
    <cellStyle name="Normal 50 4" xfId="28725" xr:uid="{00000000-0005-0000-0000-00003E8B0000}"/>
    <cellStyle name="Normal 50 4 2" xfId="57130" xr:uid="{00000000-0005-0000-0000-00003F8B0000}"/>
    <cellStyle name="Normal 50 5" xfId="28746" xr:uid="{00000000-0005-0000-0000-0000408B0000}"/>
    <cellStyle name="Normal 50 5 2" xfId="57144" xr:uid="{00000000-0005-0000-0000-0000418B0000}"/>
    <cellStyle name="Normal 50 6" xfId="34165" xr:uid="{00000000-0005-0000-0000-0000428B0000}"/>
    <cellStyle name="Normal 51" xfId="5561" xr:uid="{00000000-0005-0000-0000-0000438B0000}"/>
    <cellStyle name="Normal 52" xfId="10899" xr:uid="{00000000-0005-0000-0000-0000448B0000}"/>
    <cellStyle name="Normal 52 2" xfId="24943" xr:uid="{00000000-0005-0000-0000-0000458B0000}"/>
    <cellStyle name="Normal 52 3" xfId="28733" xr:uid="{00000000-0005-0000-0000-0000468B0000}"/>
    <cellStyle name="Normal 53" xfId="10901" xr:uid="{00000000-0005-0000-0000-0000478B0000}"/>
    <cellStyle name="Normal 53 2" xfId="24944" xr:uid="{00000000-0005-0000-0000-0000488B0000}"/>
    <cellStyle name="Normal 53 2 2" xfId="53477" xr:uid="{00000000-0005-0000-0000-0000498B0000}"/>
    <cellStyle name="Normal 53 3" xfId="39481" xr:uid="{00000000-0005-0000-0000-00004A8B0000}"/>
    <cellStyle name="Normal 54" xfId="10902" xr:uid="{00000000-0005-0000-0000-00004B8B0000}"/>
    <cellStyle name="Normal 54 2" xfId="24945" xr:uid="{00000000-0005-0000-0000-00004C8B0000}"/>
    <cellStyle name="Normal 54 2 2" xfId="53478" xr:uid="{00000000-0005-0000-0000-00004D8B0000}"/>
    <cellStyle name="Normal 54 3" xfId="39482" xr:uid="{00000000-0005-0000-0000-00004E8B0000}"/>
    <cellStyle name="Normal 55" xfId="10917" xr:uid="{00000000-0005-0000-0000-00004F8B0000}"/>
    <cellStyle name="Normal 55 2" xfId="24960" xr:uid="{00000000-0005-0000-0000-0000508B0000}"/>
    <cellStyle name="Normal 55 2 2" xfId="53493" xr:uid="{00000000-0005-0000-0000-0000518B0000}"/>
    <cellStyle name="Normal 55 3" xfId="39497" xr:uid="{00000000-0005-0000-0000-0000528B0000}"/>
    <cellStyle name="Normal 56" xfId="10932" xr:uid="{00000000-0005-0000-0000-0000538B0000}"/>
    <cellStyle name="Normal 56 2" xfId="24975" xr:uid="{00000000-0005-0000-0000-0000548B0000}"/>
    <cellStyle name="Normal 56 2 2" xfId="53508" xr:uid="{00000000-0005-0000-0000-0000558B0000}"/>
    <cellStyle name="Normal 56 3" xfId="39512" xr:uid="{00000000-0005-0000-0000-0000568B0000}"/>
    <cellStyle name="Normal 57" xfId="14325" xr:uid="{00000000-0005-0000-0000-0000578B0000}"/>
    <cellStyle name="Normal 58" xfId="14327" xr:uid="{00000000-0005-0000-0000-0000588B0000}"/>
    <cellStyle name="Normal 58 2" xfId="28332" xr:uid="{00000000-0005-0000-0000-0000598B0000}"/>
    <cellStyle name="Normal 58 2 2" xfId="56865" xr:uid="{00000000-0005-0000-0000-00005A8B0000}"/>
    <cellStyle name="Normal 58 3" xfId="42869" xr:uid="{00000000-0005-0000-0000-00005B8B0000}"/>
    <cellStyle name="Normal 59" xfId="14337" xr:uid="{00000000-0005-0000-0000-00005C8B0000}"/>
    <cellStyle name="Normal 59 2" xfId="28338" xr:uid="{00000000-0005-0000-0000-00005D8B0000}"/>
    <cellStyle name="Normal 59 2 2" xfId="56871" xr:uid="{00000000-0005-0000-0000-00005E8B0000}"/>
    <cellStyle name="Normal 59 3" xfId="42875" xr:uid="{00000000-0005-0000-0000-00005F8B0000}"/>
    <cellStyle name="Normal 6" xfId="56" xr:uid="{00000000-0005-0000-0000-0000608B0000}"/>
    <cellStyle name="Normal 6 2" xfId="10958" xr:uid="{00000000-0005-0000-0000-0000618B0000}"/>
    <cellStyle name="Normal 6 2 2" xfId="28676" xr:uid="{00000000-0005-0000-0000-0000628B0000}"/>
    <cellStyle name="Normal 6 3" xfId="14321" xr:uid="{00000000-0005-0000-0000-0000638B0000}"/>
    <cellStyle name="Normal 6 3 2" xfId="28328" xr:uid="{00000000-0005-0000-0000-0000648B0000}"/>
    <cellStyle name="Normal 6 3 2 2" xfId="56861" xr:uid="{00000000-0005-0000-0000-0000658B0000}"/>
    <cellStyle name="Normal 6 3 3" xfId="28669" xr:uid="{00000000-0005-0000-0000-0000668B0000}"/>
    <cellStyle name="Normal 6 3 4" xfId="42865" xr:uid="{00000000-0005-0000-0000-0000678B0000}"/>
    <cellStyle name="Normal 6 4" xfId="10966" xr:uid="{00000000-0005-0000-0000-0000688B0000}"/>
    <cellStyle name="Normal 6 5" xfId="14331" xr:uid="{00000000-0005-0000-0000-0000698B0000}"/>
    <cellStyle name="Normal 6 6" xfId="28607" xr:uid="{00000000-0005-0000-0000-00006A8B0000}"/>
    <cellStyle name="Normal 6 7" xfId="28720" xr:uid="{00000000-0005-0000-0000-00006B8B0000}"/>
    <cellStyle name="Normal 60" xfId="14351" xr:uid="{00000000-0005-0000-0000-00006C8B0000}"/>
    <cellStyle name="Normal 61" xfId="28384" xr:uid="{00000000-0005-0000-0000-00006D8B0000}"/>
    <cellStyle name="Normal 61 2" xfId="56885" xr:uid="{00000000-0005-0000-0000-00006E8B0000}"/>
    <cellStyle name="Normal 62" xfId="28386" xr:uid="{00000000-0005-0000-0000-00006F8B0000}"/>
    <cellStyle name="Normal 62 2" xfId="56887" xr:uid="{00000000-0005-0000-0000-0000708B0000}"/>
    <cellStyle name="Normal 63" xfId="28390" xr:uid="{00000000-0005-0000-0000-0000718B0000}"/>
    <cellStyle name="Normal 63 2" xfId="56889" xr:uid="{00000000-0005-0000-0000-0000728B0000}"/>
    <cellStyle name="Normal 64" xfId="28392" xr:uid="{00000000-0005-0000-0000-0000738B0000}"/>
    <cellStyle name="Normal 64 2" xfId="56891" xr:uid="{00000000-0005-0000-0000-0000748B0000}"/>
    <cellStyle name="Normal 65" xfId="28413" xr:uid="{00000000-0005-0000-0000-0000758B0000}"/>
    <cellStyle name="Normal 65 2" xfId="56912" xr:uid="{00000000-0005-0000-0000-0000768B0000}"/>
    <cellStyle name="Normal 66" xfId="28421" xr:uid="{00000000-0005-0000-0000-0000778B0000}"/>
    <cellStyle name="Normal 66 2" xfId="56919" xr:uid="{00000000-0005-0000-0000-0000788B0000}"/>
    <cellStyle name="Normal 67" xfId="28422" xr:uid="{00000000-0005-0000-0000-0000798B0000}"/>
    <cellStyle name="Normal 67 2" xfId="56920" xr:uid="{00000000-0005-0000-0000-00007A8B0000}"/>
    <cellStyle name="Normal 68" xfId="28429" xr:uid="{00000000-0005-0000-0000-00007B8B0000}"/>
    <cellStyle name="Normal 68 2" xfId="56927" xr:uid="{00000000-0005-0000-0000-00007C8B0000}"/>
    <cellStyle name="Normal 69" xfId="28444" xr:uid="{00000000-0005-0000-0000-00007D8B0000}"/>
    <cellStyle name="Normal 69 2" xfId="56942" xr:uid="{00000000-0005-0000-0000-00007E8B0000}"/>
    <cellStyle name="Normal 7" xfId="93" xr:uid="{00000000-0005-0000-0000-00007F8B0000}"/>
    <cellStyle name="Normal 7 2" xfId="14319" xr:uid="{00000000-0005-0000-0000-0000808B0000}"/>
    <cellStyle name="Normal 7 2 2" xfId="28327" xr:uid="{00000000-0005-0000-0000-0000818B0000}"/>
    <cellStyle name="Normal 7 2 2 2" xfId="56860" xr:uid="{00000000-0005-0000-0000-0000828B0000}"/>
    <cellStyle name="Normal 7 2 3" xfId="42864" xr:uid="{00000000-0005-0000-0000-0000838B0000}"/>
    <cellStyle name="Normal 7 3" xfId="10981" xr:uid="{00000000-0005-0000-0000-0000848B0000}"/>
    <cellStyle name="Normal 7 4" xfId="14328" xr:uid="{00000000-0005-0000-0000-0000858B0000}"/>
    <cellStyle name="Normal 7 5" xfId="28608" xr:uid="{00000000-0005-0000-0000-0000868B0000}"/>
    <cellStyle name="Normal 7 6" xfId="28868" xr:uid="{00000000-0005-0000-0000-0000878B0000}"/>
    <cellStyle name="Normal 7 6 2" xfId="57259" xr:uid="{00000000-0005-0000-0000-0000888B0000}"/>
    <cellStyle name="Normal 70" xfId="28451" xr:uid="{00000000-0005-0000-0000-0000898B0000}"/>
    <cellStyle name="Normal 70 2" xfId="56949" xr:uid="{00000000-0005-0000-0000-00008A8B0000}"/>
    <cellStyle name="Normal 71" xfId="28458" xr:uid="{00000000-0005-0000-0000-00008B8B0000}"/>
    <cellStyle name="Normal 71 2" xfId="56956" xr:uid="{00000000-0005-0000-0000-00008C8B0000}"/>
    <cellStyle name="Normal 72" xfId="28465" xr:uid="{00000000-0005-0000-0000-00008D8B0000}"/>
    <cellStyle name="Normal 72 2" xfId="56963" xr:uid="{00000000-0005-0000-0000-00008E8B0000}"/>
    <cellStyle name="Normal 73" xfId="28480" xr:uid="{00000000-0005-0000-0000-00008F8B0000}"/>
    <cellStyle name="Normal 73 2" xfId="56973" xr:uid="{00000000-0005-0000-0000-0000908B0000}"/>
    <cellStyle name="Normal 74" xfId="28488" xr:uid="{00000000-0005-0000-0000-0000918B0000}"/>
    <cellStyle name="Normal 74 2" xfId="56981" xr:uid="{00000000-0005-0000-0000-0000928B0000}"/>
    <cellStyle name="Normal 75" xfId="28538" xr:uid="{00000000-0005-0000-0000-0000938B0000}"/>
    <cellStyle name="Normal 75 2" xfId="57031" xr:uid="{00000000-0005-0000-0000-0000948B0000}"/>
    <cellStyle name="Normal 76" xfId="28545" xr:uid="{00000000-0005-0000-0000-0000958B0000}"/>
    <cellStyle name="Normal 76 2" xfId="57038" xr:uid="{00000000-0005-0000-0000-0000968B0000}"/>
    <cellStyle name="Normal 77" xfId="28560" xr:uid="{00000000-0005-0000-0000-0000978B0000}"/>
    <cellStyle name="Normal 77 2" xfId="57053" xr:uid="{00000000-0005-0000-0000-0000988B0000}"/>
    <cellStyle name="Normal 78" xfId="28569" xr:uid="{00000000-0005-0000-0000-0000998B0000}"/>
    <cellStyle name="Normal 78 2" xfId="57060" xr:uid="{00000000-0005-0000-0000-00009A8B0000}"/>
    <cellStyle name="Normal 79" xfId="28584" xr:uid="{00000000-0005-0000-0000-00009B8B0000}"/>
    <cellStyle name="Normal 8" xfId="92" xr:uid="{00000000-0005-0000-0000-00009C8B0000}"/>
    <cellStyle name="Normal 8 10" xfId="761" xr:uid="{00000000-0005-0000-0000-00009D8B0000}"/>
    <cellStyle name="Normal 8 10 2" xfId="2038" xr:uid="{00000000-0005-0000-0000-00009E8B0000}"/>
    <cellStyle name="Normal 8 10 2 2" xfId="4692" xr:uid="{00000000-0005-0000-0000-00009F8B0000}"/>
    <cellStyle name="Normal 8 10 2 2 2" xfId="10024" xr:uid="{00000000-0005-0000-0000-0000A08B0000}"/>
    <cellStyle name="Normal 8 10 2 2 2 2" xfId="24101" xr:uid="{00000000-0005-0000-0000-0000A18B0000}"/>
    <cellStyle name="Normal 8 10 2 2 2 2 2" xfId="52635" xr:uid="{00000000-0005-0000-0000-0000A28B0000}"/>
    <cellStyle name="Normal 8 10 2 2 2 3" xfId="38630" xr:uid="{00000000-0005-0000-0000-0000A38B0000}"/>
    <cellStyle name="Normal 8 10 2 2 3" xfId="18801" xr:uid="{00000000-0005-0000-0000-0000A48B0000}"/>
    <cellStyle name="Normal 8 10 2 2 3 2" xfId="47335" xr:uid="{00000000-0005-0000-0000-0000A58B0000}"/>
    <cellStyle name="Normal 8 10 2 2 4" xfId="33327" xr:uid="{00000000-0005-0000-0000-0000A68B0000}"/>
    <cellStyle name="Normal 8 10 2 3" xfId="7461" xr:uid="{00000000-0005-0000-0000-0000A78B0000}"/>
    <cellStyle name="Normal 8 10 2 3 2" xfId="21549" xr:uid="{00000000-0005-0000-0000-0000A88B0000}"/>
    <cellStyle name="Normal 8 10 2 3 2 2" xfId="50083" xr:uid="{00000000-0005-0000-0000-0000A98B0000}"/>
    <cellStyle name="Normal 8 10 2 3 3" xfId="36075" xr:uid="{00000000-0005-0000-0000-0000AA8B0000}"/>
    <cellStyle name="Normal 8 10 2 4" xfId="16249" xr:uid="{00000000-0005-0000-0000-0000AB8B0000}"/>
    <cellStyle name="Normal 8 10 2 4 2" xfId="44783" xr:uid="{00000000-0005-0000-0000-0000AC8B0000}"/>
    <cellStyle name="Normal 8 10 2 5" xfId="30775" xr:uid="{00000000-0005-0000-0000-0000AD8B0000}"/>
    <cellStyle name="Normal 8 10 3" xfId="3426" xr:uid="{00000000-0005-0000-0000-0000AE8B0000}"/>
    <cellStyle name="Normal 8 10 3 2" xfId="8758" xr:uid="{00000000-0005-0000-0000-0000AF8B0000}"/>
    <cellStyle name="Normal 8 10 3 2 2" xfId="22835" xr:uid="{00000000-0005-0000-0000-0000B08B0000}"/>
    <cellStyle name="Normal 8 10 3 2 2 2" xfId="51369" xr:uid="{00000000-0005-0000-0000-0000B18B0000}"/>
    <cellStyle name="Normal 8 10 3 2 3" xfId="37364" xr:uid="{00000000-0005-0000-0000-0000B28B0000}"/>
    <cellStyle name="Normal 8 10 3 3" xfId="17535" xr:uid="{00000000-0005-0000-0000-0000B38B0000}"/>
    <cellStyle name="Normal 8 10 3 3 2" xfId="46069" xr:uid="{00000000-0005-0000-0000-0000B48B0000}"/>
    <cellStyle name="Normal 8 10 3 4" xfId="32061" xr:uid="{00000000-0005-0000-0000-0000B58B0000}"/>
    <cellStyle name="Normal 8 10 4" xfId="6195" xr:uid="{00000000-0005-0000-0000-0000B68B0000}"/>
    <cellStyle name="Normal 8 10 4 2" xfId="20283" xr:uid="{00000000-0005-0000-0000-0000B78B0000}"/>
    <cellStyle name="Normal 8 10 4 2 2" xfId="48817" xr:uid="{00000000-0005-0000-0000-0000B88B0000}"/>
    <cellStyle name="Normal 8 10 4 3" xfId="34809" xr:uid="{00000000-0005-0000-0000-0000B98B0000}"/>
    <cellStyle name="Normal 8 10 5" xfId="14983" xr:uid="{00000000-0005-0000-0000-0000BA8B0000}"/>
    <cellStyle name="Normal 8 10 5 2" xfId="43517" xr:uid="{00000000-0005-0000-0000-0000BB8B0000}"/>
    <cellStyle name="Normal 8 10 6" xfId="29509" xr:uid="{00000000-0005-0000-0000-0000BC8B0000}"/>
    <cellStyle name="Normal 8 11" xfId="1417" xr:uid="{00000000-0005-0000-0000-0000BD8B0000}"/>
    <cellStyle name="Normal 8 11 2" xfId="4073" xr:uid="{00000000-0005-0000-0000-0000BE8B0000}"/>
    <cellStyle name="Normal 8 11 2 2" xfId="9405" xr:uid="{00000000-0005-0000-0000-0000BF8B0000}"/>
    <cellStyle name="Normal 8 11 2 2 2" xfId="23482" xr:uid="{00000000-0005-0000-0000-0000C08B0000}"/>
    <cellStyle name="Normal 8 11 2 2 2 2" xfId="52016" xr:uid="{00000000-0005-0000-0000-0000C18B0000}"/>
    <cellStyle name="Normal 8 11 2 2 3" xfId="38011" xr:uid="{00000000-0005-0000-0000-0000C28B0000}"/>
    <cellStyle name="Normal 8 11 2 3" xfId="18182" xr:uid="{00000000-0005-0000-0000-0000C38B0000}"/>
    <cellStyle name="Normal 8 11 2 3 2" xfId="46716" xr:uid="{00000000-0005-0000-0000-0000C48B0000}"/>
    <cellStyle name="Normal 8 11 2 4" xfId="32708" xr:uid="{00000000-0005-0000-0000-0000C58B0000}"/>
    <cellStyle name="Normal 8 11 3" xfId="6842" xr:uid="{00000000-0005-0000-0000-0000C68B0000}"/>
    <cellStyle name="Normal 8 11 3 2" xfId="20930" xr:uid="{00000000-0005-0000-0000-0000C78B0000}"/>
    <cellStyle name="Normal 8 11 3 2 2" xfId="49464" xr:uid="{00000000-0005-0000-0000-0000C88B0000}"/>
    <cellStyle name="Normal 8 11 3 3" xfId="35456" xr:uid="{00000000-0005-0000-0000-0000C98B0000}"/>
    <cellStyle name="Normal 8 11 4" xfId="15630" xr:uid="{00000000-0005-0000-0000-0000CA8B0000}"/>
    <cellStyle name="Normal 8 11 4 2" xfId="44164" xr:uid="{00000000-0005-0000-0000-0000CB8B0000}"/>
    <cellStyle name="Normal 8 11 5" xfId="30156" xr:uid="{00000000-0005-0000-0000-0000CC8B0000}"/>
    <cellStyle name="Normal 8 12" xfId="2746" xr:uid="{00000000-0005-0000-0000-0000CD8B0000}"/>
    <cellStyle name="Normal 8 12 2" xfId="5321" xr:uid="{00000000-0005-0000-0000-0000CE8B0000}"/>
    <cellStyle name="Normal 8 12 2 2" xfId="10653" xr:uid="{00000000-0005-0000-0000-0000CF8B0000}"/>
    <cellStyle name="Normal 8 12 2 2 2" xfId="24730" xr:uid="{00000000-0005-0000-0000-0000D08B0000}"/>
    <cellStyle name="Normal 8 12 2 2 2 2" xfId="53264" xr:uid="{00000000-0005-0000-0000-0000D18B0000}"/>
    <cellStyle name="Normal 8 12 2 2 3" xfId="39259" xr:uid="{00000000-0005-0000-0000-0000D28B0000}"/>
    <cellStyle name="Normal 8 12 2 3" xfId="19430" xr:uid="{00000000-0005-0000-0000-0000D38B0000}"/>
    <cellStyle name="Normal 8 12 2 3 2" xfId="47964" xr:uid="{00000000-0005-0000-0000-0000D48B0000}"/>
    <cellStyle name="Normal 8 12 2 4" xfId="33956" xr:uid="{00000000-0005-0000-0000-0000D58B0000}"/>
    <cellStyle name="Normal 8 12 3" xfId="8094" xr:uid="{00000000-0005-0000-0000-0000D68B0000}"/>
    <cellStyle name="Normal 8 12 3 2" xfId="22178" xr:uid="{00000000-0005-0000-0000-0000D78B0000}"/>
    <cellStyle name="Normal 8 12 3 2 2" xfId="50712" xr:uid="{00000000-0005-0000-0000-0000D88B0000}"/>
    <cellStyle name="Normal 8 12 3 3" xfId="36704" xr:uid="{00000000-0005-0000-0000-0000D98B0000}"/>
    <cellStyle name="Normal 8 12 4" xfId="16878" xr:uid="{00000000-0005-0000-0000-0000DA8B0000}"/>
    <cellStyle name="Normal 8 12 4 2" xfId="45412" xr:uid="{00000000-0005-0000-0000-0000DB8B0000}"/>
    <cellStyle name="Normal 8 12 5" xfId="31404" xr:uid="{00000000-0005-0000-0000-0000DC8B0000}"/>
    <cellStyle name="Normal 8 13" xfId="2805" xr:uid="{00000000-0005-0000-0000-0000DD8B0000}"/>
    <cellStyle name="Normal 8 13 2" xfId="8139" xr:uid="{00000000-0005-0000-0000-0000DE8B0000}"/>
    <cellStyle name="Normal 8 13 2 2" xfId="22216" xr:uid="{00000000-0005-0000-0000-0000DF8B0000}"/>
    <cellStyle name="Normal 8 13 2 2 2" xfId="50750" xr:uid="{00000000-0005-0000-0000-0000E08B0000}"/>
    <cellStyle name="Normal 8 13 2 3" xfId="36745" xr:uid="{00000000-0005-0000-0000-0000E18B0000}"/>
    <cellStyle name="Normal 8 13 3" xfId="16916" xr:uid="{00000000-0005-0000-0000-0000E28B0000}"/>
    <cellStyle name="Normal 8 13 3 2" xfId="45450" xr:uid="{00000000-0005-0000-0000-0000E38B0000}"/>
    <cellStyle name="Normal 8 13 4" xfId="31442" xr:uid="{00000000-0005-0000-0000-0000E48B0000}"/>
    <cellStyle name="Normal 8 14" xfId="5374" xr:uid="{00000000-0005-0000-0000-0000E58B0000}"/>
    <cellStyle name="Normal 8 14 2" xfId="10705" xr:uid="{00000000-0005-0000-0000-0000E68B0000}"/>
    <cellStyle name="Normal 8 14 2 2" xfId="24771" xr:uid="{00000000-0005-0000-0000-0000E78B0000}"/>
    <cellStyle name="Normal 8 14 2 2 2" xfId="53305" xr:uid="{00000000-0005-0000-0000-0000E88B0000}"/>
    <cellStyle name="Normal 8 14 2 3" xfId="39303" xr:uid="{00000000-0005-0000-0000-0000E98B0000}"/>
    <cellStyle name="Normal 8 14 3" xfId="19471" xr:uid="{00000000-0005-0000-0000-0000EA8B0000}"/>
    <cellStyle name="Normal 8 14 3 2" xfId="48005" xr:uid="{00000000-0005-0000-0000-0000EB8B0000}"/>
    <cellStyle name="Normal 8 14 4" xfId="33997" xr:uid="{00000000-0005-0000-0000-0000EC8B0000}"/>
    <cellStyle name="Normal 8 15" xfId="5503" xr:uid="{00000000-0005-0000-0000-0000ED8B0000}"/>
    <cellStyle name="Normal 8 15 2" xfId="10831" xr:uid="{00000000-0005-0000-0000-0000EE8B0000}"/>
    <cellStyle name="Normal 8 15 2 2" xfId="24897" xr:uid="{00000000-0005-0000-0000-0000EF8B0000}"/>
    <cellStyle name="Normal 8 15 2 2 2" xfId="53431" xr:uid="{00000000-0005-0000-0000-0000F08B0000}"/>
    <cellStyle name="Normal 8 15 2 3" xfId="39429" xr:uid="{00000000-0005-0000-0000-0000F18B0000}"/>
    <cellStyle name="Normal 8 15 3" xfId="19597" xr:uid="{00000000-0005-0000-0000-0000F28B0000}"/>
    <cellStyle name="Normal 8 15 3 2" xfId="48131" xr:uid="{00000000-0005-0000-0000-0000F38B0000}"/>
    <cellStyle name="Normal 8 15 4" xfId="34123" xr:uid="{00000000-0005-0000-0000-0000F48B0000}"/>
    <cellStyle name="Normal 8 16" xfId="5574" xr:uid="{00000000-0005-0000-0000-0000F58B0000}"/>
    <cellStyle name="Normal 8 16 2" xfId="19664" xr:uid="{00000000-0005-0000-0000-0000F68B0000}"/>
    <cellStyle name="Normal 8 16 2 2" xfId="48198" xr:uid="{00000000-0005-0000-0000-0000F78B0000}"/>
    <cellStyle name="Normal 8 16 3" xfId="34190" xr:uid="{00000000-0005-0000-0000-0000F88B0000}"/>
    <cellStyle name="Normal 8 17" xfId="11009" xr:uid="{00000000-0005-0000-0000-0000F98B0000}"/>
    <cellStyle name="Normal 8 18" xfId="14363" xr:uid="{00000000-0005-0000-0000-0000FA8B0000}"/>
    <cellStyle name="Normal 8 18 2" xfId="42898" xr:uid="{00000000-0005-0000-0000-0000FB8B0000}"/>
    <cellStyle name="Normal 8 19" xfId="28418" xr:uid="{00000000-0005-0000-0000-0000FC8B0000}"/>
    <cellStyle name="Normal 8 19 2" xfId="56917" xr:uid="{00000000-0005-0000-0000-0000FD8B0000}"/>
    <cellStyle name="Normal 8 2" xfId="103" xr:uid="{00000000-0005-0000-0000-0000FE8B0000}"/>
    <cellStyle name="Normal 8 2 10" xfId="1421" xr:uid="{00000000-0005-0000-0000-0000FF8B0000}"/>
    <cellStyle name="Normal 8 2 10 2" xfId="4077" xr:uid="{00000000-0005-0000-0000-0000008C0000}"/>
    <cellStyle name="Normal 8 2 10 2 2" xfId="9409" xr:uid="{00000000-0005-0000-0000-0000018C0000}"/>
    <cellStyle name="Normal 8 2 10 2 2 2" xfId="23486" xr:uid="{00000000-0005-0000-0000-0000028C0000}"/>
    <cellStyle name="Normal 8 2 10 2 2 2 2" xfId="52020" xr:uid="{00000000-0005-0000-0000-0000038C0000}"/>
    <cellStyle name="Normal 8 2 10 2 2 3" xfId="38015" xr:uid="{00000000-0005-0000-0000-0000048C0000}"/>
    <cellStyle name="Normal 8 2 10 2 3" xfId="18186" xr:uid="{00000000-0005-0000-0000-0000058C0000}"/>
    <cellStyle name="Normal 8 2 10 2 3 2" xfId="46720" xr:uid="{00000000-0005-0000-0000-0000068C0000}"/>
    <cellStyle name="Normal 8 2 10 2 4" xfId="32712" xr:uid="{00000000-0005-0000-0000-0000078C0000}"/>
    <cellStyle name="Normal 8 2 10 3" xfId="6846" xr:uid="{00000000-0005-0000-0000-0000088C0000}"/>
    <cellStyle name="Normal 8 2 10 3 2" xfId="20934" xr:uid="{00000000-0005-0000-0000-0000098C0000}"/>
    <cellStyle name="Normal 8 2 10 3 2 2" xfId="49468" xr:uid="{00000000-0005-0000-0000-00000A8C0000}"/>
    <cellStyle name="Normal 8 2 10 3 3" xfId="35460" xr:uid="{00000000-0005-0000-0000-00000B8C0000}"/>
    <cellStyle name="Normal 8 2 10 4" xfId="15634" xr:uid="{00000000-0005-0000-0000-00000C8C0000}"/>
    <cellStyle name="Normal 8 2 10 4 2" xfId="44168" xr:uid="{00000000-0005-0000-0000-00000D8C0000}"/>
    <cellStyle name="Normal 8 2 10 5" xfId="30160" xr:uid="{00000000-0005-0000-0000-00000E8C0000}"/>
    <cellStyle name="Normal 8 2 11" xfId="2809" xr:uid="{00000000-0005-0000-0000-00000F8C0000}"/>
    <cellStyle name="Normal 8 2 11 2" xfId="8143" xr:uid="{00000000-0005-0000-0000-0000108C0000}"/>
    <cellStyle name="Normal 8 2 11 2 2" xfId="22220" xr:uid="{00000000-0005-0000-0000-0000118C0000}"/>
    <cellStyle name="Normal 8 2 11 2 2 2" xfId="50754" xr:uid="{00000000-0005-0000-0000-0000128C0000}"/>
    <cellStyle name="Normal 8 2 11 2 3" xfId="36749" xr:uid="{00000000-0005-0000-0000-0000138C0000}"/>
    <cellStyle name="Normal 8 2 11 3" xfId="16920" xr:uid="{00000000-0005-0000-0000-0000148C0000}"/>
    <cellStyle name="Normal 8 2 11 3 2" xfId="45454" xr:uid="{00000000-0005-0000-0000-0000158C0000}"/>
    <cellStyle name="Normal 8 2 11 4" xfId="31446" xr:uid="{00000000-0005-0000-0000-0000168C0000}"/>
    <cellStyle name="Normal 8 2 12" xfId="5380" xr:uid="{00000000-0005-0000-0000-0000178C0000}"/>
    <cellStyle name="Normal 8 2 12 2" xfId="10711" xr:uid="{00000000-0005-0000-0000-0000188C0000}"/>
    <cellStyle name="Normal 8 2 12 2 2" xfId="24777" xr:uid="{00000000-0005-0000-0000-0000198C0000}"/>
    <cellStyle name="Normal 8 2 12 2 2 2" xfId="53311" xr:uid="{00000000-0005-0000-0000-00001A8C0000}"/>
    <cellStyle name="Normal 8 2 12 2 3" xfId="39309" xr:uid="{00000000-0005-0000-0000-00001B8C0000}"/>
    <cellStyle name="Normal 8 2 12 3" xfId="19477" xr:uid="{00000000-0005-0000-0000-00001C8C0000}"/>
    <cellStyle name="Normal 8 2 12 3 2" xfId="48011" xr:uid="{00000000-0005-0000-0000-00001D8C0000}"/>
    <cellStyle name="Normal 8 2 12 4" xfId="34003" xr:uid="{00000000-0005-0000-0000-00001E8C0000}"/>
    <cellStyle name="Normal 8 2 13" xfId="5506" xr:uid="{00000000-0005-0000-0000-00001F8C0000}"/>
    <cellStyle name="Normal 8 2 13 2" xfId="10834" xr:uid="{00000000-0005-0000-0000-0000208C0000}"/>
    <cellStyle name="Normal 8 2 13 2 2" xfId="24900" xr:uid="{00000000-0005-0000-0000-0000218C0000}"/>
    <cellStyle name="Normal 8 2 13 2 2 2" xfId="53434" xr:uid="{00000000-0005-0000-0000-0000228C0000}"/>
    <cellStyle name="Normal 8 2 13 2 3" xfId="39432" xr:uid="{00000000-0005-0000-0000-0000238C0000}"/>
    <cellStyle name="Normal 8 2 13 3" xfId="19600" xr:uid="{00000000-0005-0000-0000-0000248C0000}"/>
    <cellStyle name="Normal 8 2 13 3 2" xfId="48134" xr:uid="{00000000-0005-0000-0000-0000258C0000}"/>
    <cellStyle name="Normal 8 2 13 4" xfId="34126" xr:uid="{00000000-0005-0000-0000-0000268C0000}"/>
    <cellStyle name="Normal 8 2 14" xfId="5578" xr:uid="{00000000-0005-0000-0000-0000278C0000}"/>
    <cellStyle name="Normal 8 2 14 2" xfId="19668" xr:uid="{00000000-0005-0000-0000-0000288C0000}"/>
    <cellStyle name="Normal 8 2 14 2 2" xfId="48202" xr:uid="{00000000-0005-0000-0000-0000298C0000}"/>
    <cellStyle name="Normal 8 2 14 3" xfId="34194" xr:uid="{00000000-0005-0000-0000-00002A8C0000}"/>
    <cellStyle name="Normal 8 2 15" xfId="14367" xr:uid="{00000000-0005-0000-0000-00002B8C0000}"/>
    <cellStyle name="Normal 8 2 15 2" xfId="42902" xr:uid="{00000000-0005-0000-0000-00002C8C0000}"/>
    <cellStyle name="Normal 8 2 16" xfId="28497" xr:uid="{00000000-0005-0000-0000-00002D8C0000}"/>
    <cellStyle name="Normal 8 2 16 2" xfId="56990" xr:uid="{00000000-0005-0000-0000-00002E8C0000}"/>
    <cellStyle name="Normal 8 2 17" xfId="28640" xr:uid="{00000000-0005-0000-0000-00002F8C0000}"/>
    <cellStyle name="Normal 8 2 17 2" xfId="57094" xr:uid="{00000000-0005-0000-0000-0000308C0000}"/>
    <cellStyle name="Normal 8 2 18" xfId="28762" xr:uid="{00000000-0005-0000-0000-0000318C0000}"/>
    <cellStyle name="Normal 8 2 18 2" xfId="57160" xr:uid="{00000000-0005-0000-0000-0000328C0000}"/>
    <cellStyle name="Normal 8 2 19" xfId="28882" xr:uid="{00000000-0005-0000-0000-0000338C0000}"/>
    <cellStyle name="Normal 8 2 2" xfId="115" xr:uid="{00000000-0005-0000-0000-0000348C0000}"/>
    <cellStyle name="Normal 8 2 2 10" xfId="2815" xr:uid="{00000000-0005-0000-0000-0000358C0000}"/>
    <cellStyle name="Normal 8 2 2 10 2" xfId="8149" xr:uid="{00000000-0005-0000-0000-0000368C0000}"/>
    <cellStyle name="Normal 8 2 2 10 2 2" xfId="22226" xr:uid="{00000000-0005-0000-0000-0000378C0000}"/>
    <cellStyle name="Normal 8 2 2 10 2 2 2" xfId="50760" xr:uid="{00000000-0005-0000-0000-0000388C0000}"/>
    <cellStyle name="Normal 8 2 2 10 2 3" xfId="36755" xr:uid="{00000000-0005-0000-0000-0000398C0000}"/>
    <cellStyle name="Normal 8 2 2 10 3" xfId="16926" xr:uid="{00000000-0005-0000-0000-00003A8C0000}"/>
    <cellStyle name="Normal 8 2 2 10 3 2" xfId="45460" xr:uid="{00000000-0005-0000-0000-00003B8C0000}"/>
    <cellStyle name="Normal 8 2 2 10 4" xfId="31452" xr:uid="{00000000-0005-0000-0000-00003C8C0000}"/>
    <cellStyle name="Normal 8 2 2 11" xfId="5388" xr:uid="{00000000-0005-0000-0000-00003D8C0000}"/>
    <cellStyle name="Normal 8 2 2 11 2" xfId="10719" xr:uid="{00000000-0005-0000-0000-00003E8C0000}"/>
    <cellStyle name="Normal 8 2 2 11 2 2" xfId="24785" xr:uid="{00000000-0005-0000-0000-00003F8C0000}"/>
    <cellStyle name="Normal 8 2 2 11 2 2 2" xfId="53319" xr:uid="{00000000-0005-0000-0000-0000408C0000}"/>
    <cellStyle name="Normal 8 2 2 11 2 3" xfId="39317" xr:uid="{00000000-0005-0000-0000-0000418C0000}"/>
    <cellStyle name="Normal 8 2 2 11 3" xfId="19485" xr:uid="{00000000-0005-0000-0000-0000428C0000}"/>
    <cellStyle name="Normal 8 2 2 11 3 2" xfId="48019" xr:uid="{00000000-0005-0000-0000-0000438C0000}"/>
    <cellStyle name="Normal 8 2 2 11 4" xfId="34011" xr:uid="{00000000-0005-0000-0000-0000448C0000}"/>
    <cellStyle name="Normal 8 2 2 12" xfId="5512" xr:uid="{00000000-0005-0000-0000-0000458C0000}"/>
    <cellStyle name="Normal 8 2 2 12 2" xfId="10840" xr:uid="{00000000-0005-0000-0000-0000468C0000}"/>
    <cellStyle name="Normal 8 2 2 12 2 2" xfId="24906" xr:uid="{00000000-0005-0000-0000-0000478C0000}"/>
    <cellStyle name="Normal 8 2 2 12 2 2 2" xfId="53440" xr:uid="{00000000-0005-0000-0000-0000488C0000}"/>
    <cellStyle name="Normal 8 2 2 12 2 3" xfId="39438" xr:uid="{00000000-0005-0000-0000-0000498C0000}"/>
    <cellStyle name="Normal 8 2 2 12 3" xfId="19606" xr:uid="{00000000-0005-0000-0000-00004A8C0000}"/>
    <cellStyle name="Normal 8 2 2 12 3 2" xfId="48140" xr:uid="{00000000-0005-0000-0000-00004B8C0000}"/>
    <cellStyle name="Normal 8 2 2 12 4" xfId="34132" xr:uid="{00000000-0005-0000-0000-00004C8C0000}"/>
    <cellStyle name="Normal 8 2 2 13" xfId="5584" xr:uid="{00000000-0005-0000-0000-00004D8C0000}"/>
    <cellStyle name="Normal 8 2 2 13 2" xfId="19674" xr:uid="{00000000-0005-0000-0000-00004E8C0000}"/>
    <cellStyle name="Normal 8 2 2 13 2 2" xfId="48208" xr:uid="{00000000-0005-0000-0000-00004F8C0000}"/>
    <cellStyle name="Normal 8 2 2 13 3" xfId="34200" xr:uid="{00000000-0005-0000-0000-0000508C0000}"/>
    <cellStyle name="Normal 8 2 2 14" xfId="14373" xr:uid="{00000000-0005-0000-0000-0000518C0000}"/>
    <cellStyle name="Normal 8 2 2 14 2" xfId="42908" xr:uid="{00000000-0005-0000-0000-0000528C0000}"/>
    <cellStyle name="Normal 8 2 2 15" xfId="28503" xr:uid="{00000000-0005-0000-0000-0000538C0000}"/>
    <cellStyle name="Normal 8 2 2 15 2" xfId="56996" xr:uid="{00000000-0005-0000-0000-0000548C0000}"/>
    <cellStyle name="Normal 8 2 2 16" xfId="28888" xr:uid="{00000000-0005-0000-0000-0000558C0000}"/>
    <cellStyle name="Normal 8 2 2 2" xfId="130" xr:uid="{00000000-0005-0000-0000-0000568C0000}"/>
    <cellStyle name="Normal 8 2 2 2 10" xfId="5399" xr:uid="{00000000-0005-0000-0000-0000578C0000}"/>
    <cellStyle name="Normal 8 2 2 2 10 2" xfId="10730" xr:uid="{00000000-0005-0000-0000-0000588C0000}"/>
    <cellStyle name="Normal 8 2 2 2 10 2 2" xfId="24796" xr:uid="{00000000-0005-0000-0000-0000598C0000}"/>
    <cellStyle name="Normal 8 2 2 2 10 2 2 2" xfId="53330" xr:uid="{00000000-0005-0000-0000-00005A8C0000}"/>
    <cellStyle name="Normal 8 2 2 2 10 2 3" xfId="39328" xr:uid="{00000000-0005-0000-0000-00005B8C0000}"/>
    <cellStyle name="Normal 8 2 2 2 10 3" xfId="19496" xr:uid="{00000000-0005-0000-0000-00005C8C0000}"/>
    <cellStyle name="Normal 8 2 2 2 10 3 2" xfId="48030" xr:uid="{00000000-0005-0000-0000-00005D8C0000}"/>
    <cellStyle name="Normal 8 2 2 2 10 4" xfId="34022" xr:uid="{00000000-0005-0000-0000-00005E8C0000}"/>
    <cellStyle name="Normal 8 2 2 2 11" xfId="5522" xr:uid="{00000000-0005-0000-0000-00005F8C0000}"/>
    <cellStyle name="Normal 8 2 2 2 11 2" xfId="10850" xr:uid="{00000000-0005-0000-0000-0000608C0000}"/>
    <cellStyle name="Normal 8 2 2 2 11 2 2" xfId="24916" xr:uid="{00000000-0005-0000-0000-0000618C0000}"/>
    <cellStyle name="Normal 8 2 2 2 11 2 2 2" xfId="53450" xr:uid="{00000000-0005-0000-0000-0000628C0000}"/>
    <cellStyle name="Normal 8 2 2 2 11 2 3" xfId="39448" xr:uid="{00000000-0005-0000-0000-0000638C0000}"/>
    <cellStyle name="Normal 8 2 2 2 11 3" xfId="19616" xr:uid="{00000000-0005-0000-0000-0000648C0000}"/>
    <cellStyle name="Normal 8 2 2 2 11 3 2" xfId="48150" xr:uid="{00000000-0005-0000-0000-0000658C0000}"/>
    <cellStyle name="Normal 8 2 2 2 11 4" xfId="34142" xr:uid="{00000000-0005-0000-0000-0000668C0000}"/>
    <cellStyle name="Normal 8 2 2 2 12" xfId="5594" xr:uid="{00000000-0005-0000-0000-0000678C0000}"/>
    <cellStyle name="Normal 8 2 2 2 12 2" xfId="19684" xr:uid="{00000000-0005-0000-0000-0000688C0000}"/>
    <cellStyle name="Normal 8 2 2 2 12 2 2" xfId="48218" xr:uid="{00000000-0005-0000-0000-0000698C0000}"/>
    <cellStyle name="Normal 8 2 2 2 12 3" xfId="34210" xr:uid="{00000000-0005-0000-0000-00006A8C0000}"/>
    <cellStyle name="Normal 8 2 2 2 13" xfId="14383" xr:uid="{00000000-0005-0000-0000-00006B8C0000}"/>
    <cellStyle name="Normal 8 2 2 2 13 2" xfId="42918" xr:uid="{00000000-0005-0000-0000-00006C8C0000}"/>
    <cellStyle name="Normal 8 2 2 2 14" xfId="28514" xr:uid="{00000000-0005-0000-0000-00006D8C0000}"/>
    <cellStyle name="Normal 8 2 2 2 14 2" xfId="57007" xr:uid="{00000000-0005-0000-0000-00006E8C0000}"/>
    <cellStyle name="Normal 8 2 2 2 15" xfId="28898" xr:uid="{00000000-0005-0000-0000-00006F8C0000}"/>
    <cellStyle name="Normal 8 2 2 2 2" xfId="153" xr:uid="{00000000-0005-0000-0000-0000708C0000}"/>
    <cellStyle name="Normal 8 2 2 2 2 10" xfId="5541" xr:uid="{00000000-0005-0000-0000-0000718C0000}"/>
    <cellStyle name="Normal 8 2 2 2 2 10 2" xfId="10869" xr:uid="{00000000-0005-0000-0000-0000728C0000}"/>
    <cellStyle name="Normal 8 2 2 2 2 10 2 2" xfId="24935" xr:uid="{00000000-0005-0000-0000-0000738C0000}"/>
    <cellStyle name="Normal 8 2 2 2 2 10 2 2 2" xfId="53469" xr:uid="{00000000-0005-0000-0000-0000748C0000}"/>
    <cellStyle name="Normal 8 2 2 2 2 10 2 3" xfId="39467" xr:uid="{00000000-0005-0000-0000-0000758C0000}"/>
    <cellStyle name="Normal 8 2 2 2 2 10 3" xfId="19635" xr:uid="{00000000-0005-0000-0000-0000768C0000}"/>
    <cellStyle name="Normal 8 2 2 2 2 10 3 2" xfId="48169" xr:uid="{00000000-0005-0000-0000-0000778C0000}"/>
    <cellStyle name="Normal 8 2 2 2 2 10 4" xfId="34161" xr:uid="{00000000-0005-0000-0000-0000788C0000}"/>
    <cellStyle name="Normal 8 2 2 2 2 11" xfId="5613" xr:uid="{00000000-0005-0000-0000-0000798C0000}"/>
    <cellStyle name="Normal 8 2 2 2 2 11 2" xfId="19703" xr:uid="{00000000-0005-0000-0000-00007A8C0000}"/>
    <cellStyle name="Normal 8 2 2 2 2 11 2 2" xfId="48237" xr:uid="{00000000-0005-0000-0000-00007B8C0000}"/>
    <cellStyle name="Normal 8 2 2 2 2 11 3" xfId="34229" xr:uid="{00000000-0005-0000-0000-00007C8C0000}"/>
    <cellStyle name="Normal 8 2 2 2 2 12" xfId="14402" xr:uid="{00000000-0005-0000-0000-00007D8C0000}"/>
    <cellStyle name="Normal 8 2 2 2 2 12 2" xfId="42937" xr:uid="{00000000-0005-0000-0000-00007E8C0000}"/>
    <cellStyle name="Normal 8 2 2 2 2 13" xfId="28533" xr:uid="{00000000-0005-0000-0000-00007F8C0000}"/>
    <cellStyle name="Normal 8 2 2 2 2 13 2" xfId="57026" xr:uid="{00000000-0005-0000-0000-0000808C0000}"/>
    <cellStyle name="Normal 8 2 2 2 2 14" xfId="28917" xr:uid="{00000000-0005-0000-0000-0000818C0000}"/>
    <cellStyle name="Normal 8 2 2 2 2 2" xfId="194" xr:uid="{00000000-0005-0000-0000-0000828C0000}"/>
    <cellStyle name="Normal 8 2 2 2 2 2 10" xfId="28954" xr:uid="{00000000-0005-0000-0000-0000838C0000}"/>
    <cellStyle name="Normal 8 2 2 2 2 2 2" xfId="274" xr:uid="{00000000-0005-0000-0000-0000848C0000}"/>
    <cellStyle name="Normal 8 2 2 2 2 2 2 2" xfId="427" xr:uid="{00000000-0005-0000-0000-0000858C0000}"/>
    <cellStyle name="Normal 8 2 2 2 2 2 2 2 2" xfId="729" xr:uid="{00000000-0005-0000-0000-0000868C0000}"/>
    <cellStyle name="Normal 8 2 2 2 2 2 2 2 2 2" xfId="1358" xr:uid="{00000000-0005-0000-0000-0000878C0000}"/>
    <cellStyle name="Normal 8 2 2 2 2 2 2 2 2 2 2" xfId="2635" xr:uid="{00000000-0005-0000-0000-0000888C0000}"/>
    <cellStyle name="Normal 8 2 2 2 2 2 2 2 2 2 2 2" xfId="5289" xr:uid="{00000000-0005-0000-0000-0000898C0000}"/>
    <cellStyle name="Normal 8 2 2 2 2 2 2 2 2 2 2 2 2" xfId="10621" xr:uid="{00000000-0005-0000-0000-00008A8C0000}"/>
    <cellStyle name="Normal 8 2 2 2 2 2 2 2 2 2 2 2 2 2" xfId="24698" xr:uid="{00000000-0005-0000-0000-00008B8C0000}"/>
    <cellStyle name="Normal 8 2 2 2 2 2 2 2 2 2 2 2 2 2 2" xfId="53232" xr:uid="{00000000-0005-0000-0000-00008C8C0000}"/>
    <cellStyle name="Normal 8 2 2 2 2 2 2 2 2 2 2 2 2 3" xfId="39227" xr:uid="{00000000-0005-0000-0000-00008D8C0000}"/>
    <cellStyle name="Normal 8 2 2 2 2 2 2 2 2 2 2 2 3" xfId="19398" xr:uid="{00000000-0005-0000-0000-00008E8C0000}"/>
    <cellStyle name="Normal 8 2 2 2 2 2 2 2 2 2 2 2 3 2" xfId="47932" xr:uid="{00000000-0005-0000-0000-00008F8C0000}"/>
    <cellStyle name="Normal 8 2 2 2 2 2 2 2 2 2 2 2 4" xfId="33924" xr:uid="{00000000-0005-0000-0000-0000908C0000}"/>
    <cellStyle name="Normal 8 2 2 2 2 2 2 2 2 2 2 3" xfId="8058" xr:uid="{00000000-0005-0000-0000-0000918C0000}"/>
    <cellStyle name="Normal 8 2 2 2 2 2 2 2 2 2 2 3 2" xfId="22146" xr:uid="{00000000-0005-0000-0000-0000928C0000}"/>
    <cellStyle name="Normal 8 2 2 2 2 2 2 2 2 2 2 3 2 2" xfId="50680" xr:uid="{00000000-0005-0000-0000-0000938C0000}"/>
    <cellStyle name="Normal 8 2 2 2 2 2 2 2 2 2 2 3 3" xfId="36672" xr:uid="{00000000-0005-0000-0000-0000948C0000}"/>
    <cellStyle name="Normal 8 2 2 2 2 2 2 2 2 2 2 4" xfId="16846" xr:uid="{00000000-0005-0000-0000-0000958C0000}"/>
    <cellStyle name="Normal 8 2 2 2 2 2 2 2 2 2 2 4 2" xfId="45380" xr:uid="{00000000-0005-0000-0000-0000968C0000}"/>
    <cellStyle name="Normal 8 2 2 2 2 2 2 2 2 2 2 5" xfId="31372" xr:uid="{00000000-0005-0000-0000-0000978C0000}"/>
    <cellStyle name="Normal 8 2 2 2 2 2 2 2 2 2 3" xfId="4023" xr:uid="{00000000-0005-0000-0000-0000988C0000}"/>
    <cellStyle name="Normal 8 2 2 2 2 2 2 2 2 2 3 2" xfId="9355" xr:uid="{00000000-0005-0000-0000-0000998C0000}"/>
    <cellStyle name="Normal 8 2 2 2 2 2 2 2 2 2 3 2 2" xfId="23432" xr:uid="{00000000-0005-0000-0000-00009A8C0000}"/>
    <cellStyle name="Normal 8 2 2 2 2 2 2 2 2 2 3 2 2 2" xfId="51966" xr:uid="{00000000-0005-0000-0000-00009B8C0000}"/>
    <cellStyle name="Normal 8 2 2 2 2 2 2 2 2 2 3 2 3" xfId="37961" xr:uid="{00000000-0005-0000-0000-00009C8C0000}"/>
    <cellStyle name="Normal 8 2 2 2 2 2 2 2 2 2 3 3" xfId="18132" xr:uid="{00000000-0005-0000-0000-00009D8C0000}"/>
    <cellStyle name="Normal 8 2 2 2 2 2 2 2 2 2 3 3 2" xfId="46666" xr:uid="{00000000-0005-0000-0000-00009E8C0000}"/>
    <cellStyle name="Normal 8 2 2 2 2 2 2 2 2 2 3 4" xfId="32658" xr:uid="{00000000-0005-0000-0000-00009F8C0000}"/>
    <cellStyle name="Normal 8 2 2 2 2 2 2 2 2 2 4" xfId="6792" xr:uid="{00000000-0005-0000-0000-0000A08C0000}"/>
    <cellStyle name="Normal 8 2 2 2 2 2 2 2 2 2 4 2" xfId="20880" xr:uid="{00000000-0005-0000-0000-0000A18C0000}"/>
    <cellStyle name="Normal 8 2 2 2 2 2 2 2 2 2 4 2 2" xfId="49414" xr:uid="{00000000-0005-0000-0000-0000A28C0000}"/>
    <cellStyle name="Normal 8 2 2 2 2 2 2 2 2 2 4 3" xfId="35406" xr:uid="{00000000-0005-0000-0000-0000A38C0000}"/>
    <cellStyle name="Normal 8 2 2 2 2 2 2 2 2 2 5" xfId="15580" xr:uid="{00000000-0005-0000-0000-0000A48C0000}"/>
    <cellStyle name="Normal 8 2 2 2 2 2 2 2 2 2 5 2" xfId="44114" xr:uid="{00000000-0005-0000-0000-0000A58C0000}"/>
    <cellStyle name="Normal 8 2 2 2 2 2 2 2 2 2 6" xfId="30106" xr:uid="{00000000-0005-0000-0000-0000A68C0000}"/>
    <cellStyle name="Normal 8 2 2 2 2 2 2 2 2 3" xfId="2014" xr:uid="{00000000-0005-0000-0000-0000A78C0000}"/>
    <cellStyle name="Normal 8 2 2 2 2 2 2 2 2 3 2" xfId="4670" xr:uid="{00000000-0005-0000-0000-0000A88C0000}"/>
    <cellStyle name="Normal 8 2 2 2 2 2 2 2 2 3 2 2" xfId="10002" xr:uid="{00000000-0005-0000-0000-0000A98C0000}"/>
    <cellStyle name="Normal 8 2 2 2 2 2 2 2 2 3 2 2 2" xfId="24079" xr:uid="{00000000-0005-0000-0000-0000AA8C0000}"/>
    <cellStyle name="Normal 8 2 2 2 2 2 2 2 2 3 2 2 2 2" xfId="52613" xr:uid="{00000000-0005-0000-0000-0000AB8C0000}"/>
    <cellStyle name="Normal 8 2 2 2 2 2 2 2 2 3 2 2 3" xfId="38608" xr:uid="{00000000-0005-0000-0000-0000AC8C0000}"/>
    <cellStyle name="Normal 8 2 2 2 2 2 2 2 2 3 2 3" xfId="18779" xr:uid="{00000000-0005-0000-0000-0000AD8C0000}"/>
    <cellStyle name="Normal 8 2 2 2 2 2 2 2 2 3 2 3 2" xfId="47313" xr:uid="{00000000-0005-0000-0000-0000AE8C0000}"/>
    <cellStyle name="Normal 8 2 2 2 2 2 2 2 2 3 2 4" xfId="33305" xr:uid="{00000000-0005-0000-0000-0000AF8C0000}"/>
    <cellStyle name="Normal 8 2 2 2 2 2 2 2 2 3 3" xfId="7439" xr:uid="{00000000-0005-0000-0000-0000B08C0000}"/>
    <cellStyle name="Normal 8 2 2 2 2 2 2 2 2 3 3 2" xfId="21527" xr:uid="{00000000-0005-0000-0000-0000B18C0000}"/>
    <cellStyle name="Normal 8 2 2 2 2 2 2 2 2 3 3 2 2" xfId="50061" xr:uid="{00000000-0005-0000-0000-0000B28C0000}"/>
    <cellStyle name="Normal 8 2 2 2 2 2 2 2 2 3 3 3" xfId="36053" xr:uid="{00000000-0005-0000-0000-0000B38C0000}"/>
    <cellStyle name="Normal 8 2 2 2 2 2 2 2 2 3 4" xfId="16227" xr:uid="{00000000-0005-0000-0000-0000B48C0000}"/>
    <cellStyle name="Normal 8 2 2 2 2 2 2 2 2 3 4 2" xfId="44761" xr:uid="{00000000-0005-0000-0000-0000B58C0000}"/>
    <cellStyle name="Normal 8 2 2 2 2 2 2 2 2 3 5" xfId="30753" xr:uid="{00000000-0005-0000-0000-0000B68C0000}"/>
    <cellStyle name="Normal 8 2 2 2 2 2 2 2 2 4" xfId="3402" xr:uid="{00000000-0005-0000-0000-0000B78C0000}"/>
    <cellStyle name="Normal 8 2 2 2 2 2 2 2 2 4 2" xfId="8736" xr:uid="{00000000-0005-0000-0000-0000B88C0000}"/>
    <cellStyle name="Normal 8 2 2 2 2 2 2 2 2 4 2 2" xfId="22813" xr:uid="{00000000-0005-0000-0000-0000B98C0000}"/>
    <cellStyle name="Normal 8 2 2 2 2 2 2 2 2 4 2 2 2" xfId="51347" xr:uid="{00000000-0005-0000-0000-0000BA8C0000}"/>
    <cellStyle name="Normal 8 2 2 2 2 2 2 2 2 4 2 3" xfId="37342" xr:uid="{00000000-0005-0000-0000-0000BB8C0000}"/>
    <cellStyle name="Normal 8 2 2 2 2 2 2 2 2 4 3" xfId="17513" xr:uid="{00000000-0005-0000-0000-0000BC8C0000}"/>
    <cellStyle name="Normal 8 2 2 2 2 2 2 2 2 4 3 2" xfId="46047" xr:uid="{00000000-0005-0000-0000-0000BD8C0000}"/>
    <cellStyle name="Normal 8 2 2 2 2 2 2 2 2 4 4" xfId="32039" xr:uid="{00000000-0005-0000-0000-0000BE8C0000}"/>
    <cellStyle name="Normal 8 2 2 2 2 2 2 2 2 5" xfId="6171" xr:uid="{00000000-0005-0000-0000-0000BF8C0000}"/>
    <cellStyle name="Normal 8 2 2 2 2 2 2 2 2 5 2" xfId="20261" xr:uid="{00000000-0005-0000-0000-0000C08C0000}"/>
    <cellStyle name="Normal 8 2 2 2 2 2 2 2 2 5 2 2" xfId="48795" xr:uid="{00000000-0005-0000-0000-0000C18C0000}"/>
    <cellStyle name="Normal 8 2 2 2 2 2 2 2 2 5 3" xfId="34787" xr:uid="{00000000-0005-0000-0000-0000C28C0000}"/>
    <cellStyle name="Normal 8 2 2 2 2 2 2 2 2 6" xfId="14960" xr:uid="{00000000-0005-0000-0000-0000C38C0000}"/>
    <cellStyle name="Normal 8 2 2 2 2 2 2 2 2 6 2" xfId="43495" xr:uid="{00000000-0005-0000-0000-0000C48C0000}"/>
    <cellStyle name="Normal 8 2 2 2 2 2 2 2 2 7" xfId="29475" xr:uid="{00000000-0005-0000-0000-0000C58C0000}"/>
    <cellStyle name="Normal 8 2 2 2 2 2 2 2 3" xfId="1062" xr:uid="{00000000-0005-0000-0000-0000C68C0000}"/>
    <cellStyle name="Normal 8 2 2 2 2 2 2 2 3 2" xfId="2339" xr:uid="{00000000-0005-0000-0000-0000C78C0000}"/>
    <cellStyle name="Normal 8 2 2 2 2 2 2 2 3 2 2" xfId="4993" xr:uid="{00000000-0005-0000-0000-0000C88C0000}"/>
    <cellStyle name="Normal 8 2 2 2 2 2 2 2 3 2 2 2" xfId="10325" xr:uid="{00000000-0005-0000-0000-0000C98C0000}"/>
    <cellStyle name="Normal 8 2 2 2 2 2 2 2 3 2 2 2 2" xfId="24402" xr:uid="{00000000-0005-0000-0000-0000CA8C0000}"/>
    <cellStyle name="Normal 8 2 2 2 2 2 2 2 3 2 2 2 2 2" xfId="52936" xr:uid="{00000000-0005-0000-0000-0000CB8C0000}"/>
    <cellStyle name="Normal 8 2 2 2 2 2 2 2 3 2 2 2 3" xfId="38931" xr:uid="{00000000-0005-0000-0000-0000CC8C0000}"/>
    <cellStyle name="Normal 8 2 2 2 2 2 2 2 3 2 2 3" xfId="19102" xr:uid="{00000000-0005-0000-0000-0000CD8C0000}"/>
    <cellStyle name="Normal 8 2 2 2 2 2 2 2 3 2 2 3 2" xfId="47636" xr:uid="{00000000-0005-0000-0000-0000CE8C0000}"/>
    <cellStyle name="Normal 8 2 2 2 2 2 2 2 3 2 2 4" xfId="33628" xr:uid="{00000000-0005-0000-0000-0000CF8C0000}"/>
    <cellStyle name="Normal 8 2 2 2 2 2 2 2 3 2 3" xfId="7762" xr:uid="{00000000-0005-0000-0000-0000D08C0000}"/>
    <cellStyle name="Normal 8 2 2 2 2 2 2 2 3 2 3 2" xfId="21850" xr:uid="{00000000-0005-0000-0000-0000D18C0000}"/>
    <cellStyle name="Normal 8 2 2 2 2 2 2 2 3 2 3 2 2" xfId="50384" xr:uid="{00000000-0005-0000-0000-0000D28C0000}"/>
    <cellStyle name="Normal 8 2 2 2 2 2 2 2 3 2 3 3" xfId="36376" xr:uid="{00000000-0005-0000-0000-0000D38C0000}"/>
    <cellStyle name="Normal 8 2 2 2 2 2 2 2 3 2 4" xfId="16550" xr:uid="{00000000-0005-0000-0000-0000D48C0000}"/>
    <cellStyle name="Normal 8 2 2 2 2 2 2 2 3 2 4 2" xfId="45084" xr:uid="{00000000-0005-0000-0000-0000D58C0000}"/>
    <cellStyle name="Normal 8 2 2 2 2 2 2 2 3 2 5" xfId="31076" xr:uid="{00000000-0005-0000-0000-0000D68C0000}"/>
    <cellStyle name="Normal 8 2 2 2 2 2 2 2 3 3" xfId="3727" xr:uid="{00000000-0005-0000-0000-0000D78C0000}"/>
    <cellStyle name="Normal 8 2 2 2 2 2 2 2 3 3 2" xfId="9059" xr:uid="{00000000-0005-0000-0000-0000D88C0000}"/>
    <cellStyle name="Normal 8 2 2 2 2 2 2 2 3 3 2 2" xfId="23136" xr:uid="{00000000-0005-0000-0000-0000D98C0000}"/>
    <cellStyle name="Normal 8 2 2 2 2 2 2 2 3 3 2 2 2" xfId="51670" xr:uid="{00000000-0005-0000-0000-0000DA8C0000}"/>
    <cellStyle name="Normal 8 2 2 2 2 2 2 2 3 3 2 3" xfId="37665" xr:uid="{00000000-0005-0000-0000-0000DB8C0000}"/>
    <cellStyle name="Normal 8 2 2 2 2 2 2 2 3 3 3" xfId="17836" xr:uid="{00000000-0005-0000-0000-0000DC8C0000}"/>
    <cellStyle name="Normal 8 2 2 2 2 2 2 2 3 3 3 2" xfId="46370" xr:uid="{00000000-0005-0000-0000-0000DD8C0000}"/>
    <cellStyle name="Normal 8 2 2 2 2 2 2 2 3 3 4" xfId="32362" xr:uid="{00000000-0005-0000-0000-0000DE8C0000}"/>
    <cellStyle name="Normal 8 2 2 2 2 2 2 2 3 4" xfId="6496" xr:uid="{00000000-0005-0000-0000-0000DF8C0000}"/>
    <cellStyle name="Normal 8 2 2 2 2 2 2 2 3 4 2" xfId="20584" xr:uid="{00000000-0005-0000-0000-0000E08C0000}"/>
    <cellStyle name="Normal 8 2 2 2 2 2 2 2 3 4 2 2" xfId="49118" xr:uid="{00000000-0005-0000-0000-0000E18C0000}"/>
    <cellStyle name="Normal 8 2 2 2 2 2 2 2 3 4 3" xfId="35110" xr:uid="{00000000-0005-0000-0000-0000E28C0000}"/>
    <cellStyle name="Normal 8 2 2 2 2 2 2 2 3 5" xfId="15284" xr:uid="{00000000-0005-0000-0000-0000E38C0000}"/>
    <cellStyle name="Normal 8 2 2 2 2 2 2 2 3 5 2" xfId="43818" xr:uid="{00000000-0005-0000-0000-0000E48C0000}"/>
    <cellStyle name="Normal 8 2 2 2 2 2 2 2 3 6" xfId="29810" xr:uid="{00000000-0005-0000-0000-0000E58C0000}"/>
    <cellStyle name="Normal 8 2 2 2 2 2 2 2 4" xfId="1718" xr:uid="{00000000-0005-0000-0000-0000E68C0000}"/>
    <cellStyle name="Normal 8 2 2 2 2 2 2 2 4 2" xfId="4374" xr:uid="{00000000-0005-0000-0000-0000E78C0000}"/>
    <cellStyle name="Normal 8 2 2 2 2 2 2 2 4 2 2" xfId="9706" xr:uid="{00000000-0005-0000-0000-0000E88C0000}"/>
    <cellStyle name="Normal 8 2 2 2 2 2 2 2 4 2 2 2" xfId="23783" xr:uid="{00000000-0005-0000-0000-0000E98C0000}"/>
    <cellStyle name="Normal 8 2 2 2 2 2 2 2 4 2 2 2 2" xfId="52317" xr:uid="{00000000-0005-0000-0000-0000EA8C0000}"/>
    <cellStyle name="Normal 8 2 2 2 2 2 2 2 4 2 2 3" xfId="38312" xr:uid="{00000000-0005-0000-0000-0000EB8C0000}"/>
    <cellStyle name="Normal 8 2 2 2 2 2 2 2 4 2 3" xfId="18483" xr:uid="{00000000-0005-0000-0000-0000EC8C0000}"/>
    <cellStyle name="Normal 8 2 2 2 2 2 2 2 4 2 3 2" xfId="47017" xr:uid="{00000000-0005-0000-0000-0000ED8C0000}"/>
    <cellStyle name="Normal 8 2 2 2 2 2 2 2 4 2 4" xfId="33009" xr:uid="{00000000-0005-0000-0000-0000EE8C0000}"/>
    <cellStyle name="Normal 8 2 2 2 2 2 2 2 4 3" xfId="7143" xr:uid="{00000000-0005-0000-0000-0000EF8C0000}"/>
    <cellStyle name="Normal 8 2 2 2 2 2 2 2 4 3 2" xfId="21231" xr:uid="{00000000-0005-0000-0000-0000F08C0000}"/>
    <cellStyle name="Normal 8 2 2 2 2 2 2 2 4 3 2 2" xfId="49765" xr:uid="{00000000-0005-0000-0000-0000F18C0000}"/>
    <cellStyle name="Normal 8 2 2 2 2 2 2 2 4 3 3" xfId="35757" xr:uid="{00000000-0005-0000-0000-0000F28C0000}"/>
    <cellStyle name="Normal 8 2 2 2 2 2 2 2 4 4" xfId="15931" xr:uid="{00000000-0005-0000-0000-0000F38C0000}"/>
    <cellStyle name="Normal 8 2 2 2 2 2 2 2 4 4 2" xfId="44465" xr:uid="{00000000-0005-0000-0000-0000F48C0000}"/>
    <cellStyle name="Normal 8 2 2 2 2 2 2 2 4 5" xfId="30457" xr:uid="{00000000-0005-0000-0000-0000F58C0000}"/>
    <cellStyle name="Normal 8 2 2 2 2 2 2 2 5" xfId="3106" xr:uid="{00000000-0005-0000-0000-0000F68C0000}"/>
    <cellStyle name="Normal 8 2 2 2 2 2 2 2 5 2" xfId="8440" xr:uid="{00000000-0005-0000-0000-0000F78C0000}"/>
    <cellStyle name="Normal 8 2 2 2 2 2 2 2 5 2 2" xfId="22517" xr:uid="{00000000-0005-0000-0000-0000F88C0000}"/>
    <cellStyle name="Normal 8 2 2 2 2 2 2 2 5 2 2 2" xfId="51051" xr:uid="{00000000-0005-0000-0000-0000F98C0000}"/>
    <cellStyle name="Normal 8 2 2 2 2 2 2 2 5 2 3" xfId="37046" xr:uid="{00000000-0005-0000-0000-0000FA8C0000}"/>
    <cellStyle name="Normal 8 2 2 2 2 2 2 2 5 3" xfId="17217" xr:uid="{00000000-0005-0000-0000-0000FB8C0000}"/>
    <cellStyle name="Normal 8 2 2 2 2 2 2 2 5 3 2" xfId="45751" xr:uid="{00000000-0005-0000-0000-0000FC8C0000}"/>
    <cellStyle name="Normal 8 2 2 2 2 2 2 2 5 4" xfId="31743" xr:uid="{00000000-0005-0000-0000-0000FD8C0000}"/>
    <cellStyle name="Normal 8 2 2 2 2 2 2 2 6" xfId="5875" xr:uid="{00000000-0005-0000-0000-0000FE8C0000}"/>
    <cellStyle name="Normal 8 2 2 2 2 2 2 2 6 2" xfId="19965" xr:uid="{00000000-0005-0000-0000-0000FF8C0000}"/>
    <cellStyle name="Normal 8 2 2 2 2 2 2 2 6 2 2" xfId="48499" xr:uid="{00000000-0005-0000-0000-0000008D0000}"/>
    <cellStyle name="Normal 8 2 2 2 2 2 2 2 6 3" xfId="34491" xr:uid="{00000000-0005-0000-0000-0000018D0000}"/>
    <cellStyle name="Normal 8 2 2 2 2 2 2 2 7" xfId="14664" xr:uid="{00000000-0005-0000-0000-0000028D0000}"/>
    <cellStyle name="Normal 8 2 2 2 2 2 2 2 7 2" xfId="43199" xr:uid="{00000000-0005-0000-0000-0000038D0000}"/>
    <cellStyle name="Normal 8 2 2 2 2 2 2 2 8" xfId="29179" xr:uid="{00000000-0005-0000-0000-0000048D0000}"/>
    <cellStyle name="Normal 8 2 2 2 2 2 2 3" xfId="581" xr:uid="{00000000-0005-0000-0000-0000058D0000}"/>
    <cellStyle name="Normal 8 2 2 2 2 2 2 3 2" xfId="1211" xr:uid="{00000000-0005-0000-0000-0000068D0000}"/>
    <cellStyle name="Normal 8 2 2 2 2 2 2 3 2 2" xfId="2488" xr:uid="{00000000-0005-0000-0000-0000078D0000}"/>
    <cellStyle name="Normal 8 2 2 2 2 2 2 3 2 2 2" xfId="5142" xr:uid="{00000000-0005-0000-0000-0000088D0000}"/>
    <cellStyle name="Normal 8 2 2 2 2 2 2 3 2 2 2 2" xfId="10474" xr:uid="{00000000-0005-0000-0000-0000098D0000}"/>
    <cellStyle name="Normal 8 2 2 2 2 2 2 3 2 2 2 2 2" xfId="24551" xr:uid="{00000000-0005-0000-0000-00000A8D0000}"/>
    <cellStyle name="Normal 8 2 2 2 2 2 2 3 2 2 2 2 2 2" xfId="53085" xr:uid="{00000000-0005-0000-0000-00000B8D0000}"/>
    <cellStyle name="Normal 8 2 2 2 2 2 2 3 2 2 2 2 3" xfId="39080" xr:uid="{00000000-0005-0000-0000-00000C8D0000}"/>
    <cellStyle name="Normal 8 2 2 2 2 2 2 3 2 2 2 3" xfId="19251" xr:uid="{00000000-0005-0000-0000-00000D8D0000}"/>
    <cellStyle name="Normal 8 2 2 2 2 2 2 3 2 2 2 3 2" xfId="47785" xr:uid="{00000000-0005-0000-0000-00000E8D0000}"/>
    <cellStyle name="Normal 8 2 2 2 2 2 2 3 2 2 2 4" xfId="33777" xr:uid="{00000000-0005-0000-0000-00000F8D0000}"/>
    <cellStyle name="Normal 8 2 2 2 2 2 2 3 2 2 3" xfId="7911" xr:uid="{00000000-0005-0000-0000-0000108D0000}"/>
    <cellStyle name="Normal 8 2 2 2 2 2 2 3 2 2 3 2" xfId="21999" xr:uid="{00000000-0005-0000-0000-0000118D0000}"/>
    <cellStyle name="Normal 8 2 2 2 2 2 2 3 2 2 3 2 2" xfId="50533" xr:uid="{00000000-0005-0000-0000-0000128D0000}"/>
    <cellStyle name="Normal 8 2 2 2 2 2 2 3 2 2 3 3" xfId="36525" xr:uid="{00000000-0005-0000-0000-0000138D0000}"/>
    <cellStyle name="Normal 8 2 2 2 2 2 2 3 2 2 4" xfId="16699" xr:uid="{00000000-0005-0000-0000-0000148D0000}"/>
    <cellStyle name="Normal 8 2 2 2 2 2 2 3 2 2 4 2" xfId="45233" xr:uid="{00000000-0005-0000-0000-0000158D0000}"/>
    <cellStyle name="Normal 8 2 2 2 2 2 2 3 2 2 5" xfId="31225" xr:uid="{00000000-0005-0000-0000-0000168D0000}"/>
    <cellStyle name="Normal 8 2 2 2 2 2 2 3 2 3" xfId="3876" xr:uid="{00000000-0005-0000-0000-0000178D0000}"/>
    <cellStyle name="Normal 8 2 2 2 2 2 2 3 2 3 2" xfId="9208" xr:uid="{00000000-0005-0000-0000-0000188D0000}"/>
    <cellStyle name="Normal 8 2 2 2 2 2 2 3 2 3 2 2" xfId="23285" xr:uid="{00000000-0005-0000-0000-0000198D0000}"/>
    <cellStyle name="Normal 8 2 2 2 2 2 2 3 2 3 2 2 2" xfId="51819" xr:uid="{00000000-0005-0000-0000-00001A8D0000}"/>
    <cellStyle name="Normal 8 2 2 2 2 2 2 3 2 3 2 3" xfId="37814" xr:uid="{00000000-0005-0000-0000-00001B8D0000}"/>
    <cellStyle name="Normal 8 2 2 2 2 2 2 3 2 3 3" xfId="17985" xr:uid="{00000000-0005-0000-0000-00001C8D0000}"/>
    <cellStyle name="Normal 8 2 2 2 2 2 2 3 2 3 3 2" xfId="46519" xr:uid="{00000000-0005-0000-0000-00001D8D0000}"/>
    <cellStyle name="Normal 8 2 2 2 2 2 2 3 2 3 4" xfId="32511" xr:uid="{00000000-0005-0000-0000-00001E8D0000}"/>
    <cellStyle name="Normal 8 2 2 2 2 2 2 3 2 4" xfId="6645" xr:uid="{00000000-0005-0000-0000-00001F8D0000}"/>
    <cellStyle name="Normal 8 2 2 2 2 2 2 3 2 4 2" xfId="20733" xr:uid="{00000000-0005-0000-0000-0000208D0000}"/>
    <cellStyle name="Normal 8 2 2 2 2 2 2 3 2 4 2 2" xfId="49267" xr:uid="{00000000-0005-0000-0000-0000218D0000}"/>
    <cellStyle name="Normal 8 2 2 2 2 2 2 3 2 4 3" xfId="35259" xr:uid="{00000000-0005-0000-0000-0000228D0000}"/>
    <cellStyle name="Normal 8 2 2 2 2 2 2 3 2 5" xfId="15433" xr:uid="{00000000-0005-0000-0000-0000238D0000}"/>
    <cellStyle name="Normal 8 2 2 2 2 2 2 3 2 5 2" xfId="43967" xr:uid="{00000000-0005-0000-0000-0000248D0000}"/>
    <cellStyle name="Normal 8 2 2 2 2 2 2 3 2 6" xfId="29959" xr:uid="{00000000-0005-0000-0000-0000258D0000}"/>
    <cellStyle name="Normal 8 2 2 2 2 2 2 3 3" xfId="1867" xr:uid="{00000000-0005-0000-0000-0000268D0000}"/>
    <cellStyle name="Normal 8 2 2 2 2 2 2 3 3 2" xfId="4523" xr:uid="{00000000-0005-0000-0000-0000278D0000}"/>
    <cellStyle name="Normal 8 2 2 2 2 2 2 3 3 2 2" xfId="9855" xr:uid="{00000000-0005-0000-0000-0000288D0000}"/>
    <cellStyle name="Normal 8 2 2 2 2 2 2 3 3 2 2 2" xfId="23932" xr:uid="{00000000-0005-0000-0000-0000298D0000}"/>
    <cellStyle name="Normal 8 2 2 2 2 2 2 3 3 2 2 2 2" xfId="52466" xr:uid="{00000000-0005-0000-0000-00002A8D0000}"/>
    <cellStyle name="Normal 8 2 2 2 2 2 2 3 3 2 2 3" xfId="38461" xr:uid="{00000000-0005-0000-0000-00002B8D0000}"/>
    <cellStyle name="Normal 8 2 2 2 2 2 2 3 3 2 3" xfId="18632" xr:uid="{00000000-0005-0000-0000-00002C8D0000}"/>
    <cellStyle name="Normal 8 2 2 2 2 2 2 3 3 2 3 2" xfId="47166" xr:uid="{00000000-0005-0000-0000-00002D8D0000}"/>
    <cellStyle name="Normal 8 2 2 2 2 2 2 3 3 2 4" xfId="33158" xr:uid="{00000000-0005-0000-0000-00002E8D0000}"/>
    <cellStyle name="Normal 8 2 2 2 2 2 2 3 3 3" xfId="7292" xr:uid="{00000000-0005-0000-0000-00002F8D0000}"/>
    <cellStyle name="Normal 8 2 2 2 2 2 2 3 3 3 2" xfId="21380" xr:uid="{00000000-0005-0000-0000-0000308D0000}"/>
    <cellStyle name="Normal 8 2 2 2 2 2 2 3 3 3 2 2" xfId="49914" xr:uid="{00000000-0005-0000-0000-0000318D0000}"/>
    <cellStyle name="Normal 8 2 2 2 2 2 2 3 3 3 3" xfId="35906" xr:uid="{00000000-0005-0000-0000-0000328D0000}"/>
    <cellStyle name="Normal 8 2 2 2 2 2 2 3 3 4" xfId="16080" xr:uid="{00000000-0005-0000-0000-0000338D0000}"/>
    <cellStyle name="Normal 8 2 2 2 2 2 2 3 3 4 2" xfId="44614" xr:uid="{00000000-0005-0000-0000-0000348D0000}"/>
    <cellStyle name="Normal 8 2 2 2 2 2 2 3 3 5" xfId="30606" xr:uid="{00000000-0005-0000-0000-0000358D0000}"/>
    <cellStyle name="Normal 8 2 2 2 2 2 2 3 4" xfId="3255" xr:uid="{00000000-0005-0000-0000-0000368D0000}"/>
    <cellStyle name="Normal 8 2 2 2 2 2 2 3 4 2" xfId="8589" xr:uid="{00000000-0005-0000-0000-0000378D0000}"/>
    <cellStyle name="Normal 8 2 2 2 2 2 2 3 4 2 2" xfId="22666" xr:uid="{00000000-0005-0000-0000-0000388D0000}"/>
    <cellStyle name="Normal 8 2 2 2 2 2 2 3 4 2 2 2" xfId="51200" xr:uid="{00000000-0005-0000-0000-0000398D0000}"/>
    <cellStyle name="Normal 8 2 2 2 2 2 2 3 4 2 3" xfId="37195" xr:uid="{00000000-0005-0000-0000-00003A8D0000}"/>
    <cellStyle name="Normal 8 2 2 2 2 2 2 3 4 3" xfId="17366" xr:uid="{00000000-0005-0000-0000-00003B8D0000}"/>
    <cellStyle name="Normal 8 2 2 2 2 2 2 3 4 3 2" xfId="45900" xr:uid="{00000000-0005-0000-0000-00003C8D0000}"/>
    <cellStyle name="Normal 8 2 2 2 2 2 2 3 4 4" xfId="31892" xr:uid="{00000000-0005-0000-0000-00003D8D0000}"/>
    <cellStyle name="Normal 8 2 2 2 2 2 2 3 5" xfId="6024" xr:uid="{00000000-0005-0000-0000-00003E8D0000}"/>
    <cellStyle name="Normal 8 2 2 2 2 2 2 3 5 2" xfId="20114" xr:uid="{00000000-0005-0000-0000-00003F8D0000}"/>
    <cellStyle name="Normal 8 2 2 2 2 2 2 3 5 2 2" xfId="48648" xr:uid="{00000000-0005-0000-0000-0000408D0000}"/>
    <cellStyle name="Normal 8 2 2 2 2 2 2 3 5 3" xfId="34640" xr:uid="{00000000-0005-0000-0000-0000418D0000}"/>
    <cellStyle name="Normal 8 2 2 2 2 2 2 3 6" xfId="14813" xr:uid="{00000000-0005-0000-0000-0000428D0000}"/>
    <cellStyle name="Normal 8 2 2 2 2 2 2 3 6 2" xfId="43348" xr:uid="{00000000-0005-0000-0000-0000438D0000}"/>
    <cellStyle name="Normal 8 2 2 2 2 2 2 3 7" xfId="29328" xr:uid="{00000000-0005-0000-0000-0000448D0000}"/>
    <cellStyle name="Normal 8 2 2 2 2 2 2 4" xfId="913" xr:uid="{00000000-0005-0000-0000-0000458D0000}"/>
    <cellStyle name="Normal 8 2 2 2 2 2 2 4 2" xfId="2190" xr:uid="{00000000-0005-0000-0000-0000468D0000}"/>
    <cellStyle name="Normal 8 2 2 2 2 2 2 4 2 2" xfId="4844" xr:uid="{00000000-0005-0000-0000-0000478D0000}"/>
    <cellStyle name="Normal 8 2 2 2 2 2 2 4 2 2 2" xfId="10176" xr:uid="{00000000-0005-0000-0000-0000488D0000}"/>
    <cellStyle name="Normal 8 2 2 2 2 2 2 4 2 2 2 2" xfId="24253" xr:uid="{00000000-0005-0000-0000-0000498D0000}"/>
    <cellStyle name="Normal 8 2 2 2 2 2 2 4 2 2 2 2 2" xfId="52787" xr:uid="{00000000-0005-0000-0000-00004A8D0000}"/>
    <cellStyle name="Normal 8 2 2 2 2 2 2 4 2 2 2 3" xfId="38782" xr:uid="{00000000-0005-0000-0000-00004B8D0000}"/>
    <cellStyle name="Normal 8 2 2 2 2 2 2 4 2 2 3" xfId="18953" xr:uid="{00000000-0005-0000-0000-00004C8D0000}"/>
    <cellStyle name="Normal 8 2 2 2 2 2 2 4 2 2 3 2" xfId="47487" xr:uid="{00000000-0005-0000-0000-00004D8D0000}"/>
    <cellStyle name="Normal 8 2 2 2 2 2 2 4 2 2 4" xfId="33479" xr:uid="{00000000-0005-0000-0000-00004E8D0000}"/>
    <cellStyle name="Normal 8 2 2 2 2 2 2 4 2 3" xfId="7613" xr:uid="{00000000-0005-0000-0000-00004F8D0000}"/>
    <cellStyle name="Normal 8 2 2 2 2 2 2 4 2 3 2" xfId="21701" xr:uid="{00000000-0005-0000-0000-0000508D0000}"/>
    <cellStyle name="Normal 8 2 2 2 2 2 2 4 2 3 2 2" xfId="50235" xr:uid="{00000000-0005-0000-0000-0000518D0000}"/>
    <cellStyle name="Normal 8 2 2 2 2 2 2 4 2 3 3" xfId="36227" xr:uid="{00000000-0005-0000-0000-0000528D0000}"/>
    <cellStyle name="Normal 8 2 2 2 2 2 2 4 2 4" xfId="16401" xr:uid="{00000000-0005-0000-0000-0000538D0000}"/>
    <cellStyle name="Normal 8 2 2 2 2 2 2 4 2 4 2" xfId="44935" xr:uid="{00000000-0005-0000-0000-0000548D0000}"/>
    <cellStyle name="Normal 8 2 2 2 2 2 2 4 2 5" xfId="30927" xr:uid="{00000000-0005-0000-0000-0000558D0000}"/>
    <cellStyle name="Normal 8 2 2 2 2 2 2 4 3" xfId="3578" xr:uid="{00000000-0005-0000-0000-0000568D0000}"/>
    <cellStyle name="Normal 8 2 2 2 2 2 2 4 3 2" xfId="8910" xr:uid="{00000000-0005-0000-0000-0000578D0000}"/>
    <cellStyle name="Normal 8 2 2 2 2 2 2 4 3 2 2" xfId="22987" xr:uid="{00000000-0005-0000-0000-0000588D0000}"/>
    <cellStyle name="Normal 8 2 2 2 2 2 2 4 3 2 2 2" xfId="51521" xr:uid="{00000000-0005-0000-0000-0000598D0000}"/>
    <cellStyle name="Normal 8 2 2 2 2 2 2 4 3 2 3" xfId="37516" xr:uid="{00000000-0005-0000-0000-00005A8D0000}"/>
    <cellStyle name="Normal 8 2 2 2 2 2 2 4 3 3" xfId="17687" xr:uid="{00000000-0005-0000-0000-00005B8D0000}"/>
    <cellStyle name="Normal 8 2 2 2 2 2 2 4 3 3 2" xfId="46221" xr:uid="{00000000-0005-0000-0000-00005C8D0000}"/>
    <cellStyle name="Normal 8 2 2 2 2 2 2 4 3 4" xfId="32213" xr:uid="{00000000-0005-0000-0000-00005D8D0000}"/>
    <cellStyle name="Normal 8 2 2 2 2 2 2 4 4" xfId="6347" xr:uid="{00000000-0005-0000-0000-00005E8D0000}"/>
    <cellStyle name="Normal 8 2 2 2 2 2 2 4 4 2" xfId="20435" xr:uid="{00000000-0005-0000-0000-00005F8D0000}"/>
    <cellStyle name="Normal 8 2 2 2 2 2 2 4 4 2 2" xfId="48969" xr:uid="{00000000-0005-0000-0000-0000608D0000}"/>
    <cellStyle name="Normal 8 2 2 2 2 2 2 4 4 3" xfId="34961" xr:uid="{00000000-0005-0000-0000-0000618D0000}"/>
    <cellStyle name="Normal 8 2 2 2 2 2 2 4 5" xfId="15135" xr:uid="{00000000-0005-0000-0000-0000628D0000}"/>
    <cellStyle name="Normal 8 2 2 2 2 2 2 4 5 2" xfId="43669" xr:uid="{00000000-0005-0000-0000-0000638D0000}"/>
    <cellStyle name="Normal 8 2 2 2 2 2 2 4 6" xfId="29661" xr:uid="{00000000-0005-0000-0000-0000648D0000}"/>
    <cellStyle name="Normal 8 2 2 2 2 2 2 5" xfId="1569" xr:uid="{00000000-0005-0000-0000-0000658D0000}"/>
    <cellStyle name="Normal 8 2 2 2 2 2 2 5 2" xfId="4225" xr:uid="{00000000-0005-0000-0000-0000668D0000}"/>
    <cellStyle name="Normal 8 2 2 2 2 2 2 5 2 2" xfId="9557" xr:uid="{00000000-0005-0000-0000-0000678D0000}"/>
    <cellStyle name="Normal 8 2 2 2 2 2 2 5 2 2 2" xfId="23634" xr:uid="{00000000-0005-0000-0000-0000688D0000}"/>
    <cellStyle name="Normal 8 2 2 2 2 2 2 5 2 2 2 2" xfId="52168" xr:uid="{00000000-0005-0000-0000-0000698D0000}"/>
    <cellStyle name="Normal 8 2 2 2 2 2 2 5 2 2 3" xfId="38163" xr:uid="{00000000-0005-0000-0000-00006A8D0000}"/>
    <cellStyle name="Normal 8 2 2 2 2 2 2 5 2 3" xfId="18334" xr:uid="{00000000-0005-0000-0000-00006B8D0000}"/>
    <cellStyle name="Normal 8 2 2 2 2 2 2 5 2 3 2" xfId="46868" xr:uid="{00000000-0005-0000-0000-00006C8D0000}"/>
    <cellStyle name="Normal 8 2 2 2 2 2 2 5 2 4" xfId="32860" xr:uid="{00000000-0005-0000-0000-00006D8D0000}"/>
    <cellStyle name="Normal 8 2 2 2 2 2 2 5 3" xfId="6994" xr:uid="{00000000-0005-0000-0000-00006E8D0000}"/>
    <cellStyle name="Normal 8 2 2 2 2 2 2 5 3 2" xfId="21082" xr:uid="{00000000-0005-0000-0000-00006F8D0000}"/>
    <cellStyle name="Normal 8 2 2 2 2 2 2 5 3 2 2" xfId="49616" xr:uid="{00000000-0005-0000-0000-0000708D0000}"/>
    <cellStyle name="Normal 8 2 2 2 2 2 2 5 3 3" xfId="35608" xr:uid="{00000000-0005-0000-0000-0000718D0000}"/>
    <cellStyle name="Normal 8 2 2 2 2 2 2 5 4" xfId="15782" xr:uid="{00000000-0005-0000-0000-0000728D0000}"/>
    <cellStyle name="Normal 8 2 2 2 2 2 2 5 4 2" xfId="44316" xr:uid="{00000000-0005-0000-0000-0000738D0000}"/>
    <cellStyle name="Normal 8 2 2 2 2 2 2 5 5" xfId="30308" xr:uid="{00000000-0005-0000-0000-0000748D0000}"/>
    <cellStyle name="Normal 8 2 2 2 2 2 2 6" xfId="2957" xr:uid="{00000000-0005-0000-0000-0000758D0000}"/>
    <cellStyle name="Normal 8 2 2 2 2 2 2 6 2" xfId="8291" xr:uid="{00000000-0005-0000-0000-0000768D0000}"/>
    <cellStyle name="Normal 8 2 2 2 2 2 2 6 2 2" xfId="22368" xr:uid="{00000000-0005-0000-0000-0000778D0000}"/>
    <cellStyle name="Normal 8 2 2 2 2 2 2 6 2 2 2" xfId="50902" xr:uid="{00000000-0005-0000-0000-0000788D0000}"/>
    <cellStyle name="Normal 8 2 2 2 2 2 2 6 2 3" xfId="36897" xr:uid="{00000000-0005-0000-0000-0000798D0000}"/>
    <cellStyle name="Normal 8 2 2 2 2 2 2 6 3" xfId="17068" xr:uid="{00000000-0005-0000-0000-00007A8D0000}"/>
    <cellStyle name="Normal 8 2 2 2 2 2 2 6 3 2" xfId="45602" xr:uid="{00000000-0005-0000-0000-00007B8D0000}"/>
    <cellStyle name="Normal 8 2 2 2 2 2 2 6 4" xfId="31594" xr:uid="{00000000-0005-0000-0000-00007C8D0000}"/>
    <cellStyle name="Normal 8 2 2 2 2 2 2 7" xfId="5726" xr:uid="{00000000-0005-0000-0000-00007D8D0000}"/>
    <cellStyle name="Normal 8 2 2 2 2 2 2 7 2" xfId="19816" xr:uid="{00000000-0005-0000-0000-00007E8D0000}"/>
    <cellStyle name="Normal 8 2 2 2 2 2 2 7 2 2" xfId="48350" xr:uid="{00000000-0005-0000-0000-00007F8D0000}"/>
    <cellStyle name="Normal 8 2 2 2 2 2 2 7 3" xfId="34342" xr:uid="{00000000-0005-0000-0000-0000808D0000}"/>
    <cellStyle name="Normal 8 2 2 2 2 2 2 8" xfId="14515" xr:uid="{00000000-0005-0000-0000-0000818D0000}"/>
    <cellStyle name="Normal 8 2 2 2 2 2 2 8 2" xfId="43050" xr:uid="{00000000-0005-0000-0000-0000828D0000}"/>
    <cellStyle name="Normal 8 2 2 2 2 2 2 9" xfId="29030" xr:uid="{00000000-0005-0000-0000-0000838D0000}"/>
    <cellStyle name="Normal 8 2 2 2 2 2 3" xfId="353" xr:uid="{00000000-0005-0000-0000-0000848D0000}"/>
    <cellStyle name="Normal 8 2 2 2 2 2 3 2" xfId="656" xr:uid="{00000000-0005-0000-0000-0000858D0000}"/>
    <cellStyle name="Normal 8 2 2 2 2 2 3 2 2" xfId="1285" xr:uid="{00000000-0005-0000-0000-0000868D0000}"/>
    <cellStyle name="Normal 8 2 2 2 2 2 3 2 2 2" xfId="2562" xr:uid="{00000000-0005-0000-0000-0000878D0000}"/>
    <cellStyle name="Normal 8 2 2 2 2 2 3 2 2 2 2" xfId="5216" xr:uid="{00000000-0005-0000-0000-0000888D0000}"/>
    <cellStyle name="Normal 8 2 2 2 2 2 3 2 2 2 2 2" xfId="10548" xr:uid="{00000000-0005-0000-0000-0000898D0000}"/>
    <cellStyle name="Normal 8 2 2 2 2 2 3 2 2 2 2 2 2" xfId="24625" xr:uid="{00000000-0005-0000-0000-00008A8D0000}"/>
    <cellStyle name="Normal 8 2 2 2 2 2 3 2 2 2 2 2 2 2" xfId="53159" xr:uid="{00000000-0005-0000-0000-00008B8D0000}"/>
    <cellStyle name="Normal 8 2 2 2 2 2 3 2 2 2 2 2 3" xfId="39154" xr:uid="{00000000-0005-0000-0000-00008C8D0000}"/>
    <cellStyle name="Normal 8 2 2 2 2 2 3 2 2 2 2 3" xfId="19325" xr:uid="{00000000-0005-0000-0000-00008D8D0000}"/>
    <cellStyle name="Normal 8 2 2 2 2 2 3 2 2 2 2 3 2" xfId="47859" xr:uid="{00000000-0005-0000-0000-00008E8D0000}"/>
    <cellStyle name="Normal 8 2 2 2 2 2 3 2 2 2 2 4" xfId="33851" xr:uid="{00000000-0005-0000-0000-00008F8D0000}"/>
    <cellStyle name="Normal 8 2 2 2 2 2 3 2 2 2 3" xfId="7985" xr:uid="{00000000-0005-0000-0000-0000908D0000}"/>
    <cellStyle name="Normal 8 2 2 2 2 2 3 2 2 2 3 2" xfId="22073" xr:uid="{00000000-0005-0000-0000-0000918D0000}"/>
    <cellStyle name="Normal 8 2 2 2 2 2 3 2 2 2 3 2 2" xfId="50607" xr:uid="{00000000-0005-0000-0000-0000928D0000}"/>
    <cellStyle name="Normal 8 2 2 2 2 2 3 2 2 2 3 3" xfId="36599" xr:uid="{00000000-0005-0000-0000-0000938D0000}"/>
    <cellStyle name="Normal 8 2 2 2 2 2 3 2 2 2 4" xfId="16773" xr:uid="{00000000-0005-0000-0000-0000948D0000}"/>
    <cellStyle name="Normal 8 2 2 2 2 2 3 2 2 2 4 2" xfId="45307" xr:uid="{00000000-0005-0000-0000-0000958D0000}"/>
    <cellStyle name="Normal 8 2 2 2 2 2 3 2 2 2 5" xfId="31299" xr:uid="{00000000-0005-0000-0000-0000968D0000}"/>
    <cellStyle name="Normal 8 2 2 2 2 2 3 2 2 3" xfId="3950" xr:uid="{00000000-0005-0000-0000-0000978D0000}"/>
    <cellStyle name="Normal 8 2 2 2 2 2 3 2 2 3 2" xfId="9282" xr:uid="{00000000-0005-0000-0000-0000988D0000}"/>
    <cellStyle name="Normal 8 2 2 2 2 2 3 2 2 3 2 2" xfId="23359" xr:uid="{00000000-0005-0000-0000-0000998D0000}"/>
    <cellStyle name="Normal 8 2 2 2 2 2 3 2 2 3 2 2 2" xfId="51893" xr:uid="{00000000-0005-0000-0000-00009A8D0000}"/>
    <cellStyle name="Normal 8 2 2 2 2 2 3 2 2 3 2 3" xfId="37888" xr:uid="{00000000-0005-0000-0000-00009B8D0000}"/>
    <cellStyle name="Normal 8 2 2 2 2 2 3 2 2 3 3" xfId="18059" xr:uid="{00000000-0005-0000-0000-00009C8D0000}"/>
    <cellStyle name="Normal 8 2 2 2 2 2 3 2 2 3 3 2" xfId="46593" xr:uid="{00000000-0005-0000-0000-00009D8D0000}"/>
    <cellStyle name="Normal 8 2 2 2 2 2 3 2 2 3 4" xfId="32585" xr:uid="{00000000-0005-0000-0000-00009E8D0000}"/>
    <cellStyle name="Normal 8 2 2 2 2 2 3 2 2 4" xfId="6719" xr:uid="{00000000-0005-0000-0000-00009F8D0000}"/>
    <cellStyle name="Normal 8 2 2 2 2 2 3 2 2 4 2" xfId="20807" xr:uid="{00000000-0005-0000-0000-0000A08D0000}"/>
    <cellStyle name="Normal 8 2 2 2 2 2 3 2 2 4 2 2" xfId="49341" xr:uid="{00000000-0005-0000-0000-0000A18D0000}"/>
    <cellStyle name="Normal 8 2 2 2 2 2 3 2 2 4 3" xfId="35333" xr:uid="{00000000-0005-0000-0000-0000A28D0000}"/>
    <cellStyle name="Normal 8 2 2 2 2 2 3 2 2 5" xfId="15507" xr:uid="{00000000-0005-0000-0000-0000A38D0000}"/>
    <cellStyle name="Normal 8 2 2 2 2 2 3 2 2 5 2" xfId="44041" xr:uid="{00000000-0005-0000-0000-0000A48D0000}"/>
    <cellStyle name="Normal 8 2 2 2 2 2 3 2 2 6" xfId="30033" xr:uid="{00000000-0005-0000-0000-0000A58D0000}"/>
    <cellStyle name="Normal 8 2 2 2 2 2 3 2 3" xfId="1941" xr:uid="{00000000-0005-0000-0000-0000A68D0000}"/>
    <cellStyle name="Normal 8 2 2 2 2 2 3 2 3 2" xfId="4597" xr:uid="{00000000-0005-0000-0000-0000A78D0000}"/>
    <cellStyle name="Normal 8 2 2 2 2 2 3 2 3 2 2" xfId="9929" xr:uid="{00000000-0005-0000-0000-0000A88D0000}"/>
    <cellStyle name="Normal 8 2 2 2 2 2 3 2 3 2 2 2" xfId="24006" xr:uid="{00000000-0005-0000-0000-0000A98D0000}"/>
    <cellStyle name="Normal 8 2 2 2 2 2 3 2 3 2 2 2 2" xfId="52540" xr:uid="{00000000-0005-0000-0000-0000AA8D0000}"/>
    <cellStyle name="Normal 8 2 2 2 2 2 3 2 3 2 2 3" xfId="38535" xr:uid="{00000000-0005-0000-0000-0000AB8D0000}"/>
    <cellStyle name="Normal 8 2 2 2 2 2 3 2 3 2 3" xfId="18706" xr:uid="{00000000-0005-0000-0000-0000AC8D0000}"/>
    <cellStyle name="Normal 8 2 2 2 2 2 3 2 3 2 3 2" xfId="47240" xr:uid="{00000000-0005-0000-0000-0000AD8D0000}"/>
    <cellStyle name="Normal 8 2 2 2 2 2 3 2 3 2 4" xfId="33232" xr:uid="{00000000-0005-0000-0000-0000AE8D0000}"/>
    <cellStyle name="Normal 8 2 2 2 2 2 3 2 3 3" xfId="7366" xr:uid="{00000000-0005-0000-0000-0000AF8D0000}"/>
    <cellStyle name="Normal 8 2 2 2 2 2 3 2 3 3 2" xfId="21454" xr:uid="{00000000-0005-0000-0000-0000B08D0000}"/>
    <cellStyle name="Normal 8 2 2 2 2 2 3 2 3 3 2 2" xfId="49988" xr:uid="{00000000-0005-0000-0000-0000B18D0000}"/>
    <cellStyle name="Normal 8 2 2 2 2 2 3 2 3 3 3" xfId="35980" xr:uid="{00000000-0005-0000-0000-0000B28D0000}"/>
    <cellStyle name="Normal 8 2 2 2 2 2 3 2 3 4" xfId="16154" xr:uid="{00000000-0005-0000-0000-0000B38D0000}"/>
    <cellStyle name="Normal 8 2 2 2 2 2 3 2 3 4 2" xfId="44688" xr:uid="{00000000-0005-0000-0000-0000B48D0000}"/>
    <cellStyle name="Normal 8 2 2 2 2 2 3 2 3 5" xfId="30680" xr:uid="{00000000-0005-0000-0000-0000B58D0000}"/>
    <cellStyle name="Normal 8 2 2 2 2 2 3 2 4" xfId="3329" xr:uid="{00000000-0005-0000-0000-0000B68D0000}"/>
    <cellStyle name="Normal 8 2 2 2 2 2 3 2 4 2" xfId="8663" xr:uid="{00000000-0005-0000-0000-0000B78D0000}"/>
    <cellStyle name="Normal 8 2 2 2 2 2 3 2 4 2 2" xfId="22740" xr:uid="{00000000-0005-0000-0000-0000B88D0000}"/>
    <cellStyle name="Normal 8 2 2 2 2 2 3 2 4 2 2 2" xfId="51274" xr:uid="{00000000-0005-0000-0000-0000B98D0000}"/>
    <cellStyle name="Normal 8 2 2 2 2 2 3 2 4 2 3" xfId="37269" xr:uid="{00000000-0005-0000-0000-0000BA8D0000}"/>
    <cellStyle name="Normal 8 2 2 2 2 2 3 2 4 3" xfId="17440" xr:uid="{00000000-0005-0000-0000-0000BB8D0000}"/>
    <cellStyle name="Normal 8 2 2 2 2 2 3 2 4 3 2" xfId="45974" xr:uid="{00000000-0005-0000-0000-0000BC8D0000}"/>
    <cellStyle name="Normal 8 2 2 2 2 2 3 2 4 4" xfId="31966" xr:uid="{00000000-0005-0000-0000-0000BD8D0000}"/>
    <cellStyle name="Normal 8 2 2 2 2 2 3 2 5" xfId="6098" xr:uid="{00000000-0005-0000-0000-0000BE8D0000}"/>
    <cellStyle name="Normal 8 2 2 2 2 2 3 2 5 2" xfId="20188" xr:uid="{00000000-0005-0000-0000-0000BF8D0000}"/>
    <cellStyle name="Normal 8 2 2 2 2 2 3 2 5 2 2" xfId="48722" xr:uid="{00000000-0005-0000-0000-0000C08D0000}"/>
    <cellStyle name="Normal 8 2 2 2 2 2 3 2 5 3" xfId="34714" xr:uid="{00000000-0005-0000-0000-0000C18D0000}"/>
    <cellStyle name="Normal 8 2 2 2 2 2 3 2 6" xfId="14887" xr:uid="{00000000-0005-0000-0000-0000C28D0000}"/>
    <cellStyle name="Normal 8 2 2 2 2 2 3 2 6 2" xfId="43422" xr:uid="{00000000-0005-0000-0000-0000C38D0000}"/>
    <cellStyle name="Normal 8 2 2 2 2 2 3 2 7" xfId="29402" xr:uid="{00000000-0005-0000-0000-0000C48D0000}"/>
    <cellStyle name="Normal 8 2 2 2 2 2 3 3" xfId="988" xr:uid="{00000000-0005-0000-0000-0000C58D0000}"/>
    <cellStyle name="Normal 8 2 2 2 2 2 3 3 2" xfId="2265" xr:uid="{00000000-0005-0000-0000-0000C68D0000}"/>
    <cellStyle name="Normal 8 2 2 2 2 2 3 3 2 2" xfId="4919" xr:uid="{00000000-0005-0000-0000-0000C78D0000}"/>
    <cellStyle name="Normal 8 2 2 2 2 2 3 3 2 2 2" xfId="10251" xr:uid="{00000000-0005-0000-0000-0000C88D0000}"/>
    <cellStyle name="Normal 8 2 2 2 2 2 3 3 2 2 2 2" xfId="24328" xr:uid="{00000000-0005-0000-0000-0000C98D0000}"/>
    <cellStyle name="Normal 8 2 2 2 2 2 3 3 2 2 2 2 2" xfId="52862" xr:uid="{00000000-0005-0000-0000-0000CA8D0000}"/>
    <cellStyle name="Normal 8 2 2 2 2 2 3 3 2 2 2 3" xfId="38857" xr:uid="{00000000-0005-0000-0000-0000CB8D0000}"/>
    <cellStyle name="Normal 8 2 2 2 2 2 3 3 2 2 3" xfId="19028" xr:uid="{00000000-0005-0000-0000-0000CC8D0000}"/>
    <cellStyle name="Normal 8 2 2 2 2 2 3 3 2 2 3 2" xfId="47562" xr:uid="{00000000-0005-0000-0000-0000CD8D0000}"/>
    <cellStyle name="Normal 8 2 2 2 2 2 3 3 2 2 4" xfId="33554" xr:uid="{00000000-0005-0000-0000-0000CE8D0000}"/>
    <cellStyle name="Normal 8 2 2 2 2 2 3 3 2 3" xfId="7688" xr:uid="{00000000-0005-0000-0000-0000CF8D0000}"/>
    <cellStyle name="Normal 8 2 2 2 2 2 3 3 2 3 2" xfId="21776" xr:uid="{00000000-0005-0000-0000-0000D08D0000}"/>
    <cellStyle name="Normal 8 2 2 2 2 2 3 3 2 3 2 2" xfId="50310" xr:uid="{00000000-0005-0000-0000-0000D18D0000}"/>
    <cellStyle name="Normal 8 2 2 2 2 2 3 3 2 3 3" xfId="36302" xr:uid="{00000000-0005-0000-0000-0000D28D0000}"/>
    <cellStyle name="Normal 8 2 2 2 2 2 3 3 2 4" xfId="16476" xr:uid="{00000000-0005-0000-0000-0000D38D0000}"/>
    <cellStyle name="Normal 8 2 2 2 2 2 3 3 2 4 2" xfId="45010" xr:uid="{00000000-0005-0000-0000-0000D48D0000}"/>
    <cellStyle name="Normal 8 2 2 2 2 2 3 3 2 5" xfId="31002" xr:uid="{00000000-0005-0000-0000-0000D58D0000}"/>
    <cellStyle name="Normal 8 2 2 2 2 2 3 3 3" xfId="3653" xr:uid="{00000000-0005-0000-0000-0000D68D0000}"/>
    <cellStyle name="Normal 8 2 2 2 2 2 3 3 3 2" xfId="8985" xr:uid="{00000000-0005-0000-0000-0000D78D0000}"/>
    <cellStyle name="Normal 8 2 2 2 2 2 3 3 3 2 2" xfId="23062" xr:uid="{00000000-0005-0000-0000-0000D88D0000}"/>
    <cellStyle name="Normal 8 2 2 2 2 2 3 3 3 2 2 2" xfId="51596" xr:uid="{00000000-0005-0000-0000-0000D98D0000}"/>
    <cellStyle name="Normal 8 2 2 2 2 2 3 3 3 2 3" xfId="37591" xr:uid="{00000000-0005-0000-0000-0000DA8D0000}"/>
    <cellStyle name="Normal 8 2 2 2 2 2 3 3 3 3" xfId="17762" xr:uid="{00000000-0005-0000-0000-0000DB8D0000}"/>
    <cellStyle name="Normal 8 2 2 2 2 2 3 3 3 3 2" xfId="46296" xr:uid="{00000000-0005-0000-0000-0000DC8D0000}"/>
    <cellStyle name="Normal 8 2 2 2 2 2 3 3 3 4" xfId="32288" xr:uid="{00000000-0005-0000-0000-0000DD8D0000}"/>
    <cellStyle name="Normal 8 2 2 2 2 2 3 3 4" xfId="6422" xr:uid="{00000000-0005-0000-0000-0000DE8D0000}"/>
    <cellStyle name="Normal 8 2 2 2 2 2 3 3 4 2" xfId="20510" xr:uid="{00000000-0005-0000-0000-0000DF8D0000}"/>
    <cellStyle name="Normal 8 2 2 2 2 2 3 3 4 2 2" xfId="49044" xr:uid="{00000000-0005-0000-0000-0000E08D0000}"/>
    <cellStyle name="Normal 8 2 2 2 2 2 3 3 4 3" xfId="35036" xr:uid="{00000000-0005-0000-0000-0000E18D0000}"/>
    <cellStyle name="Normal 8 2 2 2 2 2 3 3 5" xfId="15210" xr:uid="{00000000-0005-0000-0000-0000E28D0000}"/>
    <cellStyle name="Normal 8 2 2 2 2 2 3 3 5 2" xfId="43744" xr:uid="{00000000-0005-0000-0000-0000E38D0000}"/>
    <cellStyle name="Normal 8 2 2 2 2 2 3 3 6" xfId="29736" xr:uid="{00000000-0005-0000-0000-0000E48D0000}"/>
    <cellStyle name="Normal 8 2 2 2 2 2 3 4" xfId="1644" xr:uid="{00000000-0005-0000-0000-0000E58D0000}"/>
    <cellStyle name="Normal 8 2 2 2 2 2 3 4 2" xfId="4300" xr:uid="{00000000-0005-0000-0000-0000E68D0000}"/>
    <cellStyle name="Normal 8 2 2 2 2 2 3 4 2 2" xfId="9632" xr:uid="{00000000-0005-0000-0000-0000E78D0000}"/>
    <cellStyle name="Normal 8 2 2 2 2 2 3 4 2 2 2" xfId="23709" xr:uid="{00000000-0005-0000-0000-0000E88D0000}"/>
    <cellStyle name="Normal 8 2 2 2 2 2 3 4 2 2 2 2" xfId="52243" xr:uid="{00000000-0005-0000-0000-0000E98D0000}"/>
    <cellStyle name="Normal 8 2 2 2 2 2 3 4 2 2 3" xfId="38238" xr:uid="{00000000-0005-0000-0000-0000EA8D0000}"/>
    <cellStyle name="Normal 8 2 2 2 2 2 3 4 2 3" xfId="18409" xr:uid="{00000000-0005-0000-0000-0000EB8D0000}"/>
    <cellStyle name="Normal 8 2 2 2 2 2 3 4 2 3 2" xfId="46943" xr:uid="{00000000-0005-0000-0000-0000EC8D0000}"/>
    <cellStyle name="Normal 8 2 2 2 2 2 3 4 2 4" xfId="32935" xr:uid="{00000000-0005-0000-0000-0000ED8D0000}"/>
    <cellStyle name="Normal 8 2 2 2 2 2 3 4 3" xfId="7069" xr:uid="{00000000-0005-0000-0000-0000EE8D0000}"/>
    <cellStyle name="Normal 8 2 2 2 2 2 3 4 3 2" xfId="21157" xr:uid="{00000000-0005-0000-0000-0000EF8D0000}"/>
    <cellStyle name="Normal 8 2 2 2 2 2 3 4 3 2 2" xfId="49691" xr:uid="{00000000-0005-0000-0000-0000F08D0000}"/>
    <cellStyle name="Normal 8 2 2 2 2 2 3 4 3 3" xfId="35683" xr:uid="{00000000-0005-0000-0000-0000F18D0000}"/>
    <cellStyle name="Normal 8 2 2 2 2 2 3 4 4" xfId="15857" xr:uid="{00000000-0005-0000-0000-0000F28D0000}"/>
    <cellStyle name="Normal 8 2 2 2 2 2 3 4 4 2" xfId="44391" xr:uid="{00000000-0005-0000-0000-0000F38D0000}"/>
    <cellStyle name="Normal 8 2 2 2 2 2 3 4 5" xfId="30383" xr:uid="{00000000-0005-0000-0000-0000F48D0000}"/>
    <cellStyle name="Normal 8 2 2 2 2 2 3 5" xfId="3032" xr:uid="{00000000-0005-0000-0000-0000F58D0000}"/>
    <cellStyle name="Normal 8 2 2 2 2 2 3 5 2" xfId="8366" xr:uid="{00000000-0005-0000-0000-0000F68D0000}"/>
    <cellStyle name="Normal 8 2 2 2 2 2 3 5 2 2" xfId="22443" xr:uid="{00000000-0005-0000-0000-0000F78D0000}"/>
    <cellStyle name="Normal 8 2 2 2 2 2 3 5 2 2 2" xfId="50977" xr:uid="{00000000-0005-0000-0000-0000F88D0000}"/>
    <cellStyle name="Normal 8 2 2 2 2 2 3 5 2 3" xfId="36972" xr:uid="{00000000-0005-0000-0000-0000F98D0000}"/>
    <cellStyle name="Normal 8 2 2 2 2 2 3 5 3" xfId="17143" xr:uid="{00000000-0005-0000-0000-0000FA8D0000}"/>
    <cellStyle name="Normal 8 2 2 2 2 2 3 5 3 2" xfId="45677" xr:uid="{00000000-0005-0000-0000-0000FB8D0000}"/>
    <cellStyle name="Normal 8 2 2 2 2 2 3 5 4" xfId="31669" xr:uid="{00000000-0005-0000-0000-0000FC8D0000}"/>
    <cellStyle name="Normal 8 2 2 2 2 2 3 6" xfId="5801" xr:uid="{00000000-0005-0000-0000-0000FD8D0000}"/>
    <cellStyle name="Normal 8 2 2 2 2 2 3 6 2" xfId="19891" xr:uid="{00000000-0005-0000-0000-0000FE8D0000}"/>
    <cellStyle name="Normal 8 2 2 2 2 2 3 6 2 2" xfId="48425" xr:uid="{00000000-0005-0000-0000-0000FF8D0000}"/>
    <cellStyle name="Normal 8 2 2 2 2 2 3 6 3" xfId="34417" xr:uid="{00000000-0005-0000-0000-0000008E0000}"/>
    <cellStyle name="Normal 8 2 2 2 2 2 3 7" xfId="14590" xr:uid="{00000000-0005-0000-0000-0000018E0000}"/>
    <cellStyle name="Normal 8 2 2 2 2 2 3 7 2" xfId="43125" xr:uid="{00000000-0005-0000-0000-0000028E0000}"/>
    <cellStyle name="Normal 8 2 2 2 2 2 3 8" xfId="29105" xr:uid="{00000000-0005-0000-0000-0000038E0000}"/>
    <cellStyle name="Normal 8 2 2 2 2 2 4" xfId="507" xr:uid="{00000000-0005-0000-0000-0000048E0000}"/>
    <cellStyle name="Normal 8 2 2 2 2 2 4 2" xfId="1137" xr:uid="{00000000-0005-0000-0000-0000058E0000}"/>
    <cellStyle name="Normal 8 2 2 2 2 2 4 2 2" xfId="2414" xr:uid="{00000000-0005-0000-0000-0000068E0000}"/>
    <cellStyle name="Normal 8 2 2 2 2 2 4 2 2 2" xfId="5068" xr:uid="{00000000-0005-0000-0000-0000078E0000}"/>
    <cellStyle name="Normal 8 2 2 2 2 2 4 2 2 2 2" xfId="10400" xr:uid="{00000000-0005-0000-0000-0000088E0000}"/>
    <cellStyle name="Normal 8 2 2 2 2 2 4 2 2 2 2 2" xfId="24477" xr:uid="{00000000-0005-0000-0000-0000098E0000}"/>
    <cellStyle name="Normal 8 2 2 2 2 2 4 2 2 2 2 2 2" xfId="53011" xr:uid="{00000000-0005-0000-0000-00000A8E0000}"/>
    <cellStyle name="Normal 8 2 2 2 2 2 4 2 2 2 2 3" xfId="39006" xr:uid="{00000000-0005-0000-0000-00000B8E0000}"/>
    <cellStyle name="Normal 8 2 2 2 2 2 4 2 2 2 3" xfId="19177" xr:uid="{00000000-0005-0000-0000-00000C8E0000}"/>
    <cellStyle name="Normal 8 2 2 2 2 2 4 2 2 2 3 2" xfId="47711" xr:uid="{00000000-0005-0000-0000-00000D8E0000}"/>
    <cellStyle name="Normal 8 2 2 2 2 2 4 2 2 2 4" xfId="33703" xr:uid="{00000000-0005-0000-0000-00000E8E0000}"/>
    <cellStyle name="Normal 8 2 2 2 2 2 4 2 2 3" xfId="7837" xr:uid="{00000000-0005-0000-0000-00000F8E0000}"/>
    <cellStyle name="Normal 8 2 2 2 2 2 4 2 2 3 2" xfId="21925" xr:uid="{00000000-0005-0000-0000-0000108E0000}"/>
    <cellStyle name="Normal 8 2 2 2 2 2 4 2 2 3 2 2" xfId="50459" xr:uid="{00000000-0005-0000-0000-0000118E0000}"/>
    <cellStyle name="Normal 8 2 2 2 2 2 4 2 2 3 3" xfId="36451" xr:uid="{00000000-0005-0000-0000-0000128E0000}"/>
    <cellStyle name="Normal 8 2 2 2 2 2 4 2 2 4" xfId="16625" xr:uid="{00000000-0005-0000-0000-0000138E0000}"/>
    <cellStyle name="Normal 8 2 2 2 2 2 4 2 2 4 2" xfId="45159" xr:uid="{00000000-0005-0000-0000-0000148E0000}"/>
    <cellStyle name="Normal 8 2 2 2 2 2 4 2 2 5" xfId="31151" xr:uid="{00000000-0005-0000-0000-0000158E0000}"/>
    <cellStyle name="Normal 8 2 2 2 2 2 4 2 3" xfId="3802" xr:uid="{00000000-0005-0000-0000-0000168E0000}"/>
    <cellStyle name="Normal 8 2 2 2 2 2 4 2 3 2" xfId="9134" xr:uid="{00000000-0005-0000-0000-0000178E0000}"/>
    <cellStyle name="Normal 8 2 2 2 2 2 4 2 3 2 2" xfId="23211" xr:uid="{00000000-0005-0000-0000-0000188E0000}"/>
    <cellStyle name="Normal 8 2 2 2 2 2 4 2 3 2 2 2" xfId="51745" xr:uid="{00000000-0005-0000-0000-0000198E0000}"/>
    <cellStyle name="Normal 8 2 2 2 2 2 4 2 3 2 3" xfId="37740" xr:uid="{00000000-0005-0000-0000-00001A8E0000}"/>
    <cellStyle name="Normal 8 2 2 2 2 2 4 2 3 3" xfId="17911" xr:uid="{00000000-0005-0000-0000-00001B8E0000}"/>
    <cellStyle name="Normal 8 2 2 2 2 2 4 2 3 3 2" xfId="46445" xr:uid="{00000000-0005-0000-0000-00001C8E0000}"/>
    <cellStyle name="Normal 8 2 2 2 2 2 4 2 3 4" xfId="32437" xr:uid="{00000000-0005-0000-0000-00001D8E0000}"/>
    <cellStyle name="Normal 8 2 2 2 2 2 4 2 4" xfId="6571" xr:uid="{00000000-0005-0000-0000-00001E8E0000}"/>
    <cellStyle name="Normal 8 2 2 2 2 2 4 2 4 2" xfId="20659" xr:uid="{00000000-0005-0000-0000-00001F8E0000}"/>
    <cellStyle name="Normal 8 2 2 2 2 2 4 2 4 2 2" xfId="49193" xr:uid="{00000000-0005-0000-0000-0000208E0000}"/>
    <cellStyle name="Normal 8 2 2 2 2 2 4 2 4 3" xfId="35185" xr:uid="{00000000-0005-0000-0000-0000218E0000}"/>
    <cellStyle name="Normal 8 2 2 2 2 2 4 2 5" xfId="15359" xr:uid="{00000000-0005-0000-0000-0000228E0000}"/>
    <cellStyle name="Normal 8 2 2 2 2 2 4 2 5 2" xfId="43893" xr:uid="{00000000-0005-0000-0000-0000238E0000}"/>
    <cellStyle name="Normal 8 2 2 2 2 2 4 2 6" xfId="29885" xr:uid="{00000000-0005-0000-0000-0000248E0000}"/>
    <cellStyle name="Normal 8 2 2 2 2 2 4 3" xfId="1793" xr:uid="{00000000-0005-0000-0000-0000258E0000}"/>
    <cellStyle name="Normal 8 2 2 2 2 2 4 3 2" xfId="4449" xr:uid="{00000000-0005-0000-0000-0000268E0000}"/>
    <cellStyle name="Normal 8 2 2 2 2 2 4 3 2 2" xfId="9781" xr:uid="{00000000-0005-0000-0000-0000278E0000}"/>
    <cellStyle name="Normal 8 2 2 2 2 2 4 3 2 2 2" xfId="23858" xr:uid="{00000000-0005-0000-0000-0000288E0000}"/>
    <cellStyle name="Normal 8 2 2 2 2 2 4 3 2 2 2 2" xfId="52392" xr:uid="{00000000-0005-0000-0000-0000298E0000}"/>
    <cellStyle name="Normal 8 2 2 2 2 2 4 3 2 2 3" xfId="38387" xr:uid="{00000000-0005-0000-0000-00002A8E0000}"/>
    <cellStyle name="Normal 8 2 2 2 2 2 4 3 2 3" xfId="18558" xr:uid="{00000000-0005-0000-0000-00002B8E0000}"/>
    <cellStyle name="Normal 8 2 2 2 2 2 4 3 2 3 2" xfId="47092" xr:uid="{00000000-0005-0000-0000-00002C8E0000}"/>
    <cellStyle name="Normal 8 2 2 2 2 2 4 3 2 4" xfId="33084" xr:uid="{00000000-0005-0000-0000-00002D8E0000}"/>
    <cellStyle name="Normal 8 2 2 2 2 2 4 3 3" xfId="7218" xr:uid="{00000000-0005-0000-0000-00002E8E0000}"/>
    <cellStyle name="Normal 8 2 2 2 2 2 4 3 3 2" xfId="21306" xr:uid="{00000000-0005-0000-0000-00002F8E0000}"/>
    <cellStyle name="Normal 8 2 2 2 2 2 4 3 3 2 2" xfId="49840" xr:uid="{00000000-0005-0000-0000-0000308E0000}"/>
    <cellStyle name="Normal 8 2 2 2 2 2 4 3 3 3" xfId="35832" xr:uid="{00000000-0005-0000-0000-0000318E0000}"/>
    <cellStyle name="Normal 8 2 2 2 2 2 4 3 4" xfId="16006" xr:uid="{00000000-0005-0000-0000-0000328E0000}"/>
    <cellStyle name="Normal 8 2 2 2 2 2 4 3 4 2" xfId="44540" xr:uid="{00000000-0005-0000-0000-0000338E0000}"/>
    <cellStyle name="Normal 8 2 2 2 2 2 4 3 5" xfId="30532" xr:uid="{00000000-0005-0000-0000-0000348E0000}"/>
    <cellStyle name="Normal 8 2 2 2 2 2 4 4" xfId="3181" xr:uid="{00000000-0005-0000-0000-0000358E0000}"/>
    <cellStyle name="Normal 8 2 2 2 2 2 4 4 2" xfId="8515" xr:uid="{00000000-0005-0000-0000-0000368E0000}"/>
    <cellStyle name="Normal 8 2 2 2 2 2 4 4 2 2" xfId="22592" xr:uid="{00000000-0005-0000-0000-0000378E0000}"/>
    <cellStyle name="Normal 8 2 2 2 2 2 4 4 2 2 2" xfId="51126" xr:uid="{00000000-0005-0000-0000-0000388E0000}"/>
    <cellStyle name="Normal 8 2 2 2 2 2 4 4 2 3" xfId="37121" xr:uid="{00000000-0005-0000-0000-0000398E0000}"/>
    <cellStyle name="Normal 8 2 2 2 2 2 4 4 3" xfId="17292" xr:uid="{00000000-0005-0000-0000-00003A8E0000}"/>
    <cellStyle name="Normal 8 2 2 2 2 2 4 4 3 2" xfId="45826" xr:uid="{00000000-0005-0000-0000-00003B8E0000}"/>
    <cellStyle name="Normal 8 2 2 2 2 2 4 4 4" xfId="31818" xr:uid="{00000000-0005-0000-0000-00003C8E0000}"/>
    <cellStyle name="Normal 8 2 2 2 2 2 4 5" xfId="5950" xr:uid="{00000000-0005-0000-0000-00003D8E0000}"/>
    <cellStyle name="Normal 8 2 2 2 2 2 4 5 2" xfId="20040" xr:uid="{00000000-0005-0000-0000-00003E8E0000}"/>
    <cellStyle name="Normal 8 2 2 2 2 2 4 5 2 2" xfId="48574" xr:uid="{00000000-0005-0000-0000-00003F8E0000}"/>
    <cellStyle name="Normal 8 2 2 2 2 2 4 5 3" xfId="34566" xr:uid="{00000000-0005-0000-0000-0000408E0000}"/>
    <cellStyle name="Normal 8 2 2 2 2 2 4 6" xfId="14739" xr:uid="{00000000-0005-0000-0000-0000418E0000}"/>
    <cellStyle name="Normal 8 2 2 2 2 2 4 6 2" xfId="43274" xr:uid="{00000000-0005-0000-0000-0000428E0000}"/>
    <cellStyle name="Normal 8 2 2 2 2 2 4 7" xfId="29254" xr:uid="{00000000-0005-0000-0000-0000438E0000}"/>
    <cellStyle name="Normal 8 2 2 2 2 2 5" xfId="837" xr:uid="{00000000-0005-0000-0000-0000448E0000}"/>
    <cellStyle name="Normal 8 2 2 2 2 2 5 2" xfId="2114" xr:uid="{00000000-0005-0000-0000-0000458E0000}"/>
    <cellStyle name="Normal 8 2 2 2 2 2 5 2 2" xfId="4768" xr:uid="{00000000-0005-0000-0000-0000468E0000}"/>
    <cellStyle name="Normal 8 2 2 2 2 2 5 2 2 2" xfId="10100" xr:uid="{00000000-0005-0000-0000-0000478E0000}"/>
    <cellStyle name="Normal 8 2 2 2 2 2 5 2 2 2 2" xfId="24177" xr:uid="{00000000-0005-0000-0000-0000488E0000}"/>
    <cellStyle name="Normal 8 2 2 2 2 2 5 2 2 2 2 2" xfId="52711" xr:uid="{00000000-0005-0000-0000-0000498E0000}"/>
    <cellStyle name="Normal 8 2 2 2 2 2 5 2 2 2 3" xfId="38706" xr:uid="{00000000-0005-0000-0000-00004A8E0000}"/>
    <cellStyle name="Normal 8 2 2 2 2 2 5 2 2 3" xfId="18877" xr:uid="{00000000-0005-0000-0000-00004B8E0000}"/>
    <cellStyle name="Normal 8 2 2 2 2 2 5 2 2 3 2" xfId="47411" xr:uid="{00000000-0005-0000-0000-00004C8E0000}"/>
    <cellStyle name="Normal 8 2 2 2 2 2 5 2 2 4" xfId="33403" xr:uid="{00000000-0005-0000-0000-00004D8E0000}"/>
    <cellStyle name="Normal 8 2 2 2 2 2 5 2 3" xfId="7537" xr:uid="{00000000-0005-0000-0000-00004E8E0000}"/>
    <cellStyle name="Normal 8 2 2 2 2 2 5 2 3 2" xfId="21625" xr:uid="{00000000-0005-0000-0000-00004F8E0000}"/>
    <cellStyle name="Normal 8 2 2 2 2 2 5 2 3 2 2" xfId="50159" xr:uid="{00000000-0005-0000-0000-0000508E0000}"/>
    <cellStyle name="Normal 8 2 2 2 2 2 5 2 3 3" xfId="36151" xr:uid="{00000000-0005-0000-0000-0000518E0000}"/>
    <cellStyle name="Normal 8 2 2 2 2 2 5 2 4" xfId="16325" xr:uid="{00000000-0005-0000-0000-0000528E0000}"/>
    <cellStyle name="Normal 8 2 2 2 2 2 5 2 4 2" xfId="44859" xr:uid="{00000000-0005-0000-0000-0000538E0000}"/>
    <cellStyle name="Normal 8 2 2 2 2 2 5 2 5" xfId="30851" xr:uid="{00000000-0005-0000-0000-0000548E0000}"/>
    <cellStyle name="Normal 8 2 2 2 2 2 5 3" xfId="3502" xr:uid="{00000000-0005-0000-0000-0000558E0000}"/>
    <cellStyle name="Normal 8 2 2 2 2 2 5 3 2" xfId="8834" xr:uid="{00000000-0005-0000-0000-0000568E0000}"/>
    <cellStyle name="Normal 8 2 2 2 2 2 5 3 2 2" xfId="22911" xr:uid="{00000000-0005-0000-0000-0000578E0000}"/>
    <cellStyle name="Normal 8 2 2 2 2 2 5 3 2 2 2" xfId="51445" xr:uid="{00000000-0005-0000-0000-0000588E0000}"/>
    <cellStyle name="Normal 8 2 2 2 2 2 5 3 2 3" xfId="37440" xr:uid="{00000000-0005-0000-0000-0000598E0000}"/>
    <cellStyle name="Normal 8 2 2 2 2 2 5 3 3" xfId="17611" xr:uid="{00000000-0005-0000-0000-00005A8E0000}"/>
    <cellStyle name="Normal 8 2 2 2 2 2 5 3 3 2" xfId="46145" xr:uid="{00000000-0005-0000-0000-00005B8E0000}"/>
    <cellStyle name="Normal 8 2 2 2 2 2 5 3 4" xfId="32137" xr:uid="{00000000-0005-0000-0000-00005C8E0000}"/>
    <cellStyle name="Normal 8 2 2 2 2 2 5 4" xfId="6271" xr:uid="{00000000-0005-0000-0000-00005D8E0000}"/>
    <cellStyle name="Normal 8 2 2 2 2 2 5 4 2" xfId="20359" xr:uid="{00000000-0005-0000-0000-00005E8E0000}"/>
    <cellStyle name="Normal 8 2 2 2 2 2 5 4 2 2" xfId="48893" xr:uid="{00000000-0005-0000-0000-00005F8E0000}"/>
    <cellStyle name="Normal 8 2 2 2 2 2 5 4 3" xfId="34885" xr:uid="{00000000-0005-0000-0000-0000608E0000}"/>
    <cellStyle name="Normal 8 2 2 2 2 2 5 5" xfId="15059" xr:uid="{00000000-0005-0000-0000-0000618E0000}"/>
    <cellStyle name="Normal 8 2 2 2 2 2 5 5 2" xfId="43593" xr:uid="{00000000-0005-0000-0000-0000628E0000}"/>
    <cellStyle name="Normal 8 2 2 2 2 2 5 6" xfId="29585" xr:uid="{00000000-0005-0000-0000-0000638E0000}"/>
    <cellStyle name="Normal 8 2 2 2 2 2 6" xfId="1493" xr:uid="{00000000-0005-0000-0000-0000648E0000}"/>
    <cellStyle name="Normal 8 2 2 2 2 2 6 2" xfId="4149" xr:uid="{00000000-0005-0000-0000-0000658E0000}"/>
    <cellStyle name="Normal 8 2 2 2 2 2 6 2 2" xfId="9481" xr:uid="{00000000-0005-0000-0000-0000668E0000}"/>
    <cellStyle name="Normal 8 2 2 2 2 2 6 2 2 2" xfId="23558" xr:uid="{00000000-0005-0000-0000-0000678E0000}"/>
    <cellStyle name="Normal 8 2 2 2 2 2 6 2 2 2 2" xfId="52092" xr:uid="{00000000-0005-0000-0000-0000688E0000}"/>
    <cellStyle name="Normal 8 2 2 2 2 2 6 2 2 3" xfId="38087" xr:uid="{00000000-0005-0000-0000-0000698E0000}"/>
    <cellStyle name="Normal 8 2 2 2 2 2 6 2 3" xfId="18258" xr:uid="{00000000-0005-0000-0000-00006A8E0000}"/>
    <cellStyle name="Normal 8 2 2 2 2 2 6 2 3 2" xfId="46792" xr:uid="{00000000-0005-0000-0000-00006B8E0000}"/>
    <cellStyle name="Normal 8 2 2 2 2 2 6 2 4" xfId="32784" xr:uid="{00000000-0005-0000-0000-00006C8E0000}"/>
    <cellStyle name="Normal 8 2 2 2 2 2 6 3" xfId="6918" xr:uid="{00000000-0005-0000-0000-00006D8E0000}"/>
    <cellStyle name="Normal 8 2 2 2 2 2 6 3 2" xfId="21006" xr:uid="{00000000-0005-0000-0000-00006E8E0000}"/>
    <cellStyle name="Normal 8 2 2 2 2 2 6 3 2 2" xfId="49540" xr:uid="{00000000-0005-0000-0000-00006F8E0000}"/>
    <cellStyle name="Normal 8 2 2 2 2 2 6 3 3" xfId="35532" xr:uid="{00000000-0005-0000-0000-0000708E0000}"/>
    <cellStyle name="Normal 8 2 2 2 2 2 6 4" xfId="15706" xr:uid="{00000000-0005-0000-0000-0000718E0000}"/>
    <cellStyle name="Normal 8 2 2 2 2 2 6 4 2" xfId="44240" xr:uid="{00000000-0005-0000-0000-0000728E0000}"/>
    <cellStyle name="Normal 8 2 2 2 2 2 6 5" xfId="30232" xr:uid="{00000000-0005-0000-0000-0000738E0000}"/>
    <cellStyle name="Normal 8 2 2 2 2 2 7" xfId="2881" xr:uid="{00000000-0005-0000-0000-0000748E0000}"/>
    <cellStyle name="Normal 8 2 2 2 2 2 7 2" xfId="8215" xr:uid="{00000000-0005-0000-0000-0000758E0000}"/>
    <cellStyle name="Normal 8 2 2 2 2 2 7 2 2" xfId="22292" xr:uid="{00000000-0005-0000-0000-0000768E0000}"/>
    <cellStyle name="Normal 8 2 2 2 2 2 7 2 2 2" xfId="50826" xr:uid="{00000000-0005-0000-0000-0000778E0000}"/>
    <cellStyle name="Normal 8 2 2 2 2 2 7 2 3" xfId="36821" xr:uid="{00000000-0005-0000-0000-0000788E0000}"/>
    <cellStyle name="Normal 8 2 2 2 2 2 7 3" xfId="16992" xr:uid="{00000000-0005-0000-0000-0000798E0000}"/>
    <cellStyle name="Normal 8 2 2 2 2 2 7 3 2" xfId="45526" xr:uid="{00000000-0005-0000-0000-00007A8E0000}"/>
    <cellStyle name="Normal 8 2 2 2 2 2 7 4" xfId="31518" xr:uid="{00000000-0005-0000-0000-00007B8E0000}"/>
    <cellStyle name="Normal 8 2 2 2 2 2 8" xfId="5650" xr:uid="{00000000-0005-0000-0000-00007C8E0000}"/>
    <cellStyle name="Normal 8 2 2 2 2 2 8 2" xfId="19740" xr:uid="{00000000-0005-0000-0000-00007D8E0000}"/>
    <cellStyle name="Normal 8 2 2 2 2 2 8 2 2" xfId="48274" xr:uid="{00000000-0005-0000-0000-00007E8E0000}"/>
    <cellStyle name="Normal 8 2 2 2 2 2 8 3" xfId="34266" xr:uid="{00000000-0005-0000-0000-00007F8E0000}"/>
    <cellStyle name="Normal 8 2 2 2 2 2 9" xfId="14439" xr:uid="{00000000-0005-0000-0000-0000808E0000}"/>
    <cellStyle name="Normal 8 2 2 2 2 2 9 2" xfId="42974" xr:uid="{00000000-0005-0000-0000-0000818E0000}"/>
    <cellStyle name="Normal 8 2 2 2 2 3" xfId="237" xr:uid="{00000000-0005-0000-0000-0000828E0000}"/>
    <cellStyle name="Normal 8 2 2 2 2 3 2" xfId="390" xr:uid="{00000000-0005-0000-0000-0000838E0000}"/>
    <cellStyle name="Normal 8 2 2 2 2 3 2 2" xfId="693" xr:uid="{00000000-0005-0000-0000-0000848E0000}"/>
    <cellStyle name="Normal 8 2 2 2 2 3 2 2 2" xfId="1322" xr:uid="{00000000-0005-0000-0000-0000858E0000}"/>
    <cellStyle name="Normal 8 2 2 2 2 3 2 2 2 2" xfId="2599" xr:uid="{00000000-0005-0000-0000-0000868E0000}"/>
    <cellStyle name="Normal 8 2 2 2 2 3 2 2 2 2 2" xfId="5253" xr:uid="{00000000-0005-0000-0000-0000878E0000}"/>
    <cellStyle name="Normal 8 2 2 2 2 3 2 2 2 2 2 2" xfId="10585" xr:uid="{00000000-0005-0000-0000-0000888E0000}"/>
    <cellStyle name="Normal 8 2 2 2 2 3 2 2 2 2 2 2 2" xfId="24662" xr:uid="{00000000-0005-0000-0000-0000898E0000}"/>
    <cellStyle name="Normal 8 2 2 2 2 3 2 2 2 2 2 2 2 2" xfId="53196" xr:uid="{00000000-0005-0000-0000-00008A8E0000}"/>
    <cellStyle name="Normal 8 2 2 2 2 3 2 2 2 2 2 2 3" xfId="39191" xr:uid="{00000000-0005-0000-0000-00008B8E0000}"/>
    <cellStyle name="Normal 8 2 2 2 2 3 2 2 2 2 2 3" xfId="19362" xr:uid="{00000000-0005-0000-0000-00008C8E0000}"/>
    <cellStyle name="Normal 8 2 2 2 2 3 2 2 2 2 2 3 2" xfId="47896" xr:uid="{00000000-0005-0000-0000-00008D8E0000}"/>
    <cellStyle name="Normal 8 2 2 2 2 3 2 2 2 2 2 4" xfId="33888" xr:uid="{00000000-0005-0000-0000-00008E8E0000}"/>
    <cellStyle name="Normal 8 2 2 2 2 3 2 2 2 2 3" xfId="8022" xr:uid="{00000000-0005-0000-0000-00008F8E0000}"/>
    <cellStyle name="Normal 8 2 2 2 2 3 2 2 2 2 3 2" xfId="22110" xr:uid="{00000000-0005-0000-0000-0000908E0000}"/>
    <cellStyle name="Normal 8 2 2 2 2 3 2 2 2 2 3 2 2" xfId="50644" xr:uid="{00000000-0005-0000-0000-0000918E0000}"/>
    <cellStyle name="Normal 8 2 2 2 2 3 2 2 2 2 3 3" xfId="36636" xr:uid="{00000000-0005-0000-0000-0000928E0000}"/>
    <cellStyle name="Normal 8 2 2 2 2 3 2 2 2 2 4" xfId="16810" xr:uid="{00000000-0005-0000-0000-0000938E0000}"/>
    <cellStyle name="Normal 8 2 2 2 2 3 2 2 2 2 4 2" xfId="45344" xr:uid="{00000000-0005-0000-0000-0000948E0000}"/>
    <cellStyle name="Normal 8 2 2 2 2 3 2 2 2 2 5" xfId="31336" xr:uid="{00000000-0005-0000-0000-0000958E0000}"/>
    <cellStyle name="Normal 8 2 2 2 2 3 2 2 2 3" xfId="3987" xr:uid="{00000000-0005-0000-0000-0000968E0000}"/>
    <cellStyle name="Normal 8 2 2 2 2 3 2 2 2 3 2" xfId="9319" xr:uid="{00000000-0005-0000-0000-0000978E0000}"/>
    <cellStyle name="Normal 8 2 2 2 2 3 2 2 2 3 2 2" xfId="23396" xr:uid="{00000000-0005-0000-0000-0000988E0000}"/>
    <cellStyle name="Normal 8 2 2 2 2 3 2 2 2 3 2 2 2" xfId="51930" xr:uid="{00000000-0005-0000-0000-0000998E0000}"/>
    <cellStyle name="Normal 8 2 2 2 2 3 2 2 2 3 2 3" xfId="37925" xr:uid="{00000000-0005-0000-0000-00009A8E0000}"/>
    <cellStyle name="Normal 8 2 2 2 2 3 2 2 2 3 3" xfId="18096" xr:uid="{00000000-0005-0000-0000-00009B8E0000}"/>
    <cellStyle name="Normal 8 2 2 2 2 3 2 2 2 3 3 2" xfId="46630" xr:uid="{00000000-0005-0000-0000-00009C8E0000}"/>
    <cellStyle name="Normal 8 2 2 2 2 3 2 2 2 3 4" xfId="32622" xr:uid="{00000000-0005-0000-0000-00009D8E0000}"/>
    <cellStyle name="Normal 8 2 2 2 2 3 2 2 2 4" xfId="6756" xr:uid="{00000000-0005-0000-0000-00009E8E0000}"/>
    <cellStyle name="Normal 8 2 2 2 2 3 2 2 2 4 2" xfId="20844" xr:uid="{00000000-0005-0000-0000-00009F8E0000}"/>
    <cellStyle name="Normal 8 2 2 2 2 3 2 2 2 4 2 2" xfId="49378" xr:uid="{00000000-0005-0000-0000-0000A08E0000}"/>
    <cellStyle name="Normal 8 2 2 2 2 3 2 2 2 4 3" xfId="35370" xr:uid="{00000000-0005-0000-0000-0000A18E0000}"/>
    <cellStyle name="Normal 8 2 2 2 2 3 2 2 2 5" xfId="15544" xr:uid="{00000000-0005-0000-0000-0000A28E0000}"/>
    <cellStyle name="Normal 8 2 2 2 2 3 2 2 2 5 2" xfId="44078" xr:uid="{00000000-0005-0000-0000-0000A38E0000}"/>
    <cellStyle name="Normal 8 2 2 2 2 3 2 2 2 6" xfId="30070" xr:uid="{00000000-0005-0000-0000-0000A48E0000}"/>
    <cellStyle name="Normal 8 2 2 2 2 3 2 2 3" xfId="1978" xr:uid="{00000000-0005-0000-0000-0000A58E0000}"/>
    <cellStyle name="Normal 8 2 2 2 2 3 2 2 3 2" xfId="4634" xr:uid="{00000000-0005-0000-0000-0000A68E0000}"/>
    <cellStyle name="Normal 8 2 2 2 2 3 2 2 3 2 2" xfId="9966" xr:uid="{00000000-0005-0000-0000-0000A78E0000}"/>
    <cellStyle name="Normal 8 2 2 2 2 3 2 2 3 2 2 2" xfId="24043" xr:uid="{00000000-0005-0000-0000-0000A88E0000}"/>
    <cellStyle name="Normal 8 2 2 2 2 3 2 2 3 2 2 2 2" xfId="52577" xr:uid="{00000000-0005-0000-0000-0000A98E0000}"/>
    <cellStyle name="Normal 8 2 2 2 2 3 2 2 3 2 2 3" xfId="38572" xr:uid="{00000000-0005-0000-0000-0000AA8E0000}"/>
    <cellStyle name="Normal 8 2 2 2 2 3 2 2 3 2 3" xfId="18743" xr:uid="{00000000-0005-0000-0000-0000AB8E0000}"/>
    <cellStyle name="Normal 8 2 2 2 2 3 2 2 3 2 3 2" xfId="47277" xr:uid="{00000000-0005-0000-0000-0000AC8E0000}"/>
    <cellStyle name="Normal 8 2 2 2 2 3 2 2 3 2 4" xfId="33269" xr:uid="{00000000-0005-0000-0000-0000AD8E0000}"/>
    <cellStyle name="Normal 8 2 2 2 2 3 2 2 3 3" xfId="7403" xr:uid="{00000000-0005-0000-0000-0000AE8E0000}"/>
    <cellStyle name="Normal 8 2 2 2 2 3 2 2 3 3 2" xfId="21491" xr:uid="{00000000-0005-0000-0000-0000AF8E0000}"/>
    <cellStyle name="Normal 8 2 2 2 2 3 2 2 3 3 2 2" xfId="50025" xr:uid="{00000000-0005-0000-0000-0000B08E0000}"/>
    <cellStyle name="Normal 8 2 2 2 2 3 2 2 3 3 3" xfId="36017" xr:uid="{00000000-0005-0000-0000-0000B18E0000}"/>
    <cellStyle name="Normal 8 2 2 2 2 3 2 2 3 4" xfId="16191" xr:uid="{00000000-0005-0000-0000-0000B28E0000}"/>
    <cellStyle name="Normal 8 2 2 2 2 3 2 2 3 4 2" xfId="44725" xr:uid="{00000000-0005-0000-0000-0000B38E0000}"/>
    <cellStyle name="Normal 8 2 2 2 2 3 2 2 3 5" xfId="30717" xr:uid="{00000000-0005-0000-0000-0000B48E0000}"/>
    <cellStyle name="Normal 8 2 2 2 2 3 2 2 4" xfId="3366" xr:uid="{00000000-0005-0000-0000-0000B58E0000}"/>
    <cellStyle name="Normal 8 2 2 2 2 3 2 2 4 2" xfId="8700" xr:uid="{00000000-0005-0000-0000-0000B68E0000}"/>
    <cellStyle name="Normal 8 2 2 2 2 3 2 2 4 2 2" xfId="22777" xr:uid="{00000000-0005-0000-0000-0000B78E0000}"/>
    <cellStyle name="Normal 8 2 2 2 2 3 2 2 4 2 2 2" xfId="51311" xr:uid="{00000000-0005-0000-0000-0000B88E0000}"/>
    <cellStyle name="Normal 8 2 2 2 2 3 2 2 4 2 3" xfId="37306" xr:uid="{00000000-0005-0000-0000-0000B98E0000}"/>
    <cellStyle name="Normal 8 2 2 2 2 3 2 2 4 3" xfId="17477" xr:uid="{00000000-0005-0000-0000-0000BA8E0000}"/>
    <cellStyle name="Normal 8 2 2 2 2 3 2 2 4 3 2" xfId="46011" xr:uid="{00000000-0005-0000-0000-0000BB8E0000}"/>
    <cellStyle name="Normal 8 2 2 2 2 3 2 2 4 4" xfId="32003" xr:uid="{00000000-0005-0000-0000-0000BC8E0000}"/>
    <cellStyle name="Normal 8 2 2 2 2 3 2 2 5" xfId="6135" xr:uid="{00000000-0005-0000-0000-0000BD8E0000}"/>
    <cellStyle name="Normal 8 2 2 2 2 3 2 2 5 2" xfId="20225" xr:uid="{00000000-0005-0000-0000-0000BE8E0000}"/>
    <cellStyle name="Normal 8 2 2 2 2 3 2 2 5 2 2" xfId="48759" xr:uid="{00000000-0005-0000-0000-0000BF8E0000}"/>
    <cellStyle name="Normal 8 2 2 2 2 3 2 2 5 3" xfId="34751" xr:uid="{00000000-0005-0000-0000-0000C08E0000}"/>
    <cellStyle name="Normal 8 2 2 2 2 3 2 2 6" xfId="14924" xr:uid="{00000000-0005-0000-0000-0000C18E0000}"/>
    <cellStyle name="Normal 8 2 2 2 2 3 2 2 6 2" xfId="43459" xr:uid="{00000000-0005-0000-0000-0000C28E0000}"/>
    <cellStyle name="Normal 8 2 2 2 2 3 2 2 7" xfId="29439" xr:uid="{00000000-0005-0000-0000-0000C38E0000}"/>
    <cellStyle name="Normal 8 2 2 2 2 3 2 3" xfId="1025" xr:uid="{00000000-0005-0000-0000-0000C48E0000}"/>
    <cellStyle name="Normal 8 2 2 2 2 3 2 3 2" xfId="2302" xr:uid="{00000000-0005-0000-0000-0000C58E0000}"/>
    <cellStyle name="Normal 8 2 2 2 2 3 2 3 2 2" xfId="4956" xr:uid="{00000000-0005-0000-0000-0000C68E0000}"/>
    <cellStyle name="Normal 8 2 2 2 2 3 2 3 2 2 2" xfId="10288" xr:uid="{00000000-0005-0000-0000-0000C78E0000}"/>
    <cellStyle name="Normal 8 2 2 2 2 3 2 3 2 2 2 2" xfId="24365" xr:uid="{00000000-0005-0000-0000-0000C88E0000}"/>
    <cellStyle name="Normal 8 2 2 2 2 3 2 3 2 2 2 2 2" xfId="52899" xr:uid="{00000000-0005-0000-0000-0000C98E0000}"/>
    <cellStyle name="Normal 8 2 2 2 2 3 2 3 2 2 2 3" xfId="38894" xr:uid="{00000000-0005-0000-0000-0000CA8E0000}"/>
    <cellStyle name="Normal 8 2 2 2 2 3 2 3 2 2 3" xfId="19065" xr:uid="{00000000-0005-0000-0000-0000CB8E0000}"/>
    <cellStyle name="Normal 8 2 2 2 2 3 2 3 2 2 3 2" xfId="47599" xr:uid="{00000000-0005-0000-0000-0000CC8E0000}"/>
    <cellStyle name="Normal 8 2 2 2 2 3 2 3 2 2 4" xfId="33591" xr:uid="{00000000-0005-0000-0000-0000CD8E0000}"/>
    <cellStyle name="Normal 8 2 2 2 2 3 2 3 2 3" xfId="7725" xr:uid="{00000000-0005-0000-0000-0000CE8E0000}"/>
    <cellStyle name="Normal 8 2 2 2 2 3 2 3 2 3 2" xfId="21813" xr:uid="{00000000-0005-0000-0000-0000CF8E0000}"/>
    <cellStyle name="Normal 8 2 2 2 2 3 2 3 2 3 2 2" xfId="50347" xr:uid="{00000000-0005-0000-0000-0000D08E0000}"/>
    <cellStyle name="Normal 8 2 2 2 2 3 2 3 2 3 3" xfId="36339" xr:uid="{00000000-0005-0000-0000-0000D18E0000}"/>
    <cellStyle name="Normal 8 2 2 2 2 3 2 3 2 4" xfId="16513" xr:uid="{00000000-0005-0000-0000-0000D28E0000}"/>
    <cellStyle name="Normal 8 2 2 2 2 3 2 3 2 4 2" xfId="45047" xr:uid="{00000000-0005-0000-0000-0000D38E0000}"/>
    <cellStyle name="Normal 8 2 2 2 2 3 2 3 2 5" xfId="31039" xr:uid="{00000000-0005-0000-0000-0000D48E0000}"/>
    <cellStyle name="Normal 8 2 2 2 2 3 2 3 3" xfId="3690" xr:uid="{00000000-0005-0000-0000-0000D58E0000}"/>
    <cellStyle name="Normal 8 2 2 2 2 3 2 3 3 2" xfId="9022" xr:uid="{00000000-0005-0000-0000-0000D68E0000}"/>
    <cellStyle name="Normal 8 2 2 2 2 3 2 3 3 2 2" xfId="23099" xr:uid="{00000000-0005-0000-0000-0000D78E0000}"/>
    <cellStyle name="Normal 8 2 2 2 2 3 2 3 3 2 2 2" xfId="51633" xr:uid="{00000000-0005-0000-0000-0000D88E0000}"/>
    <cellStyle name="Normal 8 2 2 2 2 3 2 3 3 2 3" xfId="37628" xr:uid="{00000000-0005-0000-0000-0000D98E0000}"/>
    <cellStyle name="Normal 8 2 2 2 2 3 2 3 3 3" xfId="17799" xr:uid="{00000000-0005-0000-0000-0000DA8E0000}"/>
    <cellStyle name="Normal 8 2 2 2 2 3 2 3 3 3 2" xfId="46333" xr:uid="{00000000-0005-0000-0000-0000DB8E0000}"/>
    <cellStyle name="Normal 8 2 2 2 2 3 2 3 3 4" xfId="32325" xr:uid="{00000000-0005-0000-0000-0000DC8E0000}"/>
    <cellStyle name="Normal 8 2 2 2 2 3 2 3 4" xfId="6459" xr:uid="{00000000-0005-0000-0000-0000DD8E0000}"/>
    <cellStyle name="Normal 8 2 2 2 2 3 2 3 4 2" xfId="20547" xr:uid="{00000000-0005-0000-0000-0000DE8E0000}"/>
    <cellStyle name="Normal 8 2 2 2 2 3 2 3 4 2 2" xfId="49081" xr:uid="{00000000-0005-0000-0000-0000DF8E0000}"/>
    <cellStyle name="Normal 8 2 2 2 2 3 2 3 4 3" xfId="35073" xr:uid="{00000000-0005-0000-0000-0000E08E0000}"/>
    <cellStyle name="Normal 8 2 2 2 2 3 2 3 5" xfId="15247" xr:uid="{00000000-0005-0000-0000-0000E18E0000}"/>
    <cellStyle name="Normal 8 2 2 2 2 3 2 3 5 2" xfId="43781" xr:uid="{00000000-0005-0000-0000-0000E28E0000}"/>
    <cellStyle name="Normal 8 2 2 2 2 3 2 3 6" xfId="29773" xr:uid="{00000000-0005-0000-0000-0000E38E0000}"/>
    <cellStyle name="Normal 8 2 2 2 2 3 2 4" xfId="1681" xr:uid="{00000000-0005-0000-0000-0000E48E0000}"/>
    <cellStyle name="Normal 8 2 2 2 2 3 2 4 2" xfId="4337" xr:uid="{00000000-0005-0000-0000-0000E58E0000}"/>
    <cellStyle name="Normal 8 2 2 2 2 3 2 4 2 2" xfId="9669" xr:uid="{00000000-0005-0000-0000-0000E68E0000}"/>
    <cellStyle name="Normal 8 2 2 2 2 3 2 4 2 2 2" xfId="23746" xr:uid="{00000000-0005-0000-0000-0000E78E0000}"/>
    <cellStyle name="Normal 8 2 2 2 2 3 2 4 2 2 2 2" xfId="52280" xr:uid="{00000000-0005-0000-0000-0000E88E0000}"/>
    <cellStyle name="Normal 8 2 2 2 2 3 2 4 2 2 3" xfId="38275" xr:uid="{00000000-0005-0000-0000-0000E98E0000}"/>
    <cellStyle name="Normal 8 2 2 2 2 3 2 4 2 3" xfId="18446" xr:uid="{00000000-0005-0000-0000-0000EA8E0000}"/>
    <cellStyle name="Normal 8 2 2 2 2 3 2 4 2 3 2" xfId="46980" xr:uid="{00000000-0005-0000-0000-0000EB8E0000}"/>
    <cellStyle name="Normal 8 2 2 2 2 3 2 4 2 4" xfId="32972" xr:uid="{00000000-0005-0000-0000-0000EC8E0000}"/>
    <cellStyle name="Normal 8 2 2 2 2 3 2 4 3" xfId="7106" xr:uid="{00000000-0005-0000-0000-0000ED8E0000}"/>
    <cellStyle name="Normal 8 2 2 2 2 3 2 4 3 2" xfId="21194" xr:uid="{00000000-0005-0000-0000-0000EE8E0000}"/>
    <cellStyle name="Normal 8 2 2 2 2 3 2 4 3 2 2" xfId="49728" xr:uid="{00000000-0005-0000-0000-0000EF8E0000}"/>
    <cellStyle name="Normal 8 2 2 2 2 3 2 4 3 3" xfId="35720" xr:uid="{00000000-0005-0000-0000-0000F08E0000}"/>
    <cellStyle name="Normal 8 2 2 2 2 3 2 4 4" xfId="15894" xr:uid="{00000000-0005-0000-0000-0000F18E0000}"/>
    <cellStyle name="Normal 8 2 2 2 2 3 2 4 4 2" xfId="44428" xr:uid="{00000000-0005-0000-0000-0000F28E0000}"/>
    <cellStyle name="Normal 8 2 2 2 2 3 2 4 5" xfId="30420" xr:uid="{00000000-0005-0000-0000-0000F38E0000}"/>
    <cellStyle name="Normal 8 2 2 2 2 3 2 5" xfId="3069" xr:uid="{00000000-0005-0000-0000-0000F48E0000}"/>
    <cellStyle name="Normal 8 2 2 2 2 3 2 5 2" xfId="8403" xr:uid="{00000000-0005-0000-0000-0000F58E0000}"/>
    <cellStyle name="Normal 8 2 2 2 2 3 2 5 2 2" xfId="22480" xr:uid="{00000000-0005-0000-0000-0000F68E0000}"/>
    <cellStyle name="Normal 8 2 2 2 2 3 2 5 2 2 2" xfId="51014" xr:uid="{00000000-0005-0000-0000-0000F78E0000}"/>
    <cellStyle name="Normal 8 2 2 2 2 3 2 5 2 3" xfId="37009" xr:uid="{00000000-0005-0000-0000-0000F88E0000}"/>
    <cellStyle name="Normal 8 2 2 2 2 3 2 5 3" xfId="17180" xr:uid="{00000000-0005-0000-0000-0000F98E0000}"/>
    <cellStyle name="Normal 8 2 2 2 2 3 2 5 3 2" xfId="45714" xr:uid="{00000000-0005-0000-0000-0000FA8E0000}"/>
    <cellStyle name="Normal 8 2 2 2 2 3 2 5 4" xfId="31706" xr:uid="{00000000-0005-0000-0000-0000FB8E0000}"/>
    <cellStyle name="Normal 8 2 2 2 2 3 2 6" xfId="5838" xr:uid="{00000000-0005-0000-0000-0000FC8E0000}"/>
    <cellStyle name="Normal 8 2 2 2 2 3 2 6 2" xfId="19928" xr:uid="{00000000-0005-0000-0000-0000FD8E0000}"/>
    <cellStyle name="Normal 8 2 2 2 2 3 2 6 2 2" xfId="48462" xr:uid="{00000000-0005-0000-0000-0000FE8E0000}"/>
    <cellStyle name="Normal 8 2 2 2 2 3 2 6 3" xfId="34454" xr:uid="{00000000-0005-0000-0000-0000FF8E0000}"/>
    <cellStyle name="Normal 8 2 2 2 2 3 2 7" xfId="14627" xr:uid="{00000000-0005-0000-0000-0000008F0000}"/>
    <cellStyle name="Normal 8 2 2 2 2 3 2 7 2" xfId="43162" xr:uid="{00000000-0005-0000-0000-0000018F0000}"/>
    <cellStyle name="Normal 8 2 2 2 2 3 2 8" xfId="29142" xr:uid="{00000000-0005-0000-0000-0000028F0000}"/>
    <cellStyle name="Normal 8 2 2 2 2 3 3" xfId="544" xr:uid="{00000000-0005-0000-0000-0000038F0000}"/>
    <cellStyle name="Normal 8 2 2 2 2 3 3 2" xfId="1174" xr:uid="{00000000-0005-0000-0000-0000048F0000}"/>
    <cellStyle name="Normal 8 2 2 2 2 3 3 2 2" xfId="2451" xr:uid="{00000000-0005-0000-0000-0000058F0000}"/>
    <cellStyle name="Normal 8 2 2 2 2 3 3 2 2 2" xfId="5105" xr:uid="{00000000-0005-0000-0000-0000068F0000}"/>
    <cellStyle name="Normal 8 2 2 2 2 3 3 2 2 2 2" xfId="10437" xr:uid="{00000000-0005-0000-0000-0000078F0000}"/>
    <cellStyle name="Normal 8 2 2 2 2 3 3 2 2 2 2 2" xfId="24514" xr:uid="{00000000-0005-0000-0000-0000088F0000}"/>
    <cellStyle name="Normal 8 2 2 2 2 3 3 2 2 2 2 2 2" xfId="53048" xr:uid="{00000000-0005-0000-0000-0000098F0000}"/>
    <cellStyle name="Normal 8 2 2 2 2 3 3 2 2 2 2 3" xfId="39043" xr:uid="{00000000-0005-0000-0000-00000A8F0000}"/>
    <cellStyle name="Normal 8 2 2 2 2 3 3 2 2 2 3" xfId="19214" xr:uid="{00000000-0005-0000-0000-00000B8F0000}"/>
    <cellStyle name="Normal 8 2 2 2 2 3 3 2 2 2 3 2" xfId="47748" xr:uid="{00000000-0005-0000-0000-00000C8F0000}"/>
    <cellStyle name="Normal 8 2 2 2 2 3 3 2 2 2 4" xfId="33740" xr:uid="{00000000-0005-0000-0000-00000D8F0000}"/>
    <cellStyle name="Normal 8 2 2 2 2 3 3 2 2 3" xfId="7874" xr:uid="{00000000-0005-0000-0000-00000E8F0000}"/>
    <cellStyle name="Normal 8 2 2 2 2 3 3 2 2 3 2" xfId="21962" xr:uid="{00000000-0005-0000-0000-00000F8F0000}"/>
    <cellStyle name="Normal 8 2 2 2 2 3 3 2 2 3 2 2" xfId="50496" xr:uid="{00000000-0005-0000-0000-0000108F0000}"/>
    <cellStyle name="Normal 8 2 2 2 2 3 3 2 2 3 3" xfId="36488" xr:uid="{00000000-0005-0000-0000-0000118F0000}"/>
    <cellStyle name="Normal 8 2 2 2 2 3 3 2 2 4" xfId="16662" xr:uid="{00000000-0005-0000-0000-0000128F0000}"/>
    <cellStyle name="Normal 8 2 2 2 2 3 3 2 2 4 2" xfId="45196" xr:uid="{00000000-0005-0000-0000-0000138F0000}"/>
    <cellStyle name="Normal 8 2 2 2 2 3 3 2 2 5" xfId="31188" xr:uid="{00000000-0005-0000-0000-0000148F0000}"/>
    <cellStyle name="Normal 8 2 2 2 2 3 3 2 3" xfId="3839" xr:uid="{00000000-0005-0000-0000-0000158F0000}"/>
    <cellStyle name="Normal 8 2 2 2 2 3 3 2 3 2" xfId="9171" xr:uid="{00000000-0005-0000-0000-0000168F0000}"/>
    <cellStyle name="Normal 8 2 2 2 2 3 3 2 3 2 2" xfId="23248" xr:uid="{00000000-0005-0000-0000-0000178F0000}"/>
    <cellStyle name="Normal 8 2 2 2 2 3 3 2 3 2 2 2" xfId="51782" xr:uid="{00000000-0005-0000-0000-0000188F0000}"/>
    <cellStyle name="Normal 8 2 2 2 2 3 3 2 3 2 3" xfId="37777" xr:uid="{00000000-0005-0000-0000-0000198F0000}"/>
    <cellStyle name="Normal 8 2 2 2 2 3 3 2 3 3" xfId="17948" xr:uid="{00000000-0005-0000-0000-00001A8F0000}"/>
    <cellStyle name="Normal 8 2 2 2 2 3 3 2 3 3 2" xfId="46482" xr:uid="{00000000-0005-0000-0000-00001B8F0000}"/>
    <cellStyle name="Normal 8 2 2 2 2 3 3 2 3 4" xfId="32474" xr:uid="{00000000-0005-0000-0000-00001C8F0000}"/>
    <cellStyle name="Normal 8 2 2 2 2 3 3 2 4" xfId="6608" xr:uid="{00000000-0005-0000-0000-00001D8F0000}"/>
    <cellStyle name="Normal 8 2 2 2 2 3 3 2 4 2" xfId="20696" xr:uid="{00000000-0005-0000-0000-00001E8F0000}"/>
    <cellStyle name="Normal 8 2 2 2 2 3 3 2 4 2 2" xfId="49230" xr:uid="{00000000-0005-0000-0000-00001F8F0000}"/>
    <cellStyle name="Normal 8 2 2 2 2 3 3 2 4 3" xfId="35222" xr:uid="{00000000-0005-0000-0000-0000208F0000}"/>
    <cellStyle name="Normal 8 2 2 2 2 3 3 2 5" xfId="15396" xr:uid="{00000000-0005-0000-0000-0000218F0000}"/>
    <cellStyle name="Normal 8 2 2 2 2 3 3 2 5 2" xfId="43930" xr:uid="{00000000-0005-0000-0000-0000228F0000}"/>
    <cellStyle name="Normal 8 2 2 2 2 3 3 2 6" xfId="29922" xr:uid="{00000000-0005-0000-0000-0000238F0000}"/>
    <cellStyle name="Normal 8 2 2 2 2 3 3 3" xfId="1830" xr:uid="{00000000-0005-0000-0000-0000248F0000}"/>
    <cellStyle name="Normal 8 2 2 2 2 3 3 3 2" xfId="4486" xr:uid="{00000000-0005-0000-0000-0000258F0000}"/>
    <cellStyle name="Normal 8 2 2 2 2 3 3 3 2 2" xfId="9818" xr:uid="{00000000-0005-0000-0000-0000268F0000}"/>
    <cellStyle name="Normal 8 2 2 2 2 3 3 3 2 2 2" xfId="23895" xr:uid="{00000000-0005-0000-0000-0000278F0000}"/>
    <cellStyle name="Normal 8 2 2 2 2 3 3 3 2 2 2 2" xfId="52429" xr:uid="{00000000-0005-0000-0000-0000288F0000}"/>
    <cellStyle name="Normal 8 2 2 2 2 3 3 3 2 2 3" xfId="38424" xr:uid="{00000000-0005-0000-0000-0000298F0000}"/>
    <cellStyle name="Normal 8 2 2 2 2 3 3 3 2 3" xfId="18595" xr:uid="{00000000-0005-0000-0000-00002A8F0000}"/>
    <cellStyle name="Normal 8 2 2 2 2 3 3 3 2 3 2" xfId="47129" xr:uid="{00000000-0005-0000-0000-00002B8F0000}"/>
    <cellStyle name="Normal 8 2 2 2 2 3 3 3 2 4" xfId="33121" xr:uid="{00000000-0005-0000-0000-00002C8F0000}"/>
    <cellStyle name="Normal 8 2 2 2 2 3 3 3 3" xfId="7255" xr:uid="{00000000-0005-0000-0000-00002D8F0000}"/>
    <cellStyle name="Normal 8 2 2 2 2 3 3 3 3 2" xfId="21343" xr:uid="{00000000-0005-0000-0000-00002E8F0000}"/>
    <cellStyle name="Normal 8 2 2 2 2 3 3 3 3 2 2" xfId="49877" xr:uid="{00000000-0005-0000-0000-00002F8F0000}"/>
    <cellStyle name="Normal 8 2 2 2 2 3 3 3 3 3" xfId="35869" xr:uid="{00000000-0005-0000-0000-0000308F0000}"/>
    <cellStyle name="Normal 8 2 2 2 2 3 3 3 4" xfId="16043" xr:uid="{00000000-0005-0000-0000-0000318F0000}"/>
    <cellStyle name="Normal 8 2 2 2 2 3 3 3 4 2" xfId="44577" xr:uid="{00000000-0005-0000-0000-0000328F0000}"/>
    <cellStyle name="Normal 8 2 2 2 2 3 3 3 5" xfId="30569" xr:uid="{00000000-0005-0000-0000-0000338F0000}"/>
    <cellStyle name="Normal 8 2 2 2 2 3 3 4" xfId="3218" xr:uid="{00000000-0005-0000-0000-0000348F0000}"/>
    <cellStyle name="Normal 8 2 2 2 2 3 3 4 2" xfId="8552" xr:uid="{00000000-0005-0000-0000-0000358F0000}"/>
    <cellStyle name="Normal 8 2 2 2 2 3 3 4 2 2" xfId="22629" xr:uid="{00000000-0005-0000-0000-0000368F0000}"/>
    <cellStyle name="Normal 8 2 2 2 2 3 3 4 2 2 2" xfId="51163" xr:uid="{00000000-0005-0000-0000-0000378F0000}"/>
    <cellStyle name="Normal 8 2 2 2 2 3 3 4 2 3" xfId="37158" xr:uid="{00000000-0005-0000-0000-0000388F0000}"/>
    <cellStyle name="Normal 8 2 2 2 2 3 3 4 3" xfId="17329" xr:uid="{00000000-0005-0000-0000-0000398F0000}"/>
    <cellStyle name="Normal 8 2 2 2 2 3 3 4 3 2" xfId="45863" xr:uid="{00000000-0005-0000-0000-00003A8F0000}"/>
    <cellStyle name="Normal 8 2 2 2 2 3 3 4 4" xfId="31855" xr:uid="{00000000-0005-0000-0000-00003B8F0000}"/>
    <cellStyle name="Normal 8 2 2 2 2 3 3 5" xfId="5987" xr:uid="{00000000-0005-0000-0000-00003C8F0000}"/>
    <cellStyle name="Normal 8 2 2 2 2 3 3 5 2" xfId="20077" xr:uid="{00000000-0005-0000-0000-00003D8F0000}"/>
    <cellStyle name="Normal 8 2 2 2 2 3 3 5 2 2" xfId="48611" xr:uid="{00000000-0005-0000-0000-00003E8F0000}"/>
    <cellStyle name="Normal 8 2 2 2 2 3 3 5 3" xfId="34603" xr:uid="{00000000-0005-0000-0000-00003F8F0000}"/>
    <cellStyle name="Normal 8 2 2 2 2 3 3 6" xfId="14776" xr:uid="{00000000-0005-0000-0000-0000408F0000}"/>
    <cellStyle name="Normal 8 2 2 2 2 3 3 6 2" xfId="43311" xr:uid="{00000000-0005-0000-0000-0000418F0000}"/>
    <cellStyle name="Normal 8 2 2 2 2 3 3 7" xfId="29291" xr:uid="{00000000-0005-0000-0000-0000428F0000}"/>
    <cellStyle name="Normal 8 2 2 2 2 3 4" xfId="876" xr:uid="{00000000-0005-0000-0000-0000438F0000}"/>
    <cellStyle name="Normal 8 2 2 2 2 3 4 2" xfId="2153" xr:uid="{00000000-0005-0000-0000-0000448F0000}"/>
    <cellStyle name="Normal 8 2 2 2 2 3 4 2 2" xfId="4807" xr:uid="{00000000-0005-0000-0000-0000458F0000}"/>
    <cellStyle name="Normal 8 2 2 2 2 3 4 2 2 2" xfId="10139" xr:uid="{00000000-0005-0000-0000-0000468F0000}"/>
    <cellStyle name="Normal 8 2 2 2 2 3 4 2 2 2 2" xfId="24216" xr:uid="{00000000-0005-0000-0000-0000478F0000}"/>
    <cellStyle name="Normal 8 2 2 2 2 3 4 2 2 2 2 2" xfId="52750" xr:uid="{00000000-0005-0000-0000-0000488F0000}"/>
    <cellStyle name="Normal 8 2 2 2 2 3 4 2 2 2 3" xfId="38745" xr:uid="{00000000-0005-0000-0000-0000498F0000}"/>
    <cellStyle name="Normal 8 2 2 2 2 3 4 2 2 3" xfId="18916" xr:uid="{00000000-0005-0000-0000-00004A8F0000}"/>
    <cellStyle name="Normal 8 2 2 2 2 3 4 2 2 3 2" xfId="47450" xr:uid="{00000000-0005-0000-0000-00004B8F0000}"/>
    <cellStyle name="Normal 8 2 2 2 2 3 4 2 2 4" xfId="33442" xr:uid="{00000000-0005-0000-0000-00004C8F0000}"/>
    <cellStyle name="Normal 8 2 2 2 2 3 4 2 3" xfId="7576" xr:uid="{00000000-0005-0000-0000-00004D8F0000}"/>
    <cellStyle name="Normal 8 2 2 2 2 3 4 2 3 2" xfId="21664" xr:uid="{00000000-0005-0000-0000-00004E8F0000}"/>
    <cellStyle name="Normal 8 2 2 2 2 3 4 2 3 2 2" xfId="50198" xr:uid="{00000000-0005-0000-0000-00004F8F0000}"/>
    <cellStyle name="Normal 8 2 2 2 2 3 4 2 3 3" xfId="36190" xr:uid="{00000000-0005-0000-0000-0000508F0000}"/>
    <cellStyle name="Normal 8 2 2 2 2 3 4 2 4" xfId="16364" xr:uid="{00000000-0005-0000-0000-0000518F0000}"/>
    <cellStyle name="Normal 8 2 2 2 2 3 4 2 4 2" xfId="44898" xr:uid="{00000000-0005-0000-0000-0000528F0000}"/>
    <cellStyle name="Normal 8 2 2 2 2 3 4 2 5" xfId="30890" xr:uid="{00000000-0005-0000-0000-0000538F0000}"/>
    <cellStyle name="Normal 8 2 2 2 2 3 4 3" xfId="3541" xr:uid="{00000000-0005-0000-0000-0000548F0000}"/>
    <cellStyle name="Normal 8 2 2 2 2 3 4 3 2" xfId="8873" xr:uid="{00000000-0005-0000-0000-0000558F0000}"/>
    <cellStyle name="Normal 8 2 2 2 2 3 4 3 2 2" xfId="22950" xr:uid="{00000000-0005-0000-0000-0000568F0000}"/>
    <cellStyle name="Normal 8 2 2 2 2 3 4 3 2 2 2" xfId="51484" xr:uid="{00000000-0005-0000-0000-0000578F0000}"/>
    <cellStyle name="Normal 8 2 2 2 2 3 4 3 2 3" xfId="37479" xr:uid="{00000000-0005-0000-0000-0000588F0000}"/>
    <cellStyle name="Normal 8 2 2 2 2 3 4 3 3" xfId="17650" xr:uid="{00000000-0005-0000-0000-0000598F0000}"/>
    <cellStyle name="Normal 8 2 2 2 2 3 4 3 3 2" xfId="46184" xr:uid="{00000000-0005-0000-0000-00005A8F0000}"/>
    <cellStyle name="Normal 8 2 2 2 2 3 4 3 4" xfId="32176" xr:uid="{00000000-0005-0000-0000-00005B8F0000}"/>
    <cellStyle name="Normal 8 2 2 2 2 3 4 4" xfId="6310" xr:uid="{00000000-0005-0000-0000-00005C8F0000}"/>
    <cellStyle name="Normal 8 2 2 2 2 3 4 4 2" xfId="20398" xr:uid="{00000000-0005-0000-0000-00005D8F0000}"/>
    <cellStyle name="Normal 8 2 2 2 2 3 4 4 2 2" xfId="48932" xr:uid="{00000000-0005-0000-0000-00005E8F0000}"/>
    <cellStyle name="Normal 8 2 2 2 2 3 4 4 3" xfId="34924" xr:uid="{00000000-0005-0000-0000-00005F8F0000}"/>
    <cellStyle name="Normal 8 2 2 2 2 3 4 5" xfId="15098" xr:uid="{00000000-0005-0000-0000-0000608F0000}"/>
    <cellStyle name="Normal 8 2 2 2 2 3 4 5 2" xfId="43632" xr:uid="{00000000-0005-0000-0000-0000618F0000}"/>
    <cellStyle name="Normal 8 2 2 2 2 3 4 6" xfId="29624" xr:uid="{00000000-0005-0000-0000-0000628F0000}"/>
    <cellStyle name="Normal 8 2 2 2 2 3 5" xfId="1532" xr:uid="{00000000-0005-0000-0000-0000638F0000}"/>
    <cellStyle name="Normal 8 2 2 2 2 3 5 2" xfId="4188" xr:uid="{00000000-0005-0000-0000-0000648F0000}"/>
    <cellStyle name="Normal 8 2 2 2 2 3 5 2 2" xfId="9520" xr:uid="{00000000-0005-0000-0000-0000658F0000}"/>
    <cellStyle name="Normal 8 2 2 2 2 3 5 2 2 2" xfId="23597" xr:uid="{00000000-0005-0000-0000-0000668F0000}"/>
    <cellStyle name="Normal 8 2 2 2 2 3 5 2 2 2 2" xfId="52131" xr:uid="{00000000-0005-0000-0000-0000678F0000}"/>
    <cellStyle name="Normal 8 2 2 2 2 3 5 2 2 3" xfId="38126" xr:uid="{00000000-0005-0000-0000-0000688F0000}"/>
    <cellStyle name="Normal 8 2 2 2 2 3 5 2 3" xfId="18297" xr:uid="{00000000-0005-0000-0000-0000698F0000}"/>
    <cellStyle name="Normal 8 2 2 2 2 3 5 2 3 2" xfId="46831" xr:uid="{00000000-0005-0000-0000-00006A8F0000}"/>
    <cellStyle name="Normal 8 2 2 2 2 3 5 2 4" xfId="32823" xr:uid="{00000000-0005-0000-0000-00006B8F0000}"/>
    <cellStyle name="Normal 8 2 2 2 2 3 5 3" xfId="6957" xr:uid="{00000000-0005-0000-0000-00006C8F0000}"/>
    <cellStyle name="Normal 8 2 2 2 2 3 5 3 2" xfId="21045" xr:uid="{00000000-0005-0000-0000-00006D8F0000}"/>
    <cellStyle name="Normal 8 2 2 2 2 3 5 3 2 2" xfId="49579" xr:uid="{00000000-0005-0000-0000-00006E8F0000}"/>
    <cellStyle name="Normal 8 2 2 2 2 3 5 3 3" xfId="35571" xr:uid="{00000000-0005-0000-0000-00006F8F0000}"/>
    <cellStyle name="Normal 8 2 2 2 2 3 5 4" xfId="15745" xr:uid="{00000000-0005-0000-0000-0000708F0000}"/>
    <cellStyle name="Normal 8 2 2 2 2 3 5 4 2" xfId="44279" xr:uid="{00000000-0005-0000-0000-0000718F0000}"/>
    <cellStyle name="Normal 8 2 2 2 2 3 5 5" xfId="30271" xr:uid="{00000000-0005-0000-0000-0000728F0000}"/>
    <cellStyle name="Normal 8 2 2 2 2 3 6" xfId="2920" xr:uid="{00000000-0005-0000-0000-0000738F0000}"/>
    <cellStyle name="Normal 8 2 2 2 2 3 6 2" xfId="8254" xr:uid="{00000000-0005-0000-0000-0000748F0000}"/>
    <cellStyle name="Normal 8 2 2 2 2 3 6 2 2" xfId="22331" xr:uid="{00000000-0005-0000-0000-0000758F0000}"/>
    <cellStyle name="Normal 8 2 2 2 2 3 6 2 2 2" xfId="50865" xr:uid="{00000000-0005-0000-0000-0000768F0000}"/>
    <cellStyle name="Normal 8 2 2 2 2 3 6 2 3" xfId="36860" xr:uid="{00000000-0005-0000-0000-0000778F0000}"/>
    <cellStyle name="Normal 8 2 2 2 2 3 6 3" xfId="17031" xr:uid="{00000000-0005-0000-0000-0000788F0000}"/>
    <cellStyle name="Normal 8 2 2 2 2 3 6 3 2" xfId="45565" xr:uid="{00000000-0005-0000-0000-0000798F0000}"/>
    <cellStyle name="Normal 8 2 2 2 2 3 6 4" xfId="31557" xr:uid="{00000000-0005-0000-0000-00007A8F0000}"/>
    <cellStyle name="Normal 8 2 2 2 2 3 7" xfId="5689" xr:uid="{00000000-0005-0000-0000-00007B8F0000}"/>
    <cellStyle name="Normal 8 2 2 2 2 3 7 2" xfId="19779" xr:uid="{00000000-0005-0000-0000-00007C8F0000}"/>
    <cellStyle name="Normal 8 2 2 2 2 3 7 2 2" xfId="48313" xr:uid="{00000000-0005-0000-0000-00007D8F0000}"/>
    <cellStyle name="Normal 8 2 2 2 2 3 7 3" xfId="34305" xr:uid="{00000000-0005-0000-0000-00007E8F0000}"/>
    <cellStyle name="Normal 8 2 2 2 2 3 8" xfId="14478" xr:uid="{00000000-0005-0000-0000-00007F8F0000}"/>
    <cellStyle name="Normal 8 2 2 2 2 3 8 2" xfId="43013" xr:uid="{00000000-0005-0000-0000-0000808F0000}"/>
    <cellStyle name="Normal 8 2 2 2 2 3 9" xfId="28993" xr:uid="{00000000-0005-0000-0000-0000818F0000}"/>
    <cellStyle name="Normal 8 2 2 2 2 4" xfId="316" xr:uid="{00000000-0005-0000-0000-0000828F0000}"/>
    <cellStyle name="Normal 8 2 2 2 2 4 2" xfId="619" xr:uid="{00000000-0005-0000-0000-0000838F0000}"/>
    <cellStyle name="Normal 8 2 2 2 2 4 2 2" xfId="1248" xr:uid="{00000000-0005-0000-0000-0000848F0000}"/>
    <cellStyle name="Normal 8 2 2 2 2 4 2 2 2" xfId="2525" xr:uid="{00000000-0005-0000-0000-0000858F0000}"/>
    <cellStyle name="Normal 8 2 2 2 2 4 2 2 2 2" xfId="5179" xr:uid="{00000000-0005-0000-0000-0000868F0000}"/>
    <cellStyle name="Normal 8 2 2 2 2 4 2 2 2 2 2" xfId="10511" xr:uid="{00000000-0005-0000-0000-0000878F0000}"/>
    <cellStyle name="Normal 8 2 2 2 2 4 2 2 2 2 2 2" xfId="24588" xr:uid="{00000000-0005-0000-0000-0000888F0000}"/>
    <cellStyle name="Normal 8 2 2 2 2 4 2 2 2 2 2 2 2" xfId="53122" xr:uid="{00000000-0005-0000-0000-0000898F0000}"/>
    <cellStyle name="Normal 8 2 2 2 2 4 2 2 2 2 2 3" xfId="39117" xr:uid="{00000000-0005-0000-0000-00008A8F0000}"/>
    <cellStyle name="Normal 8 2 2 2 2 4 2 2 2 2 3" xfId="19288" xr:uid="{00000000-0005-0000-0000-00008B8F0000}"/>
    <cellStyle name="Normal 8 2 2 2 2 4 2 2 2 2 3 2" xfId="47822" xr:uid="{00000000-0005-0000-0000-00008C8F0000}"/>
    <cellStyle name="Normal 8 2 2 2 2 4 2 2 2 2 4" xfId="33814" xr:uid="{00000000-0005-0000-0000-00008D8F0000}"/>
    <cellStyle name="Normal 8 2 2 2 2 4 2 2 2 3" xfId="7948" xr:uid="{00000000-0005-0000-0000-00008E8F0000}"/>
    <cellStyle name="Normal 8 2 2 2 2 4 2 2 2 3 2" xfId="22036" xr:uid="{00000000-0005-0000-0000-00008F8F0000}"/>
    <cellStyle name="Normal 8 2 2 2 2 4 2 2 2 3 2 2" xfId="50570" xr:uid="{00000000-0005-0000-0000-0000908F0000}"/>
    <cellStyle name="Normal 8 2 2 2 2 4 2 2 2 3 3" xfId="36562" xr:uid="{00000000-0005-0000-0000-0000918F0000}"/>
    <cellStyle name="Normal 8 2 2 2 2 4 2 2 2 4" xfId="16736" xr:uid="{00000000-0005-0000-0000-0000928F0000}"/>
    <cellStyle name="Normal 8 2 2 2 2 4 2 2 2 4 2" xfId="45270" xr:uid="{00000000-0005-0000-0000-0000938F0000}"/>
    <cellStyle name="Normal 8 2 2 2 2 4 2 2 2 5" xfId="31262" xr:uid="{00000000-0005-0000-0000-0000948F0000}"/>
    <cellStyle name="Normal 8 2 2 2 2 4 2 2 3" xfId="3913" xr:uid="{00000000-0005-0000-0000-0000958F0000}"/>
    <cellStyle name="Normal 8 2 2 2 2 4 2 2 3 2" xfId="9245" xr:uid="{00000000-0005-0000-0000-0000968F0000}"/>
    <cellStyle name="Normal 8 2 2 2 2 4 2 2 3 2 2" xfId="23322" xr:uid="{00000000-0005-0000-0000-0000978F0000}"/>
    <cellStyle name="Normal 8 2 2 2 2 4 2 2 3 2 2 2" xfId="51856" xr:uid="{00000000-0005-0000-0000-0000988F0000}"/>
    <cellStyle name="Normal 8 2 2 2 2 4 2 2 3 2 3" xfId="37851" xr:uid="{00000000-0005-0000-0000-0000998F0000}"/>
    <cellStyle name="Normal 8 2 2 2 2 4 2 2 3 3" xfId="18022" xr:uid="{00000000-0005-0000-0000-00009A8F0000}"/>
    <cellStyle name="Normal 8 2 2 2 2 4 2 2 3 3 2" xfId="46556" xr:uid="{00000000-0005-0000-0000-00009B8F0000}"/>
    <cellStyle name="Normal 8 2 2 2 2 4 2 2 3 4" xfId="32548" xr:uid="{00000000-0005-0000-0000-00009C8F0000}"/>
    <cellStyle name="Normal 8 2 2 2 2 4 2 2 4" xfId="6682" xr:uid="{00000000-0005-0000-0000-00009D8F0000}"/>
    <cellStyle name="Normal 8 2 2 2 2 4 2 2 4 2" xfId="20770" xr:uid="{00000000-0005-0000-0000-00009E8F0000}"/>
    <cellStyle name="Normal 8 2 2 2 2 4 2 2 4 2 2" xfId="49304" xr:uid="{00000000-0005-0000-0000-00009F8F0000}"/>
    <cellStyle name="Normal 8 2 2 2 2 4 2 2 4 3" xfId="35296" xr:uid="{00000000-0005-0000-0000-0000A08F0000}"/>
    <cellStyle name="Normal 8 2 2 2 2 4 2 2 5" xfId="15470" xr:uid="{00000000-0005-0000-0000-0000A18F0000}"/>
    <cellStyle name="Normal 8 2 2 2 2 4 2 2 5 2" xfId="44004" xr:uid="{00000000-0005-0000-0000-0000A28F0000}"/>
    <cellStyle name="Normal 8 2 2 2 2 4 2 2 6" xfId="29996" xr:uid="{00000000-0005-0000-0000-0000A38F0000}"/>
    <cellStyle name="Normal 8 2 2 2 2 4 2 3" xfId="1904" xr:uid="{00000000-0005-0000-0000-0000A48F0000}"/>
    <cellStyle name="Normal 8 2 2 2 2 4 2 3 2" xfId="4560" xr:uid="{00000000-0005-0000-0000-0000A58F0000}"/>
    <cellStyle name="Normal 8 2 2 2 2 4 2 3 2 2" xfId="9892" xr:uid="{00000000-0005-0000-0000-0000A68F0000}"/>
    <cellStyle name="Normal 8 2 2 2 2 4 2 3 2 2 2" xfId="23969" xr:uid="{00000000-0005-0000-0000-0000A78F0000}"/>
    <cellStyle name="Normal 8 2 2 2 2 4 2 3 2 2 2 2" xfId="52503" xr:uid="{00000000-0005-0000-0000-0000A88F0000}"/>
    <cellStyle name="Normal 8 2 2 2 2 4 2 3 2 2 3" xfId="38498" xr:uid="{00000000-0005-0000-0000-0000A98F0000}"/>
    <cellStyle name="Normal 8 2 2 2 2 4 2 3 2 3" xfId="18669" xr:uid="{00000000-0005-0000-0000-0000AA8F0000}"/>
    <cellStyle name="Normal 8 2 2 2 2 4 2 3 2 3 2" xfId="47203" xr:uid="{00000000-0005-0000-0000-0000AB8F0000}"/>
    <cellStyle name="Normal 8 2 2 2 2 4 2 3 2 4" xfId="33195" xr:uid="{00000000-0005-0000-0000-0000AC8F0000}"/>
    <cellStyle name="Normal 8 2 2 2 2 4 2 3 3" xfId="7329" xr:uid="{00000000-0005-0000-0000-0000AD8F0000}"/>
    <cellStyle name="Normal 8 2 2 2 2 4 2 3 3 2" xfId="21417" xr:uid="{00000000-0005-0000-0000-0000AE8F0000}"/>
    <cellStyle name="Normal 8 2 2 2 2 4 2 3 3 2 2" xfId="49951" xr:uid="{00000000-0005-0000-0000-0000AF8F0000}"/>
    <cellStyle name="Normal 8 2 2 2 2 4 2 3 3 3" xfId="35943" xr:uid="{00000000-0005-0000-0000-0000B08F0000}"/>
    <cellStyle name="Normal 8 2 2 2 2 4 2 3 4" xfId="16117" xr:uid="{00000000-0005-0000-0000-0000B18F0000}"/>
    <cellStyle name="Normal 8 2 2 2 2 4 2 3 4 2" xfId="44651" xr:uid="{00000000-0005-0000-0000-0000B28F0000}"/>
    <cellStyle name="Normal 8 2 2 2 2 4 2 3 5" xfId="30643" xr:uid="{00000000-0005-0000-0000-0000B38F0000}"/>
    <cellStyle name="Normal 8 2 2 2 2 4 2 4" xfId="3292" xr:uid="{00000000-0005-0000-0000-0000B48F0000}"/>
    <cellStyle name="Normal 8 2 2 2 2 4 2 4 2" xfId="8626" xr:uid="{00000000-0005-0000-0000-0000B58F0000}"/>
    <cellStyle name="Normal 8 2 2 2 2 4 2 4 2 2" xfId="22703" xr:uid="{00000000-0005-0000-0000-0000B68F0000}"/>
    <cellStyle name="Normal 8 2 2 2 2 4 2 4 2 2 2" xfId="51237" xr:uid="{00000000-0005-0000-0000-0000B78F0000}"/>
    <cellStyle name="Normal 8 2 2 2 2 4 2 4 2 3" xfId="37232" xr:uid="{00000000-0005-0000-0000-0000B88F0000}"/>
    <cellStyle name="Normal 8 2 2 2 2 4 2 4 3" xfId="17403" xr:uid="{00000000-0005-0000-0000-0000B98F0000}"/>
    <cellStyle name="Normal 8 2 2 2 2 4 2 4 3 2" xfId="45937" xr:uid="{00000000-0005-0000-0000-0000BA8F0000}"/>
    <cellStyle name="Normal 8 2 2 2 2 4 2 4 4" xfId="31929" xr:uid="{00000000-0005-0000-0000-0000BB8F0000}"/>
    <cellStyle name="Normal 8 2 2 2 2 4 2 5" xfId="6061" xr:uid="{00000000-0005-0000-0000-0000BC8F0000}"/>
    <cellStyle name="Normal 8 2 2 2 2 4 2 5 2" xfId="20151" xr:uid="{00000000-0005-0000-0000-0000BD8F0000}"/>
    <cellStyle name="Normal 8 2 2 2 2 4 2 5 2 2" xfId="48685" xr:uid="{00000000-0005-0000-0000-0000BE8F0000}"/>
    <cellStyle name="Normal 8 2 2 2 2 4 2 5 3" xfId="34677" xr:uid="{00000000-0005-0000-0000-0000BF8F0000}"/>
    <cellStyle name="Normal 8 2 2 2 2 4 2 6" xfId="14850" xr:uid="{00000000-0005-0000-0000-0000C08F0000}"/>
    <cellStyle name="Normal 8 2 2 2 2 4 2 6 2" xfId="43385" xr:uid="{00000000-0005-0000-0000-0000C18F0000}"/>
    <cellStyle name="Normal 8 2 2 2 2 4 2 7" xfId="29365" xr:uid="{00000000-0005-0000-0000-0000C28F0000}"/>
    <cellStyle name="Normal 8 2 2 2 2 4 3" xfId="951" xr:uid="{00000000-0005-0000-0000-0000C38F0000}"/>
    <cellStyle name="Normal 8 2 2 2 2 4 3 2" xfId="2228" xr:uid="{00000000-0005-0000-0000-0000C48F0000}"/>
    <cellStyle name="Normal 8 2 2 2 2 4 3 2 2" xfId="4882" xr:uid="{00000000-0005-0000-0000-0000C58F0000}"/>
    <cellStyle name="Normal 8 2 2 2 2 4 3 2 2 2" xfId="10214" xr:uid="{00000000-0005-0000-0000-0000C68F0000}"/>
    <cellStyle name="Normal 8 2 2 2 2 4 3 2 2 2 2" xfId="24291" xr:uid="{00000000-0005-0000-0000-0000C78F0000}"/>
    <cellStyle name="Normal 8 2 2 2 2 4 3 2 2 2 2 2" xfId="52825" xr:uid="{00000000-0005-0000-0000-0000C88F0000}"/>
    <cellStyle name="Normal 8 2 2 2 2 4 3 2 2 2 3" xfId="38820" xr:uid="{00000000-0005-0000-0000-0000C98F0000}"/>
    <cellStyle name="Normal 8 2 2 2 2 4 3 2 2 3" xfId="18991" xr:uid="{00000000-0005-0000-0000-0000CA8F0000}"/>
    <cellStyle name="Normal 8 2 2 2 2 4 3 2 2 3 2" xfId="47525" xr:uid="{00000000-0005-0000-0000-0000CB8F0000}"/>
    <cellStyle name="Normal 8 2 2 2 2 4 3 2 2 4" xfId="33517" xr:uid="{00000000-0005-0000-0000-0000CC8F0000}"/>
    <cellStyle name="Normal 8 2 2 2 2 4 3 2 3" xfId="7651" xr:uid="{00000000-0005-0000-0000-0000CD8F0000}"/>
    <cellStyle name="Normal 8 2 2 2 2 4 3 2 3 2" xfId="21739" xr:uid="{00000000-0005-0000-0000-0000CE8F0000}"/>
    <cellStyle name="Normal 8 2 2 2 2 4 3 2 3 2 2" xfId="50273" xr:uid="{00000000-0005-0000-0000-0000CF8F0000}"/>
    <cellStyle name="Normal 8 2 2 2 2 4 3 2 3 3" xfId="36265" xr:uid="{00000000-0005-0000-0000-0000D08F0000}"/>
    <cellStyle name="Normal 8 2 2 2 2 4 3 2 4" xfId="16439" xr:uid="{00000000-0005-0000-0000-0000D18F0000}"/>
    <cellStyle name="Normal 8 2 2 2 2 4 3 2 4 2" xfId="44973" xr:uid="{00000000-0005-0000-0000-0000D28F0000}"/>
    <cellStyle name="Normal 8 2 2 2 2 4 3 2 5" xfId="30965" xr:uid="{00000000-0005-0000-0000-0000D38F0000}"/>
    <cellStyle name="Normal 8 2 2 2 2 4 3 3" xfId="3616" xr:uid="{00000000-0005-0000-0000-0000D48F0000}"/>
    <cellStyle name="Normal 8 2 2 2 2 4 3 3 2" xfId="8948" xr:uid="{00000000-0005-0000-0000-0000D58F0000}"/>
    <cellStyle name="Normal 8 2 2 2 2 4 3 3 2 2" xfId="23025" xr:uid="{00000000-0005-0000-0000-0000D68F0000}"/>
    <cellStyle name="Normal 8 2 2 2 2 4 3 3 2 2 2" xfId="51559" xr:uid="{00000000-0005-0000-0000-0000D78F0000}"/>
    <cellStyle name="Normal 8 2 2 2 2 4 3 3 2 3" xfId="37554" xr:uid="{00000000-0005-0000-0000-0000D88F0000}"/>
    <cellStyle name="Normal 8 2 2 2 2 4 3 3 3" xfId="17725" xr:uid="{00000000-0005-0000-0000-0000D98F0000}"/>
    <cellStyle name="Normal 8 2 2 2 2 4 3 3 3 2" xfId="46259" xr:uid="{00000000-0005-0000-0000-0000DA8F0000}"/>
    <cellStyle name="Normal 8 2 2 2 2 4 3 3 4" xfId="32251" xr:uid="{00000000-0005-0000-0000-0000DB8F0000}"/>
    <cellStyle name="Normal 8 2 2 2 2 4 3 4" xfId="6385" xr:uid="{00000000-0005-0000-0000-0000DC8F0000}"/>
    <cellStyle name="Normal 8 2 2 2 2 4 3 4 2" xfId="20473" xr:uid="{00000000-0005-0000-0000-0000DD8F0000}"/>
    <cellStyle name="Normal 8 2 2 2 2 4 3 4 2 2" xfId="49007" xr:uid="{00000000-0005-0000-0000-0000DE8F0000}"/>
    <cellStyle name="Normal 8 2 2 2 2 4 3 4 3" xfId="34999" xr:uid="{00000000-0005-0000-0000-0000DF8F0000}"/>
    <cellStyle name="Normal 8 2 2 2 2 4 3 5" xfId="15173" xr:uid="{00000000-0005-0000-0000-0000E08F0000}"/>
    <cellStyle name="Normal 8 2 2 2 2 4 3 5 2" xfId="43707" xr:uid="{00000000-0005-0000-0000-0000E18F0000}"/>
    <cellStyle name="Normal 8 2 2 2 2 4 3 6" xfId="29699" xr:uid="{00000000-0005-0000-0000-0000E28F0000}"/>
    <cellStyle name="Normal 8 2 2 2 2 4 4" xfId="1607" xr:uid="{00000000-0005-0000-0000-0000E38F0000}"/>
    <cellStyle name="Normal 8 2 2 2 2 4 4 2" xfId="4263" xr:uid="{00000000-0005-0000-0000-0000E48F0000}"/>
    <cellStyle name="Normal 8 2 2 2 2 4 4 2 2" xfId="9595" xr:uid="{00000000-0005-0000-0000-0000E58F0000}"/>
    <cellStyle name="Normal 8 2 2 2 2 4 4 2 2 2" xfId="23672" xr:uid="{00000000-0005-0000-0000-0000E68F0000}"/>
    <cellStyle name="Normal 8 2 2 2 2 4 4 2 2 2 2" xfId="52206" xr:uid="{00000000-0005-0000-0000-0000E78F0000}"/>
    <cellStyle name="Normal 8 2 2 2 2 4 4 2 2 3" xfId="38201" xr:uid="{00000000-0005-0000-0000-0000E88F0000}"/>
    <cellStyle name="Normal 8 2 2 2 2 4 4 2 3" xfId="18372" xr:uid="{00000000-0005-0000-0000-0000E98F0000}"/>
    <cellStyle name="Normal 8 2 2 2 2 4 4 2 3 2" xfId="46906" xr:uid="{00000000-0005-0000-0000-0000EA8F0000}"/>
    <cellStyle name="Normal 8 2 2 2 2 4 4 2 4" xfId="32898" xr:uid="{00000000-0005-0000-0000-0000EB8F0000}"/>
    <cellStyle name="Normal 8 2 2 2 2 4 4 3" xfId="7032" xr:uid="{00000000-0005-0000-0000-0000EC8F0000}"/>
    <cellStyle name="Normal 8 2 2 2 2 4 4 3 2" xfId="21120" xr:uid="{00000000-0005-0000-0000-0000ED8F0000}"/>
    <cellStyle name="Normal 8 2 2 2 2 4 4 3 2 2" xfId="49654" xr:uid="{00000000-0005-0000-0000-0000EE8F0000}"/>
    <cellStyle name="Normal 8 2 2 2 2 4 4 3 3" xfId="35646" xr:uid="{00000000-0005-0000-0000-0000EF8F0000}"/>
    <cellStyle name="Normal 8 2 2 2 2 4 4 4" xfId="15820" xr:uid="{00000000-0005-0000-0000-0000F08F0000}"/>
    <cellStyle name="Normal 8 2 2 2 2 4 4 4 2" xfId="44354" xr:uid="{00000000-0005-0000-0000-0000F18F0000}"/>
    <cellStyle name="Normal 8 2 2 2 2 4 4 5" xfId="30346" xr:uid="{00000000-0005-0000-0000-0000F28F0000}"/>
    <cellStyle name="Normal 8 2 2 2 2 4 5" xfId="2995" xr:uid="{00000000-0005-0000-0000-0000F38F0000}"/>
    <cellStyle name="Normal 8 2 2 2 2 4 5 2" xfId="8329" xr:uid="{00000000-0005-0000-0000-0000F48F0000}"/>
    <cellStyle name="Normal 8 2 2 2 2 4 5 2 2" xfId="22406" xr:uid="{00000000-0005-0000-0000-0000F58F0000}"/>
    <cellStyle name="Normal 8 2 2 2 2 4 5 2 2 2" xfId="50940" xr:uid="{00000000-0005-0000-0000-0000F68F0000}"/>
    <cellStyle name="Normal 8 2 2 2 2 4 5 2 3" xfId="36935" xr:uid="{00000000-0005-0000-0000-0000F78F0000}"/>
    <cellStyle name="Normal 8 2 2 2 2 4 5 3" xfId="17106" xr:uid="{00000000-0005-0000-0000-0000F88F0000}"/>
    <cellStyle name="Normal 8 2 2 2 2 4 5 3 2" xfId="45640" xr:uid="{00000000-0005-0000-0000-0000F98F0000}"/>
    <cellStyle name="Normal 8 2 2 2 2 4 5 4" xfId="31632" xr:uid="{00000000-0005-0000-0000-0000FA8F0000}"/>
    <cellStyle name="Normal 8 2 2 2 2 4 6" xfId="5764" xr:uid="{00000000-0005-0000-0000-0000FB8F0000}"/>
    <cellStyle name="Normal 8 2 2 2 2 4 6 2" xfId="19854" xr:uid="{00000000-0005-0000-0000-0000FC8F0000}"/>
    <cellStyle name="Normal 8 2 2 2 2 4 6 2 2" xfId="48388" xr:uid="{00000000-0005-0000-0000-0000FD8F0000}"/>
    <cellStyle name="Normal 8 2 2 2 2 4 6 3" xfId="34380" xr:uid="{00000000-0005-0000-0000-0000FE8F0000}"/>
    <cellStyle name="Normal 8 2 2 2 2 4 7" xfId="14553" xr:uid="{00000000-0005-0000-0000-0000FF8F0000}"/>
    <cellStyle name="Normal 8 2 2 2 2 4 7 2" xfId="43088" xr:uid="{00000000-0005-0000-0000-000000900000}"/>
    <cellStyle name="Normal 8 2 2 2 2 4 8" xfId="29068" xr:uid="{00000000-0005-0000-0000-000001900000}"/>
    <cellStyle name="Normal 8 2 2 2 2 5" xfId="470" xr:uid="{00000000-0005-0000-0000-000002900000}"/>
    <cellStyle name="Normal 8 2 2 2 2 5 2" xfId="1100" xr:uid="{00000000-0005-0000-0000-000003900000}"/>
    <cellStyle name="Normal 8 2 2 2 2 5 2 2" xfId="2377" xr:uid="{00000000-0005-0000-0000-000004900000}"/>
    <cellStyle name="Normal 8 2 2 2 2 5 2 2 2" xfId="5031" xr:uid="{00000000-0005-0000-0000-000005900000}"/>
    <cellStyle name="Normal 8 2 2 2 2 5 2 2 2 2" xfId="10363" xr:uid="{00000000-0005-0000-0000-000006900000}"/>
    <cellStyle name="Normal 8 2 2 2 2 5 2 2 2 2 2" xfId="24440" xr:uid="{00000000-0005-0000-0000-000007900000}"/>
    <cellStyle name="Normal 8 2 2 2 2 5 2 2 2 2 2 2" xfId="52974" xr:uid="{00000000-0005-0000-0000-000008900000}"/>
    <cellStyle name="Normal 8 2 2 2 2 5 2 2 2 2 3" xfId="38969" xr:uid="{00000000-0005-0000-0000-000009900000}"/>
    <cellStyle name="Normal 8 2 2 2 2 5 2 2 2 3" xfId="19140" xr:uid="{00000000-0005-0000-0000-00000A900000}"/>
    <cellStyle name="Normal 8 2 2 2 2 5 2 2 2 3 2" xfId="47674" xr:uid="{00000000-0005-0000-0000-00000B900000}"/>
    <cellStyle name="Normal 8 2 2 2 2 5 2 2 2 4" xfId="33666" xr:uid="{00000000-0005-0000-0000-00000C900000}"/>
    <cellStyle name="Normal 8 2 2 2 2 5 2 2 3" xfId="7800" xr:uid="{00000000-0005-0000-0000-00000D900000}"/>
    <cellStyle name="Normal 8 2 2 2 2 5 2 2 3 2" xfId="21888" xr:uid="{00000000-0005-0000-0000-00000E900000}"/>
    <cellStyle name="Normal 8 2 2 2 2 5 2 2 3 2 2" xfId="50422" xr:uid="{00000000-0005-0000-0000-00000F900000}"/>
    <cellStyle name="Normal 8 2 2 2 2 5 2 2 3 3" xfId="36414" xr:uid="{00000000-0005-0000-0000-000010900000}"/>
    <cellStyle name="Normal 8 2 2 2 2 5 2 2 4" xfId="16588" xr:uid="{00000000-0005-0000-0000-000011900000}"/>
    <cellStyle name="Normal 8 2 2 2 2 5 2 2 4 2" xfId="45122" xr:uid="{00000000-0005-0000-0000-000012900000}"/>
    <cellStyle name="Normal 8 2 2 2 2 5 2 2 5" xfId="31114" xr:uid="{00000000-0005-0000-0000-000013900000}"/>
    <cellStyle name="Normal 8 2 2 2 2 5 2 3" xfId="3765" xr:uid="{00000000-0005-0000-0000-000014900000}"/>
    <cellStyle name="Normal 8 2 2 2 2 5 2 3 2" xfId="9097" xr:uid="{00000000-0005-0000-0000-000015900000}"/>
    <cellStyle name="Normal 8 2 2 2 2 5 2 3 2 2" xfId="23174" xr:uid="{00000000-0005-0000-0000-000016900000}"/>
    <cellStyle name="Normal 8 2 2 2 2 5 2 3 2 2 2" xfId="51708" xr:uid="{00000000-0005-0000-0000-000017900000}"/>
    <cellStyle name="Normal 8 2 2 2 2 5 2 3 2 3" xfId="37703" xr:uid="{00000000-0005-0000-0000-000018900000}"/>
    <cellStyle name="Normal 8 2 2 2 2 5 2 3 3" xfId="17874" xr:uid="{00000000-0005-0000-0000-000019900000}"/>
    <cellStyle name="Normal 8 2 2 2 2 5 2 3 3 2" xfId="46408" xr:uid="{00000000-0005-0000-0000-00001A900000}"/>
    <cellStyle name="Normal 8 2 2 2 2 5 2 3 4" xfId="32400" xr:uid="{00000000-0005-0000-0000-00001B900000}"/>
    <cellStyle name="Normal 8 2 2 2 2 5 2 4" xfId="6534" xr:uid="{00000000-0005-0000-0000-00001C900000}"/>
    <cellStyle name="Normal 8 2 2 2 2 5 2 4 2" xfId="20622" xr:uid="{00000000-0005-0000-0000-00001D900000}"/>
    <cellStyle name="Normal 8 2 2 2 2 5 2 4 2 2" xfId="49156" xr:uid="{00000000-0005-0000-0000-00001E900000}"/>
    <cellStyle name="Normal 8 2 2 2 2 5 2 4 3" xfId="35148" xr:uid="{00000000-0005-0000-0000-00001F900000}"/>
    <cellStyle name="Normal 8 2 2 2 2 5 2 5" xfId="15322" xr:uid="{00000000-0005-0000-0000-000020900000}"/>
    <cellStyle name="Normal 8 2 2 2 2 5 2 5 2" xfId="43856" xr:uid="{00000000-0005-0000-0000-000021900000}"/>
    <cellStyle name="Normal 8 2 2 2 2 5 2 6" xfId="29848" xr:uid="{00000000-0005-0000-0000-000022900000}"/>
    <cellStyle name="Normal 8 2 2 2 2 5 3" xfId="1756" xr:uid="{00000000-0005-0000-0000-000023900000}"/>
    <cellStyle name="Normal 8 2 2 2 2 5 3 2" xfId="4412" xr:uid="{00000000-0005-0000-0000-000024900000}"/>
    <cellStyle name="Normal 8 2 2 2 2 5 3 2 2" xfId="9744" xr:uid="{00000000-0005-0000-0000-000025900000}"/>
    <cellStyle name="Normal 8 2 2 2 2 5 3 2 2 2" xfId="23821" xr:uid="{00000000-0005-0000-0000-000026900000}"/>
    <cellStyle name="Normal 8 2 2 2 2 5 3 2 2 2 2" xfId="52355" xr:uid="{00000000-0005-0000-0000-000027900000}"/>
    <cellStyle name="Normal 8 2 2 2 2 5 3 2 2 3" xfId="38350" xr:uid="{00000000-0005-0000-0000-000028900000}"/>
    <cellStyle name="Normal 8 2 2 2 2 5 3 2 3" xfId="18521" xr:uid="{00000000-0005-0000-0000-000029900000}"/>
    <cellStyle name="Normal 8 2 2 2 2 5 3 2 3 2" xfId="47055" xr:uid="{00000000-0005-0000-0000-00002A900000}"/>
    <cellStyle name="Normal 8 2 2 2 2 5 3 2 4" xfId="33047" xr:uid="{00000000-0005-0000-0000-00002B900000}"/>
    <cellStyle name="Normal 8 2 2 2 2 5 3 3" xfId="7181" xr:uid="{00000000-0005-0000-0000-00002C900000}"/>
    <cellStyle name="Normal 8 2 2 2 2 5 3 3 2" xfId="21269" xr:uid="{00000000-0005-0000-0000-00002D900000}"/>
    <cellStyle name="Normal 8 2 2 2 2 5 3 3 2 2" xfId="49803" xr:uid="{00000000-0005-0000-0000-00002E900000}"/>
    <cellStyle name="Normal 8 2 2 2 2 5 3 3 3" xfId="35795" xr:uid="{00000000-0005-0000-0000-00002F900000}"/>
    <cellStyle name="Normal 8 2 2 2 2 5 3 4" xfId="15969" xr:uid="{00000000-0005-0000-0000-000030900000}"/>
    <cellStyle name="Normal 8 2 2 2 2 5 3 4 2" xfId="44503" xr:uid="{00000000-0005-0000-0000-000031900000}"/>
    <cellStyle name="Normal 8 2 2 2 2 5 3 5" xfId="30495" xr:uid="{00000000-0005-0000-0000-000032900000}"/>
    <cellStyle name="Normal 8 2 2 2 2 5 4" xfId="3144" xr:uid="{00000000-0005-0000-0000-000033900000}"/>
    <cellStyle name="Normal 8 2 2 2 2 5 4 2" xfId="8478" xr:uid="{00000000-0005-0000-0000-000034900000}"/>
    <cellStyle name="Normal 8 2 2 2 2 5 4 2 2" xfId="22555" xr:uid="{00000000-0005-0000-0000-000035900000}"/>
    <cellStyle name="Normal 8 2 2 2 2 5 4 2 2 2" xfId="51089" xr:uid="{00000000-0005-0000-0000-000036900000}"/>
    <cellStyle name="Normal 8 2 2 2 2 5 4 2 3" xfId="37084" xr:uid="{00000000-0005-0000-0000-000037900000}"/>
    <cellStyle name="Normal 8 2 2 2 2 5 4 3" xfId="17255" xr:uid="{00000000-0005-0000-0000-000038900000}"/>
    <cellStyle name="Normal 8 2 2 2 2 5 4 3 2" xfId="45789" xr:uid="{00000000-0005-0000-0000-000039900000}"/>
    <cellStyle name="Normal 8 2 2 2 2 5 4 4" xfId="31781" xr:uid="{00000000-0005-0000-0000-00003A900000}"/>
    <cellStyle name="Normal 8 2 2 2 2 5 5" xfId="5913" xr:uid="{00000000-0005-0000-0000-00003B900000}"/>
    <cellStyle name="Normal 8 2 2 2 2 5 5 2" xfId="20003" xr:uid="{00000000-0005-0000-0000-00003C900000}"/>
    <cellStyle name="Normal 8 2 2 2 2 5 5 2 2" xfId="48537" xr:uid="{00000000-0005-0000-0000-00003D900000}"/>
    <cellStyle name="Normal 8 2 2 2 2 5 5 3" xfId="34529" xr:uid="{00000000-0005-0000-0000-00003E900000}"/>
    <cellStyle name="Normal 8 2 2 2 2 5 6" xfId="14702" xr:uid="{00000000-0005-0000-0000-00003F900000}"/>
    <cellStyle name="Normal 8 2 2 2 2 5 6 2" xfId="43237" xr:uid="{00000000-0005-0000-0000-000040900000}"/>
    <cellStyle name="Normal 8 2 2 2 2 5 7" xfId="29217" xr:uid="{00000000-0005-0000-0000-000041900000}"/>
    <cellStyle name="Normal 8 2 2 2 2 6" xfId="800" xr:uid="{00000000-0005-0000-0000-000042900000}"/>
    <cellStyle name="Normal 8 2 2 2 2 6 2" xfId="2077" xr:uid="{00000000-0005-0000-0000-000043900000}"/>
    <cellStyle name="Normal 8 2 2 2 2 6 2 2" xfId="4731" xr:uid="{00000000-0005-0000-0000-000044900000}"/>
    <cellStyle name="Normal 8 2 2 2 2 6 2 2 2" xfId="10063" xr:uid="{00000000-0005-0000-0000-000045900000}"/>
    <cellStyle name="Normal 8 2 2 2 2 6 2 2 2 2" xfId="24140" xr:uid="{00000000-0005-0000-0000-000046900000}"/>
    <cellStyle name="Normal 8 2 2 2 2 6 2 2 2 2 2" xfId="52674" xr:uid="{00000000-0005-0000-0000-000047900000}"/>
    <cellStyle name="Normal 8 2 2 2 2 6 2 2 2 3" xfId="38669" xr:uid="{00000000-0005-0000-0000-000048900000}"/>
    <cellStyle name="Normal 8 2 2 2 2 6 2 2 3" xfId="18840" xr:uid="{00000000-0005-0000-0000-000049900000}"/>
    <cellStyle name="Normal 8 2 2 2 2 6 2 2 3 2" xfId="47374" xr:uid="{00000000-0005-0000-0000-00004A900000}"/>
    <cellStyle name="Normal 8 2 2 2 2 6 2 2 4" xfId="33366" xr:uid="{00000000-0005-0000-0000-00004B900000}"/>
    <cellStyle name="Normal 8 2 2 2 2 6 2 3" xfId="7500" xr:uid="{00000000-0005-0000-0000-00004C900000}"/>
    <cellStyle name="Normal 8 2 2 2 2 6 2 3 2" xfId="21588" xr:uid="{00000000-0005-0000-0000-00004D900000}"/>
    <cellStyle name="Normal 8 2 2 2 2 6 2 3 2 2" xfId="50122" xr:uid="{00000000-0005-0000-0000-00004E900000}"/>
    <cellStyle name="Normal 8 2 2 2 2 6 2 3 3" xfId="36114" xr:uid="{00000000-0005-0000-0000-00004F900000}"/>
    <cellStyle name="Normal 8 2 2 2 2 6 2 4" xfId="16288" xr:uid="{00000000-0005-0000-0000-000050900000}"/>
    <cellStyle name="Normal 8 2 2 2 2 6 2 4 2" xfId="44822" xr:uid="{00000000-0005-0000-0000-000051900000}"/>
    <cellStyle name="Normal 8 2 2 2 2 6 2 5" xfId="30814" xr:uid="{00000000-0005-0000-0000-000052900000}"/>
    <cellStyle name="Normal 8 2 2 2 2 6 3" xfId="3465" xr:uid="{00000000-0005-0000-0000-000053900000}"/>
    <cellStyle name="Normal 8 2 2 2 2 6 3 2" xfId="8797" xr:uid="{00000000-0005-0000-0000-000054900000}"/>
    <cellStyle name="Normal 8 2 2 2 2 6 3 2 2" xfId="22874" xr:uid="{00000000-0005-0000-0000-000055900000}"/>
    <cellStyle name="Normal 8 2 2 2 2 6 3 2 2 2" xfId="51408" xr:uid="{00000000-0005-0000-0000-000056900000}"/>
    <cellStyle name="Normal 8 2 2 2 2 6 3 2 3" xfId="37403" xr:uid="{00000000-0005-0000-0000-000057900000}"/>
    <cellStyle name="Normal 8 2 2 2 2 6 3 3" xfId="17574" xr:uid="{00000000-0005-0000-0000-000058900000}"/>
    <cellStyle name="Normal 8 2 2 2 2 6 3 3 2" xfId="46108" xr:uid="{00000000-0005-0000-0000-000059900000}"/>
    <cellStyle name="Normal 8 2 2 2 2 6 3 4" xfId="32100" xr:uid="{00000000-0005-0000-0000-00005A900000}"/>
    <cellStyle name="Normal 8 2 2 2 2 6 4" xfId="6234" xr:uid="{00000000-0005-0000-0000-00005B900000}"/>
    <cellStyle name="Normal 8 2 2 2 2 6 4 2" xfId="20322" xr:uid="{00000000-0005-0000-0000-00005C900000}"/>
    <cellStyle name="Normal 8 2 2 2 2 6 4 2 2" xfId="48856" xr:uid="{00000000-0005-0000-0000-00005D900000}"/>
    <cellStyle name="Normal 8 2 2 2 2 6 4 3" xfId="34848" xr:uid="{00000000-0005-0000-0000-00005E900000}"/>
    <cellStyle name="Normal 8 2 2 2 2 6 5" xfId="15022" xr:uid="{00000000-0005-0000-0000-00005F900000}"/>
    <cellStyle name="Normal 8 2 2 2 2 6 5 2" xfId="43556" xr:uid="{00000000-0005-0000-0000-000060900000}"/>
    <cellStyle name="Normal 8 2 2 2 2 6 6" xfId="29548" xr:uid="{00000000-0005-0000-0000-000061900000}"/>
    <cellStyle name="Normal 8 2 2 2 2 7" xfId="1456" xr:uid="{00000000-0005-0000-0000-000062900000}"/>
    <cellStyle name="Normal 8 2 2 2 2 7 2" xfId="4112" xr:uid="{00000000-0005-0000-0000-000063900000}"/>
    <cellStyle name="Normal 8 2 2 2 2 7 2 2" xfId="9444" xr:uid="{00000000-0005-0000-0000-000064900000}"/>
    <cellStyle name="Normal 8 2 2 2 2 7 2 2 2" xfId="23521" xr:uid="{00000000-0005-0000-0000-000065900000}"/>
    <cellStyle name="Normal 8 2 2 2 2 7 2 2 2 2" xfId="52055" xr:uid="{00000000-0005-0000-0000-000066900000}"/>
    <cellStyle name="Normal 8 2 2 2 2 7 2 2 3" xfId="38050" xr:uid="{00000000-0005-0000-0000-000067900000}"/>
    <cellStyle name="Normal 8 2 2 2 2 7 2 3" xfId="18221" xr:uid="{00000000-0005-0000-0000-000068900000}"/>
    <cellStyle name="Normal 8 2 2 2 2 7 2 3 2" xfId="46755" xr:uid="{00000000-0005-0000-0000-000069900000}"/>
    <cellStyle name="Normal 8 2 2 2 2 7 2 4" xfId="32747" xr:uid="{00000000-0005-0000-0000-00006A900000}"/>
    <cellStyle name="Normal 8 2 2 2 2 7 3" xfId="6881" xr:uid="{00000000-0005-0000-0000-00006B900000}"/>
    <cellStyle name="Normal 8 2 2 2 2 7 3 2" xfId="20969" xr:uid="{00000000-0005-0000-0000-00006C900000}"/>
    <cellStyle name="Normal 8 2 2 2 2 7 3 2 2" xfId="49503" xr:uid="{00000000-0005-0000-0000-00006D900000}"/>
    <cellStyle name="Normal 8 2 2 2 2 7 3 3" xfId="35495" xr:uid="{00000000-0005-0000-0000-00006E900000}"/>
    <cellStyle name="Normal 8 2 2 2 2 7 4" xfId="15669" xr:uid="{00000000-0005-0000-0000-00006F900000}"/>
    <cellStyle name="Normal 8 2 2 2 2 7 4 2" xfId="44203" xr:uid="{00000000-0005-0000-0000-000070900000}"/>
    <cellStyle name="Normal 8 2 2 2 2 7 5" xfId="30195" xr:uid="{00000000-0005-0000-0000-000071900000}"/>
    <cellStyle name="Normal 8 2 2 2 2 8" xfId="2844" xr:uid="{00000000-0005-0000-0000-000072900000}"/>
    <cellStyle name="Normal 8 2 2 2 2 8 2" xfId="8178" xr:uid="{00000000-0005-0000-0000-000073900000}"/>
    <cellStyle name="Normal 8 2 2 2 2 8 2 2" xfId="22255" xr:uid="{00000000-0005-0000-0000-000074900000}"/>
    <cellStyle name="Normal 8 2 2 2 2 8 2 2 2" xfId="50789" xr:uid="{00000000-0005-0000-0000-000075900000}"/>
    <cellStyle name="Normal 8 2 2 2 2 8 2 3" xfId="36784" xr:uid="{00000000-0005-0000-0000-000076900000}"/>
    <cellStyle name="Normal 8 2 2 2 2 8 3" xfId="16955" xr:uid="{00000000-0005-0000-0000-000077900000}"/>
    <cellStyle name="Normal 8 2 2 2 2 8 3 2" xfId="45489" xr:uid="{00000000-0005-0000-0000-000078900000}"/>
    <cellStyle name="Normal 8 2 2 2 2 8 4" xfId="31481" xr:uid="{00000000-0005-0000-0000-000079900000}"/>
    <cellStyle name="Normal 8 2 2 2 2 9" xfId="5419" xr:uid="{00000000-0005-0000-0000-00007A900000}"/>
    <cellStyle name="Normal 8 2 2 2 2 9 2" xfId="10750" xr:uid="{00000000-0005-0000-0000-00007B900000}"/>
    <cellStyle name="Normal 8 2 2 2 2 9 2 2" xfId="24816" xr:uid="{00000000-0005-0000-0000-00007C900000}"/>
    <cellStyle name="Normal 8 2 2 2 2 9 2 2 2" xfId="53350" xr:uid="{00000000-0005-0000-0000-00007D900000}"/>
    <cellStyle name="Normal 8 2 2 2 2 9 2 3" xfId="39348" xr:uid="{00000000-0005-0000-0000-00007E900000}"/>
    <cellStyle name="Normal 8 2 2 2 2 9 3" xfId="19516" xr:uid="{00000000-0005-0000-0000-00007F900000}"/>
    <cellStyle name="Normal 8 2 2 2 2 9 3 2" xfId="48050" xr:uid="{00000000-0005-0000-0000-000080900000}"/>
    <cellStyle name="Normal 8 2 2 2 2 9 4" xfId="34042" xr:uid="{00000000-0005-0000-0000-000081900000}"/>
    <cellStyle name="Normal 8 2 2 2 3" xfId="176" xr:uid="{00000000-0005-0000-0000-000082900000}"/>
    <cellStyle name="Normal 8 2 2 2 3 10" xfId="28936" xr:uid="{00000000-0005-0000-0000-000083900000}"/>
    <cellStyle name="Normal 8 2 2 2 3 2" xfId="256" xr:uid="{00000000-0005-0000-0000-000084900000}"/>
    <cellStyle name="Normal 8 2 2 2 3 2 2" xfId="409" xr:uid="{00000000-0005-0000-0000-000085900000}"/>
    <cellStyle name="Normal 8 2 2 2 3 2 2 2" xfId="712" xr:uid="{00000000-0005-0000-0000-000086900000}"/>
    <cellStyle name="Normal 8 2 2 2 3 2 2 2 2" xfId="1341" xr:uid="{00000000-0005-0000-0000-000087900000}"/>
    <cellStyle name="Normal 8 2 2 2 3 2 2 2 2 2" xfId="2618" xr:uid="{00000000-0005-0000-0000-000088900000}"/>
    <cellStyle name="Normal 8 2 2 2 3 2 2 2 2 2 2" xfId="5272" xr:uid="{00000000-0005-0000-0000-000089900000}"/>
    <cellStyle name="Normal 8 2 2 2 3 2 2 2 2 2 2 2" xfId="10604" xr:uid="{00000000-0005-0000-0000-00008A900000}"/>
    <cellStyle name="Normal 8 2 2 2 3 2 2 2 2 2 2 2 2" xfId="24681" xr:uid="{00000000-0005-0000-0000-00008B900000}"/>
    <cellStyle name="Normal 8 2 2 2 3 2 2 2 2 2 2 2 2 2" xfId="53215" xr:uid="{00000000-0005-0000-0000-00008C900000}"/>
    <cellStyle name="Normal 8 2 2 2 3 2 2 2 2 2 2 2 3" xfId="39210" xr:uid="{00000000-0005-0000-0000-00008D900000}"/>
    <cellStyle name="Normal 8 2 2 2 3 2 2 2 2 2 2 3" xfId="19381" xr:uid="{00000000-0005-0000-0000-00008E900000}"/>
    <cellStyle name="Normal 8 2 2 2 3 2 2 2 2 2 2 3 2" xfId="47915" xr:uid="{00000000-0005-0000-0000-00008F900000}"/>
    <cellStyle name="Normal 8 2 2 2 3 2 2 2 2 2 2 4" xfId="33907" xr:uid="{00000000-0005-0000-0000-000090900000}"/>
    <cellStyle name="Normal 8 2 2 2 3 2 2 2 2 2 3" xfId="8041" xr:uid="{00000000-0005-0000-0000-000091900000}"/>
    <cellStyle name="Normal 8 2 2 2 3 2 2 2 2 2 3 2" xfId="22129" xr:uid="{00000000-0005-0000-0000-000092900000}"/>
    <cellStyle name="Normal 8 2 2 2 3 2 2 2 2 2 3 2 2" xfId="50663" xr:uid="{00000000-0005-0000-0000-000093900000}"/>
    <cellStyle name="Normal 8 2 2 2 3 2 2 2 2 2 3 3" xfId="36655" xr:uid="{00000000-0005-0000-0000-000094900000}"/>
    <cellStyle name="Normal 8 2 2 2 3 2 2 2 2 2 4" xfId="16829" xr:uid="{00000000-0005-0000-0000-000095900000}"/>
    <cellStyle name="Normal 8 2 2 2 3 2 2 2 2 2 4 2" xfId="45363" xr:uid="{00000000-0005-0000-0000-000096900000}"/>
    <cellStyle name="Normal 8 2 2 2 3 2 2 2 2 2 5" xfId="31355" xr:uid="{00000000-0005-0000-0000-000097900000}"/>
    <cellStyle name="Normal 8 2 2 2 3 2 2 2 2 3" xfId="4006" xr:uid="{00000000-0005-0000-0000-000098900000}"/>
    <cellStyle name="Normal 8 2 2 2 3 2 2 2 2 3 2" xfId="9338" xr:uid="{00000000-0005-0000-0000-000099900000}"/>
    <cellStyle name="Normal 8 2 2 2 3 2 2 2 2 3 2 2" xfId="23415" xr:uid="{00000000-0005-0000-0000-00009A900000}"/>
    <cellStyle name="Normal 8 2 2 2 3 2 2 2 2 3 2 2 2" xfId="51949" xr:uid="{00000000-0005-0000-0000-00009B900000}"/>
    <cellStyle name="Normal 8 2 2 2 3 2 2 2 2 3 2 3" xfId="37944" xr:uid="{00000000-0005-0000-0000-00009C900000}"/>
    <cellStyle name="Normal 8 2 2 2 3 2 2 2 2 3 3" xfId="18115" xr:uid="{00000000-0005-0000-0000-00009D900000}"/>
    <cellStyle name="Normal 8 2 2 2 3 2 2 2 2 3 3 2" xfId="46649" xr:uid="{00000000-0005-0000-0000-00009E900000}"/>
    <cellStyle name="Normal 8 2 2 2 3 2 2 2 2 3 4" xfId="32641" xr:uid="{00000000-0005-0000-0000-00009F900000}"/>
    <cellStyle name="Normal 8 2 2 2 3 2 2 2 2 4" xfId="6775" xr:uid="{00000000-0005-0000-0000-0000A0900000}"/>
    <cellStyle name="Normal 8 2 2 2 3 2 2 2 2 4 2" xfId="20863" xr:uid="{00000000-0005-0000-0000-0000A1900000}"/>
    <cellStyle name="Normal 8 2 2 2 3 2 2 2 2 4 2 2" xfId="49397" xr:uid="{00000000-0005-0000-0000-0000A2900000}"/>
    <cellStyle name="Normal 8 2 2 2 3 2 2 2 2 4 3" xfId="35389" xr:uid="{00000000-0005-0000-0000-0000A3900000}"/>
    <cellStyle name="Normal 8 2 2 2 3 2 2 2 2 5" xfId="15563" xr:uid="{00000000-0005-0000-0000-0000A4900000}"/>
    <cellStyle name="Normal 8 2 2 2 3 2 2 2 2 5 2" xfId="44097" xr:uid="{00000000-0005-0000-0000-0000A5900000}"/>
    <cellStyle name="Normal 8 2 2 2 3 2 2 2 2 6" xfId="30089" xr:uid="{00000000-0005-0000-0000-0000A6900000}"/>
    <cellStyle name="Normal 8 2 2 2 3 2 2 2 3" xfId="1997" xr:uid="{00000000-0005-0000-0000-0000A7900000}"/>
    <cellStyle name="Normal 8 2 2 2 3 2 2 2 3 2" xfId="4653" xr:uid="{00000000-0005-0000-0000-0000A8900000}"/>
    <cellStyle name="Normal 8 2 2 2 3 2 2 2 3 2 2" xfId="9985" xr:uid="{00000000-0005-0000-0000-0000A9900000}"/>
    <cellStyle name="Normal 8 2 2 2 3 2 2 2 3 2 2 2" xfId="24062" xr:uid="{00000000-0005-0000-0000-0000AA900000}"/>
    <cellStyle name="Normal 8 2 2 2 3 2 2 2 3 2 2 2 2" xfId="52596" xr:uid="{00000000-0005-0000-0000-0000AB900000}"/>
    <cellStyle name="Normal 8 2 2 2 3 2 2 2 3 2 2 3" xfId="38591" xr:uid="{00000000-0005-0000-0000-0000AC900000}"/>
    <cellStyle name="Normal 8 2 2 2 3 2 2 2 3 2 3" xfId="18762" xr:uid="{00000000-0005-0000-0000-0000AD900000}"/>
    <cellStyle name="Normal 8 2 2 2 3 2 2 2 3 2 3 2" xfId="47296" xr:uid="{00000000-0005-0000-0000-0000AE900000}"/>
    <cellStyle name="Normal 8 2 2 2 3 2 2 2 3 2 4" xfId="33288" xr:uid="{00000000-0005-0000-0000-0000AF900000}"/>
    <cellStyle name="Normal 8 2 2 2 3 2 2 2 3 3" xfId="7422" xr:uid="{00000000-0005-0000-0000-0000B0900000}"/>
    <cellStyle name="Normal 8 2 2 2 3 2 2 2 3 3 2" xfId="21510" xr:uid="{00000000-0005-0000-0000-0000B1900000}"/>
    <cellStyle name="Normal 8 2 2 2 3 2 2 2 3 3 2 2" xfId="50044" xr:uid="{00000000-0005-0000-0000-0000B2900000}"/>
    <cellStyle name="Normal 8 2 2 2 3 2 2 2 3 3 3" xfId="36036" xr:uid="{00000000-0005-0000-0000-0000B3900000}"/>
    <cellStyle name="Normal 8 2 2 2 3 2 2 2 3 4" xfId="16210" xr:uid="{00000000-0005-0000-0000-0000B4900000}"/>
    <cellStyle name="Normal 8 2 2 2 3 2 2 2 3 4 2" xfId="44744" xr:uid="{00000000-0005-0000-0000-0000B5900000}"/>
    <cellStyle name="Normal 8 2 2 2 3 2 2 2 3 5" xfId="30736" xr:uid="{00000000-0005-0000-0000-0000B6900000}"/>
    <cellStyle name="Normal 8 2 2 2 3 2 2 2 4" xfId="3385" xr:uid="{00000000-0005-0000-0000-0000B7900000}"/>
    <cellStyle name="Normal 8 2 2 2 3 2 2 2 4 2" xfId="8719" xr:uid="{00000000-0005-0000-0000-0000B8900000}"/>
    <cellStyle name="Normal 8 2 2 2 3 2 2 2 4 2 2" xfId="22796" xr:uid="{00000000-0005-0000-0000-0000B9900000}"/>
    <cellStyle name="Normal 8 2 2 2 3 2 2 2 4 2 2 2" xfId="51330" xr:uid="{00000000-0005-0000-0000-0000BA900000}"/>
    <cellStyle name="Normal 8 2 2 2 3 2 2 2 4 2 3" xfId="37325" xr:uid="{00000000-0005-0000-0000-0000BB900000}"/>
    <cellStyle name="Normal 8 2 2 2 3 2 2 2 4 3" xfId="17496" xr:uid="{00000000-0005-0000-0000-0000BC900000}"/>
    <cellStyle name="Normal 8 2 2 2 3 2 2 2 4 3 2" xfId="46030" xr:uid="{00000000-0005-0000-0000-0000BD900000}"/>
    <cellStyle name="Normal 8 2 2 2 3 2 2 2 4 4" xfId="32022" xr:uid="{00000000-0005-0000-0000-0000BE900000}"/>
    <cellStyle name="Normal 8 2 2 2 3 2 2 2 5" xfId="6154" xr:uid="{00000000-0005-0000-0000-0000BF900000}"/>
    <cellStyle name="Normal 8 2 2 2 3 2 2 2 5 2" xfId="20244" xr:uid="{00000000-0005-0000-0000-0000C0900000}"/>
    <cellStyle name="Normal 8 2 2 2 3 2 2 2 5 2 2" xfId="48778" xr:uid="{00000000-0005-0000-0000-0000C1900000}"/>
    <cellStyle name="Normal 8 2 2 2 3 2 2 2 5 3" xfId="34770" xr:uid="{00000000-0005-0000-0000-0000C2900000}"/>
    <cellStyle name="Normal 8 2 2 2 3 2 2 2 6" xfId="14943" xr:uid="{00000000-0005-0000-0000-0000C3900000}"/>
    <cellStyle name="Normal 8 2 2 2 3 2 2 2 6 2" xfId="43478" xr:uid="{00000000-0005-0000-0000-0000C4900000}"/>
    <cellStyle name="Normal 8 2 2 2 3 2 2 2 7" xfId="29458" xr:uid="{00000000-0005-0000-0000-0000C5900000}"/>
    <cellStyle name="Normal 8 2 2 2 3 2 2 3" xfId="1044" xr:uid="{00000000-0005-0000-0000-0000C6900000}"/>
    <cellStyle name="Normal 8 2 2 2 3 2 2 3 2" xfId="2321" xr:uid="{00000000-0005-0000-0000-0000C7900000}"/>
    <cellStyle name="Normal 8 2 2 2 3 2 2 3 2 2" xfId="4975" xr:uid="{00000000-0005-0000-0000-0000C8900000}"/>
    <cellStyle name="Normal 8 2 2 2 3 2 2 3 2 2 2" xfId="10307" xr:uid="{00000000-0005-0000-0000-0000C9900000}"/>
    <cellStyle name="Normal 8 2 2 2 3 2 2 3 2 2 2 2" xfId="24384" xr:uid="{00000000-0005-0000-0000-0000CA900000}"/>
    <cellStyle name="Normal 8 2 2 2 3 2 2 3 2 2 2 2 2" xfId="52918" xr:uid="{00000000-0005-0000-0000-0000CB900000}"/>
    <cellStyle name="Normal 8 2 2 2 3 2 2 3 2 2 2 3" xfId="38913" xr:uid="{00000000-0005-0000-0000-0000CC900000}"/>
    <cellStyle name="Normal 8 2 2 2 3 2 2 3 2 2 3" xfId="19084" xr:uid="{00000000-0005-0000-0000-0000CD900000}"/>
    <cellStyle name="Normal 8 2 2 2 3 2 2 3 2 2 3 2" xfId="47618" xr:uid="{00000000-0005-0000-0000-0000CE900000}"/>
    <cellStyle name="Normal 8 2 2 2 3 2 2 3 2 2 4" xfId="33610" xr:uid="{00000000-0005-0000-0000-0000CF900000}"/>
    <cellStyle name="Normal 8 2 2 2 3 2 2 3 2 3" xfId="7744" xr:uid="{00000000-0005-0000-0000-0000D0900000}"/>
    <cellStyle name="Normal 8 2 2 2 3 2 2 3 2 3 2" xfId="21832" xr:uid="{00000000-0005-0000-0000-0000D1900000}"/>
    <cellStyle name="Normal 8 2 2 2 3 2 2 3 2 3 2 2" xfId="50366" xr:uid="{00000000-0005-0000-0000-0000D2900000}"/>
    <cellStyle name="Normal 8 2 2 2 3 2 2 3 2 3 3" xfId="36358" xr:uid="{00000000-0005-0000-0000-0000D3900000}"/>
    <cellStyle name="Normal 8 2 2 2 3 2 2 3 2 4" xfId="16532" xr:uid="{00000000-0005-0000-0000-0000D4900000}"/>
    <cellStyle name="Normal 8 2 2 2 3 2 2 3 2 4 2" xfId="45066" xr:uid="{00000000-0005-0000-0000-0000D5900000}"/>
    <cellStyle name="Normal 8 2 2 2 3 2 2 3 2 5" xfId="31058" xr:uid="{00000000-0005-0000-0000-0000D6900000}"/>
    <cellStyle name="Normal 8 2 2 2 3 2 2 3 3" xfId="3709" xr:uid="{00000000-0005-0000-0000-0000D7900000}"/>
    <cellStyle name="Normal 8 2 2 2 3 2 2 3 3 2" xfId="9041" xr:uid="{00000000-0005-0000-0000-0000D8900000}"/>
    <cellStyle name="Normal 8 2 2 2 3 2 2 3 3 2 2" xfId="23118" xr:uid="{00000000-0005-0000-0000-0000D9900000}"/>
    <cellStyle name="Normal 8 2 2 2 3 2 2 3 3 2 2 2" xfId="51652" xr:uid="{00000000-0005-0000-0000-0000DA900000}"/>
    <cellStyle name="Normal 8 2 2 2 3 2 2 3 3 2 3" xfId="37647" xr:uid="{00000000-0005-0000-0000-0000DB900000}"/>
    <cellStyle name="Normal 8 2 2 2 3 2 2 3 3 3" xfId="17818" xr:uid="{00000000-0005-0000-0000-0000DC900000}"/>
    <cellStyle name="Normal 8 2 2 2 3 2 2 3 3 3 2" xfId="46352" xr:uid="{00000000-0005-0000-0000-0000DD900000}"/>
    <cellStyle name="Normal 8 2 2 2 3 2 2 3 3 4" xfId="32344" xr:uid="{00000000-0005-0000-0000-0000DE900000}"/>
    <cellStyle name="Normal 8 2 2 2 3 2 2 3 4" xfId="6478" xr:uid="{00000000-0005-0000-0000-0000DF900000}"/>
    <cellStyle name="Normal 8 2 2 2 3 2 2 3 4 2" xfId="20566" xr:uid="{00000000-0005-0000-0000-0000E0900000}"/>
    <cellStyle name="Normal 8 2 2 2 3 2 2 3 4 2 2" xfId="49100" xr:uid="{00000000-0005-0000-0000-0000E1900000}"/>
    <cellStyle name="Normal 8 2 2 2 3 2 2 3 4 3" xfId="35092" xr:uid="{00000000-0005-0000-0000-0000E2900000}"/>
    <cellStyle name="Normal 8 2 2 2 3 2 2 3 5" xfId="15266" xr:uid="{00000000-0005-0000-0000-0000E3900000}"/>
    <cellStyle name="Normal 8 2 2 2 3 2 2 3 5 2" xfId="43800" xr:uid="{00000000-0005-0000-0000-0000E4900000}"/>
    <cellStyle name="Normal 8 2 2 2 3 2 2 3 6" xfId="29792" xr:uid="{00000000-0005-0000-0000-0000E5900000}"/>
    <cellStyle name="Normal 8 2 2 2 3 2 2 4" xfId="1700" xr:uid="{00000000-0005-0000-0000-0000E6900000}"/>
    <cellStyle name="Normal 8 2 2 2 3 2 2 4 2" xfId="4356" xr:uid="{00000000-0005-0000-0000-0000E7900000}"/>
    <cellStyle name="Normal 8 2 2 2 3 2 2 4 2 2" xfId="9688" xr:uid="{00000000-0005-0000-0000-0000E8900000}"/>
    <cellStyle name="Normal 8 2 2 2 3 2 2 4 2 2 2" xfId="23765" xr:uid="{00000000-0005-0000-0000-0000E9900000}"/>
    <cellStyle name="Normal 8 2 2 2 3 2 2 4 2 2 2 2" xfId="52299" xr:uid="{00000000-0005-0000-0000-0000EA900000}"/>
    <cellStyle name="Normal 8 2 2 2 3 2 2 4 2 2 3" xfId="38294" xr:uid="{00000000-0005-0000-0000-0000EB900000}"/>
    <cellStyle name="Normal 8 2 2 2 3 2 2 4 2 3" xfId="18465" xr:uid="{00000000-0005-0000-0000-0000EC900000}"/>
    <cellStyle name="Normal 8 2 2 2 3 2 2 4 2 3 2" xfId="46999" xr:uid="{00000000-0005-0000-0000-0000ED900000}"/>
    <cellStyle name="Normal 8 2 2 2 3 2 2 4 2 4" xfId="32991" xr:uid="{00000000-0005-0000-0000-0000EE900000}"/>
    <cellStyle name="Normal 8 2 2 2 3 2 2 4 3" xfId="7125" xr:uid="{00000000-0005-0000-0000-0000EF900000}"/>
    <cellStyle name="Normal 8 2 2 2 3 2 2 4 3 2" xfId="21213" xr:uid="{00000000-0005-0000-0000-0000F0900000}"/>
    <cellStyle name="Normal 8 2 2 2 3 2 2 4 3 2 2" xfId="49747" xr:uid="{00000000-0005-0000-0000-0000F1900000}"/>
    <cellStyle name="Normal 8 2 2 2 3 2 2 4 3 3" xfId="35739" xr:uid="{00000000-0005-0000-0000-0000F2900000}"/>
    <cellStyle name="Normal 8 2 2 2 3 2 2 4 4" xfId="15913" xr:uid="{00000000-0005-0000-0000-0000F3900000}"/>
    <cellStyle name="Normal 8 2 2 2 3 2 2 4 4 2" xfId="44447" xr:uid="{00000000-0005-0000-0000-0000F4900000}"/>
    <cellStyle name="Normal 8 2 2 2 3 2 2 4 5" xfId="30439" xr:uid="{00000000-0005-0000-0000-0000F5900000}"/>
    <cellStyle name="Normal 8 2 2 2 3 2 2 5" xfId="3088" xr:uid="{00000000-0005-0000-0000-0000F6900000}"/>
    <cellStyle name="Normal 8 2 2 2 3 2 2 5 2" xfId="8422" xr:uid="{00000000-0005-0000-0000-0000F7900000}"/>
    <cellStyle name="Normal 8 2 2 2 3 2 2 5 2 2" xfId="22499" xr:uid="{00000000-0005-0000-0000-0000F8900000}"/>
    <cellStyle name="Normal 8 2 2 2 3 2 2 5 2 2 2" xfId="51033" xr:uid="{00000000-0005-0000-0000-0000F9900000}"/>
    <cellStyle name="Normal 8 2 2 2 3 2 2 5 2 3" xfId="37028" xr:uid="{00000000-0005-0000-0000-0000FA900000}"/>
    <cellStyle name="Normal 8 2 2 2 3 2 2 5 3" xfId="17199" xr:uid="{00000000-0005-0000-0000-0000FB900000}"/>
    <cellStyle name="Normal 8 2 2 2 3 2 2 5 3 2" xfId="45733" xr:uid="{00000000-0005-0000-0000-0000FC900000}"/>
    <cellStyle name="Normal 8 2 2 2 3 2 2 5 4" xfId="31725" xr:uid="{00000000-0005-0000-0000-0000FD900000}"/>
    <cellStyle name="Normal 8 2 2 2 3 2 2 6" xfId="5857" xr:uid="{00000000-0005-0000-0000-0000FE900000}"/>
    <cellStyle name="Normal 8 2 2 2 3 2 2 6 2" xfId="19947" xr:uid="{00000000-0005-0000-0000-0000FF900000}"/>
    <cellStyle name="Normal 8 2 2 2 3 2 2 6 2 2" xfId="48481" xr:uid="{00000000-0005-0000-0000-000000910000}"/>
    <cellStyle name="Normal 8 2 2 2 3 2 2 6 3" xfId="34473" xr:uid="{00000000-0005-0000-0000-000001910000}"/>
    <cellStyle name="Normal 8 2 2 2 3 2 2 7" xfId="14646" xr:uid="{00000000-0005-0000-0000-000002910000}"/>
    <cellStyle name="Normal 8 2 2 2 3 2 2 7 2" xfId="43181" xr:uid="{00000000-0005-0000-0000-000003910000}"/>
    <cellStyle name="Normal 8 2 2 2 3 2 2 8" xfId="29161" xr:uid="{00000000-0005-0000-0000-000004910000}"/>
    <cellStyle name="Normal 8 2 2 2 3 2 3" xfId="563" xr:uid="{00000000-0005-0000-0000-000005910000}"/>
    <cellStyle name="Normal 8 2 2 2 3 2 3 2" xfId="1193" xr:uid="{00000000-0005-0000-0000-000006910000}"/>
    <cellStyle name="Normal 8 2 2 2 3 2 3 2 2" xfId="2470" xr:uid="{00000000-0005-0000-0000-000007910000}"/>
    <cellStyle name="Normal 8 2 2 2 3 2 3 2 2 2" xfId="5124" xr:uid="{00000000-0005-0000-0000-000008910000}"/>
    <cellStyle name="Normal 8 2 2 2 3 2 3 2 2 2 2" xfId="10456" xr:uid="{00000000-0005-0000-0000-000009910000}"/>
    <cellStyle name="Normal 8 2 2 2 3 2 3 2 2 2 2 2" xfId="24533" xr:uid="{00000000-0005-0000-0000-00000A910000}"/>
    <cellStyle name="Normal 8 2 2 2 3 2 3 2 2 2 2 2 2" xfId="53067" xr:uid="{00000000-0005-0000-0000-00000B910000}"/>
    <cellStyle name="Normal 8 2 2 2 3 2 3 2 2 2 2 3" xfId="39062" xr:uid="{00000000-0005-0000-0000-00000C910000}"/>
    <cellStyle name="Normal 8 2 2 2 3 2 3 2 2 2 3" xfId="19233" xr:uid="{00000000-0005-0000-0000-00000D910000}"/>
    <cellStyle name="Normal 8 2 2 2 3 2 3 2 2 2 3 2" xfId="47767" xr:uid="{00000000-0005-0000-0000-00000E910000}"/>
    <cellStyle name="Normal 8 2 2 2 3 2 3 2 2 2 4" xfId="33759" xr:uid="{00000000-0005-0000-0000-00000F910000}"/>
    <cellStyle name="Normal 8 2 2 2 3 2 3 2 2 3" xfId="7893" xr:uid="{00000000-0005-0000-0000-000010910000}"/>
    <cellStyle name="Normal 8 2 2 2 3 2 3 2 2 3 2" xfId="21981" xr:uid="{00000000-0005-0000-0000-000011910000}"/>
    <cellStyle name="Normal 8 2 2 2 3 2 3 2 2 3 2 2" xfId="50515" xr:uid="{00000000-0005-0000-0000-000012910000}"/>
    <cellStyle name="Normal 8 2 2 2 3 2 3 2 2 3 3" xfId="36507" xr:uid="{00000000-0005-0000-0000-000013910000}"/>
    <cellStyle name="Normal 8 2 2 2 3 2 3 2 2 4" xfId="16681" xr:uid="{00000000-0005-0000-0000-000014910000}"/>
    <cellStyle name="Normal 8 2 2 2 3 2 3 2 2 4 2" xfId="45215" xr:uid="{00000000-0005-0000-0000-000015910000}"/>
    <cellStyle name="Normal 8 2 2 2 3 2 3 2 2 5" xfId="31207" xr:uid="{00000000-0005-0000-0000-000016910000}"/>
    <cellStyle name="Normal 8 2 2 2 3 2 3 2 3" xfId="3858" xr:uid="{00000000-0005-0000-0000-000017910000}"/>
    <cellStyle name="Normal 8 2 2 2 3 2 3 2 3 2" xfId="9190" xr:uid="{00000000-0005-0000-0000-000018910000}"/>
    <cellStyle name="Normal 8 2 2 2 3 2 3 2 3 2 2" xfId="23267" xr:uid="{00000000-0005-0000-0000-000019910000}"/>
    <cellStyle name="Normal 8 2 2 2 3 2 3 2 3 2 2 2" xfId="51801" xr:uid="{00000000-0005-0000-0000-00001A910000}"/>
    <cellStyle name="Normal 8 2 2 2 3 2 3 2 3 2 3" xfId="37796" xr:uid="{00000000-0005-0000-0000-00001B910000}"/>
    <cellStyle name="Normal 8 2 2 2 3 2 3 2 3 3" xfId="17967" xr:uid="{00000000-0005-0000-0000-00001C910000}"/>
    <cellStyle name="Normal 8 2 2 2 3 2 3 2 3 3 2" xfId="46501" xr:uid="{00000000-0005-0000-0000-00001D910000}"/>
    <cellStyle name="Normal 8 2 2 2 3 2 3 2 3 4" xfId="32493" xr:uid="{00000000-0005-0000-0000-00001E910000}"/>
    <cellStyle name="Normal 8 2 2 2 3 2 3 2 4" xfId="6627" xr:uid="{00000000-0005-0000-0000-00001F910000}"/>
    <cellStyle name="Normal 8 2 2 2 3 2 3 2 4 2" xfId="20715" xr:uid="{00000000-0005-0000-0000-000020910000}"/>
    <cellStyle name="Normal 8 2 2 2 3 2 3 2 4 2 2" xfId="49249" xr:uid="{00000000-0005-0000-0000-000021910000}"/>
    <cellStyle name="Normal 8 2 2 2 3 2 3 2 4 3" xfId="35241" xr:uid="{00000000-0005-0000-0000-000022910000}"/>
    <cellStyle name="Normal 8 2 2 2 3 2 3 2 5" xfId="15415" xr:uid="{00000000-0005-0000-0000-000023910000}"/>
    <cellStyle name="Normal 8 2 2 2 3 2 3 2 5 2" xfId="43949" xr:uid="{00000000-0005-0000-0000-000024910000}"/>
    <cellStyle name="Normal 8 2 2 2 3 2 3 2 6" xfId="29941" xr:uid="{00000000-0005-0000-0000-000025910000}"/>
    <cellStyle name="Normal 8 2 2 2 3 2 3 3" xfId="1849" xr:uid="{00000000-0005-0000-0000-000026910000}"/>
    <cellStyle name="Normal 8 2 2 2 3 2 3 3 2" xfId="4505" xr:uid="{00000000-0005-0000-0000-000027910000}"/>
    <cellStyle name="Normal 8 2 2 2 3 2 3 3 2 2" xfId="9837" xr:uid="{00000000-0005-0000-0000-000028910000}"/>
    <cellStyle name="Normal 8 2 2 2 3 2 3 3 2 2 2" xfId="23914" xr:uid="{00000000-0005-0000-0000-000029910000}"/>
    <cellStyle name="Normal 8 2 2 2 3 2 3 3 2 2 2 2" xfId="52448" xr:uid="{00000000-0005-0000-0000-00002A910000}"/>
    <cellStyle name="Normal 8 2 2 2 3 2 3 3 2 2 3" xfId="38443" xr:uid="{00000000-0005-0000-0000-00002B910000}"/>
    <cellStyle name="Normal 8 2 2 2 3 2 3 3 2 3" xfId="18614" xr:uid="{00000000-0005-0000-0000-00002C910000}"/>
    <cellStyle name="Normal 8 2 2 2 3 2 3 3 2 3 2" xfId="47148" xr:uid="{00000000-0005-0000-0000-00002D910000}"/>
    <cellStyle name="Normal 8 2 2 2 3 2 3 3 2 4" xfId="33140" xr:uid="{00000000-0005-0000-0000-00002E910000}"/>
    <cellStyle name="Normal 8 2 2 2 3 2 3 3 3" xfId="7274" xr:uid="{00000000-0005-0000-0000-00002F910000}"/>
    <cellStyle name="Normal 8 2 2 2 3 2 3 3 3 2" xfId="21362" xr:uid="{00000000-0005-0000-0000-000030910000}"/>
    <cellStyle name="Normal 8 2 2 2 3 2 3 3 3 2 2" xfId="49896" xr:uid="{00000000-0005-0000-0000-000031910000}"/>
    <cellStyle name="Normal 8 2 2 2 3 2 3 3 3 3" xfId="35888" xr:uid="{00000000-0005-0000-0000-000032910000}"/>
    <cellStyle name="Normal 8 2 2 2 3 2 3 3 4" xfId="16062" xr:uid="{00000000-0005-0000-0000-000033910000}"/>
    <cellStyle name="Normal 8 2 2 2 3 2 3 3 4 2" xfId="44596" xr:uid="{00000000-0005-0000-0000-000034910000}"/>
    <cellStyle name="Normal 8 2 2 2 3 2 3 3 5" xfId="30588" xr:uid="{00000000-0005-0000-0000-000035910000}"/>
    <cellStyle name="Normal 8 2 2 2 3 2 3 4" xfId="3237" xr:uid="{00000000-0005-0000-0000-000036910000}"/>
    <cellStyle name="Normal 8 2 2 2 3 2 3 4 2" xfId="8571" xr:uid="{00000000-0005-0000-0000-000037910000}"/>
    <cellStyle name="Normal 8 2 2 2 3 2 3 4 2 2" xfId="22648" xr:uid="{00000000-0005-0000-0000-000038910000}"/>
    <cellStyle name="Normal 8 2 2 2 3 2 3 4 2 2 2" xfId="51182" xr:uid="{00000000-0005-0000-0000-000039910000}"/>
    <cellStyle name="Normal 8 2 2 2 3 2 3 4 2 3" xfId="37177" xr:uid="{00000000-0005-0000-0000-00003A910000}"/>
    <cellStyle name="Normal 8 2 2 2 3 2 3 4 3" xfId="17348" xr:uid="{00000000-0005-0000-0000-00003B910000}"/>
    <cellStyle name="Normal 8 2 2 2 3 2 3 4 3 2" xfId="45882" xr:uid="{00000000-0005-0000-0000-00003C910000}"/>
    <cellStyle name="Normal 8 2 2 2 3 2 3 4 4" xfId="31874" xr:uid="{00000000-0005-0000-0000-00003D910000}"/>
    <cellStyle name="Normal 8 2 2 2 3 2 3 5" xfId="6006" xr:uid="{00000000-0005-0000-0000-00003E910000}"/>
    <cellStyle name="Normal 8 2 2 2 3 2 3 5 2" xfId="20096" xr:uid="{00000000-0005-0000-0000-00003F910000}"/>
    <cellStyle name="Normal 8 2 2 2 3 2 3 5 2 2" xfId="48630" xr:uid="{00000000-0005-0000-0000-000040910000}"/>
    <cellStyle name="Normal 8 2 2 2 3 2 3 5 3" xfId="34622" xr:uid="{00000000-0005-0000-0000-000041910000}"/>
    <cellStyle name="Normal 8 2 2 2 3 2 3 6" xfId="14795" xr:uid="{00000000-0005-0000-0000-000042910000}"/>
    <cellStyle name="Normal 8 2 2 2 3 2 3 6 2" xfId="43330" xr:uid="{00000000-0005-0000-0000-000043910000}"/>
    <cellStyle name="Normal 8 2 2 2 3 2 3 7" xfId="29310" xr:uid="{00000000-0005-0000-0000-000044910000}"/>
    <cellStyle name="Normal 8 2 2 2 3 2 4" xfId="895" xr:uid="{00000000-0005-0000-0000-000045910000}"/>
    <cellStyle name="Normal 8 2 2 2 3 2 4 2" xfId="2172" xr:uid="{00000000-0005-0000-0000-000046910000}"/>
    <cellStyle name="Normal 8 2 2 2 3 2 4 2 2" xfId="4826" xr:uid="{00000000-0005-0000-0000-000047910000}"/>
    <cellStyle name="Normal 8 2 2 2 3 2 4 2 2 2" xfId="10158" xr:uid="{00000000-0005-0000-0000-000048910000}"/>
    <cellStyle name="Normal 8 2 2 2 3 2 4 2 2 2 2" xfId="24235" xr:uid="{00000000-0005-0000-0000-000049910000}"/>
    <cellStyle name="Normal 8 2 2 2 3 2 4 2 2 2 2 2" xfId="52769" xr:uid="{00000000-0005-0000-0000-00004A910000}"/>
    <cellStyle name="Normal 8 2 2 2 3 2 4 2 2 2 3" xfId="38764" xr:uid="{00000000-0005-0000-0000-00004B910000}"/>
    <cellStyle name="Normal 8 2 2 2 3 2 4 2 2 3" xfId="18935" xr:uid="{00000000-0005-0000-0000-00004C910000}"/>
    <cellStyle name="Normal 8 2 2 2 3 2 4 2 2 3 2" xfId="47469" xr:uid="{00000000-0005-0000-0000-00004D910000}"/>
    <cellStyle name="Normal 8 2 2 2 3 2 4 2 2 4" xfId="33461" xr:uid="{00000000-0005-0000-0000-00004E910000}"/>
    <cellStyle name="Normal 8 2 2 2 3 2 4 2 3" xfId="7595" xr:uid="{00000000-0005-0000-0000-00004F910000}"/>
    <cellStyle name="Normal 8 2 2 2 3 2 4 2 3 2" xfId="21683" xr:uid="{00000000-0005-0000-0000-000050910000}"/>
    <cellStyle name="Normal 8 2 2 2 3 2 4 2 3 2 2" xfId="50217" xr:uid="{00000000-0005-0000-0000-000051910000}"/>
    <cellStyle name="Normal 8 2 2 2 3 2 4 2 3 3" xfId="36209" xr:uid="{00000000-0005-0000-0000-000052910000}"/>
    <cellStyle name="Normal 8 2 2 2 3 2 4 2 4" xfId="16383" xr:uid="{00000000-0005-0000-0000-000053910000}"/>
    <cellStyle name="Normal 8 2 2 2 3 2 4 2 4 2" xfId="44917" xr:uid="{00000000-0005-0000-0000-000054910000}"/>
    <cellStyle name="Normal 8 2 2 2 3 2 4 2 5" xfId="30909" xr:uid="{00000000-0005-0000-0000-000055910000}"/>
    <cellStyle name="Normal 8 2 2 2 3 2 4 3" xfId="3560" xr:uid="{00000000-0005-0000-0000-000056910000}"/>
    <cellStyle name="Normal 8 2 2 2 3 2 4 3 2" xfId="8892" xr:uid="{00000000-0005-0000-0000-000057910000}"/>
    <cellStyle name="Normal 8 2 2 2 3 2 4 3 2 2" xfId="22969" xr:uid="{00000000-0005-0000-0000-000058910000}"/>
    <cellStyle name="Normal 8 2 2 2 3 2 4 3 2 2 2" xfId="51503" xr:uid="{00000000-0005-0000-0000-000059910000}"/>
    <cellStyle name="Normal 8 2 2 2 3 2 4 3 2 3" xfId="37498" xr:uid="{00000000-0005-0000-0000-00005A910000}"/>
    <cellStyle name="Normal 8 2 2 2 3 2 4 3 3" xfId="17669" xr:uid="{00000000-0005-0000-0000-00005B910000}"/>
    <cellStyle name="Normal 8 2 2 2 3 2 4 3 3 2" xfId="46203" xr:uid="{00000000-0005-0000-0000-00005C910000}"/>
    <cellStyle name="Normal 8 2 2 2 3 2 4 3 4" xfId="32195" xr:uid="{00000000-0005-0000-0000-00005D910000}"/>
    <cellStyle name="Normal 8 2 2 2 3 2 4 4" xfId="6329" xr:uid="{00000000-0005-0000-0000-00005E910000}"/>
    <cellStyle name="Normal 8 2 2 2 3 2 4 4 2" xfId="20417" xr:uid="{00000000-0005-0000-0000-00005F910000}"/>
    <cellStyle name="Normal 8 2 2 2 3 2 4 4 2 2" xfId="48951" xr:uid="{00000000-0005-0000-0000-000060910000}"/>
    <cellStyle name="Normal 8 2 2 2 3 2 4 4 3" xfId="34943" xr:uid="{00000000-0005-0000-0000-000061910000}"/>
    <cellStyle name="Normal 8 2 2 2 3 2 4 5" xfId="15117" xr:uid="{00000000-0005-0000-0000-000062910000}"/>
    <cellStyle name="Normal 8 2 2 2 3 2 4 5 2" xfId="43651" xr:uid="{00000000-0005-0000-0000-000063910000}"/>
    <cellStyle name="Normal 8 2 2 2 3 2 4 6" xfId="29643" xr:uid="{00000000-0005-0000-0000-000064910000}"/>
    <cellStyle name="Normal 8 2 2 2 3 2 5" xfId="1551" xr:uid="{00000000-0005-0000-0000-000065910000}"/>
    <cellStyle name="Normal 8 2 2 2 3 2 5 2" xfId="4207" xr:uid="{00000000-0005-0000-0000-000066910000}"/>
    <cellStyle name="Normal 8 2 2 2 3 2 5 2 2" xfId="9539" xr:uid="{00000000-0005-0000-0000-000067910000}"/>
    <cellStyle name="Normal 8 2 2 2 3 2 5 2 2 2" xfId="23616" xr:uid="{00000000-0005-0000-0000-000068910000}"/>
    <cellStyle name="Normal 8 2 2 2 3 2 5 2 2 2 2" xfId="52150" xr:uid="{00000000-0005-0000-0000-000069910000}"/>
    <cellStyle name="Normal 8 2 2 2 3 2 5 2 2 3" xfId="38145" xr:uid="{00000000-0005-0000-0000-00006A910000}"/>
    <cellStyle name="Normal 8 2 2 2 3 2 5 2 3" xfId="18316" xr:uid="{00000000-0005-0000-0000-00006B910000}"/>
    <cellStyle name="Normal 8 2 2 2 3 2 5 2 3 2" xfId="46850" xr:uid="{00000000-0005-0000-0000-00006C910000}"/>
    <cellStyle name="Normal 8 2 2 2 3 2 5 2 4" xfId="32842" xr:uid="{00000000-0005-0000-0000-00006D910000}"/>
    <cellStyle name="Normal 8 2 2 2 3 2 5 3" xfId="6976" xr:uid="{00000000-0005-0000-0000-00006E910000}"/>
    <cellStyle name="Normal 8 2 2 2 3 2 5 3 2" xfId="21064" xr:uid="{00000000-0005-0000-0000-00006F910000}"/>
    <cellStyle name="Normal 8 2 2 2 3 2 5 3 2 2" xfId="49598" xr:uid="{00000000-0005-0000-0000-000070910000}"/>
    <cellStyle name="Normal 8 2 2 2 3 2 5 3 3" xfId="35590" xr:uid="{00000000-0005-0000-0000-000071910000}"/>
    <cellStyle name="Normal 8 2 2 2 3 2 5 4" xfId="15764" xr:uid="{00000000-0005-0000-0000-000072910000}"/>
    <cellStyle name="Normal 8 2 2 2 3 2 5 4 2" xfId="44298" xr:uid="{00000000-0005-0000-0000-000073910000}"/>
    <cellStyle name="Normal 8 2 2 2 3 2 5 5" xfId="30290" xr:uid="{00000000-0005-0000-0000-000074910000}"/>
    <cellStyle name="Normal 8 2 2 2 3 2 6" xfId="2939" xr:uid="{00000000-0005-0000-0000-000075910000}"/>
    <cellStyle name="Normal 8 2 2 2 3 2 6 2" xfId="8273" xr:uid="{00000000-0005-0000-0000-000076910000}"/>
    <cellStyle name="Normal 8 2 2 2 3 2 6 2 2" xfId="22350" xr:uid="{00000000-0005-0000-0000-000077910000}"/>
    <cellStyle name="Normal 8 2 2 2 3 2 6 2 2 2" xfId="50884" xr:uid="{00000000-0005-0000-0000-000078910000}"/>
    <cellStyle name="Normal 8 2 2 2 3 2 6 2 3" xfId="36879" xr:uid="{00000000-0005-0000-0000-000079910000}"/>
    <cellStyle name="Normal 8 2 2 2 3 2 6 3" xfId="17050" xr:uid="{00000000-0005-0000-0000-00007A910000}"/>
    <cellStyle name="Normal 8 2 2 2 3 2 6 3 2" xfId="45584" xr:uid="{00000000-0005-0000-0000-00007B910000}"/>
    <cellStyle name="Normal 8 2 2 2 3 2 6 4" xfId="31576" xr:uid="{00000000-0005-0000-0000-00007C910000}"/>
    <cellStyle name="Normal 8 2 2 2 3 2 7" xfId="5708" xr:uid="{00000000-0005-0000-0000-00007D910000}"/>
    <cellStyle name="Normal 8 2 2 2 3 2 7 2" xfId="19798" xr:uid="{00000000-0005-0000-0000-00007E910000}"/>
    <cellStyle name="Normal 8 2 2 2 3 2 7 2 2" xfId="48332" xr:uid="{00000000-0005-0000-0000-00007F910000}"/>
    <cellStyle name="Normal 8 2 2 2 3 2 7 3" xfId="34324" xr:uid="{00000000-0005-0000-0000-000080910000}"/>
    <cellStyle name="Normal 8 2 2 2 3 2 8" xfId="14497" xr:uid="{00000000-0005-0000-0000-000081910000}"/>
    <cellStyle name="Normal 8 2 2 2 3 2 8 2" xfId="43032" xr:uid="{00000000-0005-0000-0000-000082910000}"/>
    <cellStyle name="Normal 8 2 2 2 3 2 9" xfId="29012" xr:uid="{00000000-0005-0000-0000-000083910000}"/>
    <cellStyle name="Normal 8 2 2 2 3 3" xfId="335" xr:uid="{00000000-0005-0000-0000-000084910000}"/>
    <cellStyle name="Normal 8 2 2 2 3 3 2" xfId="638" xr:uid="{00000000-0005-0000-0000-000085910000}"/>
    <cellStyle name="Normal 8 2 2 2 3 3 2 2" xfId="1267" xr:uid="{00000000-0005-0000-0000-000086910000}"/>
    <cellStyle name="Normal 8 2 2 2 3 3 2 2 2" xfId="2544" xr:uid="{00000000-0005-0000-0000-000087910000}"/>
    <cellStyle name="Normal 8 2 2 2 3 3 2 2 2 2" xfId="5198" xr:uid="{00000000-0005-0000-0000-000088910000}"/>
    <cellStyle name="Normal 8 2 2 2 3 3 2 2 2 2 2" xfId="10530" xr:uid="{00000000-0005-0000-0000-000089910000}"/>
    <cellStyle name="Normal 8 2 2 2 3 3 2 2 2 2 2 2" xfId="24607" xr:uid="{00000000-0005-0000-0000-00008A910000}"/>
    <cellStyle name="Normal 8 2 2 2 3 3 2 2 2 2 2 2 2" xfId="53141" xr:uid="{00000000-0005-0000-0000-00008B910000}"/>
    <cellStyle name="Normal 8 2 2 2 3 3 2 2 2 2 2 3" xfId="39136" xr:uid="{00000000-0005-0000-0000-00008C910000}"/>
    <cellStyle name="Normal 8 2 2 2 3 3 2 2 2 2 3" xfId="19307" xr:uid="{00000000-0005-0000-0000-00008D910000}"/>
    <cellStyle name="Normal 8 2 2 2 3 3 2 2 2 2 3 2" xfId="47841" xr:uid="{00000000-0005-0000-0000-00008E910000}"/>
    <cellStyle name="Normal 8 2 2 2 3 3 2 2 2 2 4" xfId="33833" xr:uid="{00000000-0005-0000-0000-00008F910000}"/>
    <cellStyle name="Normal 8 2 2 2 3 3 2 2 2 3" xfId="7967" xr:uid="{00000000-0005-0000-0000-000090910000}"/>
    <cellStyle name="Normal 8 2 2 2 3 3 2 2 2 3 2" xfId="22055" xr:uid="{00000000-0005-0000-0000-000091910000}"/>
    <cellStyle name="Normal 8 2 2 2 3 3 2 2 2 3 2 2" xfId="50589" xr:uid="{00000000-0005-0000-0000-000092910000}"/>
    <cellStyle name="Normal 8 2 2 2 3 3 2 2 2 3 3" xfId="36581" xr:uid="{00000000-0005-0000-0000-000093910000}"/>
    <cellStyle name="Normal 8 2 2 2 3 3 2 2 2 4" xfId="16755" xr:uid="{00000000-0005-0000-0000-000094910000}"/>
    <cellStyle name="Normal 8 2 2 2 3 3 2 2 2 4 2" xfId="45289" xr:uid="{00000000-0005-0000-0000-000095910000}"/>
    <cellStyle name="Normal 8 2 2 2 3 3 2 2 2 5" xfId="31281" xr:uid="{00000000-0005-0000-0000-000096910000}"/>
    <cellStyle name="Normal 8 2 2 2 3 3 2 2 3" xfId="3932" xr:uid="{00000000-0005-0000-0000-000097910000}"/>
    <cellStyle name="Normal 8 2 2 2 3 3 2 2 3 2" xfId="9264" xr:uid="{00000000-0005-0000-0000-000098910000}"/>
    <cellStyle name="Normal 8 2 2 2 3 3 2 2 3 2 2" xfId="23341" xr:uid="{00000000-0005-0000-0000-000099910000}"/>
    <cellStyle name="Normal 8 2 2 2 3 3 2 2 3 2 2 2" xfId="51875" xr:uid="{00000000-0005-0000-0000-00009A910000}"/>
    <cellStyle name="Normal 8 2 2 2 3 3 2 2 3 2 3" xfId="37870" xr:uid="{00000000-0005-0000-0000-00009B910000}"/>
    <cellStyle name="Normal 8 2 2 2 3 3 2 2 3 3" xfId="18041" xr:uid="{00000000-0005-0000-0000-00009C910000}"/>
    <cellStyle name="Normal 8 2 2 2 3 3 2 2 3 3 2" xfId="46575" xr:uid="{00000000-0005-0000-0000-00009D910000}"/>
    <cellStyle name="Normal 8 2 2 2 3 3 2 2 3 4" xfId="32567" xr:uid="{00000000-0005-0000-0000-00009E910000}"/>
    <cellStyle name="Normal 8 2 2 2 3 3 2 2 4" xfId="6701" xr:uid="{00000000-0005-0000-0000-00009F910000}"/>
    <cellStyle name="Normal 8 2 2 2 3 3 2 2 4 2" xfId="20789" xr:uid="{00000000-0005-0000-0000-0000A0910000}"/>
    <cellStyle name="Normal 8 2 2 2 3 3 2 2 4 2 2" xfId="49323" xr:uid="{00000000-0005-0000-0000-0000A1910000}"/>
    <cellStyle name="Normal 8 2 2 2 3 3 2 2 4 3" xfId="35315" xr:uid="{00000000-0005-0000-0000-0000A2910000}"/>
    <cellStyle name="Normal 8 2 2 2 3 3 2 2 5" xfId="15489" xr:uid="{00000000-0005-0000-0000-0000A3910000}"/>
    <cellStyle name="Normal 8 2 2 2 3 3 2 2 5 2" xfId="44023" xr:uid="{00000000-0005-0000-0000-0000A4910000}"/>
    <cellStyle name="Normal 8 2 2 2 3 3 2 2 6" xfId="30015" xr:uid="{00000000-0005-0000-0000-0000A5910000}"/>
    <cellStyle name="Normal 8 2 2 2 3 3 2 3" xfId="1923" xr:uid="{00000000-0005-0000-0000-0000A6910000}"/>
    <cellStyle name="Normal 8 2 2 2 3 3 2 3 2" xfId="4579" xr:uid="{00000000-0005-0000-0000-0000A7910000}"/>
    <cellStyle name="Normal 8 2 2 2 3 3 2 3 2 2" xfId="9911" xr:uid="{00000000-0005-0000-0000-0000A8910000}"/>
    <cellStyle name="Normal 8 2 2 2 3 3 2 3 2 2 2" xfId="23988" xr:uid="{00000000-0005-0000-0000-0000A9910000}"/>
    <cellStyle name="Normal 8 2 2 2 3 3 2 3 2 2 2 2" xfId="52522" xr:uid="{00000000-0005-0000-0000-0000AA910000}"/>
    <cellStyle name="Normal 8 2 2 2 3 3 2 3 2 2 3" xfId="38517" xr:uid="{00000000-0005-0000-0000-0000AB910000}"/>
    <cellStyle name="Normal 8 2 2 2 3 3 2 3 2 3" xfId="18688" xr:uid="{00000000-0005-0000-0000-0000AC910000}"/>
    <cellStyle name="Normal 8 2 2 2 3 3 2 3 2 3 2" xfId="47222" xr:uid="{00000000-0005-0000-0000-0000AD910000}"/>
    <cellStyle name="Normal 8 2 2 2 3 3 2 3 2 4" xfId="33214" xr:uid="{00000000-0005-0000-0000-0000AE910000}"/>
    <cellStyle name="Normal 8 2 2 2 3 3 2 3 3" xfId="7348" xr:uid="{00000000-0005-0000-0000-0000AF910000}"/>
    <cellStyle name="Normal 8 2 2 2 3 3 2 3 3 2" xfId="21436" xr:uid="{00000000-0005-0000-0000-0000B0910000}"/>
    <cellStyle name="Normal 8 2 2 2 3 3 2 3 3 2 2" xfId="49970" xr:uid="{00000000-0005-0000-0000-0000B1910000}"/>
    <cellStyle name="Normal 8 2 2 2 3 3 2 3 3 3" xfId="35962" xr:uid="{00000000-0005-0000-0000-0000B2910000}"/>
    <cellStyle name="Normal 8 2 2 2 3 3 2 3 4" xfId="16136" xr:uid="{00000000-0005-0000-0000-0000B3910000}"/>
    <cellStyle name="Normal 8 2 2 2 3 3 2 3 4 2" xfId="44670" xr:uid="{00000000-0005-0000-0000-0000B4910000}"/>
    <cellStyle name="Normal 8 2 2 2 3 3 2 3 5" xfId="30662" xr:uid="{00000000-0005-0000-0000-0000B5910000}"/>
    <cellStyle name="Normal 8 2 2 2 3 3 2 4" xfId="3311" xr:uid="{00000000-0005-0000-0000-0000B6910000}"/>
    <cellStyle name="Normal 8 2 2 2 3 3 2 4 2" xfId="8645" xr:uid="{00000000-0005-0000-0000-0000B7910000}"/>
    <cellStyle name="Normal 8 2 2 2 3 3 2 4 2 2" xfId="22722" xr:uid="{00000000-0005-0000-0000-0000B8910000}"/>
    <cellStyle name="Normal 8 2 2 2 3 3 2 4 2 2 2" xfId="51256" xr:uid="{00000000-0005-0000-0000-0000B9910000}"/>
    <cellStyle name="Normal 8 2 2 2 3 3 2 4 2 3" xfId="37251" xr:uid="{00000000-0005-0000-0000-0000BA910000}"/>
    <cellStyle name="Normal 8 2 2 2 3 3 2 4 3" xfId="17422" xr:uid="{00000000-0005-0000-0000-0000BB910000}"/>
    <cellStyle name="Normal 8 2 2 2 3 3 2 4 3 2" xfId="45956" xr:uid="{00000000-0005-0000-0000-0000BC910000}"/>
    <cellStyle name="Normal 8 2 2 2 3 3 2 4 4" xfId="31948" xr:uid="{00000000-0005-0000-0000-0000BD910000}"/>
    <cellStyle name="Normal 8 2 2 2 3 3 2 5" xfId="6080" xr:uid="{00000000-0005-0000-0000-0000BE910000}"/>
    <cellStyle name="Normal 8 2 2 2 3 3 2 5 2" xfId="20170" xr:uid="{00000000-0005-0000-0000-0000BF910000}"/>
    <cellStyle name="Normal 8 2 2 2 3 3 2 5 2 2" xfId="48704" xr:uid="{00000000-0005-0000-0000-0000C0910000}"/>
    <cellStyle name="Normal 8 2 2 2 3 3 2 5 3" xfId="34696" xr:uid="{00000000-0005-0000-0000-0000C1910000}"/>
    <cellStyle name="Normal 8 2 2 2 3 3 2 6" xfId="14869" xr:uid="{00000000-0005-0000-0000-0000C2910000}"/>
    <cellStyle name="Normal 8 2 2 2 3 3 2 6 2" xfId="43404" xr:uid="{00000000-0005-0000-0000-0000C3910000}"/>
    <cellStyle name="Normal 8 2 2 2 3 3 2 7" xfId="29384" xr:uid="{00000000-0005-0000-0000-0000C4910000}"/>
    <cellStyle name="Normal 8 2 2 2 3 3 3" xfId="970" xr:uid="{00000000-0005-0000-0000-0000C5910000}"/>
    <cellStyle name="Normal 8 2 2 2 3 3 3 2" xfId="2247" xr:uid="{00000000-0005-0000-0000-0000C6910000}"/>
    <cellStyle name="Normal 8 2 2 2 3 3 3 2 2" xfId="4901" xr:uid="{00000000-0005-0000-0000-0000C7910000}"/>
    <cellStyle name="Normal 8 2 2 2 3 3 3 2 2 2" xfId="10233" xr:uid="{00000000-0005-0000-0000-0000C8910000}"/>
    <cellStyle name="Normal 8 2 2 2 3 3 3 2 2 2 2" xfId="24310" xr:uid="{00000000-0005-0000-0000-0000C9910000}"/>
    <cellStyle name="Normal 8 2 2 2 3 3 3 2 2 2 2 2" xfId="52844" xr:uid="{00000000-0005-0000-0000-0000CA910000}"/>
    <cellStyle name="Normal 8 2 2 2 3 3 3 2 2 2 3" xfId="38839" xr:uid="{00000000-0005-0000-0000-0000CB910000}"/>
    <cellStyle name="Normal 8 2 2 2 3 3 3 2 2 3" xfId="19010" xr:uid="{00000000-0005-0000-0000-0000CC910000}"/>
    <cellStyle name="Normal 8 2 2 2 3 3 3 2 2 3 2" xfId="47544" xr:uid="{00000000-0005-0000-0000-0000CD910000}"/>
    <cellStyle name="Normal 8 2 2 2 3 3 3 2 2 4" xfId="33536" xr:uid="{00000000-0005-0000-0000-0000CE910000}"/>
    <cellStyle name="Normal 8 2 2 2 3 3 3 2 3" xfId="7670" xr:uid="{00000000-0005-0000-0000-0000CF910000}"/>
    <cellStyle name="Normal 8 2 2 2 3 3 3 2 3 2" xfId="21758" xr:uid="{00000000-0005-0000-0000-0000D0910000}"/>
    <cellStyle name="Normal 8 2 2 2 3 3 3 2 3 2 2" xfId="50292" xr:uid="{00000000-0005-0000-0000-0000D1910000}"/>
    <cellStyle name="Normal 8 2 2 2 3 3 3 2 3 3" xfId="36284" xr:uid="{00000000-0005-0000-0000-0000D2910000}"/>
    <cellStyle name="Normal 8 2 2 2 3 3 3 2 4" xfId="16458" xr:uid="{00000000-0005-0000-0000-0000D3910000}"/>
    <cellStyle name="Normal 8 2 2 2 3 3 3 2 4 2" xfId="44992" xr:uid="{00000000-0005-0000-0000-0000D4910000}"/>
    <cellStyle name="Normal 8 2 2 2 3 3 3 2 5" xfId="30984" xr:uid="{00000000-0005-0000-0000-0000D5910000}"/>
    <cellStyle name="Normal 8 2 2 2 3 3 3 3" xfId="3635" xr:uid="{00000000-0005-0000-0000-0000D6910000}"/>
    <cellStyle name="Normal 8 2 2 2 3 3 3 3 2" xfId="8967" xr:uid="{00000000-0005-0000-0000-0000D7910000}"/>
    <cellStyle name="Normal 8 2 2 2 3 3 3 3 2 2" xfId="23044" xr:uid="{00000000-0005-0000-0000-0000D8910000}"/>
    <cellStyle name="Normal 8 2 2 2 3 3 3 3 2 2 2" xfId="51578" xr:uid="{00000000-0005-0000-0000-0000D9910000}"/>
    <cellStyle name="Normal 8 2 2 2 3 3 3 3 2 3" xfId="37573" xr:uid="{00000000-0005-0000-0000-0000DA910000}"/>
    <cellStyle name="Normal 8 2 2 2 3 3 3 3 3" xfId="17744" xr:uid="{00000000-0005-0000-0000-0000DB910000}"/>
    <cellStyle name="Normal 8 2 2 2 3 3 3 3 3 2" xfId="46278" xr:uid="{00000000-0005-0000-0000-0000DC910000}"/>
    <cellStyle name="Normal 8 2 2 2 3 3 3 3 4" xfId="32270" xr:uid="{00000000-0005-0000-0000-0000DD910000}"/>
    <cellStyle name="Normal 8 2 2 2 3 3 3 4" xfId="6404" xr:uid="{00000000-0005-0000-0000-0000DE910000}"/>
    <cellStyle name="Normal 8 2 2 2 3 3 3 4 2" xfId="20492" xr:uid="{00000000-0005-0000-0000-0000DF910000}"/>
    <cellStyle name="Normal 8 2 2 2 3 3 3 4 2 2" xfId="49026" xr:uid="{00000000-0005-0000-0000-0000E0910000}"/>
    <cellStyle name="Normal 8 2 2 2 3 3 3 4 3" xfId="35018" xr:uid="{00000000-0005-0000-0000-0000E1910000}"/>
    <cellStyle name="Normal 8 2 2 2 3 3 3 5" xfId="15192" xr:uid="{00000000-0005-0000-0000-0000E2910000}"/>
    <cellStyle name="Normal 8 2 2 2 3 3 3 5 2" xfId="43726" xr:uid="{00000000-0005-0000-0000-0000E3910000}"/>
    <cellStyle name="Normal 8 2 2 2 3 3 3 6" xfId="29718" xr:uid="{00000000-0005-0000-0000-0000E4910000}"/>
    <cellStyle name="Normal 8 2 2 2 3 3 4" xfId="1626" xr:uid="{00000000-0005-0000-0000-0000E5910000}"/>
    <cellStyle name="Normal 8 2 2 2 3 3 4 2" xfId="4282" xr:uid="{00000000-0005-0000-0000-0000E6910000}"/>
    <cellStyle name="Normal 8 2 2 2 3 3 4 2 2" xfId="9614" xr:uid="{00000000-0005-0000-0000-0000E7910000}"/>
    <cellStyle name="Normal 8 2 2 2 3 3 4 2 2 2" xfId="23691" xr:uid="{00000000-0005-0000-0000-0000E8910000}"/>
    <cellStyle name="Normal 8 2 2 2 3 3 4 2 2 2 2" xfId="52225" xr:uid="{00000000-0005-0000-0000-0000E9910000}"/>
    <cellStyle name="Normal 8 2 2 2 3 3 4 2 2 3" xfId="38220" xr:uid="{00000000-0005-0000-0000-0000EA910000}"/>
    <cellStyle name="Normal 8 2 2 2 3 3 4 2 3" xfId="18391" xr:uid="{00000000-0005-0000-0000-0000EB910000}"/>
    <cellStyle name="Normal 8 2 2 2 3 3 4 2 3 2" xfId="46925" xr:uid="{00000000-0005-0000-0000-0000EC910000}"/>
    <cellStyle name="Normal 8 2 2 2 3 3 4 2 4" xfId="32917" xr:uid="{00000000-0005-0000-0000-0000ED910000}"/>
    <cellStyle name="Normal 8 2 2 2 3 3 4 3" xfId="7051" xr:uid="{00000000-0005-0000-0000-0000EE910000}"/>
    <cellStyle name="Normal 8 2 2 2 3 3 4 3 2" xfId="21139" xr:uid="{00000000-0005-0000-0000-0000EF910000}"/>
    <cellStyle name="Normal 8 2 2 2 3 3 4 3 2 2" xfId="49673" xr:uid="{00000000-0005-0000-0000-0000F0910000}"/>
    <cellStyle name="Normal 8 2 2 2 3 3 4 3 3" xfId="35665" xr:uid="{00000000-0005-0000-0000-0000F1910000}"/>
    <cellStyle name="Normal 8 2 2 2 3 3 4 4" xfId="15839" xr:uid="{00000000-0005-0000-0000-0000F2910000}"/>
    <cellStyle name="Normal 8 2 2 2 3 3 4 4 2" xfId="44373" xr:uid="{00000000-0005-0000-0000-0000F3910000}"/>
    <cellStyle name="Normal 8 2 2 2 3 3 4 5" xfId="30365" xr:uid="{00000000-0005-0000-0000-0000F4910000}"/>
    <cellStyle name="Normal 8 2 2 2 3 3 5" xfId="3014" xr:uid="{00000000-0005-0000-0000-0000F5910000}"/>
    <cellStyle name="Normal 8 2 2 2 3 3 5 2" xfId="8348" xr:uid="{00000000-0005-0000-0000-0000F6910000}"/>
    <cellStyle name="Normal 8 2 2 2 3 3 5 2 2" xfId="22425" xr:uid="{00000000-0005-0000-0000-0000F7910000}"/>
    <cellStyle name="Normal 8 2 2 2 3 3 5 2 2 2" xfId="50959" xr:uid="{00000000-0005-0000-0000-0000F8910000}"/>
    <cellStyle name="Normal 8 2 2 2 3 3 5 2 3" xfId="36954" xr:uid="{00000000-0005-0000-0000-0000F9910000}"/>
    <cellStyle name="Normal 8 2 2 2 3 3 5 3" xfId="17125" xr:uid="{00000000-0005-0000-0000-0000FA910000}"/>
    <cellStyle name="Normal 8 2 2 2 3 3 5 3 2" xfId="45659" xr:uid="{00000000-0005-0000-0000-0000FB910000}"/>
    <cellStyle name="Normal 8 2 2 2 3 3 5 4" xfId="31651" xr:uid="{00000000-0005-0000-0000-0000FC910000}"/>
    <cellStyle name="Normal 8 2 2 2 3 3 6" xfId="5783" xr:uid="{00000000-0005-0000-0000-0000FD910000}"/>
    <cellStyle name="Normal 8 2 2 2 3 3 6 2" xfId="19873" xr:uid="{00000000-0005-0000-0000-0000FE910000}"/>
    <cellStyle name="Normal 8 2 2 2 3 3 6 2 2" xfId="48407" xr:uid="{00000000-0005-0000-0000-0000FF910000}"/>
    <cellStyle name="Normal 8 2 2 2 3 3 6 3" xfId="34399" xr:uid="{00000000-0005-0000-0000-000000920000}"/>
    <cellStyle name="Normal 8 2 2 2 3 3 7" xfId="14572" xr:uid="{00000000-0005-0000-0000-000001920000}"/>
    <cellStyle name="Normal 8 2 2 2 3 3 7 2" xfId="43107" xr:uid="{00000000-0005-0000-0000-000002920000}"/>
    <cellStyle name="Normal 8 2 2 2 3 3 8" xfId="29087" xr:uid="{00000000-0005-0000-0000-000003920000}"/>
    <cellStyle name="Normal 8 2 2 2 3 4" xfId="489" xr:uid="{00000000-0005-0000-0000-000004920000}"/>
    <cellStyle name="Normal 8 2 2 2 3 4 2" xfId="1119" xr:uid="{00000000-0005-0000-0000-000005920000}"/>
    <cellStyle name="Normal 8 2 2 2 3 4 2 2" xfId="2396" xr:uid="{00000000-0005-0000-0000-000006920000}"/>
    <cellStyle name="Normal 8 2 2 2 3 4 2 2 2" xfId="5050" xr:uid="{00000000-0005-0000-0000-000007920000}"/>
    <cellStyle name="Normal 8 2 2 2 3 4 2 2 2 2" xfId="10382" xr:uid="{00000000-0005-0000-0000-000008920000}"/>
    <cellStyle name="Normal 8 2 2 2 3 4 2 2 2 2 2" xfId="24459" xr:uid="{00000000-0005-0000-0000-000009920000}"/>
    <cellStyle name="Normal 8 2 2 2 3 4 2 2 2 2 2 2" xfId="52993" xr:uid="{00000000-0005-0000-0000-00000A920000}"/>
    <cellStyle name="Normal 8 2 2 2 3 4 2 2 2 2 3" xfId="38988" xr:uid="{00000000-0005-0000-0000-00000B920000}"/>
    <cellStyle name="Normal 8 2 2 2 3 4 2 2 2 3" xfId="19159" xr:uid="{00000000-0005-0000-0000-00000C920000}"/>
    <cellStyle name="Normal 8 2 2 2 3 4 2 2 2 3 2" xfId="47693" xr:uid="{00000000-0005-0000-0000-00000D920000}"/>
    <cellStyle name="Normal 8 2 2 2 3 4 2 2 2 4" xfId="33685" xr:uid="{00000000-0005-0000-0000-00000E920000}"/>
    <cellStyle name="Normal 8 2 2 2 3 4 2 2 3" xfId="7819" xr:uid="{00000000-0005-0000-0000-00000F920000}"/>
    <cellStyle name="Normal 8 2 2 2 3 4 2 2 3 2" xfId="21907" xr:uid="{00000000-0005-0000-0000-000010920000}"/>
    <cellStyle name="Normal 8 2 2 2 3 4 2 2 3 2 2" xfId="50441" xr:uid="{00000000-0005-0000-0000-000011920000}"/>
    <cellStyle name="Normal 8 2 2 2 3 4 2 2 3 3" xfId="36433" xr:uid="{00000000-0005-0000-0000-000012920000}"/>
    <cellStyle name="Normal 8 2 2 2 3 4 2 2 4" xfId="16607" xr:uid="{00000000-0005-0000-0000-000013920000}"/>
    <cellStyle name="Normal 8 2 2 2 3 4 2 2 4 2" xfId="45141" xr:uid="{00000000-0005-0000-0000-000014920000}"/>
    <cellStyle name="Normal 8 2 2 2 3 4 2 2 5" xfId="31133" xr:uid="{00000000-0005-0000-0000-000015920000}"/>
    <cellStyle name="Normal 8 2 2 2 3 4 2 3" xfId="3784" xr:uid="{00000000-0005-0000-0000-000016920000}"/>
    <cellStyle name="Normal 8 2 2 2 3 4 2 3 2" xfId="9116" xr:uid="{00000000-0005-0000-0000-000017920000}"/>
    <cellStyle name="Normal 8 2 2 2 3 4 2 3 2 2" xfId="23193" xr:uid="{00000000-0005-0000-0000-000018920000}"/>
    <cellStyle name="Normal 8 2 2 2 3 4 2 3 2 2 2" xfId="51727" xr:uid="{00000000-0005-0000-0000-000019920000}"/>
    <cellStyle name="Normal 8 2 2 2 3 4 2 3 2 3" xfId="37722" xr:uid="{00000000-0005-0000-0000-00001A920000}"/>
    <cellStyle name="Normal 8 2 2 2 3 4 2 3 3" xfId="17893" xr:uid="{00000000-0005-0000-0000-00001B920000}"/>
    <cellStyle name="Normal 8 2 2 2 3 4 2 3 3 2" xfId="46427" xr:uid="{00000000-0005-0000-0000-00001C920000}"/>
    <cellStyle name="Normal 8 2 2 2 3 4 2 3 4" xfId="32419" xr:uid="{00000000-0005-0000-0000-00001D920000}"/>
    <cellStyle name="Normal 8 2 2 2 3 4 2 4" xfId="6553" xr:uid="{00000000-0005-0000-0000-00001E920000}"/>
    <cellStyle name="Normal 8 2 2 2 3 4 2 4 2" xfId="20641" xr:uid="{00000000-0005-0000-0000-00001F920000}"/>
    <cellStyle name="Normal 8 2 2 2 3 4 2 4 2 2" xfId="49175" xr:uid="{00000000-0005-0000-0000-000020920000}"/>
    <cellStyle name="Normal 8 2 2 2 3 4 2 4 3" xfId="35167" xr:uid="{00000000-0005-0000-0000-000021920000}"/>
    <cellStyle name="Normal 8 2 2 2 3 4 2 5" xfId="15341" xr:uid="{00000000-0005-0000-0000-000022920000}"/>
    <cellStyle name="Normal 8 2 2 2 3 4 2 5 2" xfId="43875" xr:uid="{00000000-0005-0000-0000-000023920000}"/>
    <cellStyle name="Normal 8 2 2 2 3 4 2 6" xfId="29867" xr:uid="{00000000-0005-0000-0000-000024920000}"/>
    <cellStyle name="Normal 8 2 2 2 3 4 3" xfId="1775" xr:uid="{00000000-0005-0000-0000-000025920000}"/>
    <cellStyle name="Normal 8 2 2 2 3 4 3 2" xfId="4431" xr:uid="{00000000-0005-0000-0000-000026920000}"/>
    <cellStyle name="Normal 8 2 2 2 3 4 3 2 2" xfId="9763" xr:uid="{00000000-0005-0000-0000-000027920000}"/>
    <cellStyle name="Normal 8 2 2 2 3 4 3 2 2 2" xfId="23840" xr:uid="{00000000-0005-0000-0000-000028920000}"/>
    <cellStyle name="Normal 8 2 2 2 3 4 3 2 2 2 2" xfId="52374" xr:uid="{00000000-0005-0000-0000-000029920000}"/>
    <cellStyle name="Normal 8 2 2 2 3 4 3 2 2 3" xfId="38369" xr:uid="{00000000-0005-0000-0000-00002A920000}"/>
    <cellStyle name="Normal 8 2 2 2 3 4 3 2 3" xfId="18540" xr:uid="{00000000-0005-0000-0000-00002B920000}"/>
    <cellStyle name="Normal 8 2 2 2 3 4 3 2 3 2" xfId="47074" xr:uid="{00000000-0005-0000-0000-00002C920000}"/>
    <cellStyle name="Normal 8 2 2 2 3 4 3 2 4" xfId="33066" xr:uid="{00000000-0005-0000-0000-00002D920000}"/>
    <cellStyle name="Normal 8 2 2 2 3 4 3 3" xfId="7200" xr:uid="{00000000-0005-0000-0000-00002E920000}"/>
    <cellStyle name="Normal 8 2 2 2 3 4 3 3 2" xfId="21288" xr:uid="{00000000-0005-0000-0000-00002F920000}"/>
    <cellStyle name="Normal 8 2 2 2 3 4 3 3 2 2" xfId="49822" xr:uid="{00000000-0005-0000-0000-000030920000}"/>
    <cellStyle name="Normal 8 2 2 2 3 4 3 3 3" xfId="35814" xr:uid="{00000000-0005-0000-0000-000031920000}"/>
    <cellStyle name="Normal 8 2 2 2 3 4 3 4" xfId="15988" xr:uid="{00000000-0005-0000-0000-000032920000}"/>
    <cellStyle name="Normal 8 2 2 2 3 4 3 4 2" xfId="44522" xr:uid="{00000000-0005-0000-0000-000033920000}"/>
    <cellStyle name="Normal 8 2 2 2 3 4 3 5" xfId="30514" xr:uid="{00000000-0005-0000-0000-000034920000}"/>
    <cellStyle name="Normal 8 2 2 2 3 4 4" xfId="3163" xr:uid="{00000000-0005-0000-0000-000035920000}"/>
    <cellStyle name="Normal 8 2 2 2 3 4 4 2" xfId="8497" xr:uid="{00000000-0005-0000-0000-000036920000}"/>
    <cellStyle name="Normal 8 2 2 2 3 4 4 2 2" xfId="22574" xr:uid="{00000000-0005-0000-0000-000037920000}"/>
    <cellStyle name="Normal 8 2 2 2 3 4 4 2 2 2" xfId="51108" xr:uid="{00000000-0005-0000-0000-000038920000}"/>
    <cellStyle name="Normal 8 2 2 2 3 4 4 2 3" xfId="37103" xr:uid="{00000000-0005-0000-0000-000039920000}"/>
    <cellStyle name="Normal 8 2 2 2 3 4 4 3" xfId="17274" xr:uid="{00000000-0005-0000-0000-00003A920000}"/>
    <cellStyle name="Normal 8 2 2 2 3 4 4 3 2" xfId="45808" xr:uid="{00000000-0005-0000-0000-00003B920000}"/>
    <cellStyle name="Normal 8 2 2 2 3 4 4 4" xfId="31800" xr:uid="{00000000-0005-0000-0000-00003C920000}"/>
    <cellStyle name="Normal 8 2 2 2 3 4 5" xfId="5932" xr:uid="{00000000-0005-0000-0000-00003D920000}"/>
    <cellStyle name="Normal 8 2 2 2 3 4 5 2" xfId="20022" xr:uid="{00000000-0005-0000-0000-00003E920000}"/>
    <cellStyle name="Normal 8 2 2 2 3 4 5 2 2" xfId="48556" xr:uid="{00000000-0005-0000-0000-00003F920000}"/>
    <cellStyle name="Normal 8 2 2 2 3 4 5 3" xfId="34548" xr:uid="{00000000-0005-0000-0000-000040920000}"/>
    <cellStyle name="Normal 8 2 2 2 3 4 6" xfId="14721" xr:uid="{00000000-0005-0000-0000-000041920000}"/>
    <cellStyle name="Normal 8 2 2 2 3 4 6 2" xfId="43256" xr:uid="{00000000-0005-0000-0000-000042920000}"/>
    <cellStyle name="Normal 8 2 2 2 3 4 7" xfId="29236" xr:uid="{00000000-0005-0000-0000-000043920000}"/>
    <cellStyle name="Normal 8 2 2 2 3 5" xfId="819" xr:uid="{00000000-0005-0000-0000-000044920000}"/>
    <cellStyle name="Normal 8 2 2 2 3 5 2" xfId="2096" xr:uid="{00000000-0005-0000-0000-000045920000}"/>
    <cellStyle name="Normal 8 2 2 2 3 5 2 2" xfId="4750" xr:uid="{00000000-0005-0000-0000-000046920000}"/>
    <cellStyle name="Normal 8 2 2 2 3 5 2 2 2" xfId="10082" xr:uid="{00000000-0005-0000-0000-000047920000}"/>
    <cellStyle name="Normal 8 2 2 2 3 5 2 2 2 2" xfId="24159" xr:uid="{00000000-0005-0000-0000-000048920000}"/>
    <cellStyle name="Normal 8 2 2 2 3 5 2 2 2 2 2" xfId="52693" xr:uid="{00000000-0005-0000-0000-000049920000}"/>
    <cellStyle name="Normal 8 2 2 2 3 5 2 2 2 3" xfId="38688" xr:uid="{00000000-0005-0000-0000-00004A920000}"/>
    <cellStyle name="Normal 8 2 2 2 3 5 2 2 3" xfId="18859" xr:uid="{00000000-0005-0000-0000-00004B920000}"/>
    <cellStyle name="Normal 8 2 2 2 3 5 2 2 3 2" xfId="47393" xr:uid="{00000000-0005-0000-0000-00004C920000}"/>
    <cellStyle name="Normal 8 2 2 2 3 5 2 2 4" xfId="33385" xr:uid="{00000000-0005-0000-0000-00004D920000}"/>
    <cellStyle name="Normal 8 2 2 2 3 5 2 3" xfId="7519" xr:uid="{00000000-0005-0000-0000-00004E920000}"/>
    <cellStyle name="Normal 8 2 2 2 3 5 2 3 2" xfId="21607" xr:uid="{00000000-0005-0000-0000-00004F920000}"/>
    <cellStyle name="Normal 8 2 2 2 3 5 2 3 2 2" xfId="50141" xr:uid="{00000000-0005-0000-0000-000050920000}"/>
    <cellStyle name="Normal 8 2 2 2 3 5 2 3 3" xfId="36133" xr:uid="{00000000-0005-0000-0000-000051920000}"/>
    <cellStyle name="Normal 8 2 2 2 3 5 2 4" xfId="16307" xr:uid="{00000000-0005-0000-0000-000052920000}"/>
    <cellStyle name="Normal 8 2 2 2 3 5 2 4 2" xfId="44841" xr:uid="{00000000-0005-0000-0000-000053920000}"/>
    <cellStyle name="Normal 8 2 2 2 3 5 2 5" xfId="30833" xr:uid="{00000000-0005-0000-0000-000054920000}"/>
    <cellStyle name="Normal 8 2 2 2 3 5 3" xfId="3484" xr:uid="{00000000-0005-0000-0000-000055920000}"/>
    <cellStyle name="Normal 8 2 2 2 3 5 3 2" xfId="8816" xr:uid="{00000000-0005-0000-0000-000056920000}"/>
    <cellStyle name="Normal 8 2 2 2 3 5 3 2 2" xfId="22893" xr:uid="{00000000-0005-0000-0000-000057920000}"/>
    <cellStyle name="Normal 8 2 2 2 3 5 3 2 2 2" xfId="51427" xr:uid="{00000000-0005-0000-0000-000058920000}"/>
    <cellStyle name="Normal 8 2 2 2 3 5 3 2 3" xfId="37422" xr:uid="{00000000-0005-0000-0000-000059920000}"/>
    <cellStyle name="Normal 8 2 2 2 3 5 3 3" xfId="17593" xr:uid="{00000000-0005-0000-0000-00005A920000}"/>
    <cellStyle name="Normal 8 2 2 2 3 5 3 3 2" xfId="46127" xr:uid="{00000000-0005-0000-0000-00005B920000}"/>
    <cellStyle name="Normal 8 2 2 2 3 5 3 4" xfId="32119" xr:uid="{00000000-0005-0000-0000-00005C920000}"/>
    <cellStyle name="Normal 8 2 2 2 3 5 4" xfId="6253" xr:uid="{00000000-0005-0000-0000-00005D920000}"/>
    <cellStyle name="Normal 8 2 2 2 3 5 4 2" xfId="20341" xr:uid="{00000000-0005-0000-0000-00005E920000}"/>
    <cellStyle name="Normal 8 2 2 2 3 5 4 2 2" xfId="48875" xr:uid="{00000000-0005-0000-0000-00005F920000}"/>
    <cellStyle name="Normal 8 2 2 2 3 5 4 3" xfId="34867" xr:uid="{00000000-0005-0000-0000-000060920000}"/>
    <cellStyle name="Normal 8 2 2 2 3 5 5" xfId="15041" xr:uid="{00000000-0005-0000-0000-000061920000}"/>
    <cellStyle name="Normal 8 2 2 2 3 5 5 2" xfId="43575" xr:uid="{00000000-0005-0000-0000-000062920000}"/>
    <cellStyle name="Normal 8 2 2 2 3 5 6" xfId="29567" xr:uid="{00000000-0005-0000-0000-000063920000}"/>
    <cellStyle name="Normal 8 2 2 2 3 6" xfId="1475" xr:uid="{00000000-0005-0000-0000-000064920000}"/>
    <cellStyle name="Normal 8 2 2 2 3 6 2" xfId="4131" xr:uid="{00000000-0005-0000-0000-000065920000}"/>
    <cellStyle name="Normal 8 2 2 2 3 6 2 2" xfId="9463" xr:uid="{00000000-0005-0000-0000-000066920000}"/>
    <cellStyle name="Normal 8 2 2 2 3 6 2 2 2" xfId="23540" xr:uid="{00000000-0005-0000-0000-000067920000}"/>
    <cellStyle name="Normal 8 2 2 2 3 6 2 2 2 2" xfId="52074" xr:uid="{00000000-0005-0000-0000-000068920000}"/>
    <cellStyle name="Normal 8 2 2 2 3 6 2 2 3" xfId="38069" xr:uid="{00000000-0005-0000-0000-000069920000}"/>
    <cellStyle name="Normal 8 2 2 2 3 6 2 3" xfId="18240" xr:uid="{00000000-0005-0000-0000-00006A920000}"/>
    <cellStyle name="Normal 8 2 2 2 3 6 2 3 2" xfId="46774" xr:uid="{00000000-0005-0000-0000-00006B920000}"/>
    <cellStyle name="Normal 8 2 2 2 3 6 2 4" xfId="32766" xr:uid="{00000000-0005-0000-0000-00006C920000}"/>
    <cellStyle name="Normal 8 2 2 2 3 6 3" xfId="6900" xr:uid="{00000000-0005-0000-0000-00006D920000}"/>
    <cellStyle name="Normal 8 2 2 2 3 6 3 2" xfId="20988" xr:uid="{00000000-0005-0000-0000-00006E920000}"/>
    <cellStyle name="Normal 8 2 2 2 3 6 3 2 2" xfId="49522" xr:uid="{00000000-0005-0000-0000-00006F920000}"/>
    <cellStyle name="Normal 8 2 2 2 3 6 3 3" xfId="35514" xr:uid="{00000000-0005-0000-0000-000070920000}"/>
    <cellStyle name="Normal 8 2 2 2 3 6 4" xfId="15688" xr:uid="{00000000-0005-0000-0000-000071920000}"/>
    <cellStyle name="Normal 8 2 2 2 3 6 4 2" xfId="44222" xr:uid="{00000000-0005-0000-0000-000072920000}"/>
    <cellStyle name="Normal 8 2 2 2 3 6 5" xfId="30214" xr:uid="{00000000-0005-0000-0000-000073920000}"/>
    <cellStyle name="Normal 8 2 2 2 3 7" xfId="2863" xr:uid="{00000000-0005-0000-0000-000074920000}"/>
    <cellStyle name="Normal 8 2 2 2 3 7 2" xfId="8197" xr:uid="{00000000-0005-0000-0000-000075920000}"/>
    <cellStyle name="Normal 8 2 2 2 3 7 2 2" xfId="22274" xr:uid="{00000000-0005-0000-0000-000076920000}"/>
    <cellStyle name="Normal 8 2 2 2 3 7 2 2 2" xfId="50808" xr:uid="{00000000-0005-0000-0000-000077920000}"/>
    <cellStyle name="Normal 8 2 2 2 3 7 2 3" xfId="36803" xr:uid="{00000000-0005-0000-0000-000078920000}"/>
    <cellStyle name="Normal 8 2 2 2 3 7 3" xfId="16974" xr:uid="{00000000-0005-0000-0000-000079920000}"/>
    <cellStyle name="Normal 8 2 2 2 3 7 3 2" xfId="45508" xr:uid="{00000000-0005-0000-0000-00007A920000}"/>
    <cellStyle name="Normal 8 2 2 2 3 7 4" xfId="31500" xr:uid="{00000000-0005-0000-0000-00007B920000}"/>
    <cellStyle name="Normal 8 2 2 2 3 8" xfId="5632" xr:uid="{00000000-0005-0000-0000-00007C920000}"/>
    <cellStyle name="Normal 8 2 2 2 3 8 2" xfId="19722" xr:uid="{00000000-0005-0000-0000-00007D920000}"/>
    <cellStyle name="Normal 8 2 2 2 3 8 2 2" xfId="48256" xr:uid="{00000000-0005-0000-0000-00007E920000}"/>
    <cellStyle name="Normal 8 2 2 2 3 8 3" xfId="34248" xr:uid="{00000000-0005-0000-0000-00007F920000}"/>
    <cellStyle name="Normal 8 2 2 2 3 9" xfId="14421" xr:uid="{00000000-0005-0000-0000-000080920000}"/>
    <cellStyle name="Normal 8 2 2 2 3 9 2" xfId="42956" xr:uid="{00000000-0005-0000-0000-000081920000}"/>
    <cellStyle name="Normal 8 2 2 2 4" xfId="219" xr:uid="{00000000-0005-0000-0000-000082920000}"/>
    <cellStyle name="Normal 8 2 2 2 4 2" xfId="372" xr:uid="{00000000-0005-0000-0000-000083920000}"/>
    <cellStyle name="Normal 8 2 2 2 4 2 2" xfId="675" xr:uid="{00000000-0005-0000-0000-000084920000}"/>
    <cellStyle name="Normal 8 2 2 2 4 2 2 2" xfId="1304" xr:uid="{00000000-0005-0000-0000-000085920000}"/>
    <cellStyle name="Normal 8 2 2 2 4 2 2 2 2" xfId="2581" xr:uid="{00000000-0005-0000-0000-000086920000}"/>
    <cellStyle name="Normal 8 2 2 2 4 2 2 2 2 2" xfId="5235" xr:uid="{00000000-0005-0000-0000-000087920000}"/>
    <cellStyle name="Normal 8 2 2 2 4 2 2 2 2 2 2" xfId="10567" xr:uid="{00000000-0005-0000-0000-000088920000}"/>
    <cellStyle name="Normal 8 2 2 2 4 2 2 2 2 2 2 2" xfId="24644" xr:uid="{00000000-0005-0000-0000-000089920000}"/>
    <cellStyle name="Normal 8 2 2 2 4 2 2 2 2 2 2 2 2" xfId="53178" xr:uid="{00000000-0005-0000-0000-00008A920000}"/>
    <cellStyle name="Normal 8 2 2 2 4 2 2 2 2 2 2 3" xfId="39173" xr:uid="{00000000-0005-0000-0000-00008B920000}"/>
    <cellStyle name="Normal 8 2 2 2 4 2 2 2 2 2 3" xfId="19344" xr:uid="{00000000-0005-0000-0000-00008C920000}"/>
    <cellStyle name="Normal 8 2 2 2 4 2 2 2 2 2 3 2" xfId="47878" xr:uid="{00000000-0005-0000-0000-00008D920000}"/>
    <cellStyle name="Normal 8 2 2 2 4 2 2 2 2 2 4" xfId="33870" xr:uid="{00000000-0005-0000-0000-00008E920000}"/>
    <cellStyle name="Normal 8 2 2 2 4 2 2 2 2 3" xfId="8004" xr:uid="{00000000-0005-0000-0000-00008F920000}"/>
    <cellStyle name="Normal 8 2 2 2 4 2 2 2 2 3 2" xfId="22092" xr:uid="{00000000-0005-0000-0000-000090920000}"/>
    <cellStyle name="Normal 8 2 2 2 4 2 2 2 2 3 2 2" xfId="50626" xr:uid="{00000000-0005-0000-0000-000091920000}"/>
    <cellStyle name="Normal 8 2 2 2 4 2 2 2 2 3 3" xfId="36618" xr:uid="{00000000-0005-0000-0000-000092920000}"/>
    <cellStyle name="Normal 8 2 2 2 4 2 2 2 2 4" xfId="16792" xr:uid="{00000000-0005-0000-0000-000093920000}"/>
    <cellStyle name="Normal 8 2 2 2 4 2 2 2 2 4 2" xfId="45326" xr:uid="{00000000-0005-0000-0000-000094920000}"/>
    <cellStyle name="Normal 8 2 2 2 4 2 2 2 2 5" xfId="31318" xr:uid="{00000000-0005-0000-0000-000095920000}"/>
    <cellStyle name="Normal 8 2 2 2 4 2 2 2 3" xfId="3969" xr:uid="{00000000-0005-0000-0000-000096920000}"/>
    <cellStyle name="Normal 8 2 2 2 4 2 2 2 3 2" xfId="9301" xr:uid="{00000000-0005-0000-0000-000097920000}"/>
    <cellStyle name="Normal 8 2 2 2 4 2 2 2 3 2 2" xfId="23378" xr:uid="{00000000-0005-0000-0000-000098920000}"/>
    <cellStyle name="Normal 8 2 2 2 4 2 2 2 3 2 2 2" xfId="51912" xr:uid="{00000000-0005-0000-0000-000099920000}"/>
    <cellStyle name="Normal 8 2 2 2 4 2 2 2 3 2 3" xfId="37907" xr:uid="{00000000-0005-0000-0000-00009A920000}"/>
    <cellStyle name="Normal 8 2 2 2 4 2 2 2 3 3" xfId="18078" xr:uid="{00000000-0005-0000-0000-00009B920000}"/>
    <cellStyle name="Normal 8 2 2 2 4 2 2 2 3 3 2" xfId="46612" xr:uid="{00000000-0005-0000-0000-00009C920000}"/>
    <cellStyle name="Normal 8 2 2 2 4 2 2 2 3 4" xfId="32604" xr:uid="{00000000-0005-0000-0000-00009D920000}"/>
    <cellStyle name="Normal 8 2 2 2 4 2 2 2 4" xfId="6738" xr:uid="{00000000-0005-0000-0000-00009E920000}"/>
    <cellStyle name="Normal 8 2 2 2 4 2 2 2 4 2" xfId="20826" xr:uid="{00000000-0005-0000-0000-00009F920000}"/>
    <cellStyle name="Normal 8 2 2 2 4 2 2 2 4 2 2" xfId="49360" xr:uid="{00000000-0005-0000-0000-0000A0920000}"/>
    <cellStyle name="Normal 8 2 2 2 4 2 2 2 4 3" xfId="35352" xr:uid="{00000000-0005-0000-0000-0000A1920000}"/>
    <cellStyle name="Normal 8 2 2 2 4 2 2 2 5" xfId="15526" xr:uid="{00000000-0005-0000-0000-0000A2920000}"/>
    <cellStyle name="Normal 8 2 2 2 4 2 2 2 5 2" xfId="44060" xr:uid="{00000000-0005-0000-0000-0000A3920000}"/>
    <cellStyle name="Normal 8 2 2 2 4 2 2 2 6" xfId="30052" xr:uid="{00000000-0005-0000-0000-0000A4920000}"/>
    <cellStyle name="Normal 8 2 2 2 4 2 2 3" xfId="1960" xr:uid="{00000000-0005-0000-0000-0000A5920000}"/>
    <cellStyle name="Normal 8 2 2 2 4 2 2 3 2" xfId="4616" xr:uid="{00000000-0005-0000-0000-0000A6920000}"/>
    <cellStyle name="Normal 8 2 2 2 4 2 2 3 2 2" xfId="9948" xr:uid="{00000000-0005-0000-0000-0000A7920000}"/>
    <cellStyle name="Normal 8 2 2 2 4 2 2 3 2 2 2" xfId="24025" xr:uid="{00000000-0005-0000-0000-0000A8920000}"/>
    <cellStyle name="Normal 8 2 2 2 4 2 2 3 2 2 2 2" xfId="52559" xr:uid="{00000000-0005-0000-0000-0000A9920000}"/>
    <cellStyle name="Normal 8 2 2 2 4 2 2 3 2 2 3" xfId="38554" xr:uid="{00000000-0005-0000-0000-0000AA920000}"/>
    <cellStyle name="Normal 8 2 2 2 4 2 2 3 2 3" xfId="18725" xr:uid="{00000000-0005-0000-0000-0000AB920000}"/>
    <cellStyle name="Normal 8 2 2 2 4 2 2 3 2 3 2" xfId="47259" xr:uid="{00000000-0005-0000-0000-0000AC920000}"/>
    <cellStyle name="Normal 8 2 2 2 4 2 2 3 2 4" xfId="33251" xr:uid="{00000000-0005-0000-0000-0000AD920000}"/>
    <cellStyle name="Normal 8 2 2 2 4 2 2 3 3" xfId="7385" xr:uid="{00000000-0005-0000-0000-0000AE920000}"/>
    <cellStyle name="Normal 8 2 2 2 4 2 2 3 3 2" xfId="21473" xr:uid="{00000000-0005-0000-0000-0000AF920000}"/>
    <cellStyle name="Normal 8 2 2 2 4 2 2 3 3 2 2" xfId="50007" xr:uid="{00000000-0005-0000-0000-0000B0920000}"/>
    <cellStyle name="Normal 8 2 2 2 4 2 2 3 3 3" xfId="35999" xr:uid="{00000000-0005-0000-0000-0000B1920000}"/>
    <cellStyle name="Normal 8 2 2 2 4 2 2 3 4" xfId="16173" xr:uid="{00000000-0005-0000-0000-0000B2920000}"/>
    <cellStyle name="Normal 8 2 2 2 4 2 2 3 4 2" xfId="44707" xr:uid="{00000000-0005-0000-0000-0000B3920000}"/>
    <cellStyle name="Normal 8 2 2 2 4 2 2 3 5" xfId="30699" xr:uid="{00000000-0005-0000-0000-0000B4920000}"/>
    <cellStyle name="Normal 8 2 2 2 4 2 2 4" xfId="3348" xr:uid="{00000000-0005-0000-0000-0000B5920000}"/>
    <cellStyle name="Normal 8 2 2 2 4 2 2 4 2" xfId="8682" xr:uid="{00000000-0005-0000-0000-0000B6920000}"/>
    <cellStyle name="Normal 8 2 2 2 4 2 2 4 2 2" xfId="22759" xr:uid="{00000000-0005-0000-0000-0000B7920000}"/>
    <cellStyle name="Normal 8 2 2 2 4 2 2 4 2 2 2" xfId="51293" xr:uid="{00000000-0005-0000-0000-0000B8920000}"/>
    <cellStyle name="Normal 8 2 2 2 4 2 2 4 2 3" xfId="37288" xr:uid="{00000000-0005-0000-0000-0000B9920000}"/>
    <cellStyle name="Normal 8 2 2 2 4 2 2 4 3" xfId="17459" xr:uid="{00000000-0005-0000-0000-0000BA920000}"/>
    <cellStyle name="Normal 8 2 2 2 4 2 2 4 3 2" xfId="45993" xr:uid="{00000000-0005-0000-0000-0000BB920000}"/>
    <cellStyle name="Normal 8 2 2 2 4 2 2 4 4" xfId="31985" xr:uid="{00000000-0005-0000-0000-0000BC920000}"/>
    <cellStyle name="Normal 8 2 2 2 4 2 2 5" xfId="6117" xr:uid="{00000000-0005-0000-0000-0000BD920000}"/>
    <cellStyle name="Normal 8 2 2 2 4 2 2 5 2" xfId="20207" xr:uid="{00000000-0005-0000-0000-0000BE920000}"/>
    <cellStyle name="Normal 8 2 2 2 4 2 2 5 2 2" xfId="48741" xr:uid="{00000000-0005-0000-0000-0000BF920000}"/>
    <cellStyle name="Normal 8 2 2 2 4 2 2 5 3" xfId="34733" xr:uid="{00000000-0005-0000-0000-0000C0920000}"/>
    <cellStyle name="Normal 8 2 2 2 4 2 2 6" xfId="14906" xr:uid="{00000000-0005-0000-0000-0000C1920000}"/>
    <cellStyle name="Normal 8 2 2 2 4 2 2 6 2" xfId="43441" xr:uid="{00000000-0005-0000-0000-0000C2920000}"/>
    <cellStyle name="Normal 8 2 2 2 4 2 2 7" xfId="29421" xr:uid="{00000000-0005-0000-0000-0000C3920000}"/>
    <cellStyle name="Normal 8 2 2 2 4 2 3" xfId="1007" xr:uid="{00000000-0005-0000-0000-0000C4920000}"/>
    <cellStyle name="Normal 8 2 2 2 4 2 3 2" xfId="2284" xr:uid="{00000000-0005-0000-0000-0000C5920000}"/>
    <cellStyle name="Normal 8 2 2 2 4 2 3 2 2" xfId="4938" xr:uid="{00000000-0005-0000-0000-0000C6920000}"/>
    <cellStyle name="Normal 8 2 2 2 4 2 3 2 2 2" xfId="10270" xr:uid="{00000000-0005-0000-0000-0000C7920000}"/>
    <cellStyle name="Normal 8 2 2 2 4 2 3 2 2 2 2" xfId="24347" xr:uid="{00000000-0005-0000-0000-0000C8920000}"/>
    <cellStyle name="Normal 8 2 2 2 4 2 3 2 2 2 2 2" xfId="52881" xr:uid="{00000000-0005-0000-0000-0000C9920000}"/>
    <cellStyle name="Normal 8 2 2 2 4 2 3 2 2 2 3" xfId="38876" xr:uid="{00000000-0005-0000-0000-0000CA920000}"/>
    <cellStyle name="Normal 8 2 2 2 4 2 3 2 2 3" xfId="19047" xr:uid="{00000000-0005-0000-0000-0000CB920000}"/>
    <cellStyle name="Normal 8 2 2 2 4 2 3 2 2 3 2" xfId="47581" xr:uid="{00000000-0005-0000-0000-0000CC920000}"/>
    <cellStyle name="Normal 8 2 2 2 4 2 3 2 2 4" xfId="33573" xr:uid="{00000000-0005-0000-0000-0000CD920000}"/>
    <cellStyle name="Normal 8 2 2 2 4 2 3 2 3" xfId="7707" xr:uid="{00000000-0005-0000-0000-0000CE920000}"/>
    <cellStyle name="Normal 8 2 2 2 4 2 3 2 3 2" xfId="21795" xr:uid="{00000000-0005-0000-0000-0000CF920000}"/>
    <cellStyle name="Normal 8 2 2 2 4 2 3 2 3 2 2" xfId="50329" xr:uid="{00000000-0005-0000-0000-0000D0920000}"/>
    <cellStyle name="Normal 8 2 2 2 4 2 3 2 3 3" xfId="36321" xr:uid="{00000000-0005-0000-0000-0000D1920000}"/>
    <cellStyle name="Normal 8 2 2 2 4 2 3 2 4" xfId="16495" xr:uid="{00000000-0005-0000-0000-0000D2920000}"/>
    <cellStyle name="Normal 8 2 2 2 4 2 3 2 4 2" xfId="45029" xr:uid="{00000000-0005-0000-0000-0000D3920000}"/>
    <cellStyle name="Normal 8 2 2 2 4 2 3 2 5" xfId="31021" xr:uid="{00000000-0005-0000-0000-0000D4920000}"/>
    <cellStyle name="Normal 8 2 2 2 4 2 3 3" xfId="3672" xr:uid="{00000000-0005-0000-0000-0000D5920000}"/>
    <cellStyle name="Normal 8 2 2 2 4 2 3 3 2" xfId="9004" xr:uid="{00000000-0005-0000-0000-0000D6920000}"/>
    <cellStyle name="Normal 8 2 2 2 4 2 3 3 2 2" xfId="23081" xr:uid="{00000000-0005-0000-0000-0000D7920000}"/>
    <cellStyle name="Normal 8 2 2 2 4 2 3 3 2 2 2" xfId="51615" xr:uid="{00000000-0005-0000-0000-0000D8920000}"/>
    <cellStyle name="Normal 8 2 2 2 4 2 3 3 2 3" xfId="37610" xr:uid="{00000000-0005-0000-0000-0000D9920000}"/>
    <cellStyle name="Normal 8 2 2 2 4 2 3 3 3" xfId="17781" xr:uid="{00000000-0005-0000-0000-0000DA920000}"/>
    <cellStyle name="Normal 8 2 2 2 4 2 3 3 3 2" xfId="46315" xr:uid="{00000000-0005-0000-0000-0000DB920000}"/>
    <cellStyle name="Normal 8 2 2 2 4 2 3 3 4" xfId="32307" xr:uid="{00000000-0005-0000-0000-0000DC920000}"/>
    <cellStyle name="Normal 8 2 2 2 4 2 3 4" xfId="6441" xr:uid="{00000000-0005-0000-0000-0000DD920000}"/>
    <cellStyle name="Normal 8 2 2 2 4 2 3 4 2" xfId="20529" xr:uid="{00000000-0005-0000-0000-0000DE920000}"/>
    <cellStyle name="Normal 8 2 2 2 4 2 3 4 2 2" xfId="49063" xr:uid="{00000000-0005-0000-0000-0000DF920000}"/>
    <cellStyle name="Normal 8 2 2 2 4 2 3 4 3" xfId="35055" xr:uid="{00000000-0005-0000-0000-0000E0920000}"/>
    <cellStyle name="Normal 8 2 2 2 4 2 3 5" xfId="15229" xr:uid="{00000000-0005-0000-0000-0000E1920000}"/>
    <cellStyle name="Normal 8 2 2 2 4 2 3 5 2" xfId="43763" xr:uid="{00000000-0005-0000-0000-0000E2920000}"/>
    <cellStyle name="Normal 8 2 2 2 4 2 3 6" xfId="29755" xr:uid="{00000000-0005-0000-0000-0000E3920000}"/>
    <cellStyle name="Normal 8 2 2 2 4 2 4" xfId="1663" xr:uid="{00000000-0005-0000-0000-0000E4920000}"/>
    <cellStyle name="Normal 8 2 2 2 4 2 4 2" xfId="4319" xr:uid="{00000000-0005-0000-0000-0000E5920000}"/>
    <cellStyle name="Normal 8 2 2 2 4 2 4 2 2" xfId="9651" xr:uid="{00000000-0005-0000-0000-0000E6920000}"/>
    <cellStyle name="Normal 8 2 2 2 4 2 4 2 2 2" xfId="23728" xr:uid="{00000000-0005-0000-0000-0000E7920000}"/>
    <cellStyle name="Normal 8 2 2 2 4 2 4 2 2 2 2" xfId="52262" xr:uid="{00000000-0005-0000-0000-0000E8920000}"/>
    <cellStyle name="Normal 8 2 2 2 4 2 4 2 2 3" xfId="38257" xr:uid="{00000000-0005-0000-0000-0000E9920000}"/>
    <cellStyle name="Normal 8 2 2 2 4 2 4 2 3" xfId="18428" xr:uid="{00000000-0005-0000-0000-0000EA920000}"/>
    <cellStyle name="Normal 8 2 2 2 4 2 4 2 3 2" xfId="46962" xr:uid="{00000000-0005-0000-0000-0000EB920000}"/>
    <cellStyle name="Normal 8 2 2 2 4 2 4 2 4" xfId="32954" xr:uid="{00000000-0005-0000-0000-0000EC920000}"/>
    <cellStyle name="Normal 8 2 2 2 4 2 4 3" xfId="7088" xr:uid="{00000000-0005-0000-0000-0000ED920000}"/>
    <cellStyle name="Normal 8 2 2 2 4 2 4 3 2" xfId="21176" xr:uid="{00000000-0005-0000-0000-0000EE920000}"/>
    <cellStyle name="Normal 8 2 2 2 4 2 4 3 2 2" xfId="49710" xr:uid="{00000000-0005-0000-0000-0000EF920000}"/>
    <cellStyle name="Normal 8 2 2 2 4 2 4 3 3" xfId="35702" xr:uid="{00000000-0005-0000-0000-0000F0920000}"/>
    <cellStyle name="Normal 8 2 2 2 4 2 4 4" xfId="15876" xr:uid="{00000000-0005-0000-0000-0000F1920000}"/>
    <cellStyle name="Normal 8 2 2 2 4 2 4 4 2" xfId="44410" xr:uid="{00000000-0005-0000-0000-0000F2920000}"/>
    <cellStyle name="Normal 8 2 2 2 4 2 4 5" xfId="30402" xr:uid="{00000000-0005-0000-0000-0000F3920000}"/>
    <cellStyle name="Normal 8 2 2 2 4 2 5" xfId="3051" xr:uid="{00000000-0005-0000-0000-0000F4920000}"/>
    <cellStyle name="Normal 8 2 2 2 4 2 5 2" xfId="8385" xr:uid="{00000000-0005-0000-0000-0000F5920000}"/>
    <cellStyle name="Normal 8 2 2 2 4 2 5 2 2" xfId="22462" xr:uid="{00000000-0005-0000-0000-0000F6920000}"/>
    <cellStyle name="Normal 8 2 2 2 4 2 5 2 2 2" xfId="50996" xr:uid="{00000000-0005-0000-0000-0000F7920000}"/>
    <cellStyle name="Normal 8 2 2 2 4 2 5 2 3" xfId="36991" xr:uid="{00000000-0005-0000-0000-0000F8920000}"/>
    <cellStyle name="Normal 8 2 2 2 4 2 5 3" xfId="17162" xr:uid="{00000000-0005-0000-0000-0000F9920000}"/>
    <cellStyle name="Normal 8 2 2 2 4 2 5 3 2" xfId="45696" xr:uid="{00000000-0005-0000-0000-0000FA920000}"/>
    <cellStyle name="Normal 8 2 2 2 4 2 5 4" xfId="31688" xr:uid="{00000000-0005-0000-0000-0000FB920000}"/>
    <cellStyle name="Normal 8 2 2 2 4 2 6" xfId="5820" xr:uid="{00000000-0005-0000-0000-0000FC920000}"/>
    <cellStyle name="Normal 8 2 2 2 4 2 6 2" xfId="19910" xr:uid="{00000000-0005-0000-0000-0000FD920000}"/>
    <cellStyle name="Normal 8 2 2 2 4 2 6 2 2" xfId="48444" xr:uid="{00000000-0005-0000-0000-0000FE920000}"/>
    <cellStyle name="Normal 8 2 2 2 4 2 6 3" xfId="34436" xr:uid="{00000000-0005-0000-0000-0000FF920000}"/>
    <cellStyle name="Normal 8 2 2 2 4 2 7" xfId="14609" xr:uid="{00000000-0005-0000-0000-000000930000}"/>
    <cellStyle name="Normal 8 2 2 2 4 2 7 2" xfId="43144" xr:uid="{00000000-0005-0000-0000-000001930000}"/>
    <cellStyle name="Normal 8 2 2 2 4 2 8" xfId="29124" xr:uid="{00000000-0005-0000-0000-000002930000}"/>
    <cellStyle name="Normal 8 2 2 2 4 3" xfId="526" xr:uid="{00000000-0005-0000-0000-000003930000}"/>
    <cellStyle name="Normal 8 2 2 2 4 3 2" xfId="1156" xr:uid="{00000000-0005-0000-0000-000004930000}"/>
    <cellStyle name="Normal 8 2 2 2 4 3 2 2" xfId="2433" xr:uid="{00000000-0005-0000-0000-000005930000}"/>
    <cellStyle name="Normal 8 2 2 2 4 3 2 2 2" xfId="5087" xr:uid="{00000000-0005-0000-0000-000006930000}"/>
    <cellStyle name="Normal 8 2 2 2 4 3 2 2 2 2" xfId="10419" xr:uid="{00000000-0005-0000-0000-000007930000}"/>
    <cellStyle name="Normal 8 2 2 2 4 3 2 2 2 2 2" xfId="24496" xr:uid="{00000000-0005-0000-0000-000008930000}"/>
    <cellStyle name="Normal 8 2 2 2 4 3 2 2 2 2 2 2" xfId="53030" xr:uid="{00000000-0005-0000-0000-000009930000}"/>
    <cellStyle name="Normal 8 2 2 2 4 3 2 2 2 2 3" xfId="39025" xr:uid="{00000000-0005-0000-0000-00000A930000}"/>
    <cellStyle name="Normal 8 2 2 2 4 3 2 2 2 3" xfId="19196" xr:uid="{00000000-0005-0000-0000-00000B930000}"/>
    <cellStyle name="Normal 8 2 2 2 4 3 2 2 2 3 2" xfId="47730" xr:uid="{00000000-0005-0000-0000-00000C930000}"/>
    <cellStyle name="Normal 8 2 2 2 4 3 2 2 2 4" xfId="33722" xr:uid="{00000000-0005-0000-0000-00000D930000}"/>
    <cellStyle name="Normal 8 2 2 2 4 3 2 2 3" xfId="7856" xr:uid="{00000000-0005-0000-0000-00000E930000}"/>
    <cellStyle name="Normal 8 2 2 2 4 3 2 2 3 2" xfId="21944" xr:uid="{00000000-0005-0000-0000-00000F930000}"/>
    <cellStyle name="Normal 8 2 2 2 4 3 2 2 3 2 2" xfId="50478" xr:uid="{00000000-0005-0000-0000-000010930000}"/>
    <cellStyle name="Normal 8 2 2 2 4 3 2 2 3 3" xfId="36470" xr:uid="{00000000-0005-0000-0000-000011930000}"/>
    <cellStyle name="Normal 8 2 2 2 4 3 2 2 4" xfId="16644" xr:uid="{00000000-0005-0000-0000-000012930000}"/>
    <cellStyle name="Normal 8 2 2 2 4 3 2 2 4 2" xfId="45178" xr:uid="{00000000-0005-0000-0000-000013930000}"/>
    <cellStyle name="Normal 8 2 2 2 4 3 2 2 5" xfId="31170" xr:uid="{00000000-0005-0000-0000-000014930000}"/>
    <cellStyle name="Normal 8 2 2 2 4 3 2 3" xfId="3821" xr:uid="{00000000-0005-0000-0000-000015930000}"/>
    <cellStyle name="Normal 8 2 2 2 4 3 2 3 2" xfId="9153" xr:uid="{00000000-0005-0000-0000-000016930000}"/>
    <cellStyle name="Normal 8 2 2 2 4 3 2 3 2 2" xfId="23230" xr:uid="{00000000-0005-0000-0000-000017930000}"/>
    <cellStyle name="Normal 8 2 2 2 4 3 2 3 2 2 2" xfId="51764" xr:uid="{00000000-0005-0000-0000-000018930000}"/>
    <cellStyle name="Normal 8 2 2 2 4 3 2 3 2 3" xfId="37759" xr:uid="{00000000-0005-0000-0000-000019930000}"/>
    <cellStyle name="Normal 8 2 2 2 4 3 2 3 3" xfId="17930" xr:uid="{00000000-0005-0000-0000-00001A930000}"/>
    <cellStyle name="Normal 8 2 2 2 4 3 2 3 3 2" xfId="46464" xr:uid="{00000000-0005-0000-0000-00001B930000}"/>
    <cellStyle name="Normal 8 2 2 2 4 3 2 3 4" xfId="32456" xr:uid="{00000000-0005-0000-0000-00001C930000}"/>
    <cellStyle name="Normal 8 2 2 2 4 3 2 4" xfId="6590" xr:uid="{00000000-0005-0000-0000-00001D930000}"/>
    <cellStyle name="Normal 8 2 2 2 4 3 2 4 2" xfId="20678" xr:uid="{00000000-0005-0000-0000-00001E930000}"/>
    <cellStyle name="Normal 8 2 2 2 4 3 2 4 2 2" xfId="49212" xr:uid="{00000000-0005-0000-0000-00001F930000}"/>
    <cellStyle name="Normal 8 2 2 2 4 3 2 4 3" xfId="35204" xr:uid="{00000000-0005-0000-0000-000020930000}"/>
    <cellStyle name="Normal 8 2 2 2 4 3 2 5" xfId="15378" xr:uid="{00000000-0005-0000-0000-000021930000}"/>
    <cellStyle name="Normal 8 2 2 2 4 3 2 5 2" xfId="43912" xr:uid="{00000000-0005-0000-0000-000022930000}"/>
    <cellStyle name="Normal 8 2 2 2 4 3 2 6" xfId="29904" xr:uid="{00000000-0005-0000-0000-000023930000}"/>
    <cellStyle name="Normal 8 2 2 2 4 3 3" xfId="1812" xr:uid="{00000000-0005-0000-0000-000024930000}"/>
    <cellStyle name="Normal 8 2 2 2 4 3 3 2" xfId="4468" xr:uid="{00000000-0005-0000-0000-000025930000}"/>
    <cellStyle name="Normal 8 2 2 2 4 3 3 2 2" xfId="9800" xr:uid="{00000000-0005-0000-0000-000026930000}"/>
    <cellStyle name="Normal 8 2 2 2 4 3 3 2 2 2" xfId="23877" xr:uid="{00000000-0005-0000-0000-000027930000}"/>
    <cellStyle name="Normal 8 2 2 2 4 3 3 2 2 2 2" xfId="52411" xr:uid="{00000000-0005-0000-0000-000028930000}"/>
    <cellStyle name="Normal 8 2 2 2 4 3 3 2 2 3" xfId="38406" xr:uid="{00000000-0005-0000-0000-000029930000}"/>
    <cellStyle name="Normal 8 2 2 2 4 3 3 2 3" xfId="18577" xr:uid="{00000000-0005-0000-0000-00002A930000}"/>
    <cellStyle name="Normal 8 2 2 2 4 3 3 2 3 2" xfId="47111" xr:uid="{00000000-0005-0000-0000-00002B930000}"/>
    <cellStyle name="Normal 8 2 2 2 4 3 3 2 4" xfId="33103" xr:uid="{00000000-0005-0000-0000-00002C930000}"/>
    <cellStyle name="Normal 8 2 2 2 4 3 3 3" xfId="7237" xr:uid="{00000000-0005-0000-0000-00002D930000}"/>
    <cellStyle name="Normal 8 2 2 2 4 3 3 3 2" xfId="21325" xr:uid="{00000000-0005-0000-0000-00002E930000}"/>
    <cellStyle name="Normal 8 2 2 2 4 3 3 3 2 2" xfId="49859" xr:uid="{00000000-0005-0000-0000-00002F930000}"/>
    <cellStyle name="Normal 8 2 2 2 4 3 3 3 3" xfId="35851" xr:uid="{00000000-0005-0000-0000-000030930000}"/>
    <cellStyle name="Normal 8 2 2 2 4 3 3 4" xfId="16025" xr:uid="{00000000-0005-0000-0000-000031930000}"/>
    <cellStyle name="Normal 8 2 2 2 4 3 3 4 2" xfId="44559" xr:uid="{00000000-0005-0000-0000-000032930000}"/>
    <cellStyle name="Normal 8 2 2 2 4 3 3 5" xfId="30551" xr:uid="{00000000-0005-0000-0000-000033930000}"/>
    <cellStyle name="Normal 8 2 2 2 4 3 4" xfId="3200" xr:uid="{00000000-0005-0000-0000-000034930000}"/>
    <cellStyle name="Normal 8 2 2 2 4 3 4 2" xfId="8534" xr:uid="{00000000-0005-0000-0000-000035930000}"/>
    <cellStyle name="Normal 8 2 2 2 4 3 4 2 2" xfId="22611" xr:uid="{00000000-0005-0000-0000-000036930000}"/>
    <cellStyle name="Normal 8 2 2 2 4 3 4 2 2 2" xfId="51145" xr:uid="{00000000-0005-0000-0000-000037930000}"/>
    <cellStyle name="Normal 8 2 2 2 4 3 4 2 3" xfId="37140" xr:uid="{00000000-0005-0000-0000-000038930000}"/>
    <cellStyle name="Normal 8 2 2 2 4 3 4 3" xfId="17311" xr:uid="{00000000-0005-0000-0000-000039930000}"/>
    <cellStyle name="Normal 8 2 2 2 4 3 4 3 2" xfId="45845" xr:uid="{00000000-0005-0000-0000-00003A930000}"/>
    <cellStyle name="Normal 8 2 2 2 4 3 4 4" xfId="31837" xr:uid="{00000000-0005-0000-0000-00003B930000}"/>
    <cellStyle name="Normal 8 2 2 2 4 3 5" xfId="5969" xr:uid="{00000000-0005-0000-0000-00003C930000}"/>
    <cellStyle name="Normal 8 2 2 2 4 3 5 2" xfId="20059" xr:uid="{00000000-0005-0000-0000-00003D930000}"/>
    <cellStyle name="Normal 8 2 2 2 4 3 5 2 2" xfId="48593" xr:uid="{00000000-0005-0000-0000-00003E930000}"/>
    <cellStyle name="Normal 8 2 2 2 4 3 5 3" xfId="34585" xr:uid="{00000000-0005-0000-0000-00003F930000}"/>
    <cellStyle name="Normal 8 2 2 2 4 3 6" xfId="14758" xr:uid="{00000000-0005-0000-0000-000040930000}"/>
    <cellStyle name="Normal 8 2 2 2 4 3 6 2" xfId="43293" xr:uid="{00000000-0005-0000-0000-000041930000}"/>
    <cellStyle name="Normal 8 2 2 2 4 3 7" xfId="29273" xr:uid="{00000000-0005-0000-0000-000042930000}"/>
    <cellStyle name="Normal 8 2 2 2 4 4" xfId="858" xr:uid="{00000000-0005-0000-0000-000043930000}"/>
    <cellStyle name="Normal 8 2 2 2 4 4 2" xfId="2135" xr:uid="{00000000-0005-0000-0000-000044930000}"/>
    <cellStyle name="Normal 8 2 2 2 4 4 2 2" xfId="4789" xr:uid="{00000000-0005-0000-0000-000045930000}"/>
    <cellStyle name="Normal 8 2 2 2 4 4 2 2 2" xfId="10121" xr:uid="{00000000-0005-0000-0000-000046930000}"/>
    <cellStyle name="Normal 8 2 2 2 4 4 2 2 2 2" xfId="24198" xr:uid="{00000000-0005-0000-0000-000047930000}"/>
    <cellStyle name="Normal 8 2 2 2 4 4 2 2 2 2 2" xfId="52732" xr:uid="{00000000-0005-0000-0000-000048930000}"/>
    <cellStyle name="Normal 8 2 2 2 4 4 2 2 2 3" xfId="38727" xr:uid="{00000000-0005-0000-0000-000049930000}"/>
    <cellStyle name="Normal 8 2 2 2 4 4 2 2 3" xfId="18898" xr:uid="{00000000-0005-0000-0000-00004A930000}"/>
    <cellStyle name="Normal 8 2 2 2 4 4 2 2 3 2" xfId="47432" xr:uid="{00000000-0005-0000-0000-00004B930000}"/>
    <cellStyle name="Normal 8 2 2 2 4 4 2 2 4" xfId="33424" xr:uid="{00000000-0005-0000-0000-00004C930000}"/>
    <cellStyle name="Normal 8 2 2 2 4 4 2 3" xfId="7558" xr:uid="{00000000-0005-0000-0000-00004D930000}"/>
    <cellStyle name="Normal 8 2 2 2 4 4 2 3 2" xfId="21646" xr:uid="{00000000-0005-0000-0000-00004E930000}"/>
    <cellStyle name="Normal 8 2 2 2 4 4 2 3 2 2" xfId="50180" xr:uid="{00000000-0005-0000-0000-00004F930000}"/>
    <cellStyle name="Normal 8 2 2 2 4 4 2 3 3" xfId="36172" xr:uid="{00000000-0005-0000-0000-000050930000}"/>
    <cellStyle name="Normal 8 2 2 2 4 4 2 4" xfId="16346" xr:uid="{00000000-0005-0000-0000-000051930000}"/>
    <cellStyle name="Normal 8 2 2 2 4 4 2 4 2" xfId="44880" xr:uid="{00000000-0005-0000-0000-000052930000}"/>
    <cellStyle name="Normal 8 2 2 2 4 4 2 5" xfId="30872" xr:uid="{00000000-0005-0000-0000-000053930000}"/>
    <cellStyle name="Normal 8 2 2 2 4 4 3" xfId="3523" xr:uid="{00000000-0005-0000-0000-000054930000}"/>
    <cellStyle name="Normal 8 2 2 2 4 4 3 2" xfId="8855" xr:uid="{00000000-0005-0000-0000-000055930000}"/>
    <cellStyle name="Normal 8 2 2 2 4 4 3 2 2" xfId="22932" xr:uid="{00000000-0005-0000-0000-000056930000}"/>
    <cellStyle name="Normal 8 2 2 2 4 4 3 2 2 2" xfId="51466" xr:uid="{00000000-0005-0000-0000-000057930000}"/>
    <cellStyle name="Normal 8 2 2 2 4 4 3 2 3" xfId="37461" xr:uid="{00000000-0005-0000-0000-000058930000}"/>
    <cellStyle name="Normal 8 2 2 2 4 4 3 3" xfId="17632" xr:uid="{00000000-0005-0000-0000-000059930000}"/>
    <cellStyle name="Normal 8 2 2 2 4 4 3 3 2" xfId="46166" xr:uid="{00000000-0005-0000-0000-00005A930000}"/>
    <cellStyle name="Normal 8 2 2 2 4 4 3 4" xfId="32158" xr:uid="{00000000-0005-0000-0000-00005B930000}"/>
    <cellStyle name="Normal 8 2 2 2 4 4 4" xfId="6292" xr:uid="{00000000-0005-0000-0000-00005C930000}"/>
    <cellStyle name="Normal 8 2 2 2 4 4 4 2" xfId="20380" xr:uid="{00000000-0005-0000-0000-00005D930000}"/>
    <cellStyle name="Normal 8 2 2 2 4 4 4 2 2" xfId="48914" xr:uid="{00000000-0005-0000-0000-00005E930000}"/>
    <cellStyle name="Normal 8 2 2 2 4 4 4 3" xfId="34906" xr:uid="{00000000-0005-0000-0000-00005F930000}"/>
    <cellStyle name="Normal 8 2 2 2 4 4 5" xfId="15080" xr:uid="{00000000-0005-0000-0000-000060930000}"/>
    <cellStyle name="Normal 8 2 2 2 4 4 5 2" xfId="43614" xr:uid="{00000000-0005-0000-0000-000061930000}"/>
    <cellStyle name="Normal 8 2 2 2 4 4 6" xfId="29606" xr:uid="{00000000-0005-0000-0000-000062930000}"/>
    <cellStyle name="Normal 8 2 2 2 4 5" xfId="1514" xr:uid="{00000000-0005-0000-0000-000063930000}"/>
    <cellStyle name="Normal 8 2 2 2 4 5 2" xfId="4170" xr:uid="{00000000-0005-0000-0000-000064930000}"/>
    <cellStyle name="Normal 8 2 2 2 4 5 2 2" xfId="9502" xr:uid="{00000000-0005-0000-0000-000065930000}"/>
    <cellStyle name="Normal 8 2 2 2 4 5 2 2 2" xfId="23579" xr:uid="{00000000-0005-0000-0000-000066930000}"/>
    <cellStyle name="Normal 8 2 2 2 4 5 2 2 2 2" xfId="52113" xr:uid="{00000000-0005-0000-0000-000067930000}"/>
    <cellStyle name="Normal 8 2 2 2 4 5 2 2 3" xfId="38108" xr:uid="{00000000-0005-0000-0000-000068930000}"/>
    <cellStyle name="Normal 8 2 2 2 4 5 2 3" xfId="18279" xr:uid="{00000000-0005-0000-0000-000069930000}"/>
    <cellStyle name="Normal 8 2 2 2 4 5 2 3 2" xfId="46813" xr:uid="{00000000-0005-0000-0000-00006A930000}"/>
    <cellStyle name="Normal 8 2 2 2 4 5 2 4" xfId="32805" xr:uid="{00000000-0005-0000-0000-00006B930000}"/>
    <cellStyle name="Normal 8 2 2 2 4 5 3" xfId="6939" xr:uid="{00000000-0005-0000-0000-00006C930000}"/>
    <cellStyle name="Normal 8 2 2 2 4 5 3 2" xfId="21027" xr:uid="{00000000-0005-0000-0000-00006D930000}"/>
    <cellStyle name="Normal 8 2 2 2 4 5 3 2 2" xfId="49561" xr:uid="{00000000-0005-0000-0000-00006E930000}"/>
    <cellStyle name="Normal 8 2 2 2 4 5 3 3" xfId="35553" xr:uid="{00000000-0005-0000-0000-00006F930000}"/>
    <cellStyle name="Normal 8 2 2 2 4 5 4" xfId="15727" xr:uid="{00000000-0005-0000-0000-000070930000}"/>
    <cellStyle name="Normal 8 2 2 2 4 5 4 2" xfId="44261" xr:uid="{00000000-0005-0000-0000-000071930000}"/>
    <cellStyle name="Normal 8 2 2 2 4 5 5" xfId="30253" xr:uid="{00000000-0005-0000-0000-000072930000}"/>
    <cellStyle name="Normal 8 2 2 2 4 6" xfId="2902" xr:uid="{00000000-0005-0000-0000-000073930000}"/>
    <cellStyle name="Normal 8 2 2 2 4 6 2" xfId="8236" xr:uid="{00000000-0005-0000-0000-000074930000}"/>
    <cellStyle name="Normal 8 2 2 2 4 6 2 2" xfId="22313" xr:uid="{00000000-0005-0000-0000-000075930000}"/>
    <cellStyle name="Normal 8 2 2 2 4 6 2 2 2" xfId="50847" xr:uid="{00000000-0005-0000-0000-000076930000}"/>
    <cellStyle name="Normal 8 2 2 2 4 6 2 3" xfId="36842" xr:uid="{00000000-0005-0000-0000-000077930000}"/>
    <cellStyle name="Normal 8 2 2 2 4 6 3" xfId="17013" xr:uid="{00000000-0005-0000-0000-000078930000}"/>
    <cellStyle name="Normal 8 2 2 2 4 6 3 2" xfId="45547" xr:uid="{00000000-0005-0000-0000-000079930000}"/>
    <cellStyle name="Normal 8 2 2 2 4 6 4" xfId="31539" xr:uid="{00000000-0005-0000-0000-00007A930000}"/>
    <cellStyle name="Normal 8 2 2 2 4 7" xfId="5671" xr:uid="{00000000-0005-0000-0000-00007B930000}"/>
    <cellStyle name="Normal 8 2 2 2 4 7 2" xfId="19761" xr:uid="{00000000-0005-0000-0000-00007C930000}"/>
    <cellStyle name="Normal 8 2 2 2 4 7 2 2" xfId="48295" xr:uid="{00000000-0005-0000-0000-00007D930000}"/>
    <cellStyle name="Normal 8 2 2 2 4 7 3" xfId="34287" xr:uid="{00000000-0005-0000-0000-00007E930000}"/>
    <cellStyle name="Normal 8 2 2 2 4 8" xfId="14460" xr:uid="{00000000-0005-0000-0000-00007F930000}"/>
    <cellStyle name="Normal 8 2 2 2 4 8 2" xfId="42995" xr:uid="{00000000-0005-0000-0000-000080930000}"/>
    <cellStyle name="Normal 8 2 2 2 4 9" xfId="28975" xr:uid="{00000000-0005-0000-0000-000081930000}"/>
    <cellStyle name="Normal 8 2 2 2 5" xfId="298" xr:uid="{00000000-0005-0000-0000-000082930000}"/>
    <cellStyle name="Normal 8 2 2 2 5 2" xfId="601" xr:uid="{00000000-0005-0000-0000-000083930000}"/>
    <cellStyle name="Normal 8 2 2 2 5 2 2" xfId="1230" xr:uid="{00000000-0005-0000-0000-000084930000}"/>
    <cellStyle name="Normal 8 2 2 2 5 2 2 2" xfId="2507" xr:uid="{00000000-0005-0000-0000-000085930000}"/>
    <cellStyle name="Normal 8 2 2 2 5 2 2 2 2" xfId="5161" xr:uid="{00000000-0005-0000-0000-000086930000}"/>
    <cellStyle name="Normal 8 2 2 2 5 2 2 2 2 2" xfId="10493" xr:uid="{00000000-0005-0000-0000-000087930000}"/>
    <cellStyle name="Normal 8 2 2 2 5 2 2 2 2 2 2" xfId="24570" xr:uid="{00000000-0005-0000-0000-000088930000}"/>
    <cellStyle name="Normal 8 2 2 2 5 2 2 2 2 2 2 2" xfId="53104" xr:uid="{00000000-0005-0000-0000-000089930000}"/>
    <cellStyle name="Normal 8 2 2 2 5 2 2 2 2 2 3" xfId="39099" xr:uid="{00000000-0005-0000-0000-00008A930000}"/>
    <cellStyle name="Normal 8 2 2 2 5 2 2 2 2 3" xfId="19270" xr:uid="{00000000-0005-0000-0000-00008B930000}"/>
    <cellStyle name="Normal 8 2 2 2 5 2 2 2 2 3 2" xfId="47804" xr:uid="{00000000-0005-0000-0000-00008C930000}"/>
    <cellStyle name="Normal 8 2 2 2 5 2 2 2 2 4" xfId="33796" xr:uid="{00000000-0005-0000-0000-00008D930000}"/>
    <cellStyle name="Normal 8 2 2 2 5 2 2 2 3" xfId="7930" xr:uid="{00000000-0005-0000-0000-00008E930000}"/>
    <cellStyle name="Normal 8 2 2 2 5 2 2 2 3 2" xfId="22018" xr:uid="{00000000-0005-0000-0000-00008F930000}"/>
    <cellStyle name="Normal 8 2 2 2 5 2 2 2 3 2 2" xfId="50552" xr:uid="{00000000-0005-0000-0000-000090930000}"/>
    <cellStyle name="Normal 8 2 2 2 5 2 2 2 3 3" xfId="36544" xr:uid="{00000000-0005-0000-0000-000091930000}"/>
    <cellStyle name="Normal 8 2 2 2 5 2 2 2 4" xfId="16718" xr:uid="{00000000-0005-0000-0000-000092930000}"/>
    <cellStyle name="Normal 8 2 2 2 5 2 2 2 4 2" xfId="45252" xr:uid="{00000000-0005-0000-0000-000093930000}"/>
    <cellStyle name="Normal 8 2 2 2 5 2 2 2 5" xfId="31244" xr:uid="{00000000-0005-0000-0000-000094930000}"/>
    <cellStyle name="Normal 8 2 2 2 5 2 2 3" xfId="3895" xr:uid="{00000000-0005-0000-0000-000095930000}"/>
    <cellStyle name="Normal 8 2 2 2 5 2 2 3 2" xfId="9227" xr:uid="{00000000-0005-0000-0000-000096930000}"/>
    <cellStyle name="Normal 8 2 2 2 5 2 2 3 2 2" xfId="23304" xr:uid="{00000000-0005-0000-0000-000097930000}"/>
    <cellStyle name="Normal 8 2 2 2 5 2 2 3 2 2 2" xfId="51838" xr:uid="{00000000-0005-0000-0000-000098930000}"/>
    <cellStyle name="Normal 8 2 2 2 5 2 2 3 2 3" xfId="37833" xr:uid="{00000000-0005-0000-0000-000099930000}"/>
    <cellStyle name="Normal 8 2 2 2 5 2 2 3 3" xfId="18004" xr:uid="{00000000-0005-0000-0000-00009A930000}"/>
    <cellStyle name="Normal 8 2 2 2 5 2 2 3 3 2" xfId="46538" xr:uid="{00000000-0005-0000-0000-00009B930000}"/>
    <cellStyle name="Normal 8 2 2 2 5 2 2 3 4" xfId="32530" xr:uid="{00000000-0005-0000-0000-00009C930000}"/>
    <cellStyle name="Normal 8 2 2 2 5 2 2 4" xfId="6664" xr:uid="{00000000-0005-0000-0000-00009D930000}"/>
    <cellStyle name="Normal 8 2 2 2 5 2 2 4 2" xfId="20752" xr:uid="{00000000-0005-0000-0000-00009E930000}"/>
    <cellStyle name="Normal 8 2 2 2 5 2 2 4 2 2" xfId="49286" xr:uid="{00000000-0005-0000-0000-00009F930000}"/>
    <cellStyle name="Normal 8 2 2 2 5 2 2 4 3" xfId="35278" xr:uid="{00000000-0005-0000-0000-0000A0930000}"/>
    <cellStyle name="Normal 8 2 2 2 5 2 2 5" xfId="15452" xr:uid="{00000000-0005-0000-0000-0000A1930000}"/>
    <cellStyle name="Normal 8 2 2 2 5 2 2 5 2" xfId="43986" xr:uid="{00000000-0005-0000-0000-0000A2930000}"/>
    <cellStyle name="Normal 8 2 2 2 5 2 2 6" xfId="29978" xr:uid="{00000000-0005-0000-0000-0000A3930000}"/>
    <cellStyle name="Normal 8 2 2 2 5 2 3" xfId="1886" xr:uid="{00000000-0005-0000-0000-0000A4930000}"/>
    <cellStyle name="Normal 8 2 2 2 5 2 3 2" xfId="4542" xr:uid="{00000000-0005-0000-0000-0000A5930000}"/>
    <cellStyle name="Normal 8 2 2 2 5 2 3 2 2" xfId="9874" xr:uid="{00000000-0005-0000-0000-0000A6930000}"/>
    <cellStyle name="Normal 8 2 2 2 5 2 3 2 2 2" xfId="23951" xr:uid="{00000000-0005-0000-0000-0000A7930000}"/>
    <cellStyle name="Normal 8 2 2 2 5 2 3 2 2 2 2" xfId="52485" xr:uid="{00000000-0005-0000-0000-0000A8930000}"/>
    <cellStyle name="Normal 8 2 2 2 5 2 3 2 2 3" xfId="38480" xr:uid="{00000000-0005-0000-0000-0000A9930000}"/>
    <cellStyle name="Normal 8 2 2 2 5 2 3 2 3" xfId="18651" xr:uid="{00000000-0005-0000-0000-0000AA930000}"/>
    <cellStyle name="Normal 8 2 2 2 5 2 3 2 3 2" xfId="47185" xr:uid="{00000000-0005-0000-0000-0000AB930000}"/>
    <cellStyle name="Normal 8 2 2 2 5 2 3 2 4" xfId="33177" xr:uid="{00000000-0005-0000-0000-0000AC930000}"/>
    <cellStyle name="Normal 8 2 2 2 5 2 3 3" xfId="7311" xr:uid="{00000000-0005-0000-0000-0000AD930000}"/>
    <cellStyle name="Normal 8 2 2 2 5 2 3 3 2" xfId="21399" xr:uid="{00000000-0005-0000-0000-0000AE930000}"/>
    <cellStyle name="Normal 8 2 2 2 5 2 3 3 2 2" xfId="49933" xr:uid="{00000000-0005-0000-0000-0000AF930000}"/>
    <cellStyle name="Normal 8 2 2 2 5 2 3 3 3" xfId="35925" xr:uid="{00000000-0005-0000-0000-0000B0930000}"/>
    <cellStyle name="Normal 8 2 2 2 5 2 3 4" xfId="16099" xr:uid="{00000000-0005-0000-0000-0000B1930000}"/>
    <cellStyle name="Normal 8 2 2 2 5 2 3 4 2" xfId="44633" xr:uid="{00000000-0005-0000-0000-0000B2930000}"/>
    <cellStyle name="Normal 8 2 2 2 5 2 3 5" xfId="30625" xr:uid="{00000000-0005-0000-0000-0000B3930000}"/>
    <cellStyle name="Normal 8 2 2 2 5 2 4" xfId="3274" xr:uid="{00000000-0005-0000-0000-0000B4930000}"/>
    <cellStyle name="Normal 8 2 2 2 5 2 4 2" xfId="8608" xr:uid="{00000000-0005-0000-0000-0000B5930000}"/>
    <cellStyle name="Normal 8 2 2 2 5 2 4 2 2" xfId="22685" xr:uid="{00000000-0005-0000-0000-0000B6930000}"/>
    <cellStyle name="Normal 8 2 2 2 5 2 4 2 2 2" xfId="51219" xr:uid="{00000000-0005-0000-0000-0000B7930000}"/>
    <cellStyle name="Normal 8 2 2 2 5 2 4 2 3" xfId="37214" xr:uid="{00000000-0005-0000-0000-0000B8930000}"/>
    <cellStyle name="Normal 8 2 2 2 5 2 4 3" xfId="17385" xr:uid="{00000000-0005-0000-0000-0000B9930000}"/>
    <cellStyle name="Normal 8 2 2 2 5 2 4 3 2" xfId="45919" xr:uid="{00000000-0005-0000-0000-0000BA930000}"/>
    <cellStyle name="Normal 8 2 2 2 5 2 4 4" xfId="31911" xr:uid="{00000000-0005-0000-0000-0000BB930000}"/>
    <cellStyle name="Normal 8 2 2 2 5 2 5" xfId="6043" xr:uid="{00000000-0005-0000-0000-0000BC930000}"/>
    <cellStyle name="Normal 8 2 2 2 5 2 5 2" xfId="20133" xr:uid="{00000000-0005-0000-0000-0000BD930000}"/>
    <cellStyle name="Normal 8 2 2 2 5 2 5 2 2" xfId="48667" xr:uid="{00000000-0005-0000-0000-0000BE930000}"/>
    <cellStyle name="Normal 8 2 2 2 5 2 5 3" xfId="34659" xr:uid="{00000000-0005-0000-0000-0000BF930000}"/>
    <cellStyle name="Normal 8 2 2 2 5 2 6" xfId="14832" xr:uid="{00000000-0005-0000-0000-0000C0930000}"/>
    <cellStyle name="Normal 8 2 2 2 5 2 6 2" xfId="43367" xr:uid="{00000000-0005-0000-0000-0000C1930000}"/>
    <cellStyle name="Normal 8 2 2 2 5 2 7" xfId="29347" xr:uid="{00000000-0005-0000-0000-0000C2930000}"/>
    <cellStyle name="Normal 8 2 2 2 5 3" xfId="933" xr:uid="{00000000-0005-0000-0000-0000C3930000}"/>
    <cellStyle name="Normal 8 2 2 2 5 3 2" xfId="2210" xr:uid="{00000000-0005-0000-0000-0000C4930000}"/>
    <cellStyle name="Normal 8 2 2 2 5 3 2 2" xfId="4864" xr:uid="{00000000-0005-0000-0000-0000C5930000}"/>
    <cellStyle name="Normal 8 2 2 2 5 3 2 2 2" xfId="10196" xr:uid="{00000000-0005-0000-0000-0000C6930000}"/>
    <cellStyle name="Normal 8 2 2 2 5 3 2 2 2 2" xfId="24273" xr:uid="{00000000-0005-0000-0000-0000C7930000}"/>
    <cellStyle name="Normal 8 2 2 2 5 3 2 2 2 2 2" xfId="52807" xr:uid="{00000000-0005-0000-0000-0000C8930000}"/>
    <cellStyle name="Normal 8 2 2 2 5 3 2 2 2 3" xfId="38802" xr:uid="{00000000-0005-0000-0000-0000C9930000}"/>
    <cellStyle name="Normal 8 2 2 2 5 3 2 2 3" xfId="18973" xr:uid="{00000000-0005-0000-0000-0000CA930000}"/>
    <cellStyle name="Normal 8 2 2 2 5 3 2 2 3 2" xfId="47507" xr:uid="{00000000-0005-0000-0000-0000CB930000}"/>
    <cellStyle name="Normal 8 2 2 2 5 3 2 2 4" xfId="33499" xr:uid="{00000000-0005-0000-0000-0000CC930000}"/>
    <cellStyle name="Normal 8 2 2 2 5 3 2 3" xfId="7633" xr:uid="{00000000-0005-0000-0000-0000CD930000}"/>
    <cellStyle name="Normal 8 2 2 2 5 3 2 3 2" xfId="21721" xr:uid="{00000000-0005-0000-0000-0000CE930000}"/>
    <cellStyle name="Normal 8 2 2 2 5 3 2 3 2 2" xfId="50255" xr:uid="{00000000-0005-0000-0000-0000CF930000}"/>
    <cellStyle name="Normal 8 2 2 2 5 3 2 3 3" xfId="36247" xr:uid="{00000000-0005-0000-0000-0000D0930000}"/>
    <cellStyle name="Normal 8 2 2 2 5 3 2 4" xfId="16421" xr:uid="{00000000-0005-0000-0000-0000D1930000}"/>
    <cellStyle name="Normal 8 2 2 2 5 3 2 4 2" xfId="44955" xr:uid="{00000000-0005-0000-0000-0000D2930000}"/>
    <cellStyle name="Normal 8 2 2 2 5 3 2 5" xfId="30947" xr:uid="{00000000-0005-0000-0000-0000D3930000}"/>
    <cellStyle name="Normal 8 2 2 2 5 3 3" xfId="3598" xr:uid="{00000000-0005-0000-0000-0000D4930000}"/>
    <cellStyle name="Normal 8 2 2 2 5 3 3 2" xfId="8930" xr:uid="{00000000-0005-0000-0000-0000D5930000}"/>
    <cellStyle name="Normal 8 2 2 2 5 3 3 2 2" xfId="23007" xr:uid="{00000000-0005-0000-0000-0000D6930000}"/>
    <cellStyle name="Normal 8 2 2 2 5 3 3 2 2 2" xfId="51541" xr:uid="{00000000-0005-0000-0000-0000D7930000}"/>
    <cellStyle name="Normal 8 2 2 2 5 3 3 2 3" xfId="37536" xr:uid="{00000000-0005-0000-0000-0000D8930000}"/>
    <cellStyle name="Normal 8 2 2 2 5 3 3 3" xfId="17707" xr:uid="{00000000-0005-0000-0000-0000D9930000}"/>
    <cellStyle name="Normal 8 2 2 2 5 3 3 3 2" xfId="46241" xr:uid="{00000000-0005-0000-0000-0000DA930000}"/>
    <cellStyle name="Normal 8 2 2 2 5 3 3 4" xfId="32233" xr:uid="{00000000-0005-0000-0000-0000DB930000}"/>
    <cellStyle name="Normal 8 2 2 2 5 3 4" xfId="6367" xr:uid="{00000000-0005-0000-0000-0000DC930000}"/>
    <cellStyle name="Normal 8 2 2 2 5 3 4 2" xfId="20455" xr:uid="{00000000-0005-0000-0000-0000DD930000}"/>
    <cellStyle name="Normal 8 2 2 2 5 3 4 2 2" xfId="48989" xr:uid="{00000000-0005-0000-0000-0000DE930000}"/>
    <cellStyle name="Normal 8 2 2 2 5 3 4 3" xfId="34981" xr:uid="{00000000-0005-0000-0000-0000DF930000}"/>
    <cellStyle name="Normal 8 2 2 2 5 3 5" xfId="15155" xr:uid="{00000000-0005-0000-0000-0000E0930000}"/>
    <cellStyle name="Normal 8 2 2 2 5 3 5 2" xfId="43689" xr:uid="{00000000-0005-0000-0000-0000E1930000}"/>
    <cellStyle name="Normal 8 2 2 2 5 3 6" xfId="29681" xr:uid="{00000000-0005-0000-0000-0000E2930000}"/>
    <cellStyle name="Normal 8 2 2 2 5 4" xfId="1589" xr:uid="{00000000-0005-0000-0000-0000E3930000}"/>
    <cellStyle name="Normal 8 2 2 2 5 4 2" xfId="4245" xr:uid="{00000000-0005-0000-0000-0000E4930000}"/>
    <cellStyle name="Normal 8 2 2 2 5 4 2 2" xfId="9577" xr:uid="{00000000-0005-0000-0000-0000E5930000}"/>
    <cellStyle name="Normal 8 2 2 2 5 4 2 2 2" xfId="23654" xr:uid="{00000000-0005-0000-0000-0000E6930000}"/>
    <cellStyle name="Normal 8 2 2 2 5 4 2 2 2 2" xfId="52188" xr:uid="{00000000-0005-0000-0000-0000E7930000}"/>
    <cellStyle name="Normal 8 2 2 2 5 4 2 2 3" xfId="38183" xr:uid="{00000000-0005-0000-0000-0000E8930000}"/>
    <cellStyle name="Normal 8 2 2 2 5 4 2 3" xfId="18354" xr:uid="{00000000-0005-0000-0000-0000E9930000}"/>
    <cellStyle name="Normal 8 2 2 2 5 4 2 3 2" xfId="46888" xr:uid="{00000000-0005-0000-0000-0000EA930000}"/>
    <cellStyle name="Normal 8 2 2 2 5 4 2 4" xfId="32880" xr:uid="{00000000-0005-0000-0000-0000EB930000}"/>
    <cellStyle name="Normal 8 2 2 2 5 4 3" xfId="7014" xr:uid="{00000000-0005-0000-0000-0000EC930000}"/>
    <cellStyle name="Normal 8 2 2 2 5 4 3 2" xfId="21102" xr:uid="{00000000-0005-0000-0000-0000ED930000}"/>
    <cellStyle name="Normal 8 2 2 2 5 4 3 2 2" xfId="49636" xr:uid="{00000000-0005-0000-0000-0000EE930000}"/>
    <cellStyle name="Normal 8 2 2 2 5 4 3 3" xfId="35628" xr:uid="{00000000-0005-0000-0000-0000EF930000}"/>
    <cellStyle name="Normal 8 2 2 2 5 4 4" xfId="15802" xr:uid="{00000000-0005-0000-0000-0000F0930000}"/>
    <cellStyle name="Normal 8 2 2 2 5 4 4 2" xfId="44336" xr:uid="{00000000-0005-0000-0000-0000F1930000}"/>
    <cellStyle name="Normal 8 2 2 2 5 4 5" xfId="30328" xr:uid="{00000000-0005-0000-0000-0000F2930000}"/>
    <cellStyle name="Normal 8 2 2 2 5 5" xfId="2977" xr:uid="{00000000-0005-0000-0000-0000F3930000}"/>
    <cellStyle name="Normal 8 2 2 2 5 5 2" xfId="8311" xr:uid="{00000000-0005-0000-0000-0000F4930000}"/>
    <cellStyle name="Normal 8 2 2 2 5 5 2 2" xfId="22388" xr:uid="{00000000-0005-0000-0000-0000F5930000}"/>
    <cellStyle name="Normal 8 2 2 2 5 5 2 2 2" xfId="50922" xr:uid="{00000000-0005-0000-0000-0000F6930000}"/>
    <cellStyle name="Normal 8 2 2 2 5 5 2 3" xfId="36917" xr:uid="{00000000-0005-0000-0000-0000F7930000}"/>
    <cellStyle name="Normal 8 2 2 2 5 5 3" xfId="17088" xr:uid="{00000000-0005-0000-0000-0000F8930000}"/>
    <cellStyle name="Normal 8 2 2 2 5 5 3 2" xfId="45622" xr:uid="{00000000-0005-0000-0000-0000F9930000}"/>
    <cellStyle name="Normal 8 2 2 2 5 5 4" xfId="31614" xr:uid="{00000000-0005-0000-0000-0000FA930000}"/>
    <cellStyle name="Normal 8 2 2 2 5 6" xfId="5746" xr:uid="{00000000-0005-0000-0000-0000FB930000}"/>
    <cellStyle name="Normal 8 2 2 2 5 6 2" xfId="19836" xr:uid="{00000000-0005-0000-0000-0000FC930000}"/>
    <cellStyle name="Normal 8 2 2 2 5 6 2 2" xfId="48370" xr:uid="{00000000-0005-0000-0000-0000FD930000}"/>
    <cellStyle name="Normal 8 2 2 2 5 6 3" xfId="34362" xr:uid="{00000000-0005-0000-0000-0000FE930000}"/>
    <cellStyle name="Normal 8 2 2 2 5 7" xfId="14535" xr:uid="{00000000-0005-0000-0000-0000FF930000}"/>
    <cellStyle name="Normal 8 2 2 2 5 7 2" xfId="43070" xr:uid="{00000000-0005-0000-0000-000000940000}"/>
    <cellStyle name="Normal 8 2 2 2 5 8" xfId="29050" xr:uid="{00000000-0005-0000-0000-000001940000}"/>
    <cellStyle name="Normal 8 2 2 2 6" xfId="452" xr:uid="{00000000-0005-0000-0000-000002940000}"/>
    <cellStyle name="Normal 8 2 2 2 6 2" xfId="1082" xr:uid="{00000000-0005-0000-0000-000003940000}"/>
    <cellStyle name="Normal 8 2 2 2 6 2 2" xfId="2359" xr:uid="{00000000-0005-0000-0000-000004940000}"/>
    <cellStyle name="Normal 8 2 2 2 6 2 2 2" xfId="5013" xr:uid="{00000000-0005-0000-0000-000005940000}"/>
    <cellStyle name="Normal 8 2 2 2 6 2 2 2 2" xfId="10345" xr:uid="{00000000-0005-0000-0000-000006940000}"/>
    <cellStyle name="Normal 8 2 2 2 6 2 2 2 2 2" xfId="24422" xr:uid="{00000000-0005-0000-0000-000007940000}"/>
    <cellStyle name="Normal 8 2 2 2 6 2 2 2 2 2 2" xfId="52956" xr:uid="{00000000-0005-0000-0000-000008940000}"/>
    <cellStyle name="Normal 8 2 2 2 6 2 2 2 2 3" xfId="38951" xr:uid="{00000000-0005-0000-0000-000009940000}"/>
    <cellStyle name="Normal 8 2 2 2 6 2 2 2 3" xfId="19122" xr:uid="{00000000-0005-0000-0000-00000A940000}"/>
    <cellStyle name="Normal 8 2 2 2 6 2 2 2 3 2" xfId="47656" xr:uid="{00000000-0005-0000-0000-00000B940000}"/>
    <cellStyle name="Normal 8 2 2 2 6 2 2 2 4" xfId="33648" xr:uid="{00000000-0005-0000-0000-00000C940000}"/>
    <cellStyle name="Normal 8 2 2 2 6 2 2 3" xfId="7782" xr:uid="{00000000-0005-0000-0000-00000D940000}"/>
    <cellStyle name="Normal 8 2 2 2 6 2 2 3 2" xfId="21870" xr:uid="{00000000-0005-0000-0000-00000E940000}"/>
    <cellStyle name="Normal 8 2 2 2 6 2 2 3 2 2" xfId="50404" xr:uid="{00000000-0005-0000-0000-00000F940000}"/>
    <cellStyle name="Normal 8 2 2 2 6 2 2 3 3" xfId="36396" xr:uid="{00000000-0005-0000-0000-000010940000}"/>
    <cellStyle name="Normal 8 2 2 2 6 2 2 4" xfId="16570" xr:uid="{00000000-0005-0000-0000-000011940000}"/>
    <cellStyle name="Normal 8 2 2 2 6 2 2 4 2" xfId="45104" xr:uid="{00000000-0005-0000-0000-000012940000}"/>
    <cellStyle name="Normal 8 2 2 2 6 2 2 5" xfId="31096" xr:uid="{00000000-0005-0000-0000-000013940000}"/>
    <cellStyle name="Normal 8 2 2 2 6 2 3" xfId="3747" xr:uid="{00000000-0005-0000-0000-000014940000}"/>
    <cellStyle name="Normal 8 2 2 2 6 2 3 2" xfId="9079" xr:uid="{00000000-0005-0000-0000-000015940000}"/>
    <cellStyle name="Normal 8 2 2 2 6 2 3 2 2" xfId="23156" xr:uid="{00000000-0005-0000-0000-000016940000}"/>
    <cellStyle name="Normal 8 2 2 2 6 2 3 2 2 2" xfId="51690" xr:uid="{00000000-0005-0000-0000-000017940000}"/>
    <cellStyle name="Normal 8 2 2 2 6 2 3 2 3" xfId="37685" xr:uid="{00000000-0005-0000-0000-000018940000}"/>
    <cellStyle name="Normal 8 2 2 2 6 2 3 3" xfId="17856" xr:uid="{00000000-0005-0000-0000-000019940000}"/>
    <cellStyle name="Normal 8 2 2 2 6 2 3 3 2" xfId="46390" xr:uid="{00000000-0005-0000-0000-00001A940000}"/>
    <cellStyle name="Normal 8 2 2 2 6 2 3 4" xfId="32382" xr:uid="{00000000-0005-0000-0000-00001B940000}"/>
    <cellStyle name="Normal 8 2 2 2 6 2 4" xfId="6516" xr:uid="{00000000-0005-0000-0000-00001C940000}"/>
    <cellStyle name="Normal 8 2 2 2 6 2 4 2" xfId="20604" xr:uid="{00000000-0005-0000-0000-00001D940000}"/>
    <cellStyle name="Normal 8 2 2 2 6 2 4 2 2" xfId="49138" xr:uid="{00000000-0005-0000-0000-00001E940000}"/>
    <cellStyle name="Normal 8 2 2 2 6 2 4 3" xfId="35130" xr:uid="{00000000-0005-0000-0000-00001F940000}"/>
    <cellStyle name="Normal 8 2 2 2 6 2 5" xfId="15304" xr:uid="{00000000-0005-0000-0000-000020940000}"/>
    <cellStyle name="Normal 8 2 2 2 6 2 5 2" xfId="43838" xr:uid="{00000000-0005-0000-0000-000021940000}"/>
    <cellStyle name="Normal 8 2 2 2 6 2 6" xfId="29830" xr:uid="{00000000-0005-0000-0000-000022940000}"/>
    <cellStyle name="Normal 8 2 2 2 6 3" xfId="1738" xr:uid="{00000000-0005-0000-0000-000023940000}"/>
    <cellStyle name="Normal 8 2 2 2 6 3 2" xfId="4394" xr:uid="{00000000-0005-0000-0000-000024940000}"/>
    <cellStyle name="Normal 8 2 2 2 6 3 2 2" xfId="9726" xr:uid="{00000000-0005-0000-0000-000025940000}"/>
    <cellStyle name="Normal 8 2 2 2 6 3 2 2 2" xfId="23803" xr:uid="{00000000-0005-0000-0000-000026940000}"/>
    <cellStyle name="Normal 8 2 2 2 6 3 2 2 2 2" xfId="52337" xr:uid="{00000000-0005-0000-0000-000027940000}"/>
    <cellStyle name="Normal 8 2 2 2 6 3 2 2 3" xfId="38332" xr:uid="{00000000-0005-0000-0000-000028940000}"/>
    <cellStyle name="Normal 8 2 2 2 6 3 2 3" xfId="18503" xr:uid="{00000000-0005-0000-0000-000029940000}"/>
    <cellStyle name="Normal 8 2 2 2 6 3 2 3 2" xfId="47037" xr:uid="{00000000-0005-0000-0000-00002A940000}"/>
    <cellStyle name="Normal 8 2 2 2 6 3 2 4" xfId="33029" xr:uid="{00000000-0005-0000-0000-00002B940000}"/>
    <cellStyle name="Normal 8 2 2 2 6 3 3" xfId="7163" xr:uid="{00000000-0005-0000-0000-00002C940000}"/>
    <cellStyle name="Normal 8 2 2 2 6 3 3 2" xfId="21251" xr:uid="{00000000-0005-0000-0000-00002D940000}"/>
    <cellStyle name="Normal 8 2 2 2 6 3 3 2 2" xfId="49785" xr:uid="{00000000-0005-0000-0000-00002E940000}"/>
    <cellStyle name="Normal 8 2 2 2 6 3 3 3" xfId="35777" xr:uid="{00000000-0005-0000-0000-00002F940000}"/>
    <cellStyle name="Normal 8 2 2 2 6 3 4" xfId="15951" xr:uid="{00000000-0005-0000-0000-000030940000}"/>
    <cellStyle name="Normal 8 2 2 2 6 3 4 2" xfId="44485" xr:uid="{00000000-0005-0000-0000-000031940000}"/>
    <cellStyle name="Normal 8 2 2 2 6 3 5" xfId="30477" xr:uid="{00000000-0005-0000-0000-000032940000}"/>
    <cellStyle name="Normal 8 2 2 2 6 4" xfId="3126" xr:uid="{00000000-0005-0000-0000-000033940000}"/>
    <cellStyle name="Normal 8 2 2 2 6 4 2" xfId="8460" xr:uid="{00000000-0005-0000-0000-000034940000}"/>
    <cellStyle name="Normal 8 2 2 2 6 4 2 2" xfId="22537" xr:uid="{00000000-0005-0000-0000-000035940000}"/>
    <cellStyle name="Normal 8 2 2 2 6 4 2 2 2" xfId="51071" xr:uid="{00000000-0005-0000-0000-000036940000}"/>
    <cellStyle name="Normal 8 2 2 2 6 4 2 3" xfId="37066" xr:uid="{00000000-0005-0000-0000-000037940000}"/>
    <cellStyle name="Normal 8 2 2 2 6 4 3" xfId="17237" xr:uid="{00000000-0005-0000-0000-000038940000}"/>
    <cellStyle name="Normal 8 2 2 2 6 4 3 2" xfId="45771" xr:uid="{00000000-0005-0000-0000-000039940000}"/>
    <cellStyle name="Normal 8 2 2 2 6 4 4" xfId="31763" xr:uid="{00000000-0005-0000-0000-00003A940000}"/>
    <cellStyle name="Normal 8 2 2 2 6 5" xfId="5895" xr:uid="{00000000-0005-0000-0000-00003B940000}"/>
    <cellStyle name="Normal 8 2 2 2 6 5 2" xfId="19985" xr:uid="{00000000-0005-0000-0000-00003C940000}"/>
    <cellStyle name="Normal 8 2 2 2 6 5 2 2" xfId="48519" xr:uid="{00000000-0005-0000-0000-00003D940000}"/>
    <cellStyle name="Normal 8 2 2 2 6 5 3" xfId="34511" xr:uid="{00000000-0005-0000-0000-00003E940000}"/>
    <cellStyle name="Normal 8 2 2 2 6 6" xfId="14684" xr:uid="{00000000-0005-0000-0000-00003F940000}"/>
    <cellStyle name="Normal 8 2 2 2 6 6 2" xfId="43219" xr:uid="{00000000-0005-0000-0000-000040940000}"/>
    <cellStyle name="Normal 8 2 2 2 6 7" xfId="29199" xr:uid="{00000000-0005-0000-0000-000041940000}"/>
    <cellStyle name="Normal 8 2 2 2 7" xfId="781" xr:uid="{00000000-0005-0000-0000-000042940000}"/>
    <cellStyle name="Normal 8 2 2 2 7 2" xfId="2058" xr:uid="{00000000-0005-0000-0000-000043940000}"/>
    <cellStyle name="Normal 8 2 2 2 7 2 2" xfId="4712" xr:uid="{00000000-0005-0000-0000-000044940000}"/>
    <cellStyle name="Normal 8 2 2 2 7 2 2 2" xfId="10044" xr:uid="{00000000-0005-0000-0000-000045940000}"/>
    <cellStyle name="Normal 8 2 2 2 7 2 2 2 2" xfId="24121" xr:uid="{00000000-0005-0000-0000-000046940000}"/>
    <cellStyle name="Normal 8 2 2 2 7 2 2 2 2 2" xfId="52655" xr:uid="{00000000-0005-0000-0000-000047940000}"/>
    <cellStyle name="Normal 8 2 2 2 7 2 2 2 3" xfId="38650" xr:uid="{00000000-0005-0000-0000-000048940000}"/>
    <cellStyle name="Normal 8 2 2 2 7 2 2 3" xfId="18821" xr:uid="{00000000-0005-0000-0000-000049940000}"/>
    <cellStyle name="Normal 8 2 2 2 7 2 2 3 2" xfId="47355" xr:uid="{00000000-0005-0000-0000-00004A940000}"/>
    <cellStyle name="Normal 8 2 2 2 7 2 2 4" xfId="33347" xr:uid="{00000000-0005-0000-0000-00004B940000}"/>
    <cellStyle name="Normal 8 2 2 2 7 2 3" xfId="7481" xr:uid="{00000000-0005-0000-0000-00004C940000}"/>
    <cellStyle name="Normal 8 2 2 2 7 2 3 2" xfId="21569" xr:uid="{00000000-0005-0000-0000-00004D940000}"/>
    <cellStyle name="Normal 8 2 2 2 7 2 3 2 2" xfId="50103" xr:uid="{00000000-0005-0000-0000-00004E940000}"/>
    <cellStyle name="Normal 8 2 2 2 7 2 3 3" xfId="36095" xr:uid="{00000000-0005-0000-0000-00004F940000}"/>
    <cellStyle name="Normal 8 2 2 2 7 2 4" xfId="16269" xr:uid="{00000000-0005-0000-0000-000050940000}"/>
    <cellStyle name="Normal 8 2 2 2 7 2 4 2" xfId="44803" xr:uid="{00000000-0005-0000-0000-000051940000}"/>
    <cellStyle name="Normal 8 2 2 2 7 2 5" xfId="30795" xr:uid="{00000000-0005-0000-0000-000052940000}"/>
    <cellStyle name="Normal 8 2 2 2 7 3" xfId="3446" xr:uid="{00000000-0005-0000-0000-000053940000}"/>
    <cellStyle name="Normal 8 2 2 2 7 3 2" xfId="8778" xr:uid="{00000000-0005-0000-0000-000054940000}"/>
    <cellStyle name="Normal 8 2 2 2 7 3 2 2" xfId="22855" xr:uid="{00000000-0005-0000-0000-000055940000}"/>
    <cellStyle name="Normal 8 2 2 2 7 3 2 2 2" xfId="51389" xr:uid="{00000000-0005-0000-0000-000056940000}"/>
    <cellStyle name="Normal 8 2 2 2 7 3 2 3" xfId="37384" xr:uid="{00000000-0005-0000-0000-000057940000}"/>
    <cellStyle name="Normal 8 2 2 2 7 3 3" xfId="17555" xr:uid="{00000000-0005-0000-0000-000058940000}"/>
    <cellStyle name="Normal 8 2 2 2 7 3 3 2" xfId="46089" xr:uid="{00000000-0005-0000-0000-000059940000}"/>
    <cellStyle name="Normal 8 2 2 2 7 3 4" xfId="32081" xr:uid="{00000000-0005-0000-0000-00005A940000}"/>
    <cellStyle name="Normal 8 2 2 2 7 4" xfId="6215" xr:uid="{00000000-0005-0000-0000-00005B940000}"/>
    <cellStyle name="Normal 8 2 2 2 7 4 2" xfId="20303" xr:uid="{00000000-0005-0000-0000-00005C940000}"/>
    <cellStyle name="Normal 8 2 2 2 7 4 2 2" xfId="48837" xr:uid="{00000000-0005-0000-0000-00005D940000}"/>
    <cellStyle name="Normal 8 2 2 2 7 4 3" xfId="34829" xr:uid="{00000000-0005-0000-0000-00005E940000}"/>
    <cellStyle name="Normal 8 2 2 2 7 5" xfId="15003" xr:uid="{00000000-0005-0000-0000-00005F940000}"/>
    <cellStyle name="Normal 8 2 2 2 7 5 2" xfId="43537" xr:uid="{00000000-0005-0000-0000-000060940000}"/>
    <cellStyle name="Normal 8 2 2 2 7 6" xfId="29529" xr:uid="{00000000-0005-0000-0000-000061940000}"/>
    <cellStyle name="Normal 8 2 2 2 8" xfId="1437" xr:uid="{00000000-0005-0000-0000-000062940000}"/>
    <cellStyle name="Normal 8 2 2 2 8 2" xfId="4093" xr:uid="{00000000-0005-0000-0000-000063940000}"/>
    <cellStyle name="Normal 8 2 2 2 8 2 2" xfId="9425" xr:uid="{00000000-0005-0000-0000-000064940000}"/>
    <cellStyle name="Normal 8 2 2 2 8 2 2 2" xfId="23502" xr:uid="{00000000-0005-0000-0000-000065940000}"/>
    <cellStyle name="Normal 8 2 2 2 8 2 2 2 2" xfId="52036" xr:uid="{00000000-0005-0000-0000-000066940000}"/>
    <cellStyle name="Normal 8 2 2 2 8 2 2 3" xfId="38031" xr:uid="{00000000-0005-0000-0000-000067940000}"/>
    <cellStyle name="Normal 8 2 2 2 8 2 3" xfId="18202" xr:uid="{00000000-0005-0000-0000-000068940000}"/>
    <cellStyle name="Normal 8 2 2 2 8 2 3 2" xfId="46736" xr:uid="{00000000-0005-0000-0000-000069940000}"/>
    <cellStyle name="Normal 8 2 2 2 8 2 4" xfId="32728" xr:uid="{00000000-0005-0000-0000-00006A940000}"/>
    <cellStyle name="Normal 8 2 2 2 8 3" xfId="6862" xr:uid="{00000000-0005-0000-0000-00006B940000}"/>
    <cellStyle name="Normal 8 2 2 2 8 3 2" xfId="20950" xr:uid="{00000000-0005-0000-0000-00006C940000}"/>
    <cellStyle name="Normal 8 2 2 2 8 3 2 2" xfId="49484" xr:uid="{00000000-0005-0000-0000-00006D940000}"/>
    <cellStyle name="Normal 8 2 2 2 8 3 3" xfId="35476" xr:uid="{00000000-0005-0000-0000-00006E940000}"/>
    <cellStyle name="Normal 8 2 2 2 8 4" xfId="15650" xr:uid="{00000000-0005-0000-0000-00006F940000}"/>
    <cellStyle name="Normal 8 2 2 2 8 4 2" xfId="44184" xr:uid="{00000000-0005-0000-0000-000070940000}"/>
    <cellStyle name="Normal 8 2 2 2 8 5" xfId="30176" xr:uid="{00000000-0005-0000-0000-000071940000}"/>
    <cellStyle name="Normal 8 2 2 2 9" xfId="2825" xr:uid="{00000000-0005-0000-0000-000072940000}"/>
    <cellStyle name="Normal 8 2 2 2 9 2" xfId="8159" xr:uid="{00000000-0005-0000-0000-000073940000}"/>
    <cellStyle name="Normal 8 2 2 2 9 2 2" xfId="22236" xr:uid="{00000000-0005-0000-0000-000074940000}"/>
    <cellStyle name="Normal 8 2 2 2 9 2 2 2" xfId="50770" xr:uid="{00000000-0005-0000-0000-000075940000}"/>
    <cellStyle name="Normal 8 2 2 2 9 2 3" xfId="36765" xr:uid="{00000000-0005-0000-0000-000076940000}"/>
    <cellStyle name="Normal 8 2 2 2 9 3" xfId="16936" xr:uid="{00000000-0005-0000-0000-000077940000}"/>
    <cellStyle name="Normal 8 2 2 2 9 3 2" xfId="45470" xr:uid="{00000000-0005-0000-0000-000078940000}"/>
    <cellStyle name="Normal 8 2 2 2 9 4" xfId="31462" xr:uid="{00000000-0005-0000-0000-000079940000}"/>
    <cellStyle name="Normal 8 2 2 3" xfId="144" xr:uid="{00000000-0005-0000-0000-00007A940000}"/>
    <cellStyle name="Normal 8 2 2 3 10" xfId="5532" xr:uid="{00000000-0005-0000-0000-00007B940000}"/>
    <cellStyle name="Normal 8 2 2 3 10 2" xfId="10860" xr:uid="{00000000-0005-0000-0000-00007C940000}"/>
    <cellStyle name="Normal 8 2 2 3 10 2 2" xfId="24926" xr:uid="{00000000-0005-0000-0000-00007D940000}"/>
    <cellStyle name="Normal 8 2 2 3 10 2 2 2" xfId="53460" xr:uid="{00000000-0005-0000-0000-00007E940000}"/>
    <cellStyle name="Normal 8 2 2 3 10 2 3" xfId="39458" xr:uid="{00000000-0005-0000-0000-00007F940000}"/>
    <cellStyle name="Normal 8 2 2 3 10 3" xfId="19626" xr:uid="{00000000-0005-0000-0000-000080940000}"/>
    <cellStyle name="Normal 8 2 2 3 10 3 2" xfId="48160" xr:uid="{00000000-0005-0000-0000-000081940000}"/>
    <cellStyle name="Normal 8 2 2 3 10 4" xfId="34152" xr:uid="{00000000-0005-0000-0000-000082940000}"/>
    <cellStyle name="Normal 8 2 2 3 11" xfId="5604" xr:uid="{00000000-0005-0000-0000-000083940000}"/>
    <cellStyle name="Normal 8 2 2 3 11 2" xfId="19694" xr:uid="{00000000-0005-0000-0000-000084940000}"/>
    <cellStyle name="Normal 8 2 2 3 11 2 2" xfId="48228" xr:uid="{00000000-0005-0000-0000-000085940000}"/>
    <cellStyle name="Normal 8 2 2 3 11 3" xfId="34220" xr:uid="{00000000-0005-0000-0000-000086940000}"/>
    <cellStyle name="Normal 8 2 2 3 12" xfId="14393" xr:uid="{00000000-0005-0000-0000-000087940000}"/>
    <cellStyle name="Normal 8 2 2 3 12 2" xfId="42928" xr:uid="{00000000-0005-0000-0000-000088940000}"/>
    <cellStyle name="Normal 8 2 2 3 13" xfId="28524" xr:uid="{00000000-0005-0000-0000-000089940000}"/>
    <cellStyle name="Normal 8 2 2 3 13 2" xfId="57017" xr:uid="{00000000-0005-0000-0000-00008A940000}"/>
    <cellStyle name="Normal 8 2 2 3 14" xfId="28908" xr:uid="{00000000-0005-0000-0000-00008B940000}"/>
    <cellStyle name="Normal 8 2 2 3 2" xfId="185" xr:uid="{00000000-0005-0000-0000-00008C940000}"/>
    <cellStyle name="Normal 8 2 2 3 2 10" xfId="28945" xr:uid="{00000000-0005-0000-0000-00008D940000}"/>
    <cellStyle name="Normal 8 2 2 3 2 2" xfId="265" xr:uid="{00000000-0005-0000-0000-00008E940000}"/>
    <cellStyle name="Normal 8 2 2 3 2 2 2" xfId="418" xr:uid="{00000000-0005-0000-0000-00008F940000}"/>
    <cellStyle name="Normal 8 2 2 3 2 2 2 2" xfId="721" xr:uid="{00000000-0005-0000-0000-000090940000}"/>
    <cellStyle name="Normal 8 2 2 3 2 2 2 2 2" xfId="1350" xr:uid="{00000000-0005-0000-0000-000091940000}"/>
    <cellStyle name="Normal 8 2 2 3 2 2 2 2 2 2" xfId="2627" xr:uid="{00000000-0005-0000-0000-000092940000}"/>
    <cellStyle name="Normal 8 2 2 3 2 2 2 2 2 2 2" xfId="5281" xr:uid="{00000000-0005-0000-0000-000093940000}"/>
    <cellStyle name="Normal 8 2 2 3 2 2 2 2 2 2 2 2" xfId="10613" xr:uid="{00000000-0005-0000-0000-000094940000}"/>
    <cellStyle name="Normal 8 2 2 3 2 2 2 2 2 2 2 2 2" xfId="24690" xr:uid="{00000000-0005-0000-0000-000095940000}"/>
    <cellStyle name="Normal 8 2 2 3 2 2 2 2 2 2 2 2 2 2" xfId="53224" xr:uid="{00000000-0005-0000-0000-000096940000}"/>
    <cellStyle name="Normal 8 2 2 3 2 2 2 2 2 2 2 2 3" xfId="39219" xr:uid="{00000000-0005-0000-0000-000097940000}"/>
    <cellStyle name="Normal 8 2 2 3 2 2 2 2 2 2 2 3" xfId="19390" xr:uid="{00000000-0005-0000-0000-000098940000}"/>
    <cellStyle name="Normal 8 2 2 3 2 2 2 2 2 2 2 3 2" xfId="47924" xr:uid="{00000000-0005-0000-0000-000099940000}"/>
    <cellStyle name="Normal 8 2 2 3 2 2 2 2 2 2 2 4" xfId="33916" xr:uid="{00000000-0005-0000-0000-00009A940000}"/>
    <cellStyle name="Normal 8 2 2 3 2 2 2 2 2 2 3" xfId="8050" xr:uid="{00000000-0005-0000-0000-00009B940000}"/>
    <cellStyle name="Normal 8 2 2 3 2 2 2 2 2 2 3 2" xfId="22138" xr:uid="{00000000-0005-0000-0000-00009C940000}"/>
    <cellStyle name="Normal 8 2 2 3 2 2 2 2 2 2 3 2 2" xfId="50672" xr:uid="{00000000-0005-0000-0000-00009D940000}"/>
    <cellStyle name="Normal 8 2 2 3 2 2 2 2 2 2 3 3" xfId="36664" xr:uid="{00000000-0005-0000-0000-00009E940000}"/>
    <cellStyle name="Normal 8 2 2 3 2 2 2 2 2 2 4" xfId="16838" xr:uid="{00000000-0005-0000-0000-00009F940000}"/>
    <cellStyle name="Normal 8 2 2 3 2 2 2 2 2 2 4 2" xfId="45372" xr:uid="{00000000-0005-0000-0000-0000A0940000}"/>
    <cellStyle name="Normal 8 2 2 3 2 2 2 2 2 2 5" xfId="31364" xr:uid="{00000000-0005-0000-0000-0000A1940000}"/>
    <cellStyle name="Normal 8 2 2 3 2 2 2 2 2 3" xfId="4015" xr:uid="{00000000-0005-0000-0000-0000A2940000}"/>
    <cellStyle name="Normal 8 2 2 3 2 2 2 2 2 3 2" xfId="9347" xr:uid="{00000000-0005-0000-0000-0000A3940000}"/>
    <cellStyle name="Normal 8 2 2 3 2 2 2 2 2 3 2 2" xfId="23424" xr:uid="{00000000-0005-0000-0000-0000A4940000}"/>
    <cellStyle name="Normal 8 2 2 3 2 2 2 2 2 3 2 2 2" xfId="51958" xr:uid="{00000000-0005-0000-0000-0000A5940000}"/>
    <cellStyle name="Normal 8 2 2 3 2 2 2 2 2 3 2 3" xfId="37953" xr:uid="{00000000-0005-0000-0000-0000A6940000}"/>
    <cellStyle name="Normal 8 2 2 3 2 2 2 2 2 3 3" xfId="18124" xr:uid="{00000000-0005-0000-0000-0000A7940000}"/>
    <cellStyle name="Normal 8 2 2 3 2 2 2 2 2 3 3 2" xfId="46658" xr:uid="{00000000-0005-0000-0000-0000A8940000}"/>
    <cellStyle name="Normal 8 2 2 3 2 2 2 2 2 3 4" xfId="32650" xr:uid="{00000000-0005-0000-0000-0000A9940000}"/>
    <cellStyle name="Normal 8 2 2 3 2 2 2 2 2 4" xfId="6784" xr:uid="{00000000-0005-0000-0000-0000AA940000}"/>
    <cellStyle name="Normal 8 2 2 3 2 2 2 2 2 4 2" xfId="20872" xr:uid="{00000000-0005-0000-0000-0000AB940000}"/>
    <cellStyle name="Normal 8 2 2 3 2 2 2 2 2 4 2 2" xfId="49406" xr:uid="{00000000-0005-0000-0000-0000AC940000}"/>
    <cellStyle name="Normal 8 2 2 3 2 2 2 2 2 4 3" xfId="35398" xr:uid="{00000000-0005-0000-0000-0000AD940000}"/>
    <cellStyle name="Normal 8 2 2 3 2 2 2 2 2 5" xfId="15572" xr:uid="{00000000-0005-0000-0000-0000AE940000}"/>
    <cellStyle name="Normal 8 2 2 3 2 2 2 2 2 5 2" xfId="44106" xr:uid="{00000000-0005-0000-0000-0000AF940000}"/>
    <cellStyle name="Normal 8 2 2 3 2 2 2 2 2 6" xfId="30098" xr:uid="{00000000-0005-0000-0000-0000B0940000}"/>
    <cellStyle name="Normal 8 2 2 3 2 2 2 2 3" xfId="2006" xr:uid="{00000000-0005-0000-0000-0000B1940000}"/>
    <cellStyle name="Normal 8 2 2 3 2 2 2 2 3 2" xfId="4662" xr:uid="{00000000-0005-0000-0000-0000B2940000}"/>
    <cellStyle name="Normal 8 2 2 3 2 2 2 2 3 2 2" xfId="9994" xr:uid="{00000000-0005-0000-0000-0000B3940000}"/>
    <cellStyle name="Normal 8 2 2 3 2 2 2 2 3 2 2 2" xfId="24071" xr:uid="{00000000-0005-0000-0000-0000B4940000}"/>
    <cellStyle name="Normal 8 2 2 3 2 2 2 2 3 2 2 2 2" xfId="52605" xr:uid="{00000000-0005-0000-0000-0000B5940000}"/>
    <cellStyle name="Normal 8 2 2 3 2 2 2 2 3 2 2 3" xfId="38600" xr:uid="{00000000-0005-0000-0000-0000B6940000}"/>
    <cellStyle name="Normal 8 2 2 3 2 2 2 2 3 2 3" xfId="18771" xr:uid="{00000000-0005-0000-0000-0000B7940000}"/>
    <cellStyle name="Normal 8 2 2 3 2 2 2 2 3 2 3 2" xfId="47305" xr:uid="{00000000-0005-0000-0000-0000B8940000}"/>
    <cellStyle name="Normal 8 2 2 3 2 2 2 2 3 2 4" xfId="33297" xr:uid="{00000000-0005-0000-0000-0000B9940000}"/>
    <cellStyle name="Normal 8 2 2 3 2 2 2 2 3 3" xfId="7431" xr:uid="{00000000-0005-0000-0000-0000BA940000}"/>
    <cellStyle name="Normal 8 2 2 3 2 2 2 2 3 3 2" xfId="21519" xr:uid="{00000000-0005-0000-0000-0000BB940000}"/>
    <cellStyle name="Normal 8 2 2 3 2 2 2 2 3 3 2 2" xfId="50053" xr:uid="{00000000-0005-0000-0000-0000BC940000}"/>
    <cellStyle name="Normal 8 2 2 3 2 2 2 2 3 3 3" xfId="36045" xr:uid="{00000000-0005-0000-0000-0000BD940000}"/>
    <cellStyle name="Normal 8 2 2 3 2 2 2 2 3 4" xfId="16219" xr:uid="{00000000-0005-0000-0000-0000BE940000}"/>
    <cellStyle name="Normal 8 2 2 3 2 2 2 2 3 4 2" xfId="44753" xr:uid="{00000000-0005-0000-0000-0000BF940000}"/>
    <cellStyle name="Normal 8 2 2 3 2 2 2 2 3 5" xfId="30745" xr:uid="{00000000-0005-0000-0000-0000C0940000}"/>
    <cellStyle name="Normal 8 2 2 3 2 2 2 2 4" xfId="3394" xr:uid="{00000000-0005-0000-0000-0000C1940000}"/>
    <cellStyle name="Normal 8 2 2 3 2 2 2 2 4 2" xfId="8728" xr:uid="{00000000-0005-0000-0000-0000C2940000}"/>
    <cellStyle name="Normal 8 2 2 3 2 2 2 2 4 2 2" xfId="22805" xr:uid="{00000000-0005-0000-0000-0000C3940000}"/>
    <cellStyle name="Normal 8 2 2 3 2 2 2 2 4 2 2 2" xfId="51339" xr:uid="{00000000-0005-0000-0000-0000C4940000}"/>
    <cellStyle name="Normal 8 2 2 3 2 2 2 2 4 2 3" xfId="37334" xr:uid="{00000000-0005-0000-0000-0000C5940000}"/>
    <cellStyle name="Normal 8 2 2 3 2 2 2 2 4 3" xfId="17505" xr:uid="{00000000-0005-0000-0000-0000C6940000}"/>
    <cellStyle name="Normal 8 2 2 3 2 2 2 2 4 3 2" xfId="46039" xr:uid="{00000000-0005-0000-0000-0000C7940000}"/>
    <cellStyle name="Normal 8 2 2 3 2 2 2 2 4 4" xfId="32031" xr:uid="{00000000-0005-0000-0000-0000C8940000}"/>
    <cellStyle name="Normal 8 2 2 3 2 2 2 2 5" xfId="6163" xr:uid="{00000000-0005-0000-0000-0000C9940000}"/>
    <cellStyle name="Normal 8 2 2 3 2 2 2 2 5 2" xfId="20253" xr:uid="{00000000-0005-0000-0000-0000CA940000}"/>
    <cellStyle name="Normal 8 2 2 3 2 2 2 2 5 2 2" xfId="48787" xr:uid="{00000000-0005-0000-0000-0000CB940000}"/>
    <cellStyle name="Normal 8 2 2 3 2 2 2 2 5 3" xfId="34779" xr:uid="{00000000-0005-0000-0000-0000CC940000}"/>
    <cellStyle name="Normal 8 2 2 3 2 2 2 2 6" xfId="14952" xr:uid="{00000000-0005-0000-0000-0000CD940000}"/>
    <cellStyle name="Normal 8 2 2 3 2 2 2 2 6 2" xfId="43487" xr:uid="{00000000-0005-0000-0000-0000CE940000}"/>
    <cellStyle name="Normal 8 2 2 3 2 2 2 2 7" xfId="29467" xr:uid="{00000000-0005-0000-0000-0000CF940000}"/>
    <cellStyle name="Normal 8 2 2 3 2 2 2 3" xfId="1053" xr:uid="{00000000-0005-0000-0000-0000D0940000}"/>
    <cellStyle name="Normal 8 2 2 3 2 2 2 3 2" xfId="2330" xr:uid="{00000000-0005-0000-0000-0000D1940000}"/>
    <cellStyle name="Normal 8 2 2 3 2 2 2 3 2 2" xfId="4984" xr:uid="{00000000-0005-0000-0000-0000D2940000}"/>
    <cellStyle name="Normal 8 2 2 3 2 2 2 3 2 2 2" xfId="10316" xr:uid="{00000000-0005-0000-0000-0000D3940000}"/>
    <cellStyle name="Normal 8 2 2 3 2 2 2 3 2 2 2 2" xfId="24393" xr:uid="{00000000-0005-0000-0000-0000D4940000}"/>
    <cellStyle name="Normal 8 2 2 3 2 2 2 3 2 2 2 2 2" xfId="52927" xr:uid="{00000000-0005-0000-0000-0000D5940000}"/>
    <cellStyle name="Normal 8 2 2 3 2 2 2 3 2 2 2 3" xfId="38922" xr:uid="{00000000-0005-0000-0000-0000D6940000}"/>
    <cellStyle name="Normal 8 2 2 3 2 2 2 3 2 2 3" xfId="19093" xr:uid="{00000000-0005-0000-0000-0000D7940000}"/>
    <cellStyle name="Normal 8 2 2 3 2 2 2 3 2 2 3 2" xfId="47627" xr:uid="{00000000-0005-0000-0000-0000D8940000}"/>
    <cellStyle name="Normal 8 2 2 3 2 2 2 3 2 2 4" xfId="33619" xr:uid="{00000000-0005-0000-0000-0000D9940000}"/>
    <cellStyle name="Normal 8 2 2 3 2 2 2 3 2 3" xfId="7753" xr:uid="{00000000-0005-0000-0000-0000DA940000}"/>
    <cellStyle name="Normal 8 2 2 3 2 2 2 3 2 3 2" xfId="21841" xr:uid="{00000000-0005-0000-0000-0000DB940000}"/>
    <cellStyle name="Normal 8 2 2 3 2 2 2 3 2 3 2 2" xfId="50375" xr:uid="{00000000-0005-0000-0000-0000DC940000}"/>
    <cellStyle name="Normal 8 2 2 3 2 2 2 3 2 3 3" xfId="36367" xr:uid="{00000000-0005-0000-0000-0000DD940000}"/>
    <cellStyle name="Normal 8 2 2 3 2 2 2 3 2 4" xfId="16541" xr:uid="{00000000-0005-0000-0000-0000DE940000}"/>
    <cellStyle name="Normal 8 2 2 3 2 2 2 3 2 4 2" xfId="45075" xr:uid="{00000000-0005-0000-0000-0000DF940000}"/>
    <cellStyle name="Normal 8 2 2 3 2 2 2 3 2 5" xfId="31067" xr:uid="{00000000-0005-0000-0000-0000E0940000}"/>
    <cellStyle name="Normal 8 2 2 3 2 2 2 3 3" xfId="3718" xr:uid="{00000000-0005-0000-0000-0000E1940000}"/>
    <cellStyle name="Normal 8 2 2 3 2 2 2 3 3 2" xfId="9050" xr:uid="{00000000-0005-0000-0000-0000E2940000}"/>
    <cellStyle name="Normal 8 2 2 3 2 2 2 3 3 2 2" xfId="23127" xr:uid="{00000000-0005-0000-0000-0000E3940000}"/>
    <cellStyle name="Normal 8 2 2 3 2 2 2 3 3 2 2 2" xfId="51661" xr:uid="{00000000-0005-0000-0000-0000E4940000}"/>
    <cellStyle name="Normal 8 2 2 3 2 2 2 3 3 2 3" xfId="37656" xr:uid="{00000000-0005-0000-0000-0000E5940000}"/>
    <cellStyle name="Normal 8 2 2 3 2 2 2 3 3 3" xfId="17827" xr:uid="{00000000-0005-0000-0000-0000E6940000}"/>
    <cellStyle name="Normal 8 2 2 3 2 2 2 3 3 3 2" xfId="46361" xr:uid="{00000000-0005-0000-0000-0000E7940000}"/>
    <cellStyle name="Normal 8 2 2 3 2 2 2 3 3 4" xfId="32353" xr:uid="{00000000-0005-0000-0000-0000E8940000}"/>
    <cellStyle name="Normal 8 2 2 3 2 2 2 3 4" xfId="6487" xr:uid="{00000000-0005-0000-0000-0000E9940000}"/>
    <cellStyle name="Normal 8 2 2 3 2 2 2 3 4 2" xfId="20575" xr:uid="{00000000-0005-0000-0000-0000EA940000}"/>
    <cellStyle name="Normal 8 2 2 3 2 2 2 3 4 2 2" xfId="49109" xr:uid="{00000000-0005-0000-0000-0000EB940000}"/>
    <cellStyle name="Normal 8 2 2 3 2 2 2 3 4 3" xfId="35101" xr:uid="{00000000-0005-0000-0000-0000EC940000}"/>
    <cellStyle name="Normal 8 2 2 3 2 2 2 3 5" xfId="15275" xr:uid="{00000000-0005-0000-0000-0000ED940000}"/>
    <cellStyle name="Normal 8 2 2 3 2 2 2 3 5 2" xfId="43809" xr:uid="{00000000-0005-0000-0000-0000EE940000}"/>
    <cellStyle name="Normal 8 2 2 3 2 2 2 3 6" xfId="29801" xr:uid="{00000000-0005-0000-0000-0000EF940000}"/>
    <cellStyle name="Normal 8 2 2 3 2 2 2 4" xfId="1709" xr:uid="{00000000-0005-0000-0000-0000F0940000}"/>
    <cellStyle name="Normal 8 2 2 3 2 2 2 4 2" xfId="4365" xr:uid="{00000000-0005-0000-0000-0000F1940000}"/>
    <cellStyle name="Normal 8 2 2 3 2 2 2 4 2 2" xfId="9697" xr:uid="{00000000-0005-0000-0000-0000F2940000}"/>
    <cellStyle name="Normal 8 2 2 3 2 2 2 4 2 2 2" xfId="23774" xr:uid="{00000000-0005-0000-0000-0000F3940000}"/>
    <cellStyle name="Normal 8 2 2 3 2 2 2 4 2 2 2 2" xfId="52308" xr:uid="{00000000-0005-0000-0000-0000F4940000}"/>
    <cellStyle name="Normal 8 2 2 3 2 2 2 4 2 2 3" xfId="38303" xr:uid="{00000000-0005-0000-0000-0000F5940000}"/>
    <cellStyle name="Normal 8 2 2 3 2 2 2 4 2 3" xfId="18474" xr:uid="{00000000-0005-0000-0000-0000F6940000}"/>
    <cellStyle name="Normal 8 2 2 3 2 2 2 4 2 3 2" xfId="47008" xr:uid="{00000000-0005-0000-0000-0000F7940000}"/>
    <cellStyle name="Normal 8 2 2 3 2 2 2 4 2 4" xfId="33000" xr:uid="{00000000-0005-0000-0000-0000F8940000}"/>
    <cellStyle name="Normal 8 2 2 3 2 2 2 4 3" xfId="7134" xr:uid="{00000000-0005-0000-0000-0000F9940000}"/>
    <cellStyle name="Normal 8 2 2 3 2 2 2 4 3 2" xfId="21222" xr:uid="{00000000-0005-0000-0000-0000FA940000}"/>
    <cellStyle name="Normal 8 2 2 3 2 2 2 4 3 2 2" xfId="49756" xr:uid="{00000000-0005-0000-0000-0000FB940000}"/>
    <cellStyle name="Normal 8 2 2 3 2 2 2 4 3 3" xfId="35748" xr:uid="{00000000-0005-0000-0000-0000FC940000}"/>
    <cellStyle name="Normal 8 2 2 3 2 2 2 4 4" xfId="15922" xr:uid="{00000000-0005-0000-0000-0000FD940000}"/>
    <cellStyle name="Normal 8 2 2 3 2 2 2 4 4 2" xfId="44456" xr:uid="{00000000-0005-0000-0000-0000FE940000}"/>
    <cellStyle name="Normal 8 2 2 3 2 2 2 4 5" xfId="30448" xr:uid="{00000000-0005-0000-0000-0000FF940000}"/>
    <cellStyle name="Normal 8 2 2 3 2 2 2 5" xfId="3097" xr:uid="{00000000-0005-0000-0000-000000950000}"/>
    <cellStyle name="Normal 8 2 2 3 2 2 2 5 2" xfId="8431" xr:uid="{00000000-0005-0000-0000-000001950000}"/>
    <cellStyle name="Normal 8 2 2 3 2 2 2 5 2 2" xfId="22508" xr:uid="{00000000-0005-0000-0000-000002950000}"/>
    <cellStyle name="Normal 8 2 2 3 2 2 2 5 2 2 2" xfId="51042" xr:uid="{00000000-0005-0000-0000-000003950000}"/>
    <cellStyle name="Normal 8 2 2 3 2 2 2 5 2 3" xfId="37037" xr:uid="{00000000-0005-0000-0000-000004950000}"/>
    <cellStyle name="Normal 8 2 2 3 2 2 2 5 3" xfId="17208" xr:uid="{00000000-0005-0000-0000-000005950000}"/>
    <cellStyle name="Normal 8 2 2 3 2 2 2 5 3 2" xfId="45742" xr:uid="{00000000-0005-0000-0000-000006950000}"/>
    <cellStyle name="Normal 8 2 2 3 2 2 2 5 4" xfId="31734" xr:uid="{00000000-0005-0000-0000-000007950000}"/>
    <cellStyle name="Normal 8 2 2 3 2 2 2 6" xfId="5866" xr:uid="{00000000-0005-0000-0000-000008950000}"/>
    <cellStyle name="Normal 8 2 2 3 2 2 2 6 2" xfId="19956" xr:uid="{00000000-0005-0000-0000-000009950000}"/>
    <cellStyle name="Normal 8 2 2 3 2 2 2 6 2 2" xfId="48490" xr:uid="{00000000-0005-0000-0000-00000A950000}"/>
    <cellStyle name="Normal 8 2 2 3 2 2 2 6 3" xfId="34482" xr:uid="{00000000-0005-0000-0000-00000B950000}"/>
    <cellStyle name="Normal 8 2 2 3 2 2 2 7" xfId="14655" xr:uid="{00000000-0005-0000-0000-00000C950000}"/>
    <cellStyle name="Normal 8 2 2 3 2 2 2 7 2" xfId="43190" xr:uid="{00000000-0005-0000-0000-00000D950000}"/>
    <cellStyle name="Normal 8 2 2 3 2 2 2 8" xfId="29170" xr:uid="{00000000-0005-0000-0000-00000E950000}"/>
    <cellStyle name="Normal 8 2 2 3 2 2 3" xfId="572" xr:uid="{00000000-0005-0000-0000-00000F950000}"/>
    <cellStyle name="Normal 8 2 2 3 2 2 3 2" xfId="1202" xr:uid="{00000000-0005-0000-0000-000010950000}"/>
    <cellStyle name="Normal 8 2 2 3 2 2 3 2 2" xfId="2479" xr:uid="{00000000-0005-0000-0000-000011950000}"/>
    <cellStyle name="Normal 8 2 2 3 2 2 3 2 2 2" xfId="5133" xr:uid="{00000000-0005-0000-0000-000012950000}"/>
    <cellStyle name="Normal 8 2 2 3 2 2 3 2 2 2 2" xfId="10465" xr:uid="{00000000-0005-0000-0000-000013950000}"/>
    <cellStyle name="Normal 8 2 2 3 2 2 3 2 2 2 2 2" xfId="24542" xr:uid="{00000000-0005-0000-0000-000014950000}"/>
    <cellStyle name="Normal 8 2 2 3 2 2 3 2 2 2 2 2 2" xfId="53076" xr:uid="{00000000-0005-0000-0000-000015950000}"/>
    <cellStyle name="Normal 8 2 2 3 2 2 3 2 2 2 2 3" xfId="39071" xr:uid="{00000000-0005-0000-0000-000016950000}"/>
    <cellStyle name="Normal 8 2 2 3 2 2 3 2 2 2 3" xfId="19242" xr:uid="{00000000-0005-0000-0000-000017950000}"/>
    <cellStyle name="Normal 8 2 2 3 2 2 3 2 2 2 3 2" xfId="47776" xr:uid="{00000000-0005-0000-0000-000018950000}"/>
    <cellStyle name="Normal 8 2 2 3 2 2 3 2 2 2 4" xfId="33768" xr:uid="{00000000-0005-0000-0000-000019950000}"/>
    <cellStyle name="Normal 8 2 2 3 2 2 3 2 2 3" xfId="7902" xr:uid="{00000000-0005-0000-0000-00001A950000}"/>
    <cellStyle name="Normal 8 2 2 3 2 2 3 2 2 3 2" xfId="21990" xr:uid="{00000000-0005-0000-0000-00001B950000}"/>
    <cellStyle name="Normal 8 2 2 3 2 2 3 2 2 3 2 2" xfId="50524" xr:uid="{00000000-0005-0000-0000-00001C950000}"/>
    <cellStyle name="Normal 8 2 2 3 2 2 3 2 2 3 3" xfId="36516" xr:uid="{00000000-0005-0000-0000-00001D950000}"/>
    <cellStyle name="Normal 8 2 2 3 2 2 3 2 2 4" xfId="16690" xr:uid="{00000000-0005-0000-0000-00001E950000}"/>
    <cellStyle name="Normal 8 2 2 3 2 2 3 2 2 4 2" xfId="45224" xr:uid="{00000000-0005-0000-0000-00001F950000}"/>
    <cellStyle name="Normal 8 2 2 3 2 2 3 2 2 5" xfId="31216" xr:uid="{00000000-0005-0000-0000-000020950000}"/>
    <cellStyle name="Normal 8 2 2 3 2 2 3 2 3" xfId="3867" xr:uid="{00000000-0005-0000-0000-000021950000}"/>
    <cellStyle name="Normal 8 2 2 3 2 2 3 2 3 2" xfId="9199" xr:uid="{00000000-0005-0000-0000-000022950000}"/>
    <cellStyle name="Normal 8 2 2 3 2 2 3 2 3 2 2" xfId="23276" xr:uid="{00000000-0005-0000-0000-000023950000}"/>
    <cellStyle name="Normal 8 2 2 3 2 2 3 2 3 2 2 2" xfId="51810" xr:uid="{00000000-0005-0000-0000-000024950000}"/>
    <cellStyle name="Normal 8 2 2 3 2 2 3 2 3 2 3" xfId="37805" xr:uid="{00000000-0005-0000-0000-000025950000}"/>
    <cellStyle name="Normal 8 2 2 3 2 2 3 2 3 3" xfId="17976" xr:uid="{00000000-0005-0000-0000-000026950000}"/>
    <cellStyle name="Normal 8 2 2 3 2 2 3 2 3 3 2" xfId="46510" xr:uid="{00000000-0005-0000-0000-000027950000}"/>
    <cellStyle name="Normal 8 2 2 3 2 2 3 2 3 4" xfId="32502" xr:uid="{00000000-0005-0000-0000-000028950000}"/>
    <cellStyle name="Normal 8 2 2 3 2 2 3 2 4" xfId="6636" xr:uid="{00000000-0005-0000-0000-000029950000}"/>
    <cellStyle name="Normal 8 2 2 3 2 2 3 2 4 2" xfId="20724" xr:uid="{00000000-0005-0000-0000-00002A950000}"/>
    <cellStyle name="Normal 8 2 2 3 2 2 3 2 4 2 2" xfId="49258" xr:uid="{00000000-0005-0000-0000-00002B950000}"/>
    <cellStyle name="Normal 8 2 2 3 2 2 3 2 4 3" xfId="35250" xr:uid="{00000000-0005-0000-0000-00002C950000}"/>
    <cellStyle name="Normal 8 2 2 3 2 2 3 2 5" xfId="15424" xr:uid="{00000000-0005-0000-0000-00002D950000}"/>
    <cellStyle name="Normal 8 2 2 3 2 2 3 2 5 2" xfId="43958" xr:uid="{00000000-0005-0000-0000-00002E950000}"/>
    <cellStyle name="Normal 8 2 2 3 2 2 3 2 6" xfId="29950" xr:uid="{00000000-0005-0000-0000-00002F950000}"/>
    <cellStyle name="Normal 8 2 2 3 2 2 3 3" xfId="1858" xr:uid="{00000000-0005-0000-0000-000030950000}"/>
    <cellStyle name="Normal 8 2 2 3 2 2 3 3 2" xfId="4514" xr:uid="{00000000-0005-0000-0000-000031950000}"/>
    <cellStyle name="Normal 8 2 2 3 2 2 3 3 2 2" xfId="9846" xr:uid="{00000000-0005-0000-0000-000032950000}"/>
    <cellStyle name="Normal 8 2 2 3 2 2 3 3 2 2 2" xfId="23923" xr:uid="{00000000-0005-0000-0000-000033950000}"/>
    <cellStyle name="Normal 8 2 2 3 2 2 3 3 2 2 2 2" xfId="52457" xr:uid="{00000000-0005-0000-0000-000034950000}"/>
    <cellStyle name="Normal 8 2 2 3 2 2 3 3 2 2 3" xfId="38452" xr:uid="{00000000-0005-0000-0000-000035950000}"/>
    <cellStyle name="Normal 8 2 2 3 2 2 3 3 2 3" xfId="18623" xr:uid="{00000000-0005-0000-0000-000036950000}"/>
    <cellStyle name="Normal 8 2 2 3 2 2 3 3 2 3 2" xfId="47157" xr:uid="{00000000-0005-0000-0000-000037950000}"/>
    <cellStyle name="Normal 8 2 2 3 2 2 3 3 2 4" xfId="33149" xr:uid="{00000000-0005-0000-0000-000038950000}"/>
    <cellStyle name="Normal 8 2 2 3 2 2 3 3 3" xfId="7283" xr:uid="{00000000-0005-0000-0000-000039950000}"/>
    <cellStyle name="Normal 8 2 2 3 2 2 3 3 3 2" xfId="21371" xr:uid="{00000000-0005-0000-0000-00003A950000}"/>
    <cellStyle name="Normal 8 2 2 3 2 2 3 3 3 2 2" xfId="49905" xr:uid="{00000000-0005-0000-0000-00003B950000}"/>
    <cellStyle name="Normal 8 2 2 3 2 2 3 3 3 3" xfId="35897" xr:uid="{00000000-0005-0000-0000-00003C950000}"/>
    <cellStyle name="Normal 8 2 2 3 2 2 3 3 4" xfId="16071" xr:uid="{00000000-0005-0000-0000-00003D950000}"/>
    <cellStyle name="Normal 8 2 2 3 2 2 3 3 4 2" xfId="44605" xr:uid="{00000000-0005-0000-0000-00003E950000}"/>
    <cellStyle name="Normal 8 2 2 3 2 2 3 3 5" xfId="30597" xr:uid="{00000000-0005-0000-0000-00003F950000}"/>
    <cellStyle name="Normal 8 2 2 3 2 2 3 4" xfId="3246" xr:uid="{00000000-0005-0000-0000-000040950000}"/>
    <cellStyle name="Normal 8 2 2 3 2 2 3 4 2" xfId="8580" xr:uid="{00000000-0005-0000-0000-000041950000}"/>
    <cellStyle name="Normal 8 2 2 3 2 2 3 4 2 2" xfId="22657" xr:uid="{00000000-0005-0000-0000-000042950000}"/>
    <cellStyle name="Normal 8 2 2 3 2 2 3 4 2 2 2" xfId="51191" xr:uid="{00000000-0005-0000-0000-000043950000}"/>
    <cellStyle name="Normal 8 2 2 3 2 2 3 4 2 3" xfId="37186" xr:uid="{00000000-0005-0000-0000-000044950000}"/>
    <cellStyle name="Normal 8 2 2 3 2 2 3 4 3" xfId="17357" xr:uid="{00000000-0005-0000-0000-000045950000}"/>
    <cellStyle name="Normal 8 2 2 3 2 2 3 4 3 2" xfId="45891" xr:uid="{00000000-0005-0000-0000-000046950000}"/>
    <cellStyle name="Normal 8 2 2 3 2 2 3 4 4" xfId="31883" xr:uid="{00000000-0005-0000-0000-000047950000}"/>
    <cellStyle name="Normal 8 2 2 3 2 2 3 5" xfId="6015" xr:uid="{00000000-0005-0000-0000-000048950000}"/>
    <cellStyle name="Normal 8 2 2 3 2 2 3 5 2" xfId="20105" xr:uid="{00000000-0005-0000-0000-000049950000}"/>
    <cellStyle name="Normal 8 2 2 3 2 2 3 5 2 2" xfId="48639" xr:uid="{00000000-0005-0000-0000-00004A950000}"/>
    <cellStyle name="Normal 8 2 2 3 2 2 3 5 3" xfId="34631" xr:uid="{00000000-0005-0000-0000-00004B950000}"/>
    <cellStyle name="Normal 8 2 2 3 2 2 3 6" xfId="14804" xr:uid="{00000000-0005-0000-0000-00004C950000}"/>
    <cellStyle name="Normal 8 2 2 3 2 2 3 6 2" xfId="43339" xr:uid="{00000000-0005-0000-0000-00004D950000}"/>
    <cellStyle name="Normal 8 2 2 3 2 2 3 7" xfId="29319" xr:uid="{00000000-0005-0000-0000-00004E950000}"/>
    <cellStyle name="Normal 8 2 2 3 2 2 4" xfId="904" xr:uid="{00000000-0005-0000-0000-00004F950000}"/>
    <cellStyle name="Normal 8 2 2 3 2 2 4 2" xfId="2181" xr:uid="{00000000-0005-0000-0000-000050950000}"/>
    <cellStyle name="Normal 8 2 2 3 2 2 4 2 2" xfId="4835" xr:uid="{00000000-0005-0000-0000-000051950000}"/>
    <cellStyle name="Normal 8 2 2 3 2 2 4 2 2 2" xfId="10167" xr:uid="{00000000-0005-0000-0000-000052950000}"/>
    <cellStyle name="Normal 8 2 2 3 2 2 4 2 2 2 2" xfId="24244" xr:uid="{00000000-0005-0000-0000-000053950000}"/>
    <cellStyle name="Normal 8 2 2 3 2 2 4 2 2 2 2 2" xfId="52778" xr:uid="{00000000-0005-0000-0000-000054950000}"/>
    <cellStyle name="Normal 8 2 2 3 2 2 4 2 2 2 3" xfId="38773" xr:uid="{00000000-0005-0000-0000-000055950000}"/>
    <cellStyle name="Normal 8 2 2 3 2 2 4 2 2 3" xfId="18944" xr:uid="{00000000-0005-0000-0000-000056950000}"/>
    <cellStyle name="Normal 8 2 2 3 2 2 4 2 2 3 2" xfId="47478" xr:uid="{00000000-0005-0000-0000-000057950000}"/>
    <cellStyle name="Normal 8 2 2 3 2 2 4 2 2 4" xfId="33470" xr:uid="{00000000-0005-0000-0000-000058950000}"/>
    <cellStyle name="Normal 8 2 2 3 2 2 4 2 3" xfId="7604" xr:uid="{00000000-0005-0000-0000-000059950000}"/>
    <cellStyle name="Normal 8 2 2 3 2 2 4 2 3 2" xfId="21692" xr:uid="{00000000-0005-0000-0000-00005A950000}"/>
    <cellStyle name="Normal 8 2 2 3 2 2 4 2 3 2 2" xfId="50226" xr:uid="{00000000-0005-0000-0000-00005B950000}"/>
    <cellStyle name="Normal 8 2 2 3 2 2 4 2 3 3" xfId="36218" xr:uid="{00000000-0005-0000-0000-00005C950000}"/>
    <cellStyle name="Normal 8 2 2 3 2 2 4 2 4" xfId="16392" xr:uid="{00000000-0005-0000-0000-00005D950000}"/>
    <cellStyle name="Normal 8 2 2 3 2 2 4 2 4 2" xfId="44926" xr:uid="{00000000-0005-0000-0000-00005E950000}"/>
    <cellStyle name="Normal 8 2 2 3 2 2 4 2 5" xfId="30918" xr:uid="{00000000-0005-0000-0000-00005F950000}"/>
    <cellStyle name="Normal 8 2 2 3 2 2 4 3" xfId="3569" xr:uid="{00000000-0005-0000-0000-000060950000}"/>
    <cellStyle name="Normal 8 2 2 3 2 2 4 3 2" xfId="8901" xr:uid="{00000000-0005-0000-0000-000061950000}"/>
    <cellStyle name="Normal 8 2 2 3 2 2 4 3 2 2" xfId="22978" xr:uid="{00000000-0005-0000-0000-000062950000}"/>
    <cellStyle name="Normal 8 2 2 3 2 2 4 3 2 2 2" xfId="51512" xr:uid="{00000000-0005-0000-0000-000063950000}"/>
    <cellStyle name="Normal 8 2 2 3 2 2 4 3 2 3" xfId="37507" xr:uid="{00000000-0005-0000-0000-000064950000}"/>
    <cellStyle name="Normal 8 2 2 3 2 2 4 3 3" xfId="17678" xr:uid="{00000000-0005-0000-0000-000065950000}"/>
    <cellStyle name="Normal 8 2 2 3 2 2 4 3 3 2" xfId="46212" xr:uid="{00000000-0005-0000-0000-000066950000}"/>
    <cellStyle name="Normal 8 2 2 3 2 2 4 3 4" xfId="32204" xr:uid="{00000000-0005-0000-0000-000067950000}"/>
    <cellStyle name="Normal 8 2 2 3 2 2 4 4" xfId="6338" xr:uid="{00000000-0005-0000-0000-000068950000}"/>
    <cellStyle name="Normal 8 2 2 3 2 2 4 4 2" xfId="20426" xr:uid="{00000000-0005-0000-0000-000069950000}"/>
    <cellStyle name="Normal 8 2 2 3 2 2 4 4 2 2" xfId="48960" xr:uid="{00000000-0005-0000-0000-00006A950000}"/>
    <cellStyle name="Normal 8 2 2 3 2 2 4 4 3" xfId="34952" xr:uid="{00000000-0005-0000-0000-00006B950000}"/>
    <cellStyle name="Normal 8 2 2 3 2 2 4 5" xfId="15126" xr:uid="{00000000-0005-0000-0000-00006C950000}"/>
    <cellStyle name="Normal 8 2 2 3 2 2 4 5 2" xfId="43660" xr:uid="{00000000-0005-0000-0000-00006D950000}"/>
    <cellStyle name="Normal 8 2 2 3 2 2 4 6" xfId="29652" xr:uid="{00000000-0005-0000-0000-00006E950000}"/>
    <cellStyle name="Normal 8 2 2 3 2 2 5" xfId="1560" xr:uid="{00000000-0005-0000-0000-00006F950000}"/>
    <cellStyle name="Normal 8 2 2 3 2 2 5 2" xfId="4216" xr:uid="{00000000-0005-0000-0000-000070950000}"/>
    <cellStyle name="Normal 8 2 2 3 2 2 5 2 2" xfId="9548" xr:uid="{00000000-0005-0000-0000-000071950000}"/>
    <cellStyle name="Normal 8 2 2 3 2 2 5 2 2 2" xfId="23625" xr:uid="{00000000-0005-0000-0000-000072950000}"/>
    <cellStyle name="Normal 8 2 2 3 2 2 5 2 2 2 2" xfId="52159" xr:uid="{00000000-0005-0000-0000-000073950000}"/>
    <cellStyle name="Normal 8 2 2 3 2 2 5 2 2 3" xfId="38154" xr:uid="{00000000-0005-0000-0000-000074950000}"/>
    <cellStyle name="Normal 8 2 2 3 2 2 5 2 3" xfId="18325" xr:uid="{00000000-0005-0000-0000-000075950000}"/>
    <cellStyle name="Normal 8 2 2 3 2 2 5 2 3 2" xfId="46859" xr:uid="{00000000-0005-0000-0000-000076950000}"/>
    <cellStyle name="Normal 8 2 2 3 2 2 5 2 4" xfId="32851" xr:uid="{00000000-0005-0000-0000-000077950000}"/>
    <cellStyle name="Normal 8 2 2 3 2 2 5 3" xfId="6985" xr:uid="{00000000-0005-0000-0000-000078950000}"/>
    <cellStyle name="Normal 8 2 2 3 2 2 5 3 2" xfId="21073" xr:uid="{00000000-0005-0000-0000-000079950000}"/>
    <cellStyle name="Normal 8 2 2 3 2 2 5 3 2 2" xfId="49607" xr:uid="{00000000-0005-0000-0000-00007A950000}"/>
    <cellStyle name="Normal 8 2 2 3 2 2 5 3 3" xfId="35599" xr:uid="{00000000-0005-0000-0000-00007B950000}"/>
    <cellStyle name="Normal 8 2 2 3 2 2 5 4" xfId="15773" xr:uid="{00000000-0005-0000-0000-00007C950000}"/>
    <cellStyle name="Normal 8 2 2 3 2 2 5 4 2" xfId="44307" xr:uid="{00000000-0005-0000-0000-00007D950000}"/>
    <cellStyle name="Normal 8 2 2 3 2 2 5 5" xfId="30299" xr:uid="{00000000-0005-0000-0000-00007E950000}"/>
    <cellStyle name="Normal 8 2 2 3 2 2 6" xfId="2948" xr:uid="{00000000-0005-0000-0000-00007F950000}"/>
    <cellStyle name="Normal 8 2 2 3 2 2 6 2" xfId="8282" xr:uid="{00000000-0005-0000-0000-000080950000}"/>
    <cellStyle name="Normal 8 2 2 3 2 2 6 2 2" xfId="22359" xr:uid="{00000000-0005-0000-0000-000081950000}"/>
    <cellStyle name="Normal 8 2 2 3 2 2 6 2 2 2" xfId="50893" xr:uid="{00000000-0005-0000-0000-000082950000}"/>
    <cellStyle name="Normal 8 2 2 3 2 2 6 2 3" xfId="36888" xr:uid="{00000000-0005-0000-0000-000083950000}"/>
    <cellStyle name="Normal 8 2 2 3 2 2 6 3" xfId="17059" xr:uid="{00000000-0005-0000-0000-000084950000}"/>
    <cellStyle name="Normal 8 2 2 3 2 2 6 3 2" xfId="45593" xr:uid="{00000000-0005-0000-0000-000085950000}"/>
    <cellStyle name="Normal 8 2 2 3 2 2 6 4" xfId="31585" xr:uid="{00000000-0005-0000-0000-000086950000}"/>
    <cellStyle name="Normal 8 2 2 3 2 2 7" xfId="5717" xr:uid="{00000000-0005-0000-0000-000087950000}"/>
    <cellStyle name="Normal 8 2 2 3 2 2 7 2" xfId="19807" xr:uid="{00000000-0005-0000-0000-000088950000}"/>
    <cellStyle name="Normal 8 2 2 3 2 2 7 2 2" xfId="48341" xr:uid="{00000000-0005-0000-0000-000089950000}"/>
    <cellStyle name="Normal 8 2 2 3 2 2 7 3" xfId="34333" xr:uid="{00000000-0005-0000-0000-00008A950000}"/>
    <cellStyle name="Normal 8 2 2 3 2 2 8" xfId="14506" xr:uid="{00000000-0005-0000-0000-00008B950000}"/>
    <cellStyle name="Normal 8 2 2 3 2 2 8 2" xfId="43041" xr:uid="{00000000-0005-0000-0000-00008C950000}"/>
    <cellStyle name="Normal 8 2 2 3 2 2 9" xfId="29021" xr:uid="{00000000-0005-0000-0000-00008D950000}"/>
    <cellStyle name="Normal 8 2 2 3 2 3" xfId="344" xr:uid="{00000000-0005-0000-0000-00008E950000}"/>
    <cellStyle name="Normal 8 2 2 3 2 3 2" xfId="647" xr:uid="{00000000-0005-0000-0000-00008F950000}"/>
    <cellStyle name="Normal 8 2 2 3 2 3 2 2" xfId="1276" xr:uid="{00000000-0005-0000-0000-000090950000}"/>
    <cellStyle name="Normal 8 2 2 3 2 3 2 2 2" xfId="2553" xr:uid="{00000000-0005-0000-0000-000091950000}"/>
    <cellStyle name="Normal 8 2 2 3 2 3 2 2 2 2" xfId="5207" xr:uid="{00000000-0005-0000-0000-000092950000}"/>
    <cellStyle name="Normal 8 2 2 3 2 3 2 2 2 2 2" xfId="10539" xr:uid="{00000000-0005-0000-0000-000093950000}"/>
    <cellStyle name="Normal 8 2 2 3 2 3 2 2 2 2 2 2" xfId="24616" xr:uid="{00000000-0005-0000-0000-000094950000}"/>
    <cellStyle name="Normal 8 2 2 3 2 3 2 2 2 2 2 2 2" xfId="53150" xr:uid="{00000000-0005-0000-0000-000095950000}"/>
    <cellStyle name="Normal 8 2 2 3 2 3 2 2 2 2 2 3" xfId="39145" xr:uid="{00000000-0005-0000-0000-000096950000}"/>
    <cellStyle name="Normal 8 2 2 3 2 3 2 2 2 2 3" xfId="19316" xr:uid="{00000000-0005-0000-0000-000097950000}"/>
    <cellStyle name="Normal 8 2 2 3 2 3 2 2 2 2 3 2" xfId="47850" xr:uid="{00000000-0005-0000-0000-000098950000}"/>
    <cellStyle name="Normal 8 2 2 3 2 3 2 2 2 2 4" xfId="33842" xr:uid="{00000000-0005-0000-0000-000099950000}"/>
    <cellStyle name="Normal 8 2 2 3 2 3 2 2 2 3" xfId="7976" xr:uid="{00000000-0005-0000-0000-00009A950000}"/>
    <cellStyle name="Normal 8 2 2 3 2 3 2 2 2 3 2" xfId="22064" xr:uid="{00000000-0005-0000-0000-00009B950000}"/>
    <cellStyle name="Normal 8 2 2 3 2 3 2 2 2 3 2 2" xfId="50598" xr:uid="{00000000-0005-0000-0000-00009C950000}"/>
    <cellStyle name="Normal 8 2 2 3 2 3 2 2 2 3 3" xfId="36590" xr:uid="{00000000-0005-0000-0000-00009D950000}"/>
    <cellStyle name="Normal 8 2 2 3 2 3 2 2 2 4" xfId="16764" xr:uid="{00000000-0005-0000-0000-00009E950000}"/>
    <cellStyle name="Normal 8 2 2 3 2 3 2 2 2 4 2" xfId="45298" xr:uid="{00000000-0005-0000-0000-00009F950000}"/>
    <cellStyle name="Normal 8 2 2 3 2 3 2 2 2 5" xfId="31290" xr:uid="{00000000-0005-0000-0000-0000A0950000}"/>
    <cellStyle name="Normal 8 2 2 3 2 3 2 2 3" xfId="3941" xr:uid="{00000000-0005-0000-0000-0000A1950000}"/>
    <cellStyle name="Normal 8 2 2 3 2 3 2 2 3 2" xfId="9273" xr:uid="{00000000-0005-0000-0000-0000A2950000}"/>
    <cellStyle name="Normal 8 2 2 3 2 3 2 2 3 2 2" xfId="23350" xr:uid="{00000000-0005-0000-0000-0000A3950000}"/>
    <cellStyle name="Normal 8 2 2 3 2 3 2 2 3 2 2 2" xfId="51884" xr:uid="{00000000-0005-0000-0000-0000A4950000}"/>
    <cellStyle name="Normal 8 2 2 3 2 3 2 2 3 2 3" xfId="37879" xr:uid="{00000000-0005-0000-0000-0000A5950000}"/>
    <cellStyle name="Normal 8 2 2 3 2 3 2 2 3 3" xfId="18050" xr:uid="{00000000-0005-0000-0000-0000A6950000}"/>
    <cellStyle name="Normal 8 2 2 3 2 3 2 2 3 3 2" xfId="46584" xr:uid="{00000000-0005-0000-0000-0000A7950000}"/>
    <cellStyle name="Normal 8 2 2 3 2 3 2 2 3 4" xfId="32576" xr:uid="{00000000-0005-0000-0000-0000A8950000}"/>
    <cellStyle name="Normal 8 2 2 3 2 3 2 2 4" xfId="6710" xr:uid="{00000000-0005-0000-0000-0000A9950000}"/>
    <cellStyle name="Normal 8 2 2 3 2 3 2 2 4 2" xfId="20798" xr:uid="{00000000-0005-0000-0000-0000AA950000}"/>
    <cellStyle name="Normal 8 2 2 3 2 3 2 2 4 2 2" xfId="49332" xr:uid="{00000000-0005-0000-0000-0000AB950000}"/>
    <cellStyle name="Normal 8 2 2 3 2 3 2 2 4 3" xfId="35324" xr:uid="{00000000-0005-0000-0000-0000AC950000}"/>
    <cellStyle name="Normal 8 2 2 3 2 3 2 2 5" xfId="15498" xr:uid="{00000000-0005-0000-0000-0000AD950000}"/>
    <cellStyle name="Normal 8 2 2 3 2 3 2 2 5 2" xfId="44032" xr:uid="{00000000-0005-0000-0000-0000AE950000}"/>
    <cellStyle name="Normal 8 2 2 3 2 3 2 2 6" xfId="30024" xr:uid="{00000000-0005-0000-0000-0000AF950000}"/>
    <cellStyle name="Normal 8 2 2 3 2 3 2 3" xfId="1932" xr:uid="{00000000-0005-0000-0000-0000B0950000}"/>
    <cellStyle name="Normal 8 2 2 3 2 3 2 3 2" xfId="4588" xr:uid="{00000000-0005-0000-0000-0000B1950000}"/>
    <cellStyle name="Normal 8 2 2 3 2 3 2 3 2 2" xfId="9920" xr:uid="{00000000-0005-0000-0000-0000B2950000}"/>
    <cellStyle name="Normal 8 2 2 3 2 3 2 3 2 2 2" xfId="23997" xr:uid="{00000000-0005-0000-0000-0000B3950000}"/>
    <cellStyle name="Normal 8 2 2 3 2 3 2 3 2 2 2 2" xfId="52531" xr:uid="{00000000-0005-0000-0000-0000B4950000}"/>
    <cellStyle name="Normal 8 2 2 3 2 3 2 3 2 2 3" xfId="38526" xr:uid="{00000000-0005-0000-0000-0000B5950000}"/>
    <cellStyle name="Normal 8 2 2 3 2 3 2 3 2 3" xfId="18697" xr:uid="{00000000-0005-0000-0000-0000B6950000}"/>
    <cellStyle name="Normal 8 2 2 3 2 3 2 3 2 3 2" xfId="47231" xr:uid="{00000000-0005-0000-0000-0000B7950000}"/>
    <cellStyle name="Normal 8 2 2 3 2 3 2 3 2 4" xfId="33223" xr:uid="{00000000-0005-0000-0000-0000B8950000}"/>
    <cellStyle name="Normal 8 2 2 3 2 3 2 3 3" xfId="7357" xr:uid="{00000000-0005-0000-0000-0000B9950000}"/>
    <cellStyle name="Normal 8 2 2 3 2 3 2 3 3 2" xfId="21445" xr:uid="{00000000-0005-0000-0000-0000BA950000}"/>
    <cellStyle name="Normal 8 2 2 3 2 3 2 3 3 2 2" xfId="49979" xr:uid="{00000000-0005-0000-0000-0000BB950000}"/>
    <cellStyle name="Normal 8 2 2 3 2 3 2 3 3 3" xfId="35971" xr:uid="{00000000-0005-0000-0000-0000BC950000}"/>
    <cellStyle name="Normal 8 2 2 3 2 3 2 3 4" xfId="16145" xr:uid="{00000000-0005-0000-0000-0000BD950000}"/>
    <cellStyle name="Normal 8 2 2 3 2 3 2 3 4 2" xfId="44679" xr:uid="{00000000-0005-0000-0000-0000BE950000}"/>
    <cellStyle name="Normal 8 2 2 3 2 3 2 3 5" xfId="30671" xr:uid="{00000000-0005-0000-0000-0000BF950000}"/>
    <cellStyle name="Normal 8 2 2 3 2 3 2 4" xfId="3320" xr:uid="{00000000-0005-0000-0000-0000C0950000}"/>
    <cellStyle name="Normal 8 2 2 3 2 3 2 4 2" xfId="8654" xr:uid="{00000000-0005-0000-0000-0000C1950000}"/>
    <cellStyle name="Normal 8 2 2 3 2 3 2 4 2 2" xfId="22731" xr:uid="{00000000-0005-0000-0000-0000C2950000}"/>
    <cellStyle name="Normal 8 2 2 3 2 3 2 4 2 2 2" xfId="51265" xr:uid="{00000000-0005-0000-0000-0000C3950000}"/>
    <cellStyle name="Normal 8 2 2 3 2 3 2 4 2 3" xfId="37260" xr:uid="{00000000-0005-0000-0000-0000C4950000}"/>
    <cellStyle name="Normal 8 2 2 3 2 3 2 4 3" xfId="17431" xr:uid="{00000000-0005-0000-0000-0000C5950000}"/>
    <cellStyle name="Normal 8 2 2 3 2 3 2 4 3 2" xfId="45965" xr:uid="{00000000-0005-0000-0000-0000C6950000}"/>
    <cellStyle name="Normal 8 2 2 3 2 3 2 4 4" xfId="31957" xr:uid="{00000000-0005-0000-0000-0000C7950000}"/>
    <cellStyle name="Normal 8 2 2 3 2 3 2 5" xfId="6089" xr:uid="{00000000-0005-0000-0000-0000C8950000}"/>
    <cellStyle name="Normal 8 2 2 3 2 3 2 5 2" xfId="20179" xr:uid="{00000000-0005-0000-0000-0000C9950000}"/>
    <cellStyle name="Normal 8 2 2 3 2 3 2 5 2 2" xfId="48713" xr:uid="{00000000-0005-0000-0000-0000CA950000}"/>
    <cellStyle name="Normal 8 2 2 3 2 3 2 5 3" xfId="34705" xr:uid="{00000000-0005-0000-0000-0000CB950000}"/>
    <cellStyle name="Normal 8 2 2 3 2 3 2 6" xfId="14878" xr:uid="{00000000-0005-0000-0000-0000CC950000}"/>
    <cellStyle name="Normal 8 2 2 3 2 3 2 6 2" xfId="43413" xr:uid="{00000000-0005-0000-0000-0000CD950000}"/>
    <cellStyle name="Normal 8 2 2 3 2 3 2 7" xfId="29393" xr:uid="{00000000-0005-0000-0000-0000CE950000}"/>
    <cellStyle name="Normal 8 2 2 3 2 3 3" xfId="979" xr:uid="{00000000-0005-0000-0000-0000CF950000}"/>
    <cellStyle name="Normal 8 2 2 3 2 3 3 2" xfId="2256" xr:uid="{00000000-0005-0000-0000-0000D0950000}"/>
    <cellStyle name="Normal 8 2 2 3 2 3 3 2 2" xfId="4910" xr:uid="{00000000-0005-0000-0000-0000D1950000}"/>
    <cellStyle name="Normal 8 2 2 3 2 3 3 2 2 2" xfId="10242" xr:uid="{00000000-0005-0000-0000-0000D2950000}"/>
    <cellStyle name="Normal 8 2 2 3 2 3 3 2 2 2 2" xfId="24319" xr:uid="{00000000-0005-0000-0000-0000D3950000}"/>
    <cellStyle name="Normal 8 2 2 3 2 3 3 2 2 2 2 2" xfId="52853" xr:uid="{00000000-0005-0000-0000-0000D4950000}"/>
    <cellStyle name="Normal 8 2 2 3 2 3 3 2 2 2 3" xfId="38848" xr:uid="{00000000-0005-0000-0000-0000D5950000}"/>
    <cellStyle name="Normal 8 2 2 3 2 3 3 2 2 3" xfId="19019" xr:uid="{00000000-0005-0000-0000-0000D6950000}"/>
    <cellStyle name="Normal 8 2 2 3 2 3 3 2 2 3 2" xfId="47553" xr:uid="{00000000-0005-0000-0000-0000D7950000}"/>
    <cellStyle name="Normal 8 2 2 3 2 3 3 2 2 4" xfId="33545" xr:uid="{00000000-0005-0000-0000-0000D8950000}"/>
    <cellStyle name="Normal 8 2 2 3 2 3 3 2 3" xfId="7679" xr:uid="{00000000-0005-0000-0000-0000D9950000}"/>
    <cellStyle name="Normal 8 2 2 3 2 3 3 2 3 2" xfId="21767" xr:uid="{00000000-0005-0000-0000-0000DA950000}"/>
    <cellStyle name="Normal 8 2 2 3 2 3 3 2 3 2 2" xfId="50301" xr:uid="{00000000-0005-0000-0000-0000DB950000}"/>
    <cellStyle name="Normal 8 2 2 3 2 3 3 2 3 3" xfId="36293" xr:uid="{00000000-0005-0000-0000-0000DC950000}"/>
    <cellStyle name="Normal 8 2 2 3 2 3 3 2 4" xfId="16467" xr:uid="{00000000-0005-0000-0000-0000DD950000}"/>
    <cellStyle name="Normal 8 2 2 3 2 3 3 2 4 2" xfId="45001" xr:uid="{00000000-0005-0000-0000-0000DE950000}"/>
    <cellStyle name="Normal 8 2 2 3 2 3 3 2 5" xfId="30993" xr:uid="{00000000-0005-0000-0000-0000DF950000}"/>
    <cellStyle name="Normal 8 2 2 3 2 3 3 3" xfId="3644" xr:uid="{00000000-0005-0000-0000-0000E0950000}"/>
    <cellStyle name="Normal 8 2 2 3 2 3 3 3 2" xfId="8976" xr:uid="{00000000-0005-0000-0000-0000E1950000}"/>
    <cellStyle name="Normal 8 2 2 3 2 3 3 3 2 2" xfId="23053" xr:uid="{00000000-0005-0000-0000-0000E2950000}"/>
    <cellStyle name="Normal 8 2 2 3 2 3 3 3 2 2 2" xfId="51587" xr:uid="{00000000-0005-0000-0000-0000E3950000}"/>
    <cellStyle name="Normal 8 2 2 3 2 3 3 3 2 3" xfId="37582" xr:uid="{00000000-0005-0000-0000-0000E4950000}"/>
    <cellStyle name="Normal 8 2 2 3 2 3 3 3 3" xfId="17753" xr:uid="{00000000-0005-0000-0000-0000E5950000}"/>
    <cellStyle name="Normal 8 2 2 3 2 3 3 3 3 2" xfId="46287" xr:uid="{00000000-0005-0000-0000-0000E6950000}"/>
    <cellStyle name="Normal 8 2 2 3 2 3 3 3 4" xfId="32279" xr:uid="{00000000-0005-0000-0000-0000E7950000}"/>
    <cellStyle name="Normal 8 2 2 3 2 3 3 4" xfId="6413" xr:uid="{00000000-0005-0000-0000-0000E8950000}"/>
    <cellStyle name="Normal 8 2 2 3 2 3 3 4 2" xfId="20501" xr:uid="{00000000-0005-0000-0000-0000E9950000}"/>
    <cellStyle name="Normal 8 2 2 3 2 3 3 4 2 2" xfId="49035" xr:uid="{00000000-0005-0000-0000-0000EA950000}"/>
    <cellStyle name="Normal 8 2 2 3 2 3 3 4 3" xfId="35027" xr:uid="{00000000-0005-0000-0000-0000EB950000}"/>
    <cellStyle name="Normal 8 2 2 3 2 3 3 5" xfId="15201" xr:uid="{00000000-0005-0000-0000-0000EC950000}"/>
    <cellStyle name="Normal 8 2 2 3 2 3 3 5 2" xfId="43735" xr:uid="{00000000-0005-0000-0000-0000ED950000}"/>
    <cellStyle name="Normal 8 2 2 3 2 3 3 6" xfId="29727" xr:uid="{00000000-0005-0000-0000-0000EE950000}"/>
    <cellStyle name="Normal 8 2 2 3 2 3 4" xfId="1635" xr:uid="{00000000-0005-0000-0000-0000EF950000}"/>
    <cellStyle name="Normal 8 2 2 3 2 3 4 2" xfId="4291" xr:uid="{00000000-0005-0000-0000-0000F0950000}"/>
    <cellStyle name="Normal 8 2 2 3 2 3 4 2 2" xfId="9623" xr:uid="{00000000-0005-0000-0000-0000F1950000}"/>
    <cellStyle name="Normal 8 2 2 3 2 3 4 2 2 2" xfId="23700" xr:uid="{00000000-0005-0000-0000-0000F2950000}"/>
    <cellStyle name="Normal 8 2 2 3 2 3 4 2 2 2 2" xfId="52234" xr:uid="{00000000-0005-0000-0000-0000F3950000}"/>
    <cellStyle name="Normal 8 2 2 3 2 3 4 2 2 3" xfId="38229" xr:uid="{00000000-0005-0000-0000-0000F4950000}"/>
    <cellStyle name="Normal 8 2 2 3 2 3 4 2 3" xfId="18400" xr:uid="{00000000-0005-0000-0000-0000F5950000}"/>
    <cellStyle name="Normal 8 2 2 3 2 3 4 2 3 2" xfId="46934" xr:uid="{00000000-0005-0000-0000-0000F6950000}"/>
    <cellStyle name="Normal 8 2 2 3 2 3 4 2 4" xfId="32926" xr:uid="{00000000-0005-0000-0000-0000F7950000}"/>
    <cellStyle name="Normal 8 2 2 3 2 3 4 3" xfId="7060" xr:uid="{00000000-0005-0000-0000-0000F8950000}"/>
    <cellStyle name="Normal 8 2 2 3 2 3 4 3 2" xfId="21148" xr:uid="{00000000-0005-0000-0000-0000F9950000}"/>
    <cellStyle name="Normal 8 2 2 3 2 3 4 3 2 2" xfId="49682" xr:uid="{00000000-0005-0000-0000-0000FA950000}"/>
    <cellStyle name="Normal 8 2 2 3 2 3 4 3 3" xfId="35674" xr:uid="{00000000-0005-0000-0000-0000FB950000}"/>
    <cellStyle name="Normal 8 2 2 3 2 3 4 4" xfId="15848" xr:uid="{00000000-0005-0000-0000-0000FC950000}"/>
    <cellStyle name="Normal 8 2 2 3 2 3 4 4 2" xfId="44382" xr:uid="{00000000-0005-0000-0000-0000FD950000}"/>
    <cellStyle name="Normal 8 2 2 3 2 3 4 5" xfId="30374" xr:uid="{00000000-0005-0000-0000-0000FE950000}"/>
    <cellStyle name="Normal 8 2 2 3 2 3 5" xfId="3023" xr:uid="{00000000-0005-0000-0000-0000FF950000}"/>
    <cellStyle name="Normal 8 2 2 3 2 3 5 2" xfId="8357" xr:uid="{00000000-0005-0000-0000-000000960000}"/>
    <cellStyle name="Normal 8 2 2 3 2 3 5 2 2" xfId="22434" xr:uid="{00000000-0005-0000-0000-000001960000}"/>
    <cellStyle name="Normal 8 2 2 3 2 3 5 2 2 2" xfId="50968" xr:uid="{00000000-0005-0000-0000-000002960000}"/>
    <cellStyle name="Normal 8 2 2 3 2 3 5 2 3" xfId="36963" xr:uid="{00000000-0005-0000-0000-000003960000}"/>
    <cellStyle name="Normal 8 2 2 3 2 3 5 3" xfId="17134" xr:uid="{00000000-0005-0000-0000-000004960000}"/>
    <cellStyle name="Normal 8 2 2 3 2 3 5 3 2" xfId="45668" xr:uid="{00000000-0005-0000-0000-000005960000}"/>
    <cellStyle name="Normal 8 2 2 3 2 3 5 4" xfId="31660" xr:uid="{00000000-0005-0000-0000-000006960000}"/>
    <cellStyle name="Normal 8 2 2 3 2 3 6" xfId="5792" xr:uid="{00000000-0005-0000-0000-000007960000}"/>
    <cellStyle name="Normal 8 2 2 3 2 3 6 2" xfId="19882" xr:uid="{00000000-0005-0000-0000-000008960000}"/>
    <cellStyle name="Normal 8 2 2 3 2 3 6 2 2" xfId="48416" xr:uid="{00000000-0005-0000-0000-000009960000}"/>
    <cellStyle name="Normal 8 2 2 3 2 3 6 3" xfId="34408" xr:uid="{00000000-0005-0000-0000-00000A960000}"/>
    <cellStyle name="Normal 8 2 2 3 2 3 7" xfId="14581" xr:uid="{00000000-0005-0000-0000-00000B960000}"/>
    <cellStyle name="Normal 8 2 2 3 2 3 7 2" xfId="43116" xr:uid="{00000000-0005-0000-0000-00000C960000}"/>
    <cellStyle name="Normal 8 2 2 3 2 3 8" xfId="29096" xr:uid="{00000000-0005-0000-0000-00000D960000}"/>
    <cellStyle name="Normal 8 2 2 3 2 4" xfId="498" xr:uid="{00000000-0005-0000-0000-00000E960000}"/>
    <cellStyle name="Normal 8 2 2 3 2 4 2" xfId="1128" xr:uid="{00000000-0005-0000-0000-00000F960000}"/>
    <cellStyle name="Normal 8 2 2 3 2 4 2 2" xfId="2405" xr:uid="{00000000-0005-0000-0000-000010960000}"/>
    <cellStyle name="Normal 8 2 2 3 2 4 2 2 2" xfId="5059" xr:uid="{00000000-0005-0000-0000-000011960000}"/>
    <cellStyle name="Normal 8 2 2 3 2 4 2 2 2 2" xfId="10391" xr:uid="{00000000-0005-0000-0000-000012960000}"/>
    <cellStyle name="Normal 8 2 2 3 2 4 2 2 2 2 2" xfId="24468" xr:uid="{00000000-0005-0000-0000-000013960000}"/>
    <cellStyle name="Normal 8 2 2 3 2 4 2 2 2 2 2 2" xfId="53002" xr:uid="{00000000-0005-0000-0000-000014960000}"/>
    <cellStyle name="Normal 8 2 2 3 2 4 2 2 2 2 3" xfId="38997" xr:uid="{00000000-0005-0000-0000-000015960000}"/>
    <cellStyle name="Normal 8 2 2 3 2 4 2 2 2 3" xfId="19168" xr:uid="{00000000-0005-0000-0000-000016960000}"/>
    <cellStyle name="Normal 8 2 2 3 2 4 2 2 2 3 2" xfId="47702" xr:uid="{00000000-0005-0000-0000-000017960000}"/>
    <cellStyle name="Normal 8 2 2 3 2 4 2 2 2 4" xfId="33694" xr:uid="{00000000-0005-0000-0000-000018960000}"/>
    <cellStyle name="Normal 8 2 2 3 2 4 2 2 3" xfId="7828" xr:uid="{00000000-0005-0000-0000-000019960000}"/>
    <cellStyle name="Normal 8 2 2 3 2 4 2 2 3 2" xfId="21916" xr:uid="{00000000-0005-0000-0000-00001A960000}"/>
    <cellStyle name="Normal 8 2 2 3 2 4 2 2 3 2 2" xfId="50450" xr:uid="{00000000-0005-0000-0000-00001B960000}"/>
    <cellStyle name="Normal 8 2 2 3 2 4 2 2 3 3" xfId="36442" xr:uid="{00000000-0005-0000-0000-00001C960000}"/>
    <cellStyle name="Normal 8 2 2 3 2 4 2 2 4" xfId="16616" xr:uid="{00000000-0005-0000-0000-00001D960000}"/>
    <cellStyle name="Normal 8 2 2 3 2 4 2 2 4 2" xfId="45150" xr:uid="{00000000-0005-0000-0000-00001E960000}"/>
    <cellStyle name="Normal 8 2 2 3 2 4 2 2 5" xfId="31142" xr:uid="{00000000-0005-0000-0000-00001F960000}"/>
    <cellStyle name="Normal 8 2 2 3 2 4 2 3" xfId="3793" xr:uid="{00000000-0005-0000-0000-000020960000}"/>
    <cellStyle name="Normal 8 2 2 3 2 4 2 3 2" xfId="9125" xr:uid="{00000000-0005-0000-0000-000021960000}"/>
    <cellStyle name="Normal 8 2 2 3 2 4 2 3 2 2" xfId="23202" xr:uid="{00000000-0005-0000-0000-000022960000}"/>
    <cellStyle name="Normal 8 2 2 3 2 4 2 3 2 2 2" xfId="51736" xr:uid="{00000000-0005-0000-0000-000023960000}"/>
    <cellStyle name="Normal 8 2 2 3 2 4 2 3 2 3" xfId="37731" xr:uid="{00000000-0005-0000-0000-000024960000}"/>
    <cellStyle name="Normal 8 2 2 3 2 4 2 3 3" xfId="17902" xr:uid="{00000000-0005-0000-0000-000025960000}"/>
    <cellStyle name="Normal 8 2 2 3 2 4 2 3 3 2" xfId="46436" xr:uid="{00000000-0005-0000-0000-000026960000}"/>
    <cellStyle name="Normal 8 2 2 3 2 4 2 3 4" xfId="32428" xr:uid="{00000000-0005-0000-0000-000027960000}"/>
    <cellStyle name="Normal 8 2 2 3 2 4 2 4" xfId="6562" xr:uid="{00000000-0005-0000-0000-000028960000}"/>
    <cellStyle name="Normal 8 2 2 3 2 4 2 4 2" xfId="20650" xr:uid="{00000000-0005-0000-0000-000029960000}"/>
    <cellStyle name="Normal 8 2 2 3 2 4 2 4 2 2" xfId="49184" xr:uid="{00000000-0005-0000-0000-00002A960000}"/>
    <cellStyle name="Normal 8 2 2 3 2 4 2 4 3" xfId="35176" xr:uid="{00000000-0005-0000-0000-00002B960000}"/>
    <cellStyle name="Normal 8 2 2 3 2 4 2 5" xfId="15350" xr:uid="{00000000-0005-0000-0000-00002C960000}"/>
    <cellStyle name="Normal 8 2 2 3 2 4 2 5 2" xfId="43884" xr:uid="{00000000-0005-0000-0000-00002D960000}"/>
    <cellStyle name="Normal 8 2 2 3 2 4 2 6" xfId="29876" xr:uid="{00000000-0005-0000-0000-00002E960000}"/>
    <cellStyle name="Normal 8 2 2 3 2 4 3" xfId="1784" xr:uid="{00000000-0005-0000-0000-00002F960000}"/>
    <cellStyle name="Normal 8 2 2 3 2 4 3 2" xfId="4440" xr:uid="{00000000-0005-0000-0000-000030960000}"/>
    <cellStyle name="Normal 8 2 2 3 2 4 3 2 2" xfId="9772" xr:uid="{00000000-0005-0000-0000-000031960000}"/>
    <cellStyle name="Normal 8 2 2 3 2 4 3 2 2 2" xfId="23849" xr:uid="{00000000-0005-0000-0000-000032960000}"/>
    <cellStyle name="Normal 8 2 2 3 2 4 3 2 2 2 2" xfId="52383" xr:uid="{00000000-0005-0000-0000-000033960000}"/>
    <cellStyle name="Normal 8 2 2 3 2 4 3 2 2 3" xfId="38378" xr:uid="{00000000-0005-0000-0000-000034960000}"/>
    <cellStyle name="Normal 8 2 2 3 2 4 3 2 3" xfId="18549" xr:uid="{00000000-0005-0000-0000-000035960000}"/>
    <cellStyle name="Normal 8 2 2 3 2 4 3 2 3 2" xfId="47083" xr:uid="{00000000-0005-0000-0000-000036960000}"/>
    <cellStyle name="Normal 8 2 2 3 2 4 3 2 4" xfId="33075" xr:uid="{00000000-0005-0000-0000-000037960000}"/>
    <cellStyle name="Normal 8 2 2 3 2 4 3 3" xfId="7209" xr:uid="{00000000-0005-0000-0000-000038960000}"/>
    <cellStyle name="Normal 8 2 2 3 2 4 3 3 2" xfId="21297" xr:uid="{00000000-0005-0000-0000-000039960000}"/>
    <cellStyle name="Normal 8 2 2 3 2 4 3 3 2 2" xfId="49831" xr:uid="{00000000-0005-0000-0000-00003A960000}"/>
    <cellStyle name="Normal 8 2 2 3 2 4 3 3 3" xfId="35823" xr:uid="{00000000-0005-0000-0000-00003B960000}"/>
    <cellStyle name="Normal 8 2 2 3 2 4 3 4" xfId="15997" xr:uid="{00000000-0005-0000-0000-00003C960000}"/>
    <cellStyle name="Normal 8 2 2 3 2 4 3 4 2" xfId="44531" xr:uid="{00000000-0005-0000-0000-00003D960000}"/>
    <cellStyle name="Normal 8 2 2 3 2 4 3 5" xfId="30523" xr:uid="{00000000-0005-0000-0000-00003E960000}"/>
    <cellStyle name="Normal 8 2 2 3 2 4 4" xfId="3172" xr:uid="{00000000-0005-0000-0000-00003F960000}"/>
    <cellStyle name="Normal 8 2 2 3 2 4 4 2" xfId="8506" xr:uid="{00000000-0005-0000-0000-000040960000}"/>
    <cellStyle name="Normal 8 2 2 3 2 4 4 2 2" xfId="22583" xr:uid="{00000000-0005-0000-0000-000041960000}"/>
    <cellStyle name="Normal 8 2 2 3 2 4 4 2 2 2" xfId="51117" xr:uid="{00000000-0005-0000-0000-000042960000}"/>
    <cellStyle name="Normal 8 2 2 3 2 4 4 2 3" xfId="37112" xr:uid="{00000000-0005-0000-0000-000043960000}"/>
    <cellStyle name="Normal 8 2 2 3 2 4 4 3" xfId="17283" xr:uid="{00000000-0005-0000-0000-000044960000}"/>
    <cellStyle name="Normal 8 2 2 3 2 4 4 3 2" xfId="45817" xr:uid="{00000000-0005-0000-0000-000045960000}"/>
    <cellStyle name="Normal 8 2 2 3 2 4 4 4" xfId="31809" xr:uid="{00000000-0005-0000-0000-000046960000}"/>
    <cellStyle name="Normal 8 2 2 3 2 4 5" xfId="5941" xr:uid="{00000000-0005-0000-0000-000047960000}"/>
    <cellStyle name="Normal 8 2 2 3 2 4 5 2" xfId="20031" xr:uid="{00000000-0005-0000-0000-000048960000}"/>
    <cellStyle name="Normal 8 2 2 3 2 4 5 2 2" xfId="48565" xr:uid="{00000000-0005-0000-0000-000049960000}"/>
    <cellStyle name="Normal 8 2 2 3 2 4 5 3" xfId="34557" xr:uid="{00000000-0005-0000-0000-00004A960000}"/>
    <cellStyle name="Normal 8 2 2 3 2 4 6" xfId="14730" xr:uid="{00000000-0005-0000-0000-00004B960000}"/>
    <cellStyle name="Normal 8 2 2 3 2 4 6 2" xfId="43265" xr:uid="{00000000-0005-0000-0000-00004C960000}"/>
    <cellStyle name="Normal 8 2 2 3 2 4 7" xfId="29245" xr:uid="{00000000-0005-0000-0000-00004D960000}"/>
    <cellStyle name="Normal 8 2 2 3 2 5" xfId="828" xr:uid="{00000000-0005-0000-0000-00004E960000}"/>
    <cellStyle name="Normal 8 2 2 3 2 5 2" xfId="2105" xr:uid="{00000000-0005-0000-0000-00004F960000}"/>
    <cellStyle name="Normal 8 2 2 3 2 5 2 2" xfId="4759" xr:uid="{00000000-0005-0000-0000-000050960000}"/>
    <cellStyle name="Normal 8 2 2 3 2 5 2 2 2" xfId="10091" xr:uid="{00000000-0005-0000-0000-000051960000}"/>
    <cellStyle name="Normal 8 2 2 3 2 5 2 2 2 2" xfId="24168" xr:uid="{00000000-0005-0000-0000-000052960000}"/>
    <cellStyle name="Normal 8 2 2 3 2 5 2 2 2 2 2" xfId="52702" xr:uid="{00000000-0005-0000-0000-000053960000}"/>
    <cellStyle name="Normal 8 2 2 3 2 5 2 2 2 3" xfId="38697" xr:uid="{00000000-0005-0000-0000-000054960000}"/>
    <cellStyle name="Normal 8 2 2 3 2 5 2 2 3" xfId="18868" xr:uid="{00000000-0005-0000-0000-000055960000}"/>
    <cellStyle name="Normal 8 2 2 3 2 5 2 2 3 2" xfId="47402" xr:uid="{00000000-0005-0000-0000-000056960000}"/>
    <cellStyle name="Normal 8 2 2 3 2 5 2 2 4" xfId="33394" xr:uid="{00000000-0005-0000-0000-000057960000}"/>
    <cellStyle name="Normal 8 2 2 3 2 5 2 3" xfId="7528" xr:uid="{00000000-0005-0000-0000-000058960000}"/>
    <cellStyle name="Normal 8 2 2 3 2 5 2 3 2" xfId="21616" xr:uid="{00000000-0005-0000-0000-000059960000}"/>
    <cellStyle name="Normal 8 2 2 3 2 5 2 3 2 2" xfId="50150" xr:uid="{00000000-0005-0000-0000-00005A960000}"/>
    <cellStyle name="Normal 8 2 2 3 2 5 2 3 3" xfId="36142" xr:uid="{00000000-0005-0000-0000-00005B960000}"/>
    <cellStyle name="Normal 8 2 2 3 2 5 2 4" xfId="16316" xr:uid="{00000000-0005-0000-0000-00005C960000}"/>
    <cellStyle name="Normal 8 2 2 3 2 5 2 4 2" xfId="44850" xr:uid="{00000000-0005-0000-0000-00005D960000}"/>
    <cellStyle name="Normal 8 2 2 3 2 5 2 5" xfId="30842" xr:uid="{00000000-0005-0000-0000-00005E960000}"/>
    <cellStyle name="Normal 8 2 2 3 2 5 3" xfId="3493" xr:uid="{00000000-0005-0000-0000-00005F960000}"/>
    <cellStyle name="Normal 8 2 2 3 2 5 3 2" xfId="8825" xr:uid="{00000000-0005-0000-0000-000060960000}"/>
    <cellStyle name="Normal 8 2 2 3 2 5 3 2 2" xfId="22902" xr:uid="{00000000-0005-0000-0000-000061960000}"/>
    <cellStyle name="Normal 8 2 2 3 2 5 3 2 2 2" xfId="51436" xr:uid="{00000000-0005-0000-0000-000062960000}"/>
    <cellStyle name="Normal 8 2 2 3 2 5 3 2 3" xfId="37431" xr:uid="{00000000-0005-0000-0000-000063960000}"/>
    <cellStyle name="Normal 8 2 2 3 2 5 3 3" xfId="17602" xr:uid="{00000000-0005-0000-0000-000064960000}"/>
    <cellStyle name="Normal 8 2 2 3 2 5 3 3 2" xfId="46136" xr:uid="{00000000-0005-0000-0000-000065960000}"/>
    <cellStyle name="Normal 8 2 2 3 2 5 3 4" xfId="32128" xr:uid="{00000000-0005-0000-0000-000066960000}"/>
    <cellStyle name="Normal 8 2 2 3 2 5 4" xfId="6262" xr:uid="{00000000-0005-0000-0000-000067960000}"/>
    <cellStyle name="Normal 8 2 2 3 2 5 4 2" xfId="20350" xr:uid="{00000000-0005-0000-0000-000068960000}"/>
    <cellStyle name="Normal 8 2 2 3 2 5 4 2 2" xfId="48884" xr:uid="{00000000-0005-0000-0000-000069960000}"/>
    <cellStyle name="Normal 8 2 2 3 2 5 4 3" xfId="34876" xr:uid="{00000000-0005-0000-0000-00006A960000}"/>
    <cellStyle name="Normal 8 2 2 3 2 5 5" xfId="15050" xr:uid="{00000000-0005-0000-0000-00006B960000}"/>
    <cellStyle name="Normal 8 2 2 3 2 5 5 2" xfId="43584" xr:uid="{00000000-0005-0000-0000-00006C960000}"/>
    <cellStyle name="Normal 8 2 2 3 2 5 6" xfId="29576" xr:uid="{00000000-0005-0000-0000-00006D960000}"/>
    <cellStyle name="Normal 8 2 2 3 2 6" xfId="1484" xr:uid="{00000000-0005-0000-0000-00006E960000}"/>
    <cellStyle name="Normal 8 2 2 3 2 6 2" xfId="4140" xr:uid="{00000000-0005-0000-0000-00006F960000}"/>
    <cellStyle name="Normal 8 2 2 3 2 6 2 2" xfId="9472" xr:uid="{00000000-0005-0000-0000-000070960000}"/>
    <cellStyle name="Normal 8 2 2 3 2 6 2 2 2" xfId="23549" xr:uid="{00000000-0005-0000-0000-000071960000}"/>
    <cellStyle name="Normal 8 2 2 3 2 6 2 2 2 2" xfId="52083" xr:uid="{00000000-0005-0000-0000-000072960000}"/>
    <cellStyle name="Normal 8 2 2 3 2 6 2 2 3" xfId="38078" xr:uid="{00000000-0005-0000-0000-000073960000}"/>
    <cellStyle name="Normal 8 2 2 3 2 6 2 3" xfId="18249" xr:uid="{00000000-0005-0000-0000-000074960000}"/>
    <cellStyle name="Normal 8 2 2 3 2 6 2 3 2" xfId="46783" xr:uid="{00000000-0005-0000-0000-000075960000}"/>
    <cellStyle name="Normal 8 2 2 3 2 6 2 4" xfId="32775" xr:uid="{00000000-0005-0000-0000-000076960000}"/>
    <cellStyle name="Normal 8 2 2 3 2 6 3" xfId="6909" xr:uid="{00000000-0005-0000-0000-000077960000}"/>
    <cellStyle name="Normal 8 2 2 3 2 6 3 2" xfId="20997" xr:uid="{00000000-0005-0000-0000-000078960000}"/>
    <cellStyle name="Normal 8 2 2 3 2 6 3 2 2" xfId="49531" xr:uid="{00000000-0005-0000-0000-000079960000}"/>
    <cellStyle name="Normal 8 2 2 3 2 6 3 3" xfId="35523" xr:uid="{00000000-0005-0000-0000-00007A960000}"/>
    <cellStyle name="Normal 8 2 2 3 2 6 4" xfId="15697" xr:uid="{00000000-0005-0000-0000-00007B960000}"/>
    <cellStyle name="Normal 8 2 2 3 2 6 4 2" xfId="44231" xr:uid="{00000000-0005-0000-0000-00007C960000}"/>
    <cellStyle name="Normal 8 2 2 3 2 6 5" xfId="30223" xr:uid="{00000000-0005-0000-0000-00007D960000}"/>
    <cellStyle name="Normal 8 2 2 3 2 7" xfId="2872" xr:uid="{00000000-0005-0000-0000-00007E960000}"/>
    <cellStyle name="Normal 8 2 2 3 2 7 2" xfId="8206" xr:uid="{00000000-0005-0000-0000-00007F960000}"/>
    <cellStyle name="Normal 8 2 2 3 2 7 2 2" xfId="22283" xr:uid="{00000000-0005-0000-0000-000080960000}"/>
    <cellStyle name="Normal 8 2 2 3 2 7 2 2 2" xfId="50817" xr:uid="{00000000-0005-0000-0000-000081960000}"/>
    <cellStyle name="Normal 8 2 2 3 2 7 2 3" xfId="36812" xr:uid="{00000000-0005-0000-0000-000082960000}"/>
    <cellStyle name="Normal 8 2 2 3 2 7 3" xfId="16983" xr:uid="{00000000-0005-0000-0000-000083960000}"/>
    <cellStyle name="Normal 8 2 2 3 2 7 3 2" xfId="45517" xr:uid="{00000000-0005-0000-0000-000084960000}"/>
    <cellStyle name="Normal 8 2 2 3 2 7 4" xfId="31509" xr:uid="{00000000-0005-0000-0000-000085960000}"/>
    <cellStyle name="Normal 8 2 2 3 2 8" xfId="5641" xr:uid="{00000000-0005-0000-0000-000086960000}"/>
    <cellStyle name="Normal 8 2 2 3 2 8 2" xfId="19731" xr:uid="{00000000-0005-0000-0000-000087960000}"/>
    <cellStyle name="Normal 8 2 2 3 2 8 2 2" xfId="48265" xr:uid="{00000000-0005-0000-0000-000088960000}"/>
    <cellStyle name="Normal 8 2 2 3 2 8 3" xfId="34257" xr:uid="{00000000-0005-0000-0000-000089960000}"/>
    <cellStyle name="Normal 8 2 2 3 2 9" xfId="14430" xr:uid="{00000000-0005-0000-0000-00008A960000}"/>
    <cellStyle name="Normal 8 2 2 3 2 9 2" xfId="42965" xr:uid="{00000000-0005-0000-0000-00008B960000}"/>
    <cellStyle name="Normal 8 2 2 3 3" xfId="228" xr:uid="{00000000-0005-0000-0000-00008C960000}"/>
    <cellStyle name="Normal 8 2 2 3 3 2" xfId="381" xr:uid="{00000000-0005-0000-0000-00008D960000}"/>
    <cellStyle name="Normal 8 2 2 3 3 2 2" xfId="684" xr:uid="{00000000-0005-0000-0000-00008E960000}"/>
    <cellStyle name="Normal 8 2 2 3 3 2 2 2" xfId="1313" xr:uid="{00000000-0005-0000-0000-00008F960000}"/>
    <cellStyle name="Normal 8 2 2 3 3 2 2 2 2" xfId="2590" xr:uid="{00000000-0005-0000-0000-000090960000}"/>
    <cellStyle name="Normal 8 2 2 3 3 2 2 2 2 2" xfId="5244" xr:uid="{00000000-0005-0000-0000-000091960000}"/>
    <cellStyle name="Normal 8 2 2 3 3 2 2 2 2 2 2" xfId="10576" xr:uid="{00000000-0005-0000-0000-000092960000}"/>
    <cellStyle name="Normal 8 2 2 3 3 2 2 2 2 2 2 2" xfId="24653" xr:uid="{00000000-0005-0000-0000-000093960000}"/>
    <cellStyle name="Normal 8 2 2 3 3 2 2 2 2 2 2 2 2" xfId="53187" xr:uid="{00000000-0005-0000-0000-000094960000}"/>
    <cellStyle name="Normal 8 2 2 3 3 2 2 2 2 2 2 3" xfId="39182" xr:uid="{00000000-0005-0000-0000-000095960000}"/>
    <cellStyle name="Normal 8 2 2 3 3 2 2 2 2 2 3" xfId="19353" xr:uid="{00000000-0005-0000-0000-000096960000}"/>
    <cellStyle name="Normal 8 2 2 3 3 2 2 2 2 2 3 2" xfId="47887" xr:uid="{00000000-0005-0000-0000-000097960000}"/>
    <cellStyle name="Normal 8 2 2 3 3 2 2 2 2 2 4" xfId="33879" xr:uid="{00000000-0005-0000-0000-000098960000}"/>
    <cellStyle name="Normal 8 2 2 3 3 2 2 2 2 3" xfId="8013" xr:uid="{00000000-0005-0000-0000-000099960000}"/>
    <cellStyle name="Normal 8 2 2 3 3 2 2 2 2 3 2" xfId="22101" xr:uid="{00000000-0005-0000-0000-00009A960000}"/>
    <cellStyle name="Normal 8 2 2 3 3 2 2 2 2 3 2 2" xfId="50635" xr:uid="{00000000-0005-0000-0000-00009B960000}"/>
    <cellStyle name="Normal 8 2 2 3 3 2 2 2 2 3 3" xfId="36627" xr:uid="{00000000-0005-0000-0000-00009C960000}"/>
    <cellStyle name="Normal 8 2 2 3 3 2 2 2 2 4" xfId="16801" xr:uid="{00000000-0005-0000-0000-00009D960000}"/>
    <cellStyle name="Normal 8 2 2 3 3 2 2 2 2 4 2" xfId="45335" xr:uid="{00000000-0005-0000-0000-00009E960000}"/>
    <cellStyle name="Normal 8 2 2 3 3 2 2 2 2 5" xfId="31327" xr:uid="{00000000-0005-0000-0000-00009F960000}"/>
    <cellStyle name="Normal 8 2 2 3 3 2 2 2 3" xfId="3978" xr:uid="{00000000-0005-0000-0000-0000A0960000}"/>
    <cellStyle name="Normal 8 2 2 3 3 2 2 2 3 2" xfId="9310" xr:uid="{00000000-0005-0000-0000-0000A1960000}"/>
    <cellStyle name="Normal 8 2 2 3 3 2 2 2 3 2 2" xfId="23387" xr:uid="{00000000-0005-0000-0000-0000A2960000}"/>
    <cellStyle name="Normal 8 2 2 3 3 2 2 2 3 2 2 2" xfId="51921" xr:uid="{00000000-0005-0000-0000-0000A3960000}"/>
    <cellStyle name="Normal 8 2 2 3 3 2 2 2 3 2 3" xfId="37916" xr:uid="{00000000-0005-0000-0000-0000A4960000}"/>
    <cellStyle name="Normal 8 2 2 3 3 2 2 2 3 3" xfId="18087" xr:uid="{00000000-0005-0000-0000-0000A5960000}"/>
    <cellStyle name="Normal 8 2 2 3 3 2 2 2 3 3 2" xfId="46621" xr:uid="{00000000-0005-0000-0000-0000A6960000}"/>
    <cellStyle name="Normal 8 2 2 3 3 2 2 2 3 4" xfId="32613" xr:uid="{00000000-0005-0000-0000-0000A7960000}"/>
    <cellStyle name="Normal 8 2 2 3 3 2 2 2 4" xfId="6747" xr:uid="{00000000-0005-0000-0000-0000A8960000}"/>
    <cellStyle name="Normal 8 2 2 3 3 2 2 2 4 2" xfId="20835" xr:uid="{00000000-0005-0000-0000-0000A9960000}"/>
    <cellStyle name="Normal 8 2 2 3 3 2 2 2 4 2 2" xfId="49369" xr:uid="{00000000-0005-0000-0000-0000AA960000}"/>
    <cellStyle name="Normal 8 2 2 3 3 2 2 2 4 3" xfId="35361" xr:uid="{00000000-0005-0000-0000-0000AB960000}"/>
    <cellStyle name="Normal 8 2 2 3 3 2 2 2 5" xfId="15535" xr:uid="{00000000-0005-0000-0000-0000AC960000}"/>
    <cellStyle name="Normal 8 2 2 3 3 2 2 2 5 2" xfId="44069" xr:uid="{00000000-0005-0000-0000-0000AD960000}"/>
    <cellStyle name="Normal 8 2 2 3 3 2 2 2 6" xfId="30061" xr:uid="{00000000-0005-0000-0000-0000AE960000}"/>
    <cellStyle name="Normal 8 2 2 3 3 2 2 3" xfId="1969" xr:uid="{00000000-0005-0000-0000-0000AF960000}"/>
    <cellStyle name="Normal 8 2 2 3 3 2 2 3 2" xfId="4625" xr:uid="{00000000-0005-0000-0000-0000B0960000}"/>
    <cellStyle name="Normal 8 2 2 3 3 2 2 3 2 2" xfId="9957" xr:uid="{00000000-0005-0000-0000-0000B1960000}"/>
    <cellStyle name="Normal 8 2 2 3 3 2 2 3 2 2 2" xfId="24034" xr:uid="{00000000-0005-0000-0000-0000B2960000}"/>
    <cellStyle name="Normal 8 2 2 3 3 2 2 3 2 2 2 2" xfId="52568" xr:uid="{00000000-0005-0000-0000-0000B3960000}"/>
    <cellStyle name="Normal 8 2 2 3 3 2 2 3 2 2 3" xfId="38563" xr:uid="{00000000-0005-0000-0000-0000B4960000}"/>
    <cellStyle name="Normal 8 2 2 3 3 2 2 3 2 3" xfId="18734" xr:uid="{00000000-0005-0000-0000-0000B5960000}"/>
    <cellStyle name="Normal 8 2 2 3 3 2 2 3 2 3 2" xfId="47268" xr:uid="{00000000-0005-0000-0000-0000B6960000}"/>
    <cellStyle name="Normal 8 2 2 3 3 2 2 3 2 4" xfId="33260" xr:uid="{00000000-0005-0000-0000-0000B7960000}"/>
    <cellStyle name="Normal 8 2 2 3 3 2 2 3 3" xfId="7394" xr:uid="{00000000-0005-0000-0000-0000B8960000}"/>
    <cellStyle name="Normal 8 2 2 3 3 2 2 3 3 2" xfId="21482" xr:uid="{00000000-0005-0000-0000-0000B9960000}"/>
    <cellStyle name="Normal 8 2 2 3 3 2 2 3 3 2 2" xfId="50016" xr:uid="{00000000-0005-0000-0000-0000BA960000}"/>
    <cellStyle name="Normal 8 2 2 3 3 2 2 3 3 3" xfId="36008" xr:uid="{00000000-0005-0000-0000-0000BB960000}"/>
    <cellStyle name="Normal 8 2 2 3 3 2 2 3 4" xfId="16182" xr:uid="{00000000-0005-0000-0000-0000BC960000}"/>
    <cellStyle name="Normal 8 2 2 3 3 2 2 3 4 2" xfId="44716" xr:uid="{00000000-0005-0000-0000-0000BD960000}"/>
    <cellStyle name="Normal 8 2 2 3 3 2 2 3 5" xfId="30708" xr:uid="{00000000-0005-0000-0000-0000BE960000}"/>
    <cellStyle name="Normal 8 2 2 3 3 2 2 4" xfId="3357" xr:uid="{00000000-0005-0000-0000-0000BF960000}"/>
    <cellStyle name="Normal 8 2 2 3 3 2 2 4 2" xfId="8691" xr:uid="{00000000-0005-0000-0000-0000C0960000}"/>
    <cellStyle name="Normal 8 2 2 3 3 2 2 4 2 2" xfId="22768" xr:uid="{00000000-0005-0000-0000-0000C1960000}"/>
    <cellStyle name="Normal 8 2 2 3 3 2 2 4 2 2 2" xfId="51302" xr:uid="{00000000-0005-0000-0000-0000C2960000}"/>
    <cellStyle name="Normal 8 2 2 3 3 2 2 4 2 3" xfId="37297" xr:uid="{00000000-0005-0000-0000-0000C3960000}"/>
    <cellStyle name="Normal 8 2 2 3 3 2 2 4 3" xfId="17468" xr:uid="{00000000-0005-0000-0000-0000C4960000}"/>
    <cellStyle name="Normal 8 2 2 3 3 2 2 4 3 2" xfId="46002" xr:uid="{00000000-0005-0000-0000-0000C5960000}"/>
    <cellStyle name="Normal 8 2 2 3 3 2 2 4 4" xfId="31994" xr:uid="{00000000-0005-0000-0000-0000C6960000}"/>
    <cellStyle name="Normal 8 2 2 3 3 2 2 5" xfId="6126" xr:uid="{00000000-0005-0000-0000-0000C7960000}"/>
    <cellStyle name="Normal 8 2 2 3 3 2 2 5 2" xfId="20216" xr:uid="{00000000-0005-0000-0000-0000C8960000}"/>
    <cellStyle name="Normal 8 2 2 3 3 2 2 5 2 2" xfId="48750" xr:uid="{00000000-0005-0000-0000-0000C9960000}"/>
    <cellStyle name="Normal 8 2 2 3 3 2 2 5 3" xfId="34742" xr:uid="{00000000-0005-0000-0000-0000CA960000}"/>
    <cellStyle name="Normal 8 2 2 3 3 2 2 6" xfId="14915" xr:uid="{00000000-0005-0000-0000-0000CB960000}"/>
    <cellStyle name="Normal 8 2 2 3 3 2 2 6 2" xfId="43450" xr:uid="{00000000-0005-0000-0000-0000CC960000}"/>
    <cellStyle name="Normal 8 2 2 3 3 2 2 7" xfId="29430" xr:uid="{00000000-0005-0000-0000-0000CD960000}"/>
    <cellStyle name="Normal 8 2 2 3 3 2 3" xfId="1016" xr:uid="{00000000-0005-0000-0000-0000CE960000}"/>
    <cellStyle name="Normal 8 2 2 3 3 2 3 2" xfId="2293" xr:uid="{00000000-0005-0000-0000-0000CF960000}"/>
    <cellStyle name="Normal 8 2 2 3 3 2 3 2 2" xfId="4947" xr:uid="{00000000-0005-0000-0000-0000D0960000}"/>
    <cellStyle name="Normal 8 2 2 3 3 2 3 2 2 2" xfId="10279" xr:uid="{00000000-0005-0000-0000-0000D1960000}"/>
    <cellStyle name="Normal 8 2 2 3 3 2 3 2 2 2 2" xfId="24356" xr:uid="{00000000-0005-0000-0000-0000D2960000}"/>
    <cellStyle name="Normal 8 2 2 3 3 2 3 2 2 2 2 2" xfId="52890" xr:uid="{00000000-0005-0000-0000-0000D3960000}"/>
    <cellStyle name="Normal 8 2 2 3 3 2 3 2 2 2 3" xfId="38885" xr:uid="{00000000-0005-0000-0000-0000D4960000}"/>
    <cellStyle name="Normal 8 2 2 3 3 2 3 2 2 3" xfId="19056" xr:uid="{00000000-0005-0000-0000-0000D5960000}"/>
    <cellStyle name="Normal 8 2 2 3 3 2 3 2 2 3 2" xfId="47590" xr:uid="{00000000-0005-0000-0000-0000D6960000}"/>
    <cellStyle name="Normal 8 2 2 3 3 2 3 2 2 4" xfId="33582" xr:uid="{00000000-0005-0000-0000-0000D7960000}"/>
    <cellStyle name="Normal 8 2 2 3 3 2 3 2 3" xfId="7716" xr:uid="{00000000-0005-0000-0000-0000D8960000}"/>
    <cellStyle name="Normal 8 2 2 3 3 2 3 2 3 2" xfId="21804" xr:uid="{00000000-0005-0000-0000-0000D9960000}"/>
    <cellStyle name="Normal 8 2 2 3 3 2 3 2 3 2 2" xfId="50338" xr:uid="{00000000-0005-0000-0000-0000DA960000}"/>
    <cellStyle name="Normal 8 2 2 3 3 2 3 2 3 3" xfId="36330" xr:uid="{00000000-0005-0000-0000-0000DB960000}"/>
    <cellStyle name="Normal 8 2 2 3 3 2 3 2 4" xfId="16504" xr:uid="{00000000-0005-0000-0000-0000DC960000}"/>
    <cellStyle name="Normal 8 2 2 3 3 2 3 2 4 2" xfId="45038" xr:uid="{00000000-0005-0000-0000-0000DD960000}"/>
    <cellStyle name="Normal 8 2 2 3 3 2 3 2 5" xfId="31030" xr:uid="{00000000-0005-0000-0000-0000DE960000}"/>
    <cellStyle name="Normal 8 2 2 3 3 2 3 3" xfId="3681" xr:uid="{00000000-0005-0000-0000-0000DF960000}"/>
    <cellStyle name="Normal 8 2 2 3 3 2 3 3 2" xfId="9013" xr:uid="{00000000-0005-0000-0000-0000E0960000}"/>
    <cellStyle name="Normal 8 2 2 3 3 2 3 3 2 2" xfId="23090" xr:uid="{00000000-0005-0000-0000-0000E1960000}"/>
    <cellStyle name="Normal 8 2 2 3 3 2 3 3 2 2 2" xfId="51624" xr:uid="{00000000-0005-0000-0000-0000E2960000}"/>
    <cellStyle name="Normal 8 2 2 3 3 2 3 3 2 3" xfId="37619" xr:uid="{00000000-0005-0000-0000-0000E3960000}"/>
    <cellStyle name="Normal 8 2 2 3 3 2 3 3 3" xfId="17790" xr:uid="{00000000-0005-0000-0000-0000E4960000}"/>
    <cellStyle name="Normal 8 2 2 3 3 2 3 3 3 2" xfId="46324" xr:uid="{00000000-0005-0000-0000-0000E5960000}"/>
    <cellStyle name="Normal 8 2 2 3 3 2 3 3 4" xfId="32316" xr:uid="{00000000-0005-0000-0000-0000E6960000}"/>
    <cellStyle name="Normal 8 2 2 3 3 2 3 4" xfId="6450" xr:uid="{00000000-0005-0000-0000-0000E7960000}"/>
    <cellStyle name="Normal 8 2 2 3 3 2 3 4 2" xfId="20538" xr:uid="{00000000-0005-0000-0000-0000E8960000}"/>
    <cellStyle name="Normal 8 2 2 3 3 2 3 4 2 2" xfId="49072" xr:uid="{00000000-0005-0000-0000-0000E9960000}"/>
    <cellStyle name="Normal 8 2 2 3 3 2 3 4 3" xfId="35064" xr:uid="{00000000-0005-0000-0000-0000EA960000}"/>
    <cellStyle name="Normal 8 2 2 3 3 2 3 5" xfId="15238" xr:uid="{00000000-0005-0000-0000-0000EB960000}"/>
    <cellStyle name="Normal 8 2 2 3 3 2 3 5 2" xfId="43772" xr:uid="{00000000-0005-0000-0000-0000EC960000}"/>
    <cellStyle name="Normal 8 2 2 3 3 2 3 6" xfId="29764" xr:uid="{00000000-0005-0000-0000-0000ED960000}"/>
    <cellStyle name="Normal 8 2 2 3 3 2 4" xfId="1672" xr:uid="{00000000-0005-0000-0000-0000EE960000}"/>
    <cellStyle name="Normal 8 2 2 3 3 2 4 2" xfId="4328" xr:uid="{00000000-0005-0000-0000-0000EF960000}"/>
    <cellStyle name="Normal 8 2 2 3 3 2 4 2 2" xfId="9660" xr:uid="{00000000-0005-0000-0000-0000F0960000}"/>
    <cellStyle name="Normal 8 2 2 3 3 2 4 2 2 2" xfId="23737" xr:uid="{00000000-0005-0000-0000-0000F1960000}"/>
    <cellStyle name="Normal 8 2 2 3 3 2 4 2 2 2 2" xfId="52271" xr:uid="{00000000-0005-0000-0000-0000F2960000}"/>
    <cellStyle name="Normal 8 2 2 3 3 2 4 2 2 3" xfId="38266" xr:uid="{00000000-0005-0000-0000-0000F3960000}"/>
    <cellStyle name="Normal 8 2 2 3 3 2 4 2 3" xfId="18437" xr:uid="{00000000-0005-0000-0000-0000F4960000}"/>
    <cellStyle name="Normal 8 2 2 3 3 2 4 2 3 2" xfId="46971" xr:uid="{00000000-0005-0000-0000-0000F5960000}"/>
    <cellStyle name="Normal 8 2 2 3 3 2 4 2 4" xfId="32963" xr:uid="{00000000-0005-0000-0000-0000F6960000}"/>
    <cellStyle name="Normal 8 2 2 3 3 2 4 3" xfId="7097" xr:uid="{00000000-0005-0000-0000-0000F7960000}"/>
    <cellStyle name="Normal 8 2 2 3 3 2 4 3 2" xfId="21185" xr:uid="{00000000-0005-0000-0000-0000F8960000}"/>
    <cellStyle name="Normal 8 2 2 3 3 2 4 3 2 2" xfId="49719" xr:uid="{00000000-0005-0000-0000-0000F9960000}"/>
    <cellStyle name="Normal 8 2 2 3 3 2 4 3 3" xfId="35711" xr:uid="{00000000-0005-0000-0000-0000FA960000}"/>
    <cellStyle name="Normal 8 2 2 3 3 2 4 4" xfId="15885" xr:uid="{00000000-0005-0000-0000-0000FB960000}"/>
    <cellStyle name="Normal 8 2 2 3 3 2 4 4 2" xfId="44419" xr:uid="{00000000-0005-0000-0000-0000FC960000}"/>
    <cellStyle name="Normal 8 2 2 3 3 2 4 5" xfId="30411" xr:uid="{00000000-0005-0000-0000-0000FD960000}"/>
    <cellStyle name="Normal 8 2 2 3 3 2 5" xfId="3060" xr:uid="{00000000-0005-0000-0000-0000FE960000}"/>
    <cellStyle name="Normal 8 2 2 3 3 2 5 2" xfId="8394" xr:uid="{00000000-0005-0000-0000-0000FF960000}"/>
    <cellStyle name="Normal 8 2 2 3 3 2 5 2 2" xfId="22471" xr:uid="{00000000-0005-0000-0000-000000970000}"/>
    <cellStyle name="Normal 8 2 2 3 3 2 5 2 2 2" xfId="51005" xr:uid="{00000000-0005-0000-0000-000001970000}"/>
    <cellStyle name="Normal 8 2 2 3 3 2 5 2 3" xfId="37000" xr:uid="{00000000-0005-0000-0000-000002970000}"/>
    <cellStyle name="Normal 8 2 2 3 3 2 5 3" xfId="17171" xr:uid="{00000000-0005-0000-0000-000003970000}"/>
    <cellStyle name="Normal 8 2 2 3 3 2 5 3 2" xfId="45705" xr:uid="{00000000-0005-0000-0000-000004970000}"/>
    <cellStyle name="Normal 8 2 2 3 3 2 5 4" xfId="31697" xr:uid="{00000000-0005-0000-0000-000005970000}"/>
    <cellStyle name="Normal 8 2 2 3 3 2 6" xfId="5829" xr:uid="{00000000-0005-0000-0000-000006970000}"/>
    <cellStyle name="Normal 8 2 2 3 3 2 6 2" xfId="19919" xr:uid="{00000000-0005-0000-0000-000007970000}"/>
    <cellStyle name="Normal 8 2 2 3 3 2 6 2 2" xfId="48453" xr:uid="{00000000-0005-0000-0000-000008970000}"/>
    <cellStyle name="Normal 8 2 2 3 3 2 6 3" xfId="34445" xr:uid="{00000000-0005-0000-0000-000009970000}"/>
    <cellStyle name="Normal 8 2 2 3 3 2 7" xfId="14618" xr:uid="{00000000-0005-0000-0000-00000A970000}"/>
    <cellStyle name="Normal 8 2 2 3 3 2 7 2" xfId="43153" xr:uid="{00000000-0005-0000-0000-00000B970000}"/>
    <cellStyle name="Normal 8 2 2 3 3 2 8" xfId="29133" xr:uid="{00000000-0005-0000-0000-00000C970000}"/>
    <cellStyle name="Normal 8 2 2 3 3 3" xfId="535" xr:uid="{00000000-0005-0000-0000-00000D970000}"/>
    <cellStyle name="Normal 8 2 2 3 3 3 2" xfId="1165" xr:uid="{00000000-0005-0000-0000-00000E970000}"/>
    <cellStyle name="Normal 8 2 2 3 3 3 2 2" xfId="2442" xr:uid="{00000000-0005-0000-0000-00000F970000}"/>
    <cellStyle name="Normal 8 2 2 3 3 3 2 2 2" xfId="5096" xr:uid="{00000000-0005-0000-0000-000010970000}"/>
    <cellStyle name="Normal 8 2 2 3 3 3 2 2 2 2" xfId="10428" xr:uid="{00000000-0005-0000-0000-000011970000}"/>
    <cellStyle name="Normal 8 2 2 3 3 3 2 2 2 2 2" xfId="24505" xr:uid="{00000000-0005-0000-0000-000012970000}"/>
    <cellStyle name="Normal 8 2 2 3 3 3 2 2 2 2 2 2" xfId="53039" xr:uid="{00000000-0005-0000-0000-000013970000}"/>
    <cellStyle name="Normal 8 2 2 3 3 3 2 2 2 2 3" xfId="39034" xr:uid="{00000000-0005-0000-0000-000014970000}"/>
    <cellStyle name="Normal 8 2 2 3 3 3 2 2 2 3" xfId="19205" xr:uid="{00000000-0005-0000-0000-000015970000}"/>
    <cellStyle name="Normal 8 2 2 3 3 3 2 2 2 3 2" xfId="47739" xr:uid="{00000000-0005-0000-0000-000016970000}"/>
    <cellStyle name="Normal 8 2 2 3 3 3 2 2 2 4" xfId="33731" xr:uid="{00000000-0005-0000-0000-000017970000}"/>
    <cellStyle name="Normal 8 2 2 3 3 3 2 2 3" xfId="7865" xr:uid="{00000000-0005-0000-0000-000018970000}"/>
    <cellStyle name="Normal 8 2 2 3 3 3 2 2 3 2" xfId="21953" xr:uid="{00000000-0005-0000-0000-000019970000}"/>
    <cellStyle name="Normal 8 2 2 3 3 3 2 2 3 2 2" xfId="50487" xr:uid="{00000000-0005-0000-0000-00001A970000}"/>
    <cellStyle name="Normal 8 2 2 3 3 3 2 2 3 3" xfId="36479" xr:uid="{00000000-0005-0000-0000-00001B970000}"/>
    <cellStyle name="Normal 8 2 2 3 3 3 2 2 4" xfId="16653" xr:uid="{00000000-0005-0000-0000-00001C970000}"/>
    <cellStyle name="Normal 8 2 2 3 3 3 2 2 4 2" xfId="45187" xr:uid="{00000000-0005-0000-0000-00001D970000}"/>
    <cellStyle name="Normal 8 2 2 3 3 3 2 2 5" xfId="31179" xr:uid="{00000000-0005-0000-0000-00001E970000}"/>
    <cellStyle name="Normal 8 2 2 3 3 3 2 3" xfId="3830" xr:uid="{00000000-0005-0000-0000-00001F970000}"/>
    <cellStyle name="Normal 8 2 2 3 3 3 2 3 2" xfId="9162" xr:uid="{00000000-0005-0000-0000-000020970000}"/>
    <cellStyle name="Normal 8 2 2 3 3 3 2 3 2 2" xfId="23239" xr:uid="{00000000-0005-0000-0000-000021970000}"/>
    <cellStyle name="Normal 8 2 2 3 3 3 2 3 2 2 2" xfId="51773" xr:uid="{00000000-0005-0000-0000-000022970000}"/>
    <cellStyle name="Normal 8 2 2 3 3 3 2 3 2 3" xfId="37768" xr:uid="{00000000-0005-0000-0000-000023970000}"/>
    <cellStyle name="Normal 8 2 2 3 3 3 2 3 3" xfId="17939" xr:uid="{00000000-0005-0000-0000-000024970000}"/>
    <cellStyle name="Normal 8 2 2 3 3 3 2 3 3 2" xfId="46473" xr:uid="{00000000-0005-0000-0000-000025970000}"/>
    <cellStyle name="Normal 8 2 2 3 3 3 2 3 4" xfId="32465" xr:uid="{00000000-0005-0000-0000-000026970000}"/>
    <cellStyle name="Normal 8 2 2 3 3 3 2 4" xfId="6599" xr:uid="{00000000-0005-0000-0000-000027970000}"/>
    <cellStyle name="Normal 8 2 2 3 3 3 2 4 2" xfId="20687" xr:uid="{00000000-0005-0000-0000-000028970000}"/>
    <cellStyle name="Normal 8 2 2 3 3 3 2 4 2 2" xfId="49221" xr:uid="{00000000-0005-0000-0000-000029970000}"/>
    <cellStyle name="Normal 8 2 2 3 3 3 2 4 3" xfId="35213" xr:uid="{00000000-0005-0000-0000-00002A970000}"/>
    <cellStyle name="Normal 8 2 2 3 3 3 2 5" xfId="15387" xr:uid="{00000000-0005-0000-0000-00002B970000}"/>
    <cellStyle name="Normal 8 2 2 3 3 3 2 5 2" xfId="43921" xr:uid="{00000000-0005-0000-0000-00002C970000}"/>
    <cellStyle name="Normal 8 2 2 3 3 3 2 6" xfId="29913" xr:uid="{00000000-0005-0000-0000-00002D970000}"/>
    <cellStyle name="Normal 8 2 2 3 3 3 3" xfId="1821" xr:uid="{00000000-0005-0000-0000-00002E970000}"/>
    <cellStyle name="Normal 8 2 2 3 3 3 3 2" xfId="4477" xr:uid="{00000000-0005-0000-0000-00002F970000}"/>
    <cellStyle name="Normal 8 2 2 3 3 3 3 2 2" xfId="9809" xr:uid="{00000000-0005-0000-0000-000030970000}"/>
    <cellStyle name="Normal 8 2 2 3 3 3 3 2 2 2" xfId="23886" xr:uid="{00000000-0005-0000-0000-000031970000}"/>
    <cellStyle name="Normal 8 2 2 3 3 3 3 2 2 2 2" xfId="52420" xr:uid="{00000000-0005-0000-0000-000032970000}"/>
    <cellStyle name="Normal 8 2 2 3 3 3 3 2 2 3" xfId="38415" xr:uid="{00000000-0005-0000-0000-000033970000}"/>
    <cellStyle name="Normal 8 2 2 3 3 3 3 2 3" xfId="18586" xr:uid="{00000000-0005-0000-0000-000034970000}"/>
    <cellStyle name="Normal 8 2 2 3 3 3 3 2 3 2" xfId="47120" xr:uid="{00000000-0005-0000-0000-000035970000}"/>
    <cellStyle name="Normal 8 2 2 3 3 3 3 2 4" xfId="33112" xr:uid="{00000000-0005-0000-0000-000036970000}"/>
    <cellStyle name="Normal 8 2 2 3 3 3 3 3" xfId="7246" xr:uid="{00000000-0005-0000-0000-000037970000}"/>
    <cellStyle name="Normal 8 2 2 3 3 3 3 3 2" xfId="21334" xr:uid="{00000000-0005-0000-0000-000038970000}"/>
    <cellStyle name="Normal 8 2 2 3 3 3 3 3 2 2" xfId="49868" xr:uid="{00000000-0005-0000-0000-000039970000}"/>
    <cellStyle name="Normal 8 2 2 3 3 3 3 3 3" xfId="35860" xr:uid="{00000000-0005-0000-0000-00003A970000}"/>
    <cellStyle name="Normal 8 2 2 3 3 3 3 4" xfId="16034" xr:uid="{00000000-0005-0000-0000-00003B970000}"/>
    <cellStyle name="Normal 8 2 2 3 3 3 3 4 2" xfId="44568" xr:uid="{00000000-0005-0000-0000-00003C970000}"/>
    <cellStyle name="Normal 8 2 2 3 3 3 3 5" xfId="30560" xr:uid="{00000000-0005-0000-0000-00003D970000}"/>
    <cellStyle name="Normal 8 2 2 3 3 3 4" xfId="3209" xr:uid="{00000000-0005-0000-0000-00003E970000}"/>
    <cellStyle name="Normal 8 2 2 3 3 3 4 2" xfId="8543" xr:uid="{00000000-0005-0000-0000-00003F970000}"/>
    <cellStyle name="Normal 8 2 2 3 3 3 4 2 2" xfId="22620" xr:uid="{00000000-0005-0000-0000-000040970000}"/>
    <cellStyle name="Normal 8 2 2 3 3 3 4 2 2 2" xfId="51154" xr:uid="{00000000-0005-0000-0000-000041970000}"/>
    <cellStyle name="Normal 8 2 2 3 3 3 4 2 3" xfId="37149" xr:uid="{00000000-0005-0000-0000-000042970000}"/>
    <cellStyle name="Normal 8 2 2 3 3 3 4 3" xfId="17320" xr:uid="{00000000-0005-0000-0000-000043970000}"/>
    <cellStyle name="Normal 8 2 2 3 3 3 4 3 2" xfId="45854" xr:uid="{00000000-0005-0000-0000-000044970000}"/>
    <cellStyle name="Normal 8 2 2 3 3 3 4 4" xfId="31846" xr:uid="{00000000-0005-0000-0000-000045970000}"/>
    <cellStyle name="Normal 8 2 2 3 3 3 5" xfId="5978" xr:uid="{00000000-0005-0000-0000-000046970000}"/>
    <cellStyle name="Normal 8 2 2 3 3 3 5 2" xfId="20068" xr:uid="{00000000-0005-0000-0000-000047970000}"/>
    <cellStyle name="Normal 8 2 2 3 3 3 5 2 2" xfId="48602" xr:uid="{00000000-0005-0000-0000-000048970000}"/>
    <cellStyle name="Normal 8 2 2 3 3 3 5 3" xfId="34594" xr:uid="{00000000-0005-0000-0000-000049970000}"/>
    <cellStyle name="Normal 8 2 2 3 3 3 6" xfId="14767" xr:uid="{00000000-0005-0000-0000-00004A970000}"/>
    <cellStyle name="Normal 8 2 2 3 3 3 6 2" xfId="43302" xr:uid="{00000000-0005-0000-0000-00004B970000}"/>
    <cellStyle name="Normal 8 2 2 3 3 3 7" xfId="29282" xr:uid="{00000000-0005-0000-0000-00004C970000}"/>
    <cellStyle name="Normal 8 2 2 3 3 4" xfId="867" xr:uid="{00000000-0005-0000-0000-00004D970000}"/>
    <cellStyle name="Normal 8 2 2 3 3 4 2" xfId="2144" xr:uid="{00000000-0005-0000-0000-00004E970000}"/>
    <cellStyle name="Normal 8 2 2 3 3 4 2 2" xfId="4798" xr:uid="{00000000-0005-0000-0000-00004F970000}"/>
    <cellStyle name="Normal 8 2 2 3 3 4 2 2 2" xfId="10130" xr:uid="{00000000-0005-0000-0000-000050970000}"/>
    <cellStyle name="Normal 8 2 2 3 3 4 2 2 2 2" xfId="24207" xr:uid="{00000000-0005-0000-0000-000051970000}"/>
    <cellStyle name="Normal 8 2 2 3 3 4 2 2 2 2 2" xfId="52741" xr:uid="{00000000-0005-0000-0000-000052970000}"/>
    <cellStyle name="Normal 8 2 2 3 3 4 2 2 2 3" xfId="38736" xr:uid="{00000000-0005-0000-0000-000053970000}"/>
    <cellStyle name="Normal 8 2 2 3 3 4 2 2 3" xfId="18907" xr:uid="{00000000-0005-0000-0000-000054970000}"/>
    <cellStyle name="Normal 8 2 2 3 3 4 2 2 3 2" xfId="47441" xr:uid="{00000000-0005-0000-0000-000055970000}"/>
    <cellStyle name="Normal 8 2 2 3 3 4 2 2 4" xfId="33433" xr:uid="{00000000-0005-0000-0000-000056970000}"/>
    <cellStyle name="Normal 8 2 2 3 3 4 2 3" xfId="7567" xr:uid="{00000000-0005-0000-0000-000057970000}"/>
    <cellStyle name="Normal 8 2 2 3 3 4 2 3 2" xfId="21655" xr:uid="{00000000-0005-0000-0000-000058970000}"/>
    <cellStyle name="Normal 8 2 2 3 3 4 2 3 2 2" xfId="50189" xr:uid="{00000000-0005-0000-0000-000059970000}"/>
    <cellStyle name="Normal 8 2 2 3 3 4 2 3 3" xfId="36181" xr:uid="{00000000-0005-0000-0000-00005A970000}"/>
    <cellStyle name="Normal 8 2 2 3 3 4 2 4" xfId="16355" xr:uid="{00000000-0005-0000-0000-00005B970000}"/>
    <cellStyle name="Normal 8 2 2 3 3 4 2 4 2" xfId="44889" xr:uid="{00000000-0005-0000-0000-00005C970000}"/>
    <cellStyle name="Normal 8 2 2 3 3 4 2 5" xfId="30881" xr:uid="{00000000-0005-0000-0000-00005D970000}"/>
    <cellStyle name="Normal 8 2 2 3 3 4 3" xfId="3532" xr:uid="{00000000-0005-0000-0000-00005E970000}"/>
    <cellStyle name="Normal 8 2 2 3 3 4 3 2" xfId="8864" xr:uid="{00000000-0005-0000-0000-00005F970000}"/>
    <cellStyle name="Normal 8 2 2 3 3 4 3 2 2" xfId="22941" xr:uid="{00000000-0005-0000-0000-000060970000}"/>
    <cellStyle name="Normal 8 2 2 3 3 4 3 2 2 2" xfId="51475" xr:uid="{00000000-0005-0000-0000-000061970000}"/>
    <cellStyle name="Normal 8 2 2 3 3 4 3 2 3" xfId="37470" xr:uid="{00000000-0005-0000-0000-000062970000}"/>
    <cellStyle name="Normal 8 2 2 3 3 4 3 3" xfId="17641" xr:uid="{00000000-0005-0000-0000-000063970000}"/>
    <cellStyle name="Normal 8 2 2 3 3 4 3 3 2" xfId="46175" xr:uid="{00000000-0005-0000-0000-000064970000}"/>
    <cellStyle name="Normal 8 2 2 3 3 4 3 4" xfId="32167" xr:uid="{00000000-0005-0000-0000-000065970000}"/>
    <cellStyle name="Normal 8 2 2 3 3 4 4" xfId="6301" xr:uid="{00000000-0005-0000-0000-000066970000}"/>
    <cellStyle name="Normal 8 2 2 3 3 4 4 2" xfId="20389" xr:uid="{00000000-0005-0000-0000-000067970000}"/>
    <cellStyle name="Normal 8 2 2 3 3 4 4 2 2" xfId="48923" xr:uid="{00000000-0005-0000-0000-000068970000}"/>
    <cellStyle name="Normal 8 2 2 3 3 4 4 3" xfId="34915" xr:uid="{00000000-0005-0000-0000-000069970000}"/>
    <cellStyle name="Normal 8 2 2 3 3 4 5" xfId="15089" xr:uid="{00000000-0005-0000-0000-00006A970000}"/>
    <cellStyle name="Normal 8 2 2 3 3 4 5 2" xfId="43623" xr:uid="{00000000-0005-0000-0000-00006B970000}"/>
    <cellStyle name="Normal 8 2 2 3 3 4 6" xfId="29615" xr:uid="{00000000-0005-0000-0000-00006C970000}"/>
    <cellStyle name="Normal 8 2 2 3 3 5" xfId="1523" xr:uid="{00000000-0005-0000-0000-00006D970000}"/>
    <cellStyle name="Normal 8 2 2 3 3 5 2" xfId="4179" xr:uid="{00000000-0005-0000-0000-00006E970000}"/>
    <cellStyle name="Normal 8 2 2 3 3 5 2 2" xfId="9511" xr:uid="{00000000-0005-0000-0000-00006F970000}"/>
    <cellStyle name="Normal 8 2 2 3 3 5 2 2 2" xfId="23588" xr:uid="{00000000-0005-0000-0000-000070970000}"/>
    <cellStyle name="Normal 8 2 2 3 3 5 2 2 2 2" xfId="52122" xr:uid="{00000000-0005-0000-0000-000071970000}"/>
    <cellStyle name="Normal 8 2 2 3 3 5 2 2 3" xfId="38117" xr:uid="{00000000-0005-0000-0000-000072970000}"/>
    <cellStyle name="Normal 8 2 2 3 3 5 2 3" xfId="18288" xr:uid="{00000000-0005-0000-0000-000073970000}"/>
    <cellStyle name="Normal 8 2 2 3 3 5 2 3 2" xfId="46822" xr:uid="{00000000-0005-0000-0000-000074970000}"/>
    <cellStyle name="Normal 8 2 2 3 3 5 2 4" xfId="32814" xr:uid="{00000000-0005-0000-0000-000075970000}"/>
    <cellStyle name="Normal 8 2 2 3 3 5 3" xfId="6948" xr:uid="{00000000-0005-0000-0000-000076970000}"/>
    <cellStyle name="Normal 8 2 2 3 3 5 3 2" xfId="21036" xr:uid="{00000000-0005-0000-0000-000077970000}"/>
    <cellStyle name="Normal 8 2 2 3 3 5 3 2 2" xfId="49570" xr:uid="{00000000-0005-0000-0000-000078970000}"/>
    <cellStyle name="Normal 8 2 2 3 3 5 3 3" xfId="35562" xr:uid="{00000000-0005-0000-0000-000079970000}"/>
    <cellStyle name="Normal 8 2 2 3 3 5 4" xfId="15736" xr:uid="{00000000-0005-0000-0000-00007A970000}"/>
    <cellStyle name="Normal 8 2 2 3 3 5 4 2" xfId="44270" xr:uid="{00000000-0005-0000-0000-00007B970000}"/>
    <cellStyle name="Normal 8 2 2 3 3 5 5" xfId="30262" xr:uid="{00000000-0005-0000-0000-00007C970000}"/>
    <cellStyle name="Normal 8 2 2 3 3 6" xfId="2911" xr:uid="{00000000-0005-0000-0000-00007D970000}"/>
    <cellStyle name="Normal 8 2 2 3 3 6 2" xfId="8245" xr:uid="{00000000-0005-0000-0000-00007E970000}"/>
    <cellStyle name="Normal 8 2 2 3 3 6 2 2" xfId="22322" xr:uid="{00000000-0005-0000-0000-00007F970000}"/>
    <cellStyle name="Normal 8 2 2 3 3 6 2 2 2" xfId="50856" xr:uid="{00000000-0005-0000-0000-000080970000}"/>
    <cellStyle name="Normal 8 2 2 3 3 6 2 3" xfId="36851" xr:uid="{00000000-0005-0000-0000-000081970000}"/>
    <cellStyle name="Normal 8 2 2 3 3 6 3" xfId="17022" xr:uid="{00000000-0005-0000-0000-000082970000}"/>
    <cellStyle name="Normal 8 2 2 3 3 6 3 2" xfId="45556" xr:uid="{00000000-0005-0000-0000-000083970000}"/>
    <cellStyle name="Normal 8 2 2 3 3 6 4" xfId="31548" xr:uid="{00000000-0005-0000-0000-000084970000}"/>
    <cellStyle name="Normal 8 2 2 3 3 7" xfId="5680" xr:uid="{00000000-0005-0000-0000-000085970000}"/>
    <cellStyle name="Normal 8 2 2 3 3 7 2" xfId="19770" xr:uid="{00000000-0005-0000-0000-000086970000}"/>
    <cellStyle name="Normal 8 2 2 3 3 7 2 2" xfId="48304" xr:uid="{00000000-0005-0000-0000-000087970000}"/>
    <cellStyle name="Normal 8 2 2 3 3 7 3" xfId="34296" xr:uid="{00000000-0005-0000-0000-000088970000}"/>
    <cellStyle name="Normal 8 2 2 3 3 8" xfId="14469" xr:uid="{00000000-0005-0000-0000-000089970000}"/>
    <cellStyle name="Normal 8 2 2 3 3 8 2" xfId="43004" xr:uid="{00000000-0005-0000-0000-00008A970000}"/>
    <cellStyle name="Normal 8 2 2 3 3 9" xfId="28984" xr:uid="{00000000-0005-0000-0000-00008B970000}"/>
    <cellStyle name="Normal 8 2 2 3 4" xfId="307" xr:uid="{00000000-0005-0000-0000-00008C970000}"/>
    <cellStyle name="Normal 8 2 2 3 4 2" xfId="610" xr:uid="{00000000-0005-0000-0000-00008D970000}"/>
    <cellStyle name="Normal 8 2 2 3 4 2 2" xfId="1239" xr:uid="{00000000-0005-0000-0000-00008E970000}"/>
    <cellStyle name="Normal 8 2 2 3 4 2 2 2" xfId="2516" xr:uid="{00000000-0005-0000-0000-00008F970000}"/>
    <cellStyle name="Normal 8 2 2 3 4 2 2 2 2" xfId="5170" xr:uid="{00000000-0005-0000-0000-000090970000}"/>
    <cellStyle name="Normal 8 2 2 3 4 2 2 2 2 2" xfId="10502" xr:uid="{00000000-0005-0000-0000-000091970000}"/>
    <cellStyle name="Normal 8 2 2 3 4 2 2 2 2 2 2" xfId="24579" xr:uid="{00000000-0005-0000-0000-000092970000}"/>
    <cellStyle name="Normal 8 2 2 3 4 2 2 2 2 2 2 2" xfId="53113" xr:uid="{00000000-0005-0000-0000-000093970000}"/>
    <cellStyle name="Normal 8 2 2 3 4 2 2 2 2 2 3" xfId="39108" xr:uid="{00000000-0005-0000-0000-000094970000}"/>
    <cellStyle name="Normal 8 2 2 3 4 2 2 2 2 3" xfId="19279" xr:uid="{00000000-0005-0000-0000-000095970000}"/>
    <cellStyle name="Normal 8 2 2 3 4 2 2 2 2 3 2" xfId="47813" xr:uid="{00000000-0005-0000-0000-000096970000}"/>
    <cellStyle name="Normal 8 2 2 3 4 2 2 2 2 4" xfId="33805" xr:uid="{00000000-0005-0000-0000-000097970000}"/>
    <cellStyle name="Normal 8 2 2 3 4 2 2 2 3" xfId="7939" xr:uid="{00000000-0005-0000-0000-000098970000}"/>
    <cellStyle name="Normal 8 2 2 3 4 2 2 2 3 2" xfId="22027" xr:uid="{00000000-0005-0000-0000-000099970000}"/>
    <cellStyle name="Normal 8 2 2 3 4 2 2 2 3 2 2" xfId="50561" xr:uid="{00000000-0005-0000-0000-00009A970000}"/>
    <cellStyle name="Normal 8 2 2 3 4 2 2 2 3 3" xfId="36553" xr:uid="{00000000-0005-0000-0000-00009B970000}"/>
    <cellStyle name="Normal 8 2 2 3 4 2 2 2 4" xfId="16727" xr:uid="{00000000-0005-0000-0000-00009C970000}"/>
    <cellStyle name="Normal 8 2 2 3 4 2 2 2 4 2" xfId="45261" xr:uid="{00000000-0005-0000-0000-00009D970000}"/>
    <cellStyle name="Normal 8 2 2 3 4 2 2 2 5" xfId="31253" xr:uid="{00000000-0005-0000-0000-00009E970000}"/>
    <cellStyle name="Normal 8 2 2 3 4 2 2 3" xfId="3904" xr:uid="{00000000-0005-0000-0000-00009F970000}"/>
    <cellStyle name="Normal 8 2 2 3 4 2 2 3 2" xfId="9236" xr:uid="{00000000-0005-0000-0000-0000A0970000}"/>
    <cellStyle name="Normal 8 2 2 3 4 2 2 3 2 2" xfId="23313" xr:uid="{00000000-0005-0000-0000-0000A1970000}"/>
    <cellStyle name="Normal 8 2 2 3 4 2 2 3 2 2 2" xfId="51847" xr:uid="{00000000-0005-0000-0000-0000A2970000}"/>
    <cellStyle name="Normal 8 2 2 3 4 2 2 3 2 3" xfId="37842" xr:uid="{00000000-0005-0000-0000-0000A3970000}"/>
    <cellStyle name="Normal 8 2 2 3 4 2 2 3 3" xfId="18013" xr:uid="{00000000-0005-0000-0000-0000A4970000}"/>
    <cellStyle name="Normal 8 2 2 3 4 2 2 3 3 2" xfId="46547" xr:uid="{00000000-0005-0000-0000-0000A5970000}"/>
    <cellStyle name="Normal 8 2 2 3 4 2 2 3 4" xfId="32539" xr:uid="{00000000-0005-0000-0000-0000A6970000}"/>
    <cellStyle name="Normal 8 2 2 3 4 2 2 4" xfId="6673" xr:uid="{00000000-0005-0000-0000-0000A7970000}"/>
    <cellStyle name="Normal 8 2 2 3 4 2 2 4 2" xfId="20761" xr:uid="{00000000-0005-0000-0000-0000A8970000}"/>
    <cellStyle name="Normal 8 2 2 3 4 2 2 4 2 2" xfId="49295" xr:uid="{00000000-0005-0000-0000-0000A9970000}"/>
    <cellStyle name="Normal 8 2 2 3 4 2 2 4 3" xfId="35287" xr:uid="{00000000-0005-0000-0000-0000AA970000}"/>
    <cellStyle name="Normal 8 2 2 3 4 2 2 5" xfId="15461" xr:uid="{00000000-0005-0000-0000-0000AB970000}"/>
    <cellStyle name="Normal 8 2 2 3 4 2 2 5 2" xfId="43995" xr:uid="{00000000-0005-0000-0000-0000AC970000}"/>
    <cellStyle name="Normal 8 2 2 3 4 2 2 6" xfId="29987" xr:uid="{00000000-0005-0000-0000-0000AD970000}"/>
    <cellStyle name="Normal 8 2 2 3 4 2 3" xfId="1895" xr:uid="{00000000-0005-0000-0000-0000AE970000}"/>
    <cellStyle name="Normal 8 2 2 3 4 2 3 2" xfId="4551" xr:uid="{00000000-0005-0000-0000-0000AF970000}"/>
    <cellStyle name="Normal 8 2 2 3 4 2 3 2 2" xfId="9883" xr:uid="{00000000-0005-0000-0000-0000B0970000}"/>
    <cellStyle name="Normal 8 2 2 3 4 2 3 2 2 2" xfId="23960" xr:uid="{00000000-0005-0000-0000-0000B1970000}"/>
    <cellStyle name="Normal 8 2 2 3 4 2 3 2 2 2 2" xfId="52494" xr:uid="{00000000-0005-0000-0000-0000B2970000}"/>
    <cellStyle name="Normal 8 2 2 3 4 2 3 2 2 3" xfId="38489" xr:uid="{00000000-0005-0000-0000-0000B3970000}"/>
    <cellStyle name="Normal 8 2 2 3 4 2 3 2 3" xfId="18660" xr:uid="{00000000-0005-0000-0000-0000B4970000}"/>
    <cellStyle name="Normal 8 2 2 3 4 2 3 2 3 2" xfId="47194" xr:uid="{00000000-0005-0000-0000-0000B5970000}"/>
    <cellStyle name="Normal 8 2 2 3 4 2 3 2 4" xfId="33186" xr:uid="{00000000-0005-0000-0000-0000B6970000}"/>
    <cellStyle name="Normal 8 2 2 3 4 2 3 3" xfId="7320" xr:uid="{00000000-0005-0000-0000-0000B7970000}"/>
    <cellStyle name="Normal 8 2 2 3 4 2 3 3 2" xfId="21408" xr:uid="{00000000-0005-0000-0000-0000B8970000}"/>
    <cellStyle name="Normal 8 2 2 3 4 2 3 3 2 2" xfId="49942" xr:uid="{00000000-0005-0000-0000-0000B9970000}"/>
    <cellStyle name="Normal 8 2 2 3 4 2 3 3 3" xfId="35934" xr:uid="{00000000-0005-0000-0000-0000BA970000}"/>
    <cellStyle name="Normal 8 2 2 3 4 2 3 4" xfId="16108" xr:uid="{00000000-0005-0000-0000-0000BB970000}"/>
    <cellStyle name="Normal 8 2 2 3 4 2 3 4 2" xfId="44642" xr:uid="{00000000-0005-0000-0000-0000BC970000}"/>
    <cellStyle name="Normal 8 2 2 3 4 2 3 5" xfId="30634" xr:uid="{00000000-0005-0000-0000-0000BD970000}"/>
    <cellStyle name="Normal 8 2 2 3 4 2 4" xfId="3283" xr:uid="{00000000-0005-0000-0000-0000BE970000}"/>
    <cellStyle name="Normal 8 2 2 3 4 2 4 2" xfId="8617" xr:uid="{00000000-0005-0000-0000-0000BF970000}"/>
    <cellStyle name="Normal 8 2 2 3 4 2 4 2 2" xfId="22694" xr:uid="{00000000-0005-0000-0000-0000C0970000}"/>
    <cellStyle name="Normal 8 2 2 3 4 2 4 2 2 2" xfId="51228" xr:uid="{00000000-0005-0000-0000-0000C1970000}"/>
    <cellStyle name="Normal 8 2 2 3 4 2 4 2 3" xfId="37223" xr:uid="{00000000-0005-0000-0000-0000C2970000}"/>
    <cellStyle name="Normal 8 2 2 3 4 2 4 3" xfId="17394" xr:uid="{00000000-0005-0000-0000-0000C3970000}"/>
    <cellStyle name="Normal 8 2 2 3 4 2 4 3 2" xfId="45928" xr:uid="{00000000-0005-0000-0000-0000C4970000}"/>
    <cellStyle name="Normal 8 2 2 3 4 2 4 4" xfId="31920" xr:uid="{00000000-0005-0000-0000-0000C5970000}"/>
    <cellStyle name="Normal 8 2 2 3 4 2 5" xfId="6052" xr:uid="{00000000-0005-0000-0000-0000C6970000}"/>
    <cellStyle name="Normal 8 2 2 3 4 2 5 2" xfId="20142" xr:uid="{00000000-0005-0000-0000-0000C7970000}"/>
    <cellStyle name="Normal 8 2 2 3 4 2 5 2 2" xfId="48676" xr:uid="{00000000-0005-0000-0000-0000C8970000}"/>
    <cellStyle name="Normal 8 2 2 3 4 2 5 3" xfId="34668" xr:uid="{00000000-0005-0000-0000-0000C9970000}"/>
    <cellStyle name="Normal 8 2 2 3 4 2 6" xfId="14841" xr:uid="{00000000-0005-0000-0000-0000CA970000}"/>
    <cellStyle name="Normal 8 2 2 3 4 2 6 2" xfId="43376" xr:uid="{00000000-0005-0000-0000-0000CB970000}"/>
    <cellStyle name="Normal 8 2 2 3 4 2 7" xfId="29356" xr:uid="{00000000-0005-0000-0000-0000CC970000}"/>
    <cellStyle name="Normal 8 2 2 3 4 3" xfId="942" xr:uid="{00000000-0005-0000-0000-0000CD970000}"/>
    <cellStyle name="Normal 8 2 2 3 4 3 2" xfId="2219" xr:uid="{00000000-0005-0000-0000-0000CE970000}"/>
    <cellStyle name="Normal 8 2 2 3 4 3 2 2" xfId="4873" xr:uid="{00000000-0005-0000-0000-0000CF970000}"/>
    <cellStyle name="Normal 8 2 2 3 4 3 2 2 2" xfId="10205" xr:uid="{00000000-0005-0000-0000-0000D0970000}"/>
    <cellStyle name="Normal 8 2 2 3 4 3 2 2 2 2" xfId="24282" xr:uid="{00000000-0005-0000-0000-0000D1970000}"/>
    <cellStyle name="Normal 8 2 2 3 4 3 2 2 2 2 2" xfId="52816" xr:uid="{00000000-0005-0000-0000-0000D2970000}"/>
    <cellStyle name="Normal 8 2 2 3 4 3 2 2 2 3" xfId="38811" xr:uid="{00000000-0005-0000-0000-0000D3970000}"/>
    <cellStyle name="Normal 8 2 2 3 4 3 2 2 3" xfId="18982" xr:uid="{00000000-0005-0000-0000-0000D4970000}"/>
    <cellStyle name="Normal 8 2 2 3 4 3 2 2 3 2" xfId="47516" xr:uid="{00000000-0005-0000-0000-0000D5970000}"/>
    <cellStyle name="Normal 8 2 2 3 4 3 2 2 4" xfId="33508" xr:uid="{00000000-0005-0000-0000-0000D6970000}"/>
    <cellStyle name="Normal 8 2 2 3 4 3 2 3" xfId="7642" xr:uid="{00000000-0005-0000-0000-0000D7970000}"/>
    <cellStyle name="Normal 8 2 2 3 4 3 2 3 2" xfId="21730" xr:uid="{00000000-0005-0000-0000-0000D8970000}"/>
    <cellStyle name="Normal 8 2 2 3 4 3 2 3 2 2" xfId="50264" xr:uid="{00000000-0005-0000-0000-0000D9970000}"/>
    <cellStyle name="Normal 8 2 2 3 4 3 2 3 3" xfId="36256" xr:uid="{00000000-0005-0000-0000-0000DA970000}"/>
    <cellStyle name="Normal 8 2 2 3 4 3 2 4" xfId="16430" xr:uid="{00000000-0005-0000-0000-0000DB970000}"/>
    <cellStyle name="Normal 8 2 2 3 4 3 2 4 2" xfId="44964" xr:uid="{00000000-0005-0000-0000-0000DC970000}"/>
    <cellStyle name="Normal 8 2 2 3 4 3 2 5" xfId="30956" xr:uid="{00000000-0005-0000-0000-0000DD970000}"/>
    <cellStyle name="Normal 8 2 2 3 4 3 3" xfId="3607" xr:uid="{00000000-0005-0000-0000-0000DE970000}"/>
    <cellStyle name="Normal 8 2 2 3 4 3 3 2" xfId="8939" xr:uid="{00000000-0005-0000-0000-0000DF970000}"/>
    <cellStyle name="Normal 8 2 2 3 4 3 3 2 2" xfId="23016" xr:uid="{00000000-0005-0000-0000-0000E0970000}"/>
    <cellStyle name="Normal 8 2 2 3 4 3 3 2 2 2" xfId="51550" xr:uid="{00000000-0005-0000-0000-0000E1970000}"/>
    <cellStyle name="Normal 8 2 2 3 4 3 3 2 3" xfId="37545" xr:uid="{00000000-0005-0000-0000-0000E2970000}"/>
    <cellStyle name="Normal 8 2 2 3 4 3 3 3" xfId="17716" xr:uid="{00000000-0005-0000-0000-0000E3970000}"/>
    <cellStyle name="Normal 8 2 2 3 4 3 3 3 2" xfId="46250" xr:uid="{00000000-0005-0000-0000-0000E4970000}"/>
    <cellStyle name="Normal 8 2 2 3 4 3 3 4" xfId="32242" xr:uid="{00000000-0005-0000-0000-0000E5970000}"/>
    <cellStyle name="Normal 8 2 2 3 4 3 4" xfId="6376" xr:uid="{00000000-0005-0000-0000-0000E6970000}"/>
    <cellStyle name="Normal 8 2 2 3 4 3 4 2" xfId="20464" xr:uid="{00000000-0005-0000-0000-0000E7970000}"/>
    <cellStyle name="Normal 8 2 2 3 4 3 4 2 2" xfId="48998" xr:uid="{00000000-0005-0000-0000-0000E8970000}"/>
    <cellStyle name="Normal 8 2 2 3 4 3 4 3" xfId="34990" xr:uid="{00000000-0005-0000-0000-0000E9970000}"/>
    <cellStyle name="Normal 8 2 2 3 4 3 5" xfId="15164" xr:uid="{00000000-0005-0000-0000-0000EA970000}"/>
    <cellStyle name="Normal 8 2 2 3 4 3 5 2" xfId="43698" xr:uid="{00000000-0005-0000-0000-0000EB970000}"/>
    <cellStyle name="Normal 8 2 2 3 4 3 6" xfId="29690" xr:uid="{00000000-0005-0000-0000-0000EC970000}"/>
    <cellStyle name="Normal 8 2 2 3 4 4" xfId="1598" xr:uid="{00000000-0005-0000-0000-0000ED970000}"/>
    <cellStyle name="Normal 8 2 2 3 4 4 2" xfId="4254" xr:uid="{00000000-0005-0000-0000-0000EE970000}"/>
    <cellStyle name="Normal 8 2 2 3 4 4 2 2" xfId="9586" xr:uid="{00000000-0005-0000-0000-0000EF970000}"/>
    <cellStyle name="Normal 8 2 2 3 4 4 2 2 2" xfId="23663" xr:uid="{00000000-0005-0000-0000-0000F0970000}"/>
    <cellStyle name="Normal 8 2 2 3 4 4 2 2 2 2" xfId="52197" xr:uid="{00000000-0005-0000-0000-0000F1970000}"/>
    <cellStyle name="Normal 8 2 2 3 4 4 2 2 3" xfId="38192" xr:uid="{00000000-0005-0000-0000-0000F2970000}"/>
    <cellStyle name="Normal 8 2 2 3 4 4 2 3" xfId="18363" xr:uid="{00000000-0005-0000-0000-0000F3970000}"/>
    <cellStyle name="Normal 8 2 2 3 4 4 2 3 2" xfId="46897" xr:uid="{00000000-0005-0000-0000-0000F4970000}"/>
    <cellStyle name="Normal 8 2 2 3 4 4 2 4" xfId="32889" xr:uid="{00000000-0005-0000-0000-0000F5970000}"/>
    <cellStyle name="Normal 8 2 2 3 4 4 3" xfId="7023" xr:uid="{00000000-0005-0000-0000-0000F6970000}"/>
    <cellStyle name="Normal 8 2 2 3 4 4 3 2" xfId="21111" xr:uid="{00000000-0005-0000-0000-0000F7970000}"/>
    <cellStyle name="Normal 8 2 2 3 4 4 3 2 2" xfId="49645" xr:uid="{00000000-0005-0000-0000-0000F8970000}"/>
    <cellStyle name="Normal 8 2 2 3 4 4 3 3" xfId="35637" xr:uid="{00000000-0005-0000-0000-0000F9970000}"/>
    <cellStyle name="Normal 8 2 2 3 4 4 4" xfId="15811" xr:uid="{00000000-0005-0000-0000-0000FA970000}"/>
    <cellStyle name="Normal 8 2 2 3 4 4 4 2" xfId="44345" xr:uid="{00000000-0005-0000-0000-0000FB970000}"/>
    <cellStyle name="Normal 8 2 2 3 4 4 5" xfId="30337" xr:uid="{00000000-0005-0000-0000-0000FC970000}"/>
    <cellStyle name="Normal 8 2 2 3 4 5" xfId="2986" xr:uid="{00000000-0005-0000-0000-0000FD970000}"/>
    <cellStyle name="Normal 8 2 2 3 4 5 2" xfId="8320" xr:uid="{00000000-0005-0000-0000-0000FE970000}"/>
    <cellStyle name="Normal 8 2 2 3 4 5 2 2" xfId="22397" xr:uid="{00000000-0005-0000-0000-0000FF970000}"/>
    <cellStyle name="Normal 8 2 2 3 4 5 2 2 2" xfId="50931" xr:uid="{00000000-0005-0000-0000-000000980000}"/>
    <cellStyle name="Normal 8 2 2 3 4 5 2 3" xfId="36926" xr:uid="{00000000-0005-0000-0000-000001980000}"/>
    <cellStyle name="Normal 8 2 2 3 4 5 3" xfId="17097" xr:uid="{00000000-0005-0000-0000-000002980000}"/>
    <cellStyle name="Normal 8 2 2 3 4 5 3 2" xfId="45631" xr:uid="{00000000-0005-0000-0000-000003980000}"/>
    <cellStyle name="Normal 8 2 2 3 4 5 4" xfId="31623" xr:uid="{00000000-0005-0000-0000-000004980000}"/>
    <cellStyle name="Normal 8 2 2 3 4 6" xfId="5755" xr:uid="{00000000-0005-0000-0000-000005980000}"/>
    <cellStyle name="Normal 8 2 2 3 4 6 2" xfId="19845" xr:uid="{00000000-0005-0000-0000-000006980000}"/>
    <cellStyle name="Normal 8 2 2 3 4 6 2 2" xfId="48379" xr:uid="{00000000-0005-0000-0000-000007980000}"/>
    <cellStyle name="Normal 8 2 2 3 4 6 3" xfId="34371" xr:uid="{00000000-0005-0000-0000-000008980000}"/>
    <cellStyle name="Normal 8 2 2 3 4 7" xfId="14544" xr:uid="{00000000-0005-0000-0000-000009980000}"/>
    <cellStyle name="Normal 8 2 2 3 4 7 2" xfId="43079" xr:uid="{00000000-0005-0000-0000-00000A980000}"/>
    <cellStyle name="Normal 8 2 2 3 4 8" xfId="29059" xr:uid="{00000000-0005-0000-0000-00000B980000}"/>
    <cellStyle name="Normal 8 2 2 3 5" xfId="461" xr:uid="{00000000-0005-0000-0000-00000C980000}"/>
    <cellStyle name="Normal 8 2 2 3 5 2" xfId="1091" xr:uid="{00000000-0005-0000-0000-00000D980000}"/>
    <cellStyle name="Normal 8 2 2 3 5 2 2" xfId="2368" xr:uid="{00000000-0005-0000-0000-00000E980000}"/>
    <cellStyle name="Normal 8 2 2 3 5 2 2 2" xfId="5022" xr:uid="{00000000-0005-0000-0000-00000F980000}"/>
    <cellStyle name="Normal 8 2 2 3 5 2 2 2 2" xfId="10354" xr:uid="{00000000-0005-0000-0000-000010980000}"/>
    <cellStyle name="Normal 8 2 2 3 5 2 2 2 2 2" xfId="24431" xr:uid="{00000000-0005-0000-0000-000011980000}"/>
    <cellStyle name="Normal 8 2 2 3 5 2 2 2 2 2 2" xfId="52965" xr:uid="{00000000-0005-0000-0000-000012980000}"/>
    <cellStyle name="Normal 8 2 2 3 5 2 2 2 2 3" xfId="38960" xr:uid="{00000000-0005-0000-0000-000013980000}"/>
    <cellStyle name="Normal 8 2 2 3 5 2 2 2 3" xfId="19131" xr:uid="{00000000-0005-0000-0000-000014980000}"/>
    <cellStyle name="Normal 8 2 2 3 5 2 2 2 3 2" xfId="47665" xr:uid="{00000000-0005-0000-0000-000015980000}"/>
    <cellStyle name="Normal 8 2 2 3 5 2 2 2 4" xfId="33657" xr:uid="{00000000-0005-0000-0000-000016980000}"/>
    <cellStyle name="Normal 8 2 2 3 5 2 2 3" xfId="7791" xr:uid="{00000000-0005-0000-0000-000017980000}"/>
    <cellStyle name="Normal 8 2 2 3 5 2 2 3 2" xfId="21879" xr:uid="{00000000-0005-0000-0000-000018980000}"/>
    <cellStyle name="Normal 8 2 2 3 5 2 2 3 2 2" xfId="50413" xr:uid="{00000000-0005-0000-0000-000019980000}"/>
    <cellStyle name="Normal 8 2 2 3 5 2 2 3 3" xfId="36405" xr:uid="{00000000-0005-0000-0000-00001A980000}"/>
    <cellStyle name="Normal 8 2 2 3 5 2 2 4" xfId="16579" xr:uid="{00000000-0005-0000-0000-00001B980000}"/>
    <cellStyle name="Normal 8 2 2 3 5 2 2 4 2" xfId="45113" xr:uid="{00000000-0005-0000-0000-00001C980000}"/>
    <cellStyle name="Normal 8 2 2 3 5 2 2 5" xfId="31105" xr:uid="{00000000-0005-0000-0000-00001D980000}"/>
    <cellStyle name="Normal 8 2 2 3 5 2 3" xfId="3756" xr:uid="{00000000-0005-0000-0000-00001E980000}"/>
    <cellStyle name="Normal 8 2 2 3 5 2 3 2" xfId="9088" xr:uid="{00000000-0005-0000-0000-00001F980000}"/>
    <cellStyle name="Normal 8 2 2 3 5 2 3 2 2" xfId="23165" xr:uid="{00000000-0005-0000-0000-000020980000}"/>
    <cellStyle name="Normal 8 2 2 3 5 2 3 2 2 2" xfId="51699" xr:uid="{00000000-0005-0000-0000-000021980000}"/>
    <cellStyle name="Normal 8 2 2 3 5 2 3 2 3" xfId="37694" xr:uid="{00000000-0005-0000-0000-000022980000}"/>
    <cellStyle name="Normal 8 2 2 3 5 2 3 3" xfId="17865" xr:uid="{00000000-0005-0000-0000-000023980000}"/>
    <cellStyle name="Normal 8 2 2 3 5 2 3 3 2" xfId="46399" xr:uid="{00000000-0005-0000-0000-000024980000}"/>
    <cellStyle name="Normal 8 2 2 3 5 2 3 4" xfId="32391" xr:uid="{00000000-0005-0000-0000-000025980000}"/>
    <cellStyle name="Normal 8 2 2 3 5 2 4" xfId="6525" xr:uid="{00000000-0005-0000-0000-000026980000}"/>
    <cellStyle name="Normal 8 2 2 3 5 2 4 2" xfId="20613" xr:uid="{00000000-0005-0000-0000-000027980000}"/>
    <cellStyle name="Normal 8 2 2 3 5 2 4 2 2" xfId="49147" xr:uid="{00000000-0005-0000-0000-000028980000}"/>
    <cellStyle name="Normal 8 2 2 3 5 2 4 3" xfId="35139" xr:uid="{00000000-0005-0000-0000-000029980000}"/>
    <cellStyle name="Normal 8 2 2 3 5 2 5" xfId="15313" xr:uid="{00000000-0005-0000-0000-00002A980000}"/>
    <cellStyle name="Normal 8 2 2 3 5 2 5 2" xfId="43847" xr:uid="{00000000-0005-0000-0000-00002B980000}"/>
    <cellStyle name="Normal 8 2 2 3 5 2 6" xfId="29839" xr:uid="{00000000-0005-0000-0000-00002C980000}"/>
    <cellStyle name="Normal 8 2 2 3 5 3" xfId="1747" xr:uid="{00000000-0005-0000-0000-00002D980000}"/>
    <cellStyle name="Normal 8 2 2 3 5 3 2" xfId="4403" xr:uid="{00000000-0005-0000-0000-00002E980000}"/>
    <cellStyle name="Normal 8 2 2 3 5 3 2 2" xfId="9735" xr:uid="{00000000-0005-0000-0000-00002F980000}"/>
    <cellStyle name="Normal 8 2 2 3 5 3 2 2 2" xfId="23812" xr:uid="{00000000-0005-0000-0000-000030980000}"/>
    <cellStyle name="Normal 8 2 2 3 5 3 2 2 2 2" xfId="52346" xr:uid="{00000000-0005-0000-0000-000031980000}"/>
    <cellStyle name="Normal 8 2 2 3 5 3 2 2 3" xfId="38341" xr:uid="{00000000-0005-0000-0000-000032980000}"/>
    <cellStyle name="Normal 8 2 2 3 5 3 2 3" xfId="18512" xr:uid="{00000000-0005-0000-0000-000033980000}"/>
    <cellStyle name="Normal 8 2 2 3 5 3 2 3 2" xfId="47046" xr:uid="{00000000-0005-0000-0000-000034980000}"/>
    <cellStyle name="Normal 8 2 2 3 5 3 2 4" xfId="33038" xr:uid="{00000000-0005-0000-0000-000035980000}"/>
    <cellStyle name="Normal 8 2 2 3 5 3 3" xfId="7172" xr:uid="{00000000-0005-0000-0000-000036980000}"/>
    <cellStyle name="Normal 8 2 2 3 5 3 3 2" xfId="21260" xr:uid="{00000000-0005-0000-0000-000037980000}"/>
    <cellStyle name="Normal 8 2 2 3 5 3 3 2 2" xfId="49794" xr:uid="{00000000-0005-0000-0000-000038980000}"/>
    <cellStyle name="Normal 8 2 2 3 5 3 3 3" xfId="35786" xr:uid="{00000000-0005-0000-0000-000039980000}"/>
    <cellStyle name="Normal 8 2 2 3 5 3 4" xfId="15960" xr:uid="{00000000-0005-0000-0000-00003A980000}"/>
    <cellStyle name="Normal 8 2 2 3 5 3 4 2" xfId="44494" xr:uid="{00000000-0005-0000-0000-00003B980000}"/>
    <cellStyle name="Normal 8 2 2 3 5 3 5" xfId="30486" xr:uid="{00000000-0005-0000-0000-00003C980000}"/>
    <cellStyle name="Normal 8 2 2 3 5 4" xfId="3135" xr:uid="{00000000-0005-0000-0000-00003D980000}"/>
    <cellStyle name="Normal 8 2 2 3 5 4 2" xfId="8469" xr:uid="{00000000-0005-0000-0000-00003E980000}"/>
    <cellStyle name="Normal 8 2 2 3 5 4 2 2" xfId="22546" xr:uid="{00000000-0005-0000-0000-00003F980000}"/>
    <cellStyle name="Normal 8 2 2 3 5 4 2 2 2" xfId="51080" xr:uid="{00000000-0005-0000-0000-000040980000}"/>
    <cellStyle name="Normal 8 2 2 3 5 4 2 3" xfId="37075" xr:uid="{00000000-0005-0000-0000-000041980000}"/>
    <cellStyle name="Normal 8 2 2 3 5 4 3" xfId="17246" xr:uid="{00000000-0005-0000-0000-000042980000}"/>
    <cellStyle name="Normal 8 2 2 3 5 4 3 2" xfId="45780" xr:uid="{00000000-0005-0000-0000-000043980000}"/>
    <cellStyle name="Normal 8 2 2 3 5 4 4" xfId="31772" xr:uid="{00000000-0005-0000-0000-000044980000}"/>
    <cellStyle name="Normal 8 2 2 3 5 5" xfId="5904" xr:uid="{00000000-0005-0000-0000-000045980000}"/>
    <cellStyle name="Normal 8 2 2 3 5 5 2" xfId="19994" xr:uid="{00000000-0005-0000-0000-000046980000}"/>
    <cellStyle name="Normal 8 2 2 3 5 5 2 2" xfId="48528" xr:uid="{00000000-0005-0000-0000-000047980000}"/>
    <cellStyle name="Normal 8 2 2 3 5 5 3" xfId="34520" xr:uid="{00000000-0005-0000-0000-000048980000}"/>
    <cellStyle name="Normal 8 2 2 3 5 6" xfId="14693" xr:uid="{00000000-0005-0000-0000-000049980000}"/>
    <cellStyle name="Normal 8 2 2 3 5 6 2" xfId="43228" xr:uid="{00000000-0005-0000-0000-00004A980000}"/>
    <cellStyle name="Normal 8 2 2 3 5 7" xfId="29208" xr:uid="{00000000-0005-0000-0000-00004B980000}"/>
    <cellStyle name="Normal 8 2 2 3 6" xfId="791" xr:uid="{00000000-0005-0000-0000-00004C980000}"/>
    <cellStyle name="Normal 8 2 2 3 6 2" xfId="2068" xr:uid="{00000000-0005-0000-0000-00004D980000}"/>
    <cellStyle name="Normal 8 2 2 3 6 2 2" xfId="4722" xr:uid="{00000000-0005-0000-0000-00004E980000}"/>
    <cellStyle name="Normal 8 2 2 3 6 2 2 2" xfId="10054" xr:uid="{00000000-0005-0000-0000-00004F980000}"/>
    <cellStyle name="Normal 8 2 2 3 6 2 2 2 2" xfId="24131" xr:uid="{00000000-0005-0000-0000-000050980000}"/>
    <cellStyle name="Normal 8 2 2 3 6 2 2 2 2 2" xfId="52665" xr:uid="{00000000-0005-0000-0000-000051980000}"/>
    <cellStyle name="Normal 8 2 2 3 6 2 2 2 3" xfId="38660" xr:uid="{00000000-0005-0000-0000-000052980000}"/>
    <cellStyle name="Normal 8 2 2 3 6 2 2 3" xfId="18831" xr:uid="{00000000-0005-0000-0000-000053980000}"/>
    <cellStyle name="Normal 8 2 2 3 6 2 2 3 2" xfId="47365" xr:uid="{00000000-0005-0000-0000-000054980000}"/>
    <cellStyle name="Normal 8 2 2 3 6 2 2 4" xfId="33357" xr:uid="{00000000-0005-0000-0000-000055980000}"/>
    <cellStyle name="Normal 8 2 2 3 6 2 3" xfId="7491" xr:uid="{00000000-0005-0000-0000-000056980000}"/>
    <cellStyle name="Normal 8 2 2 3 6 2 3 2" xfId="21579" xr:uid="{00000000-0005-0000-0000-000057980000}"/>
    <cellStyle name="Normal 8 2 2 3 6 2 3 2 2" xfId="50113" xr:uid="{00000000-0005-0000-0000-000058980000}"/>
    <cellStyle name="Normal 8 2 2 3 6 2 3 3" xfId="36105" xr:uid="{00000000-0005-0000-0000-000059980000}"/>
    <cellStyle name="Normal 8 2 2 3 6 2 4" xfId="16279" xr:uid="{00000000-0005-0000-0000-00005A980000}"/>
    <cellStyle name="Normal 8 2 2 3 6 2 4 2" xfId="44813" xr:uid="{00000000-0005-0000-0000-00005B980000}"/>
    <cellStyle name="Normal 8 2 2 3 6 2 5" xfId="30805" xr:uid="{00000000-0005-0000-0000-00005C980000}"/>
    <cellStyle name="Normal 8 2 2 3 6 3" xfId="3456" xr:uid="{00000000-0005-0000-0000-00005D980000}"/>
    <cellStyle name="Normal 8 2 2 3 6 3 2" xfId="8788" xr:uid="{00000000-0005-0000-0000-00005E980000}"/>
    <cellStyle name="Normal 8 2 2 3 6 3 2 2" xfId="22865" xr:uid="{00000000-0005-0000-0000-00005F980000}"/>
    <cellStyle name="Normal 8 2 2 3 6 3 2 2 2" xfId="51399" xr:uid="{00000000-0005-0000-0000-000060980000}"/>
    <cellStyle name="Normal 8 2 2 3 6 3 2 3" xfId="37394" xr:uid="{00000000-0005-0000-0000-000061980000}"/>
    <cellStyle name="Normal 8 2 2 3 6 3 3" xfId="17565" xr:uid="{00000000-0005-0000-0000-000062980000}"/>
    <cellStyle name="Normal 8 2 2 3 6 3 3 2" xfId="46099" xr:uid="{00000000-0005-0000-0000-000063980000}"/>
    <cellStyle name="Normal 8 2 2 3 6 3 4" xfId="32091" xr:uid="{00000000-0005-0000-0000-000064980000}"/>
    <cellStyle name="Normal 8 2 2 3 6 4" xfId="6225" xr:uid="{00000000-0005-0000-0000-000065980000}"/>
    <cellStyle name="Normal 8 2 2 3 6 4 2" xfId="20313" xr:uid="{00000000-0005-0000-0000-000066980000}"/>
    <cellStyle name="Normal 8 2 2 3 6 4 2 2" xfId="48847" xr:uid="{00000000-0005-0000-0000-000067980000}"/>
    <cellStyle name="Normal 8 2 2 3 6 4 3" xfId="34839" xr:uid="{00000000-0005-0000-0000-000068980000}"/>
    <cellStyle name="Normal 8 2 2 3 6 5" xfId="15013" xr:uid="{00000000-0005-0000-0000-000069980000}"/>
    <cellStyle name="Normal 8 2 2 3 6 5 2" xfId="43547" xr:uid="{00000000-0005-0000-0000-00006A980000}"/>
    <cellStyle name="Normal 8 2 2 3 6 6" xfId="29539" xr:uid="{00000000-0005-0000-0000-00006B980000}"/>
    <cellStyle name="Normal 8 2 2 3 7" xfId="1447" xr:uid="{00000000-0005-0000-0000-00006C980000}"/>
    <cellStyle name="Normal 8 2 2 3 7 2" xfId="4103" xr:uid="{00000000-0005-0000-0000-00006D980000}"/>
    <cellStyle name="Normal 8 2 2 3 7 2 2" xfId="9435" xr:uid="{00000000-0005-0000-0000-00006E980000}"/>
    <cellStyle name="Normal 8 2 2 3 7 2 2 2" xfId="23512" xr:uid="{00000000-0005-0000-0000-00006F980000}"/>
    <cellStyle name="Normal 8 2 2 3 7 2 2 2 2" xfId="52046" xr:uid="{00000000-0005-0000-0000-000070980000}"/>
    <cellStyle name="Normal 8 2 2 3 7 2 2 3" xfId="38041" xr:uid="{00000000-0005-0000-0000-000071980000}"/>
    <cellStyle name="Normal 8 2 2 3 7 2 3" xfId="18212" xr:uid="{00000000-0005-0000-0000-000072980000}"/>
    <cellStyle name="Normal 8 2 2 3 7 2 3 2" xfId="46746" xr:uid="{00000000-0005-0000-0000-000073980000}"/>
    <cellStyle name="Normal 8 2 2 3 7 2 4" xfId="32738" xr:uid="{00000000-0005-0000-0000-000074980000}"/>
    <cellStyle name="Normal 8 2 2 3 7 3" xfId="6872" xr:uid="{00000000-0005-0000-0000-000075980000}"/>
    <cellStyle name="Normal 8 2 2 3 7 3 2" xfId="20960" xr:uid="{00000000-0005-0000-0000-000076980000}"/>
    <cellStyle name="Normal 8 2 2 3 7 3 2 2" xfId="49494" xr:uid="{00000000-0005-0000-0000-000077980000}"/>
    <cellStyle name="Normal 8 2 2 3 7 3 3" xfId="35486" xr:uid="{00000000-0005-0000-0000-000078980000}"/>
    <cellStyle name="Normal 8 2 2 3 7 4" xfId="15660" xr:uid="{00000000-0005-0000-0000-000079980000}"/>
    <cellStyle name="Normal 8 2 2 3 7 4 2" xfId="44194" xr:uid="{00000000-0005-0000-0000-00007A980000}"/>
    <cellStyle name="Normal 8 2 2 3 7 5" xfId="30186" xr:uid="{00000000-0005-0000-0000-00007B980000}"/>
    <cellStyle name="Normal 8 2 2 3 8" xfId="2835" xr:uid="{00000000-0005-0000-0000-00007C980000}"/>
    <cellStyle name="Normal 8 2 2 3 8 2" xfId="8169" xr:uid="{00000000-0005-0000-0000-00007D980000}"/>
    <cellStyle name="Normal 8 2 2 3 8 2 2" xfId="22246" xr:uid="{00000000-0005-0000-0000-00007E980000}"/>
    <cellStyle name="Normal 8 2 2 3 8 2 2 2" xfId="50780" xr:uid="{00000000-0005-0000-0000-00007F980000}"/>
    <cellStyle name="Normal 8 2 2 3 8 2 3" xfId="36775" xr:uid="{00000000-0005-0000-0000-000080980000}"/>
    <cellStyle name="Normal 8 2 2 3 8 3" xfId="16946" xr:uid="{00000000-0005-0000-0000-000081980000}"/>
    <cellStyle name="Normal 8 2 2 3 8 3 2" xfId="45480" xr:uid="{00000000-0005-0000-0000-000082980000}"/>
    <cellStyle name="Normal 8 2 2 3 8 4" xfId="31472" xr:uid="{00000000-0005-0000-0000-000083980000}"/>
    <cellStyle name="Normal 8 2 2 3 9" xfId="5410" xr:uid="{00000000-0005-0000-0000-000084980000}"/>
    <cellStyle name="Normal 8 2 2 3 9 2" xfId="10741" xr:uid="{00000000-0005-0000-0000-000085980000}"/>
    <cellStyle name="Normal 8 2 2 3 9 2 2" xfId="24807" xr:uid="{00000000-0005-0000-0000-000086980000}"/>
    <cellStyle name="Normal 8 2 2 3 9 2 2 2" xfId="53341" xr:uid="{00000000-0005-0000-0000-000087980000}"/>
    <cellStyle name="Normal 8 2 2 3 9 2 3" xfId="39339" xr:uid="{00000000-0005-0000-0000-000088980000}"/>
    <cellStyle name="Normal 8 2 2 3 9 3" xfId="19507" xr:uid="{00000000-0005-0000-0000-000089980000}"/>
    <cellStyle name="Normal 8 2 2 3 9 3 2" xfId="48041" xr:uid="{00000000-0005-0000-0000-00008A980000}"/>
    <cellStyle name="Normal 8 2 2 3 9 4" xfId="34033" xr:uid="{00000000-0005-0000-0000-00008B980000}"/>
    <cellStyle name="Normal 8 2 2 4" xfId="167" xr:uid="{00000000-0005-0000-0000-00008C980000}"/>
    <cellStyle name="Normal 8 2 2 4 10" xfId="28927" xr:uid="{00000000-0005-0000-0000-00008D980000}"/>
    <cellStyle name="Normal 8 2 2 4 2" xfId="247" xr:uid="{00000000-0005-0000-0000-00008E980000}"/>
    <cellStyle name="Normal 8 2 2 4 2 2" xfId="400" xr:uid="{00000000-0005-0000-0000-00008F980000}"/>
    <cellStyle name="Normal 8 2 2 4 2 2 2" xfId="703" xr:uid="{00000000-0005-0000-0000-000090980000}"/>
    <cellStyle name="Normal 8 2 2 4 2 2 2 2" xfId="1332" xr:uid="{00000000-0005-0000-0000-000091980000}"/>
    <cellStyle name="Normal 8 2 2 4 2 2 2 2 2" xfId="2609" xr:uid="{00000000-0005-0000-0000-000092980000}"/>
    <cellStyle name="Normal 8 2 2 4 2 2 2 2 2 2" xfId="5263" xr:uid="{00000000-0005-0000-0000-000093980000}"/>
    <cellStyle name="Normal 8 2 2 4 2 2 2 2 2 2 2" xfId="10595" xr:uid="{00000000-0005-0000-0000-000094980000}"/>
    <cellStyle name="Normal 8 2 2 4 2 2 2 2 2 2 2 2" xfId="24672" xr:uid="{00000000-0005-0000-0000-000095980000}"/>
    <cellStyle name="Normal 8 2 2 4 2 2 2 2 2 2 2 2 2" xfId="53206" xr:uid="{00000000-0005-0000-0000-000096980000}"/>
    <cellStyle name="Normal 8 2 2 4 2 2 2 2 2 2 2 3" xfId="39201" xr:uid="{00000000-0005-0000-0000-000097980000}"/>
    <cellStyle name="Normal 8 2 2 4 2 2 2 2 2 2 3" xfId="19372" xr:uid="{00000000-0005-0000-0000-000098980000}"/>
    <cellStyle name="Normal 8 2 2 4 2 2 2 2 2 2 3 2" xfId="47906" xr:uid="{00000000-0005-0000-0000-000099980000}"/>
    <cellStyle name="Normal 8 2 2 4 2 2 2 2 2 2 4" xfId="33898" xr:uid="{00000000-0005-0000-0000-00009A980000}"/>
    <cellStyle name="Normal 8 2 2 4 2 2 2 2 2 3" xfId="8032" xr:uid="{00000000-0005-0000-0000-00009B980000}"/>
    <cellStyle name="Normal 8 2 2 4 2 2 2 2 2 3 2" xfId="22120" xr:uid="{00000000-0005-0000-0000-00009C980000}"/>
    <cellStyle name="Normal 8 2 2 4 2 2 2 2 2 3 2 2" xfId="50654" xr:uid="{00000000-0005-0000-0000-00009D980000}"/>
    <cellStyle name="Normal 8 2 2 4 2 2 2 2 2 3 3" xfId="36646" xr:uid="{00000000-0005-0000-0000-00009E980000}"/>
    <cellStyle name="Normal 8 2 2 4 2 2 2 2 2 4" xfId="16820" xr:uid="{00000000-0005-0000-0000-00009F980000}"/>
    <cellStyle name="Normal 8 2 2 4 2 2 2 2 2 4 2" xfId="45354" xr:uid="{00000000-0005-0000-0000-0000A0980000}"/>
    <cellStyle name="Normal 8 2 2 4 2 2 2 2 2 5" xfId="31346" xr:uid="{00000000-0005-0000-0000-0000A1980000}"/>
    <cellStyle name="Normal 8 2 2 4 2 2 2 2 3" xfId="3997" xr:uid="{00000000-0005-0000-0000-0000A2980000}"/>
    <cellStyle name="Normal 8 2 2 4 2 2 2 2 3 2" xfId="9329" xr:uid="{00000000-0005-0000-0000-0000A3980000}"/>
    <cellStyle name="Normal 8 2 2 4 2 2 2 2 3 2 2" xfId="23406" xr:uid="{00000000-0005-0000-0000-0000A4980000}"/>
    <cellStyle name="Normal 8 2 2 4 2 2 2 2 3 2 2 2" xfId="51940" xr:uid="{00000000-0005-0000-0000-0000A5980000}"/>
    <cellStyle name="Normal 8 2 2 4 2 2 2 2 3 2 3" xfId="37935" xr:uid="{00000000-0005-0000-0000-0000A6980000}"/>
    <cellStyle name="Normal 8 2 2 4 2 2 2 2 3 3" xfId="18106" xr:uid="{00000000-0005-0000-0000-0000A7980000}"/>
    <cellStyle name="Normal 8 2 2 4 2 2 2 2 3 3 2" xfId="46640" xr:uid="{00000000-0005-0000-0000-0000A8980000}"/>
    <cellStyle name="Normal 8 2 2 4 2 2 2 2 3 4" xfId="32632" xr:uid="{00000000-0005-0000-0000-0000A9980000}"/>
    <cellStyle name="Normal 8 2 2 4 2 2 2 2 4" xfId="6766" xr:uid="{00000000-0005-0000-0000-0000AA980000}"/>
    <cellStyle name="Normal 8 2 2 4 2 2 2 2 4 2" xfId="20854" xr:uid="{00000000-0005-0000-0000-0000AB980000}"/>
    <cellStyle name="Normal 8 2 2 4 2 2 2 2 4 2 2" xfId="49388" xr:uid="{00000000-0005-0000-0000-0000AC980000}"/>
    <cellStyle name="Normal 8 2 2 4 2 2 2 2 4 3" xfId="35380" xr:uid="{00000000-0005-0000-0000-0000AD980000}"/>
    <cellStyle name="Normal 8 2 2 4 2 2 2 2 5" xfId="15554" xr:uid="{00000000-0005-0000-0000-0000AE980000}"/>
    <cellStyle name="Normal 8 2 2 4 2 2 2 2 5 2" xfId="44088" xr:uid="{00000000-0005-0000-0000-0000AF980000}"/>
    <cellStyle name="Normal 8 2 2 4 2 2 2 2 6" xfId="30080" xr:uid="{00000000-0005-0000-0000-0000B0980000}"/>
    <cellStyle name="Normal 8 2 2 4 2 2 2 3" xfId="1988" xr:uid="{00000000-0005-0000-0000-0000B1980000}"/>
    <cellStyle name="Normal 8 2 2 4 2 2 2 3 2" xfId="4644" xr:uid="{00000000-0005-0000-0000-0000B2980000}"/>
    <cellStyle name="Normal 8 2 2 4 2 2 2 3 2 2" xfId="9976" xr:uid="{00000000-0005-0000-0000-0000B3980000}"/>
    <cellStyle name="Normal 8 2 2 4 2 2 2 3 2 2 2" xfId="24053" xr:uid="{00000000-0005-0000-0000-0000B4980000}"/>
    <cellStyle name="Normal 8 2 2 4 2 2 2 3 2 2 2 2" xfId="52587" xr:uid="{00000000-0005-0000-0000-0000B5980000}"/>
    <cellStyle name="Normal 8 2 2 4 2 2 2 3 2 2 3" xfId="38582" xr:uid="{00000000-0005-0000-0000-0000B6980000}"/>
    <cellStyle name="Normal 8 2 2 4 2 2 2 3 2 3" xfId="18753" xr:uid="{00000000-0005-0000-0000-0000B7980000}"/>
    <cellStyle name="Normal 8 2 2 4 2 2 2 3 2 3 2" xfId="47287" xr:uid="{00000000-0005-0000-0000-0000B8980000}"/>
    <cellStyle name="Normal 8 2 2 4 2 2 2 3 2 4" xfId="33279" xr:uid="{00000000-0005-0000-0000-0000B9980000}"/>
    <cellStyle name="Normal 8 2 2 4 2 2 2 3 3" xfId="7413" xr:uid="{00000000-0005-0000-0000-0000BA980000}"/>
    <cellStyle name="Normal 8 2 2 4 2 2 2 3 3 2" xfId="21501" xr:uid="{00000000-0005-0000-0000-0000BB980000}"/>
    <cellStyle name="Normal 8 2 2 4 2 2 2 3 3 2 2" xfId="50035" xr:uid="{00000000-0005-0000-0000-0000BC980000}"/>
    <cellStyle name="Normal 8 2 2 4 2 2 2 3 3 3" xfId="36027" xr:uid="{00000000-0005-0000-0000-0000BD980000}"/>
    <cellStyle name="Normal 8 2 2 4 2 2 2 3 4" xfId="16201" xr:uid="{00000000-0005-0000-0000-0000BE980000}"/>
    <cellStyle name="Normal 8 2 2 4 2 2 2 3 4 2" xfId="44735" xr:uid="{00000000-0005-0000-0000-0000BF980000}"/>
    <cellStyle name="Normal 8 2 2 4 2 2 2 3 5" xfId="30727" xr:uid="{00000000-0005-0000-0000-0000C0980000}"/>
    <cellStyle name="Normal 8 2 2 4 2 2 2 4" xfId="3376" xr:uid="{00000000-0005-0000-0000-0000C1980000}"/>
    <cellStyle name="Normal 8 2 2 4 2 2 2 4 2" xfId="8710" xr:uid="{00000000-0005-0000-0000-0000C2980000}"/>
    <cellStyle name="Normal 8 2 2 4 2 2 2 4 2 2" xfId="22787" xr:uid="{00000000-0005-0000-0000-0000C3980000}"/>
    <cellStyle name="Normal 8 2 2 4 2 2 2 4 2 2 2" xfId="51321" xr:uid="{00000000-0005-0000-0000-0000C4980000}"/>
    <cellStyle name="Normal 8 2 2 4 2 2 2 4 2 3" xfId="37316" xr:uid="{00000000-0005-0000-0000-0000C5980000}"/>
    <cellStyle name="Normal 8 2 2 4 2 2 2 4 3" xfId="17487" xr:uid="{00000000-0005-0000-0000-0000C6980000}"/>
    <cellStyle name="Normal 8 2 2 4 2 2 2 4 3 2" xfId="46021" xr:uid="{00000000-0005-0000-0000-0000C7980000}"/>
    <cellStyle name="Normal 8 2 2 4 2 2 2 4 4" xfId="32013" xr:uid="{00000000-0005-0000-0000-0000C8980000}"/>
    <cellStyle name="Normal 8 2 2 4 2 2 2 5" xfId="6145" xr:uid="{00000000-0005-0000-0000-0000C9980000}"/>
    <cellStyle name="Normal 8 2 2 4 2 2 2 5 2" xfId="20235" xr:uid="{00000000-0005-0000-0000-0000CA980000}"/>
    <cellStyle name="Normal 8 2 2 4 2 2 2 5 2 2" xfId="48769" xr:uid="{00000000-0005-0000-0000-0000CB980000}"/>
    <cellStyle name="Normal 8 2 2 4 2 2 2 5 3" xfId="34761" xr:uid="{00000000-0005-0000-0000-0000CC980000}"/>
    <cellStyle name="Normal 8 2 2 4 2 2 2 6" xfId="14934" xr:uid="{00000000-0005-0000-0000-0000CD980000}"/>
    <cellStyle name="Normal 8 2 2 4 2 2 2 6 2" xfId="43469" xr:uid="{00000000-0005-0000-0000-0000CE980000}"/>
    <cellStyle name="Normal 8 2 2 4 2 2 2 7" xfId="29449" xr:uid="{00000000-0005-0000-0000-0000CF980000}"/>
    <cellStyle name="Normal 8 2 2 4 2 2 3" xfId="1035" xr:uid="{00000000-0005-0000-0000-0000D0980000}"/>
    <cellStyle name="Normal 8 2 2 4 2 2 3 2" xfId="2312" xr:uid="{00000000-0005-0000-0000-0000D1980000}"/>
    <cellStyle name="Normal 8 2 2 4 2 2 3 2 2" xfId="4966" xr:uid="{00000000-0005-0000-0000-0000D2980000}"/>
    <cellStyle name="Normal 8 2 2 4 2 2 3 2 2 2" xfId="10298" xr:uid="{00000000-0005-0000-0000-0000D3980000}"/>
    <cellStyle name="Normal 8 2 2 4 2 2 3 2 2 2 2" xfId="24375" xr:uid="{00000000-0005-0000-0000-0000D4980000}"/>
    <cellStyle name="Normal 8 2 2 4 2 2 3 2 2 2 2 2" xfId="52909" xr:uid="{00000000-0005-0000-0000-0000D5980000}"/>
    <cellStyle name="Normal 8 2 2 4 2 2 3 2 2 2 3" xfId="38904" xr:uid="{00000000-0005-0000-0000-0000D6980000}"/>
    <cellStyle name="Normal 8 2 2 4 2 2 3 2 2 3" xfId="19075" xr:uid="{00000000-0005-0000-0000-0000D7980000}"/>
    <cellStyle name="Normal 8 2 2 4 2 2 3 2 2 3 2" xfId="47609" xr:uid="{00000000-0005-0000-0000-0000D8980000}"/>
    <cellStyle name="Normal 8 2 2 4 2 2 3 2 2 4" xfId="33601" xr:uid="{00000000-0005-0000-0000-0000D9980000}"/>
    <cellStyle name="Normal 8 2 2 4 2 2 3 2 3" xfId="7735" xr:uid="{00000000-0005-0000-0000-0000DA980000}"/>
    <cellStyle name="Normal 8 2 2 4 2 2 3 2 3 2" xfId="21823" xr:uid="{00000000-0005-0000-0000-0000DB980000}"/>
    <cellStyle name="Normal 8 2 2 4 2 2 3 2 3 2 2" xfId="50357" xr:uid="{00000000-0005-0000-0000-0000DC980000}"/>
    <cellStyle name="Normal 8 2 2 4 2 2 3 2 3 3" xfId="36349" xr:uid="{00000000-0005-0000-0000-0000DD980000}"/>
    <cellStyle name="Normal 8 2 2 4 2 2 3 2 4" xfId="16523" xr:uid="{00000000-0005-0000-0000-0000DE980000}"/>
    <cellStyle name="Normal 8 2 2 4 2 2 3 2 4 2" xfId="45057" xr:uid="{00000000-0005-0000-0000-0000DF980000}"/>
    <cellStyle name="Normal 8 2 2 4 2 2 3 2 5" xfId="31049" xr:uid="{00000000-0005-0000-0000-0000E0980000}"/>
    <cellStyle name="Normal 8 2 2 4 2 2 3 3" xfId="3700" xr:uid="{00000000-0005-0000-0000-0000E1980000}"/>
    <cellStyle name="Normal 8 2 2 4 2 2 3 3 2" xfId="9032" xr:uid="{00000000-0005-0000-0000-0000E2980000}"/>
    <cellStyle name="Normal 8 2 2 4 2 2 3 3 2 2" xfId="23109" xr:uid="{00000000-0005-0000-0000-0000E3980000}"/>
    <cellStyle name="Normal 8 2 2 4 2 2 3 3 2 2 2" xfId="51643" xr:uid="{00000000-0005-0000-0000-0000E4980000}"/>
    <cellStyle name="Normal 8 2 2 4 2 2 3 3 2 3" xfId="37638" xr:uid="{00000000-0005-0000-0000-0000E5980000}"/>
    <cellStyle name="Normal 8 2 2 4 2 2 3 3 3" xfId="17809" xr:uid="{00000000-0005-0000-0000-0000E6980000}"/>
    <cellStyle name="Normal 8 2 2 4 2 2 3 3 3 2" xfId="46343" xr:uid="{00000000-0005-0000-0000-0000E7980000}"/>
    <cellStyle name="Normal 8 2 2 4 2 2 3 3 4" xfId="32335" xr:uid="{00000000-0005-0000-0000-0000E8980000}"/>
    <cellStyle name="Normal 8 2 2 4 2 2 3 4" xfId="6469" xr:uid="{00000000-0005-0000-0000-0000E9980000}"/>
    <cellStyle name="Normal 8 2 2 4 2 2 3 4 2" xfId="20557" xr:uid="{00000000-0005-0000-0000-0000EA980000}"/>
    <cellStyle name="Normal 8 2 2 4 2 2 3 4 2 2" xfId="49091" xr:uid="{00000000-0005-0000-0000-0000EB980000}"/>
    <cellStyle name="Normal 8 2 2 4 2 2 3 4 3" xfId="35083" xr:uid="{00000000-0005-0000-0000-0000EC980000}"/>
    <cellStyle name="Normal 8 2 2 4 2 2 3 5" xfId="15257" xr:uid="{00000000-0005-0000-0000-0000ED980000}"/>
    <cellStyle name="Normal 8 2 2 4 2 2 3 5 2" xfId="43791" xr:uid="{00000000-0005-0000-0000-0000EE980000}"/>
    <cellStyle name="Normal 8 2 2 4 2 2 3 6" xfId="29783" xr:uid="{00000000-0005-0000-0000-0000EF980000}"/>
    <cellStyle name="Normal 8 2 2 4 2 2 4" xfId="1691" xr:uid="{00000000-0005-0000-0000-0000F0980000}"/>
    <cellStyle name="Normal 8 2 2 4 2 2 4 2" xfId="4347" xr:uid="{00000000-0005-0000-0000-0000F1980000}"/>
    <cellStyle name="Normal 8 2 2 4 2 2 4 2 2" xfId="9679" xr:uid="{00000000-0005-0000-0000-0000F2980000}"/>
    <cellStyle name="Normal 8 2 2 4 2 2 4 2 2 2" xfId="23756" xr:uid="{00000000-0005-0000-0000-0000F3980000}"/>
    <cellStyle name="Normal 8 2 2 4 2 2 4 2 2 2 2" xfId="52290" xr:uid="{00000000-0005-0000-0000-0000F4980000}"/>
    <cellStyle name="Normal 8 2 2 4 2 2 4 2 2 3" xfId="38285" xr:uid="{00000000-0005-0000-0000-0000F5980000}"/>
    <cellStyle name="Normal 8 2 2 4 2 2 4 2 3" xfId="18456" xr:uid="{00000000-0005-0000-0000-0000F6980000}"/>
    <cellStyle name="Normal 8 2 2 4 2 2 4 2 3 2" xfId="46990" xr:uid="{00000000-0005-0000-0000-0000F7980000}"/>
    <cellStyle name="Normal 8 2 2 4 2 2 4 2 4" xfId="32982" xr:uid="{00000000-0005-0000-0000-0000F8980000}"/>
    <cellStyle name="Normal 8 2 2 4 2 2 4 3" xfId="7116" xr:uid="{00000000-0005-0000-0000-0000F9980000}"/>
    <cellStyle name="Normal 8 2 2 4 2 2 4 3 2" xfId="21204" xr:uid="{00000000-0005-0000-0000-0000FA980000}"/>
    <cellStyle name="Normal 8 2 2 4 2 2 4 3 2 2" xfId="49738" xr:uid="{00000000-0005-0000-0000-0000FB980000}"/>
    <cellStyle name="Normal 8 2 2 4 2 2 4 3 3" xfId="35730" xr:uid="{00000000-0005-0000-0000-0000FC980000}"/>
    <cellStyle name="Normal 8 2 2 4 2 2 4 4" xfId="15904" xr:uid="{00000000-0005-0000-0000-0000FD980000}"/>
    <cellStyle name="Normal 8 2 2 4 2 2 4 4 2" xfId="44438" xr:uid="{00000000-0005-0000-0000-0000FE980000}"/>
    <cellStyle name="Normal 8 2 2 4 2 2 4 5" xfId="30430" xr:uid="{00000000-0005-0000-0000-0000FF980000}"/>
    <cellStyle name="Normal 8 2 2 4 2 2 5" xfId="3079" xr:uid="{00000000-0005-0000-0000-000000990000}"/>
    <cellStyle name="Normal 8 2 2 4 2 2 5 2" xfId="8413" xr:uid="{00000000-0005-0000-0000-000001990000}"/>
    <cellStyle name="Normal 8 2 2 4 2 2 5 2 2" xfId="22490" xr:uid="{00000000-0005-0000-0000-000002990000}"/>
    <cellStyle name="Normal 8 2 2 4 2 2 5 2 2 2" xfId="51024" xr:uid="{00000000-0005-0000-0000-000003990000}"/>
    <cellStyle name="Normal 8 2 2 4 2 2 5 2 3" xfId="37019" xr:uid="{00000000-0005-0000-0000-000004990000}"/>
    <cellStyle name="Normal 8 2 2 4 2 2 5 3" xfId="17190" xr:uid="{00000000-0005-0000-0000-000005990000}"/>
    <cellStyle name="Normal 8 2 2 4 2 2 5 3 2" xfId="45724" xr:uid="{00000000-0005-0000-0000-000006990000}"/>
    <cellStyle name="Normal 8 2 2 4 2 2 5 4" xfId="31716" xr:uid="{00000000-0005-0000-0000-000007990000}"/>
    <cellStyle name="Normal 8 2 2 4 2 2 6" xfId="5848" xr:uid="{00000000-0005-0000-0000-000008990000}"/>
    <cellStyle name="Normal 8 2 2 4 2 2 6 2" xfId="19938" xr:uid="{00000000-0005-0000-0000-000009990000}"/>
    <cellStyle name="Normal 8 2 2 4 2 2 6 2 2" xfId="48472" xr:uid="{00000000-0005-0000-0000-00000A990000}"/>
    <cellStyle name="Normal 8 2 2 4 2 2 6 3" xfId="34464" xr:uid="{00000000-0005-0000-0000-00000B990000}"/>
    <cellStyle name="Normal 8 2 2 4 2 2 7" xfId="14637" xr:uid="{00000000-0005-0000-0000-00000C990000}"/>
    <cellStyle name="Normal 8 2 2 4 2 2 7 2" xfId="43172" xr:uid="{00000000-0005-0000-0000-00000D990000}"/>
    <cellStyle name="Normal 8 2 2 4 2 2 8" xfId="29152" xr:uid="{00000000-0005-0000-0000-00000E990000}"/>
    <cellStyle name="Normal 8 2 2 4 2 3" xfId="554" xr:uid="{00000000-0005-0000-0000-00000F990000}"/>
    <cellStyle name="Normal 8 2 2 4 2 3 2" xfId="1184" xr:uid="{00000000-0005-0000-0000-000010990000}"/>
    <cellStyle name="Normal 8 2 2 4 2 3 2 2" xfId="2461" xr:uid="{00000000-0005-0000-0000-000011990000}"/>
    <cellStyle name="Normal 8 2 2 4 2 3 2 2 2" xfId="5115" xr:uid="{00000000-0005-0000-0000-000012990000}"/>
    <cellStyle name="Normal 8 2 2 4 2 3 2 2 2 2" xfId="10447" xr:uid="{00000000-0005-0000-0000-000013990000}"/>
    <cellStyle name="Normal 8 2 2 4 2 3 2 2 2 2 2" xfId="24524" xr:uid="{00000000-0005-0000-0000-000014990000}"/>
    <cellStyle name="Normal 8 2 2 4 2 3 2 2 2 2 2 2" xfId="53058" xr:uid="{00000000-0005-0000-0000-000015990000}"/>
    <cellStyle name="Normal 8 2 2 4 2 3 2 2 2 2 3" xfId="39053" xr:uid="{00000000-0005-0000-0000-000016990000}"/>
    <cellStyle name="Normal 8 2 2 4 2 3 2 2 2 3" xfId="19224" xr:uid="{00000000-0005-0000-0000-000017990000}"/>
    <cellStyle name="Normal 8 2 2 4 2 3 2 2 2 3 2" xfId="47758" xr:uid="{00000000-0005-0000-0000-000018990000}"/>
    <cellStyle name="Normal 8 2 2 4 2 3 2 2 2 4" xfId="33750" xr:uid="{00000000-0005-0000-0000-000019990000}"/>
    <cellStyle name="Normal 8 2 2 4 2 3 2 2 3" xfId="7884" xr:uid="{00000000-0005-0000-0000-00001A990000}"/>
    <cellStyle name="Normal 8 2 2 4 2 3 2 2 3 2" xfId="21972" xr:uid="{00000000-0005-0000-0000-00001B990000}"/>
    <cellStyle name="Normal 8 2 2 4 2 3 2 2 3 2 2" xfId="50506" xr:uid="{00000000-0005-0000-0000-00001C990000}"/>
    <cellStyle name="Normal 8 2 2 4 2 3 2 2 3 3" xfId="36498" xr:uid="{00000000-0005-0000-0000-00001D990000}"/>
    <cellStyle name="Normal 8 2 2 4 2 3 2 2 4" xfId="16672" xr:uid="{00000000-0005-0000-0000-00001E990000}"/>
    <cellStyle name="Normal 8 2 2 4 2 3 2 2 4 2" xfId="45206" xr:uid="{00000000-0005-0000-0000-00001F990000}"/>
    <cellStyle name="Normal 8 2 2 4 2 3 2 2 5" xfId="31198" xr:uid="{00000000-0005-0000-0000-000020990000}"/>
    <cellStyle name="Normal 8 2 2 4 2 3 2 3" xfId="3849" xr:uid="{00000000-0005-0000-0000-000021990000}"/>
    <cellStyle name="Normal 8 2 2 4 2 3 2 3 2" xfId="9181" xr:uid="{00000000-0005-0000-0000-000022990000}"/>
    <cellStyle name="Normal 8 2 2 4 2 3 2 3 2 2" xfId="23258" xr:uid="{00000000-0005-0000-0000-000023990000}"/>
    <cellStyle name="Normal 8 2 2 4 2 3 2 3 2 2 2" xfId="51792" xr:uid="{00000000-0005-0000-0000-000024990000}"/>
    <cellStyle name="Normal 8 2 2 4 2 3 2 3 2 3" xfId="37787" xr:uid="{00000000-0005-0000-0000-000025990000}"/>
    <cellStyle name="Normal 8 2 2 4 2 3 2 3 3" xfId="17958" xr:uid="{00000000-0005-0000-0000-000026990000}"/>
    <cellStyle name="Normal 8 2 2 4 2 3 2 3 3 2" xfId="46492" xr:uid="{00000000-0005-0000-0000-000027990000}"/>
    <cellStyle name="Normal 8 2 2 4 2 3 2 3 4" xfId="32484" xr:uid="{00000000-0005-0000-0000-000028990000}"/>
    <cellStyle name="Normal 8 2 2 4 2 3 2 4" xfId="6618" xr:uid="{00000000-0005-0000-0000-000029990000}"/>
    <cellStyle name="Normal 8 2 2 4 2 3 2 4 2" xfId="20706" xr:uid="{00000000-0005-0000-0000-00002A990000}"/>
    <cellStyle name="Normal 8 2 2 4 2 3 2 4 2 2" xfId="49240" xr:uid="{00000000-0005-0000-0000-00002B990000}"/>
    <cellStyle name="Normal 8 2 2 4 2 3 2 4 3" xfId="35232" xr:uid="{00000000-0005-0000-0000-00002C990000}"/>
    <cellStyle name="Normal 8 2 2 4 2 3 2 5" xfId="15406" xr:uid="{00000000-0005-0000-0000-00002D990000}"/>
    <cellStyle name="Normal 8 2 2 4 2 3 2 5 2" xfId="43940" xr:uid="{00000000-0005-0000-0000-00002E990000}"/>
    <cellStyle name="Normal 8 2 2 4 2 3 2 6" xfId="29932" xr:uid="{00000000-0005-0000-0000-00002F990000}"/>
    <cellStyle name="Normal 8 2 2 4 2 3 3" xfId="1840" xr:uid="{00000000-0005-0000-0000-000030990000}"/>
    <cellStyle name="Normal 8 2 2 4 2 3 3 2" xfId="4496" xr:uid="{00000000-0005-0000-0000-000031990000}"/>
    <cellStyle name="Normal 8 2 2 4 2 3 3 2 2" xfId="9828" xr:uid="{00000000-0005-0000-0000-000032990000}"/>
    <cellStyle name="Normal 8 2 2 4 2 3 3 2 2 2" xfId="23905" xr:uid="{00000000-0005-0000-0000-000033990000}"/>
    <cellStyle name="Normal 8 2 2 4 2 3 3 2 2 2 2" xfId="52439" xr:uid="{00000000-0005-0000-0000-000034990000}"/>
    <cellStyle name="Normal 8 2 2 4 2 3 3 2 2 3" xfId="38434" xr:uid="{00000000-0005-0000-0000-000035990000}"/>
    <cellStyle name="Normal 8 2 2 4 2 3 3 2 3" xfId="18605" xr:uid="{00000000-0005-0000-0000-000036990000}"/>
    <cellStyle name="Normal 8 2 2 4 2 3 3 2 3 2" xfId="47139" xr:uid="{00000000-0005-0000-0000-000037990000}"/>
    <cellStyle name="Normal 8 2 2 4 2 3 3 2 4" xfId="33131" xr:uid="{00000000-0005-0000-0000-000038990000}"/>
    <cellStyle name="Normal 8 2 2 4 2 3 3 3" xfId="7265" xr:uid="{00000000-0005-0000-0000-000039990000}"/>
    <cellStyle name="Normal 8 2 2 4 2 3 3 3 2" xfId="21353" xr:uid="{00000000-0005-0000-0000-00003A990000}"/>
    <cellStyle name="Normal 8 2 2 4 2 3 3 3 2 2" xfId="49887" xr:uid="{00000000-0005-0000-0000-00003B990000}"/>
    <cellStyle name="Normal 8 2 2 4 2 3 3 3 3" xfId="35879" xr:uid="{00000000-0005-0000-0000-00003C990000}"/>
    <cellStyle name="Normal 8 2 2 4 2 3 3 4" xfId="16053" xr:uid="{00000000-0005-0000-0000-00003D990000}"/>
    <cellStyle name="Normal 8 2 2 4 2 3 3 4 2" xfId="44587" xr:uid="{00000000-0005-0000-0000-00003E990000}"/>
    <cellStyle name="Normal 8 2 2 4 2 3 3 5" xfId="30579" xr:uid="{00000000-0005-0000-0000-00003F990000}"/>
    <cellStyle name="Normal 8 2 2 4 2 3 4" xfId="3228" xr:uid="{00000000-0005-0000-0000-000040990000}"/>
    <cellStyle name="Normal 8 2 2 4 2 3 4 2" xfId="8562" xr:uid="{00000000-0005-0000-0000-000041990000}"/>
    <cellStyle name="Normal 8 2 2 4 2 3 4 2 2" xfId="22639" xr:uid="{00000000-0005-0000-0000-000042990000}"/>
    <cellStyle name="Normal 8 2 2 4 2 3 4 2 2 2" xfId="51173" xr:uid="{00000000-0005-0000-0000-000043990000}"/>
    <cellStyle name="Normal 8 2 2 4 2 3 4 2 3" xfId="37168" xr:uid="{00000000-0005-0000-0000-000044990000}"/>
    <cellStyle name="Normal 8 2 2 4 2 3 4 3" xfId="17339" xr:uid="{00000000-0005-0000-0000-000045990000}"/>
    <cellStyle name="Normal 8 2 2 4 2 3 4 3 2" xfId="45873" xr:uid="{00000000-0005-0000-0000-000046990000}"/>
    <cellStyle name="Normal 8 2 2 4 2 3 4 4" xfId="31865" xr:uid="{00000000-0005-0000-0000-000047990000}"/>
    <cellStyle name="Normal 8 2 2 4 2 3 5" xfId="5997" xr:uid="{00000000-0005-0000-0000-000048990000}"/>
    <cellStyle name="Normal 8 2 2 4 2 3 5 2" xfId="20087" xr:uid="{00000000-0005-0000-0000-000049990000}"/>
    <cellStyle name="Normal 8 2 2 4 2 3 5 2 2" xfId="48621" xr:uid="{00000000-0005-0000-0000-00004A990000}"/>
    <cellStyle name="Normal 8 2 2 4 2 3 5 3" xfId="34613" xr:uid="{00000000-0005-0000-0000-00004B990000}"/>
    <cellStyle name="Normal 8 2 2 4 2 3 6" xfId="14786" xr:uid="{00000000-0005-0000-0000-00004C990000}"/>
    <cellStyle name="Normal 8 2 2 4 2 3 6 2" xfId="43321" xr:uid="{00000000-0005-0000-0000-00004D990000}"/>
    <cellStyle name="Normal 8 2 2 4 2 3 7" xfId="29301" xr:uid="{00000000-0005-0000-0000-00004E990000}"/>
    <cellStyle name="Normal 8 2 2 4 2 4" xfId="886" xr:uid="{00000000-0005-0000-0000-00004F990000}"/>
    <cellStyle name="Normal 8 2 2 4 2 4 2" xfId="2163" xr:uid="{00000000-0005-0000-0000-000050990000}"/>
    <cellStyle name="Normal 8 2 2 4 2 4 2 2" xfId="4817" xr:uid="{00000000-0005-0000-0000-000051990000}"/>
    <cellStyle name="Normal 8 2 2 4 2 4 2 2 2" xfId="10149" xr:uid="{00000000-0005-0000-0000-000052990000}"/>
    <cellStyle name="Normal 8 2 2 4 2 4 2 2 2 2" xfId="24226" xr:uid="{00000000-0005-0000-0000-000053990000}"/>
    <cellStyle name="Normal 8 2 2 4 2 4 2 2 2 2 2" xfId="52760" xr:uid="{00000000-0005-0000-0000-000054990000}"/>
    <cellStyle name="Normal 8 2 2 4 2 4 2 2 2 3" xfId="38755" xr:uid="{00000000-0005-0000-0000-000055990000}"/>
    <cellStyle name="Normal 8 2 2 4 2 4 2 2 3" xfId="18926" xr:uid="{00000000-0005-0000-0000-000056990000}"/>
    <cellStyle name="Normal 8 2 2 4 2 4 2 2 3 2" xfId="47460" xr:uid="{00000000-0005-0000-0000-000057990000}"/>
    <cellStyle name="Normal 8 2 2 4 2 4 2 2 4" xfId="33452" xr:uid="{00000000-0005-0000-0000-000058990000}"/>
    <cellStyle name="Normal 8 2 2 4 2 4 2 3" xfId="7586" xr:uid="{00000000-0005-0000-0000-000059990000}"/>
    <cellStyle name="Normal 8 2 2 4 2 4 2 3 2" xfId="21674" xr:uid="{00000000-0005-0000-0000-00005A990000}"/>
    <cellStyle name="Normal 8 2 2 4 2 4 2 3 2 2" xfId="50208" xr:uid="{00000000-0005-0000-0000-00005B990000}"/>
    <cellStyle name="Normal 8 2 2 4 2 4 2 3 3" xfId="36200" xr:uid="{00000000-0005-0000-0000-00005C990000}"/>
    <cellStyle name="Normal 8 2 2 4 2 4 2 4" xfId="16374" xr:uid="{00000000-0005-0000-0000-00005D990000}"/>
    <cellStyle name="Normal 8 2 2 4 2 4 2 4 2" xfId="44908" xr:uid="{00000000-0005-0000-0000-00005E990000}"/>
    <cellStyle name="Normal 8 2 2 4 2 4 2 5" xfId="30900" xr:uid="{00000000-0005-0000-0000-00005F990000}"/>
    <cellStyle name="Normal 8 2 2 4 2 4 3" xfId="3551" xr:uid="{00000000-0005-0000-0000-000060990000}"/>
    <cellStyle name="Normal 8 2 2 4 2 4 3 2" xfId="8883" xr:uid="{00000000-0005-0000-0000-000061990000}"/>
    <cellStyle name="Normal 8 2 2 4 2 4 3 2 2" xfId="22960" xr:uid="{00000000-0005-0000-0000-000062990000}"/>
    <cellStyle name="Normal 8 2 2 4 2 4 3 2 2 2" xfId="51494" xr:uid="{00000000-0005-0000-0000-000063990000}"/>
    <cellStyle name="Normal 8 2 2 4 2 4 3 2 3" xfId="37489" xr:uid="{00000000-0005-0000-0000-000064990000}"/>
    <cellStyle name="Normal 8 2 2 4 2 4 3 3" xfId="17660" xr:uid="{00000000-0005-0000-0000-000065990000}"/>
    <cellStyle name="Normal 8 2 2 4 2 4 3 3 2" xfId="46194" xr:uid="{00000000-0005-0000-0000-000066990000}"/>
    <cellStyle name="Normal 8 2 2 4 2 4 3 4" xfId="32186" xr:uid="{00000000-0005-0000-0000-000067990000}"/>
    <cellStyle name="Normal 8 2 2 4 2 4 4" xfId="6320" xr:uid="{00000000-0005-0000-0000-000068990000}"/>
    <cellStyle name="Normal 8 2 2 4 2 4 4 2" xfId="20408" xr:uid="{00000000-0005-0000-0000-000069990000}"/>
    <cellStyle name="Normal 8 2 2 4 2 4 4 2 2" xfId="48942" xr:uid="{00000000-0005-0000-0000-00006A990000}"/>
    <cellStyle name="Normal 8 2 2 4 2 4 4 3" xfId="34934" xr:uid="{00000000-0005-0000-0000-00006B990000}"/>
    <cellStyle name="Normal 8 2 2 4 2 4 5" xfId="15108" xr:uid="{00000000-0005-0000-0000-00006C990000}"/>
    <cellStyle name="Normal 8 2 2 4 2 4 5 2" xfId="43642" xr:uid="{00000000-0005-0000-0000-00006D990000}"/>
    <cellStyle name="Normal 8 2 2 4 2 4 6" xfId="29634" xr:uid="{00000000-0005-0000-0000-00006E990000}"/>
    <cellStyle name="Normal 8 2 2 4 2 5" xfId="1542" xr:uid="{00000000-0005-0000-0000-00006F990000}"/>
    <cellStyle name="Normal 8 2 2 4 2 5 2" xfId="4198" xr:uid="{00000000-0005-0000-0000-000070990000}"/>
    <cellStyle name="Normal 8 2 2 4 2 5 2 2" xfId="9530" xr:uid="{00000000-0005-0000-0000-000071990000}"/>
    <cellStyle name="Normal 8 2 2 4 2 5 2 2 2" xfId="23607" xr:uid="{00000000-0005-0000-0000-000072990000}"/>
    <cellStyle name="Normal 8 2 2 4 2 5 2 2 2 2" xfId="52141" xr:uid="{00000000-0005-0000-0000-000073990000}"/>
    <cellStyle name="Normal 8 2 2 4 2 5 2 2 3" xfId="38136" xr:uid="{00000000-0005-0000-0000-000074990000}"/>
    <cellStyle name="Normal 8 2 2 4 2 5 2 3" xfId="18307" xr:uid="{00000000-0005-0000-0000-000075990000}"/>
    <cellStyle name="Normal 8 2 2 4 2 5 2 3 2" xfId="46841" xr:uid="{00000000-0005-0000-0000-000076990000}"/>
    <cellStyle name="Normal 8 2 2 4 2 5 2 4" xfId="32833" xr:uid="{00000000-0005-0000-0000-000077990000}"/>
    <cellStyle name="Normal 8 2 2 4 2 5 3" xfId="6967" xr:uid="{00000000-0005-0000-0000-000078990000}"/>
    <cellStyle name="Normal 8 2 2 4 2 5 3 2" xfId="21055" xr:uid="{00000000-0005-0000-0000-000079990000}"/>
    <cellStyle name="Normal 8 2 2 4 2 5 3 2 2" xfId="49589" xr:uid="{00000000-0005-0000-0000-00007A990000}"/>
    <cellStyle name="Normal 8 2 2 4 2 5 3 3" xfId="35581" xr:uid="{00000000-0005-0000-0000-00007B990000}"/>
    <cellStyle name="Normal 8 2 2 4 2 5 4" xfId="15755" xr:uid="{00000000-0005-0000-0000-00007C990000}"/>
    <cellStyle name="Normal 8 2 2 4 2 5 4 2" xfId="44289" xr:uid="{00000000-0005-0000-0000-00007D990000}"/>
    <cellStyle name="Normal 8 2 2 4 2 5 5" xfId="30281" xr:uid="{00000000-0005-0000-0000-00007E990000}"/>
    <cellStyle name="Normal 8 2 2 4 2 6" xfId="2930" xr:uid="{00000000-0005-0000-0000-00007F990000}"/>
    <cellStyle name="Normal 8 2 2 4 2 6 2" xfId="8264" xr:uid="{00000000-0005-0000-0000-000080990000}"/>
    <cellStyle name="Normal 8 2 2 4 2 6 2 2" xfId="22341" xr:uid="{00000000-0005-0000-0000-000081990000}"/>
    <cellStyle name="Normal 8 2 2 4 2 6 2 2 2" xfId="50875" xr:uid="{00000000-0005-0000-0000-000082990000}"/>
    <cellStyle name="Normal 8 2 2 4 2 6 2 3" xfId="36870" xr:uid="{00000000-0005-0000-0000-000083990000}"/>
    <cellStyle name="Normal 8 2 2 4 2 6 3" xfId="17041" xr:uid="{00000000-0005-0000-0000-000084990000}"/>
    <cellStyle name="Normal 8 2 2 4 2 6 3 2" xfId="45575" xr:uid="{00000000-0005-0000-0000-000085990000}"/>
    <cellStyle name="Normal 8 2 2 4 2 6 4" xfId="31567" xr:uid="{00000000-0005-0000-0000-000086990000}"/>
    <cellStyle name="Normal 8 2 2 4 2 7" xfId="5699" xr:uid="{00000000-0005-0000-0000-000087990000}"/>
    <cellStyle name="Normal 8 2 2 4 2 7 2" xfId="19789" xr:uid="{00000000-0005-0000-0000-000088990000}"/>
    <cellStyle name="Normal 8 2 2 4 2 7 2 2" xfId="48323" xr:uid="{00000000-0005-0000-0000-000089990000}"/>
    <cellStyle name="Normal 8 2 2 4 2 7 3" xfId="34315" xr:uid="{00000000-0005-0000-0000-00008A990000}"/>
    <cellStyle name="Normal 8 2 2 4 2 8" xfId="14488" xr:uid="{00000000-0005-0000-0000-00008B990000}"/>
    <cellStyle name="Normal 8 2 2 4 2 8 2" xfId="43023" xr:uid="{00000000-0005-0000-0000-00008C990000}"/>
    <cellStyle name="Normal 8 2 2 4 2 9" xfId="29003" xr:uid="{00000000-0005-0000-0000-00008D990000}"/>
    <cellStyle name="Normal 8 2 2 4 3" xfId="326" xr:uid="{00000000-0005-0000-0000-00008E990000}"/>
    <cellStyle name="Normal 8 2 2 4 3 2" xfId="629" xr:uid="{00000000-0005-0000-0000-00008F990000}"/>
    <cellStyle name="Normal 8 2 2 4 3 2 2" xfId="1258" xr:uid="{00000000-0005-0000-0000-000090990000}"/>
    <cellStyle name="Normal 8 2 2 4 3 2 2 2" xfId="2535" xr:uid="{00000000-0005-0000-0000-000091990000}"/>
    <cellStyle name="Normal 8 2 2 4 3 2 2 2 2" xfId="5189" xr:uid="{00000000-0005-0000-0000-000092990000}"/>
    <cellStyle name="Normal 8 2 2 4 3 2 2 2 2 2" xfId="10521" xr:uid="{00000000-0005-0000-0000-000093990000}"/>
    <cellStyle name="Normal 8 2 2 4 3 2 2 2 2 2 2" xfId="24598" xr:uid="{00000000-0005-0000-0000-000094990000}"/>
    <cellStyle name="Normal 8 2 2 4 3 2 2 2 2 2 2 2" xfId="53132" xr:uid="{00000000-0005-0000-0000-000095990000}"/>
    <cellStyle name="Normal 8 2 2 4 3 2 2 2 2 2 3" xfId="39127" xr:uid="{00000000-0005-0000-0000-000096990000}"/>
    <cellStyle name="Normal 8 2 2 4 3 2 2 2 2 3" xfId="19298" xr:uid="{00000000-0005-0000-0000-000097990000}"/>
    <cellStyle name="Normal 8 2 2 4 3 2 2 2 2 3 2" xfId="47832" xr:uid="{00000000-0005-0000-0000-000098990000}"/>
    <cellStyle name="Normal 8 2 2 4 3 2 2 2 2 4" xfId="33824" xr:uid="{00000000-0005-0000-0000-000099990000}"/>
    <cellStyle name="Normal 8 2 2 4 3 2 2 2 3" xfId="7958" xr:uid="{00000000-0005-0000-0000-00009A990000}"/>
    <cellStyle name="Normal 8 2 2 4 3 2 2 2 3 2" xfId="22046" xr:uid="{00000000-0005-0000-0000-00009B990000}"/>
    <cellStyle name="Normal 8 2 2 4 3 2 2 2 3 2 2" xfId="50580" xr:uid="{00000000-0005-0000-0000-00009C990000}"/>
    <cellStyle name="Normal 8 2 2 4 3 2 2 2 3 3" xfId="36572" xr:uid="{00000000-0005-0000-0000-00009D990000}"/>
    <cellStyle name="Normal 8 2 2 4 3 2 2 2 4" xfId="16746" xr:uid="{00000000-0005-0000-0000-00009E990000}"/>
    <cellStyle name="Normal 8 2 2 4 3 2 2 2 4 2" xfId="45280" xr:uid="{00000000-0005-0000-0000-00009F990000}"/>
    <cellStyle name="Normal 8 2 2 4 3 2 2 2 5" xfId="31272" xr:uid="{00000000-0005-0000-0000-0000A0990000}"/>
    <cellStyle name="Normal 8 2 2 4 3 2 2 3" xfId="3923" xr:uid="{00000000-0005-0000-0000-0000A1990000}"/>
    <cellStyle name="Normal 8 2 2 4 3 2 2 3 2" xfId="9255" xr:uid="{00000000-0005-0000-0000-0000A2990000}"/>
    <cellStyle name="Normal 8 2 2 4 3 2 2 3 2 2" xfId="23332" xr:uid="{00000000-0005-0000-0000-0000A3990000}"/>
    <cellStyle name="Normal 8 2 2 4 3 2 2 3 2 2 2" xfId="51866" xr:uid="{00000000-0005-0000-0000-0000A4990000}"/>
    <cellStyle name="Normal 8 2 2 4 3 2 2 3 2 3" xfId="37861" xr:uid="{00000000-0005-0000-0000-0000A5990000}"/>
    <cellStyle name="Normal 8 2 2 4 3 2 2 3 3" xfId="18032" xr:uid="{00000000-0005-0000-0000-0000A6990000}"/>
    <cellStyle name="Normal 8 2 2 4 3 2 2 3 3 2" xfId="46566" xr:uid="{00000000-0005-0000-0000-0000A7990000}"/>
    <cellStyle name="Normal 8 2 2 4 3 2 2 3 4" xfId="32558" xr:uid="{00000000-0005-0000-0000-0000A8990000}"/>
    <cellStyle name="Normal 8 2 2 4 3 2 2 4" xfId="6692" xr:uid="{00000000-0005-0000-0000-0000A9990000}"/>
    <cellStyle name="Normal 8 2 2 4 3 2 2 4 2" xfId="20780" xr:uid="{00000000-0005-0000-0000-0000AA990000}"/>
    <cellStyle name="Normal 8 2 2 4 3 2 2 4 2 2" xfId="49314" xr:uid="{00000000-0005-0000-0000-0000AB990000}"/>
    <cellStyle name="Normal 8 2 2 4 3 2 2 4 3" xfId="35306" xr:uid="{00000000-0005-0000-0000-0000AC990000}"/>
    <cellStyle name="Normal 8 2 2 4 3 2 2 5" xfId="15480" xr:uid="{00000000-0005-0000-0000-0000AD990000}"/>
    <cellStyle name="Normal 8 2 2 4 3 2 2 5 2" xfId="44014" xr:uid="{00000000-0005-0000-0000-0000AE990000}"/>
    <cellStyle name="Normal 8 2 2 4 3 2 2 6" xfId="30006" xr:uid="{00000000-0005-0000-0000-0000AF990000}"/>
    <cellStyle name="Normal 8 2 2 4 3 2 3" xfId="1914" xr:uid="{00000000-0005-0000-0000-0000B0990000}"/>
    <cellStyle name="Normal 8 2 2 4 3 2 3 2" xfId="4570" xr:uid="{00000000-0005-0000-0000-0000B1990000}"/>
    <cellStyle name="Normal 8 2 2 4 3 2 3 2 2" xfId="9902" xr:uid="{00000000-0005-0000-0000-0000B2990000}"/>
    <cellStyle name="Normal 8 2 2 4 3 2 3 2 2 2" xfId="23979" xr:uid="{00000000-0005-0000-0000-0000B3990000}"/>
    <cellStyle name="Normal 8 2 2 4 3 2 3 2 2 2 2" xfId="52513" xr:uid="{00000000-0005-0000-0000-0000B4990000}"/>
    <cellStyle name="Normal 8 2 2 4 3 2 3 2 2 3" xfId="38508" xr:uid="{00000000-0005-0000-0000-0000B5990000}"/>
    <cellStyle name="Normal 8 2 2 4 3 2 3 2 3" xfId="18679" xr:uid="{00000000-0005-0000-0000-0000B6990000}"/>
    <cellStyle name="Normal 8 2 2 4 3 2 3 2 3 2" xfId="47213" xr:uid="{00000000-0005-0000-0000-0000B7990000}"/>
    <cellStyle name="Normal 8 2 2 4 3 2 3 2 4" xfId="33205" xr:uid="{00000000-0005-0000-0000-0000B8990000}"/>
    <cellStyle name="Normal 8 2 2 4 3 2 3 3" xfId="7339" xr:uid="{00000000-0005-0000-0000-0000B9990000}"/>
    <cellStyle name="Normal 8 2 2 4 3 2 3 3 2" xfId="21427" xr:uid="{00000000-0005-0000-0000-0000BA990000}"/>
    <cellStyle name="Normal 8 2 2 4 3 2 3 3 2 2" xfId="49961" xr:uid="{00000000-0005-0000-0000-0000BB990000}"/>
    <cellStyle name="Normal 8 2 2 4 3 2 3 3 3" xfId="35953" xr:uid="{00000000-0005-0000-0000-0000BC990000}"/>
    <cellStyle name="Normal 8 2 2 4 3 2 3 4" xfId="16127" xr:uid="{00000000-0005-0000-0000-0000BD990000}"/>
    <cellStyle name="Normal 8 2 2 4 3 2 3 4 2" xfId="44661" xr:uid="{00000000-0005-0000-0000-0000BE990000}"/>
    <cellStyle name="Normal 8 2 2 4 3 2 3 5" xfId="30653" xr:uid="{00000000-0005-0000-0000-0000BF990000}"/>
    <cellStyle name="Normal 8 2 2 4 3 2 4" xfId="3302" xr:uid="{00000000-0005-0000-0000-0000C0990000}"/>
    <cellStyle name="Normal 8 2 2 4 3 2 4 2" xfId="8636" xr:uid="{00000000-0005-0000-0000-0000C1990000}"/>
    <cellStyle name="Normal 8 2 2 4 3 2 4 2 2" xfId="22713" xr:uid="{00000000-0005-0000-0000-0000C2990000}"/>
    <cellStyle name="Normal 8 2 2 4 3 2 4 2 2 2" xfId="51247" xr:uid="{00000000-0005-0000-0000-0000C3990000}"/>
    <cellStyle name="Normal 8 2 2 4 3 2 4 2 3" xfId="37242" xr:uid="{00000000-0005-0000-0000-0000C4990000}"/>
    <cellStyle name="Normal 8 2 2 4 3 2 4 3" xfId="17413" xr:uid="{00000000-0005-0000-0000-0000C5990000}"/>
    <cellStyle name="Normal 8 2 2 4 3 2 4 3 2" xfId="45947" xr:uid="{00000000-0005-0000-0000-0000C6990000}"/>
    <cellStyle name="Normal 8 2 2 4 3 2 4 4" xfId="31939" xr:uid="{00000000-0005-0000-0000-0000C7990000}"/>
    <cellStyle name="Normal 8 2 2 4 3 2 5" xfId="6071" xr:uid="{00000000-0005-0000-0000-0000C8990000}"/>
    <cellStyle name="Normal 8 2 2 4 3 2 5 2" xfId="20161" xr:uid="{00000000-0005-0000-0000-0000C9990000}"/>
    <cellStyle name="Normal 8 2 2 4 3 2 5 2 2" xfId="48695" xr:uid="{00000000-0005-0000-0000-0000CA990000}"/>
    <cellStyle name="Normal 8 2 2 4 3 2 5 3" xfId="34687" xr:uid="{00000000-0005-0000-0000-0000CB990000}"/>
    <cellStyle name="Normal 8 2 2 4 3 2 6" xfId="14860" xr:uid="{00000000-0005-0000-0000-0000CC990000}"/>
    <cellStyle name="Normal 8 2 2 4 3 2 6 2" xfId="43395" xr:uid="{00000000-0005-0000-0000-0000CD990000}"/>
    <cellStyle name="Normal 8 2 2 4 3 2 7" xfId="29375" xr:uid="{00000000-0005-0000-0000-0000CE990000}"/>
    <cellStyle name="Normal 8 2 2 4 3 3" xfId="961" xr:uid="{00000000-0005-0000-0000-0000CF990000}"/>
    <cellStyle name="Normal 8 2 2 4 3 3 2" xfId="2238" xr:uid="{00000000-0005-0000-0000-0000D0990000}"/>
    <cellStyle name="Normal 8 2 2 4 3 3 2 2" xfId="4892" xr:uid="{00000000-0005-0000-0000-0000D1990000}"/>
    <cellStyle name="Normal 8 2 2 4 3 3 2 2 2" xfId="10224" xr:uid="{00000000-0005-0000-0000-0000D2990000}"/>
    <cellStyle name="Normal 8 2 2 4 3 3 2 2 2 2" xfId="24301" xr:uid="{00000000-0005-0000-0000-0000D3990000}"/>
    <cellStyle name="Normal 8 2 2 4 3 3 2 2 2 2 2" xfId="52835" xr:uid="{00000000-0005-0000-0000-0000D4990000}"/>
    <cellStyle name="Normal 8 2 2 4 3 3 2 2 2 3" xfId="38830" xr:uid="{00000000-0005-0000-0000-0000D5990000}"/>
    <cellStyle name="Normal 8 2 2 4 3 3 2 2 3" xfId="19001" xr:uid="{00000000-0005-0000-0000-0000D6990000}"/>
    <cellStyle name="Normal 8 2 2 4 3 3 2 2 3 2" xfId="47535" xr:uid="{00000000-0005-0000-0000-0000D7990000}"/>
    <cellStyle name="Normal 8 2 2 4 3 3 2 2 4" xfId="33527" xr:uid="{00000000-0005-0000-0000-0000D8990000}"/>
    <cellStyle name="Normal 8 2 2 4 3 3 2 3" xfId="7661" xr:uid="{00000000-0005-0000-0000-0000D9990000}"/>
    <cellStyle name="Normal 8 2 2 4 3 3 2 3 2" xfId="21749" xr:uid="{00000000-0005-0000-0000-0000DA990000}"/>
    <cellStyle name="Normal 8 2 2 4 3 3 2 3 2 2" xfId="50283" xr:uid="{00000000-0005-0000-0000-0000DB990000}"/>
    <cellStyle name="Normal 8 2 2 4 3 3 2 3 3" xfId="36275" xr:uid="{00000000-0005-0000-0000-0000DC990000}"/>
    <cellStyle name="Normal 8 2 2 4 3 3 2 4" xfId="16449" xr:uid="{00000000-0005-0000-0000-0000DD990000}"/>
    <cellStyle name="Normal 8 2 2 4 3 3 2 4 2" xfId="44983" xr:uid="{00000000-0005-0000-0000-0000DE990000}"/>
    <cellStyle name="Normal 8 2 2 4 3 3 2 5" xfId="30975" xr:uid="{00000000-0005-0000-0000-0000DF990000}"/>
    <cellStyle name="Normal 8 2 2 4 3 3 3" xfId="3626" xr:uid="{00000000-0005-0000-0000-0000E0990000}"/>
    <cellStyle name="Normal 8 2 2 4 3 3 3 2" xfId="8958" xr:uid="{00000000-0005-0000-0000-0000E1990000}"/>
    <cellStyle name="Normal 8 2 2 4 3 3 3 2 2" xfId="23035" xr:uid="{00000000-0005-0000-0000-0000E2990000}"/>
    <cellStyle name="Normal 8 2 2 4 3 3 3 2 2 2" xfId="51569" xr:uid="{00000000-0005-0000-0000-0000E3990000}"/>
    <cellStyle name="Normal 8 2 2 4 3 3 3 2 3" xfId="37564" xr:uid="{00000000-0005-0000-0000-0000E4990000}"/>
    <cellStyle name="Normal 8 2 2 4 3 3 3 3" xfId="17735" xr:uid="{00000000-0005-0000-0000-0000E5990000}"/>
    <cellStyle name="Normal 8 2 2 4 3 3 3 3 2" xfId="46269" xr:uid="{00000000-0005-0000-0000-0000E6990000}"/>
    <cellStyle name="Normal 8 2 2 4 3 3 3 4" xfId="32261" xr:uid="{00000000-0005-0000-0000-0000E7990000}"/>
    <cellStyle name="Normal 8 2 2 4 3 3 4" xfId="6395" xr:uid="{00000000-0005-0000-0000-0000E8990000}"/>
    <cellStyle name="Normal 8 2 2 4 3 3 4 2" xfId="20483" xr:uid="{00000000-0005-0000-0000-0000E9990000}"/>
    <cellStyle name="Normal 8 2 2 4 3 3 4 2 2" xfId="49017" xr:uid="{00000000-0005-0000-0000-0000EA990000}"/>
    <cellStyle name="Normal 8 2 2 4 3 3 4 3" xfId="35009" xr:uid="{00000000-0005-0000-0000-0000EB990000}"/>
    <cellStyle name="Normal 8 2 2 4 3 3 5" xfId="15183" xr:uid="{00000000-0005-0000-0000-0000EC990000}"/>
    <cellStyle name="Normal 8 2 2 4 3 3 5 2" xfId="43717" xr:uid="{00000000-0005-0000-0000-0000ED990000}"/>
    <cellStyle name="Normal 8 2 2 4 3 3 6" xfId="29709" xr:uid="{00000000-0005-0000-0000-0000EE990000}"/>
    <cellStyle name="Normal 8 2 2 4 3 4" xfId="1617" xr:uid="{00000000-0005-0000-0000-0000EF990000}"/>
    <cellStyle name="Normal 8 2 2 4 3 4 2" xfId="4273" xr:uid="{00000000-0005-0000-0000-0000F0990000}"/>
    <cellStyle name="Normal 8 2 2 4 3 4 2 2" xfId="9605" xr:uid="{00000000-0005-0000-0000-0000F1990000}"/>
    <cellStyle name="Normal 8 2 2 4 3 4 2 2 2" xfId="23682" xr:uid="{00000000-0005-0000-0000-0000F2990000}"/>
    <cellStyle name="Normal 8 2 2 4 3 4 2 2 2 2" xfId="52216" xr:uid="{00000000-0005-0000-0000-0000F3990000}"/>
    <cellStyle name="Normal 8 2 2 4 3 4 2 2 3" xfId="38211" xr:uid="{00000000-0005-0000-0000-0000F4990000}"/>
    <cellStyle name="Normal 8 2 2 4 3 4 2 3" xfId="18382" xr:uid="{00000000-0005-0000-0000-0000F5990000}"/>
    <cellStyle name="Normal 8 2 2 4 3 4 2 3 2" xfId="46916" xr:uid="{00000000-0005-0000-0000-0000F6990000}"/>
    <cellStyle name="Normal 8 2 2 4 3 4 2 4" xfId="32908" xr:uid="{00000000-0005-0000-0000-0000F7990000}"/>
    <cellStyle name="Normal 8 2 2 4 3 4 3" xfId="7042" xr:uid="{00000000-0005-0000-0000-0000F8990000}"/>
    <cellStyle name="Normal 8 2 2 4 3 4 3 2" xfId="21130" xr:uid="{00000000-0005-0000-0000-0000F9990000}"/>
    <cellStyle name="Normal 8 2 2 4 3 4 3 2 2" xfId="49664" xr:uid="{00000000-0005-0000-0000-0000FA990000}"/>
    <cellStyle name="Normal 8 2 2 4 3 4 3 3" xfId="35656" xr:uid="{00000000-0005-0000-0000-0000FB990000}"/>
    <cellStyle name="Normal 8 2 2 4 3 4 4" xfId="15830" xr:uid="{00000000-0005-0000-0000-0000FC990000}"/>
    <cellStyle name="Normal 8 2 2 4 3 4 4 2" xfId="44364" xr:uid="{00000000-0005-0000-0000-0000FD990000}"/>
    <cellStyle name="Normal 8 2 2 4 3 4 5" xfId="30356" xr:uid="{00000000-0005-0000-0000-0000FE990000}"/>
    <cellStyle name="Normal 8 2 2 4 3 5" xfId="3005" xr:uid="{00000000-0005-0000-0000-0000FF990000}"/>
    <cellStyle name="Normal 8 2 2 4 3 5 2" xfId="8339" xr:uid="{00000000-0005-0000-0000-0000009A0000}"/>
    <cellStyle name="Normal 8 2 2 4 3 5 2 2" xfId="22416" xr:uid="{00000000-0005-0000-0000-0000019A0000}"/>
    <cellStyle name="Normal 8 2 2 4 3 5 2 2 2" xfId="50950" xr:uid="{00000000-0005-0000-0000-0000029A0000}"/>
    <cellStyle name="Normal 8 2 2 4 3 5 2 3" xfId="36945" xr:uid="{00000000-0005-0000-0000-0000039A0000}"/>
    <cellStyle name="Normal 8 2 2 4 3 5 3" xfId="17116" xr:uid="{00000000-0005-0000-0000-0000049A0000}"/>
    <cellStyle name="Normal 8 2 2 4 3 5 3 2" xfId="45650" xr:uid="{00000000-0005-0000-0000-0000059A0000}"/>
    <cellStyle name="Normal 8 2 2 4 3 5 4" xfId="31642" xr:uid="{00000000-0005-0000-0000-0000069A0000}"/>
    <cellStyle name="Normal 8 2 2 4 3 6" xfId="5774" xr:uid="{00000000-0005-0000-0000-0000079A0000}"/>
    <cellStyle name="Normal 8 2 2 4 3 6 2" xfId="19864" xr:uid="{00000000-0005-0000-0000-0000089A0000}"/>
    <cellStyle name="Normal 8 2 2 4 3 6 2 2" xfId="48398" xr:uid="{00000000-0005-0000-0000-0000099A0000}"/>
    <cellStyle name="Normal 8 2 2 4 3 6 3" xfId="34390" xr:uid="{00000000-0005-0000-0000-00000A9A0000}"/>
    <cellStyle name="Normal 8 2 2 4 3 7" xfId="14563" xr:uid="{00000000-0005-0000-0000-00000B9A0000}"/>
    <cellStyle name="Normal 8 2 2 4 3 7 2" xfId="43098" xr:uid="{00000000-0005-0000-0000-00000C9A0000}"/>
    <cellStyle name="Normal 8 2 2 4 3 8" xfId="29078" xr:uid="{00000000-0005-0000-0000-00000D9A0000}"/>
    <cellStyle name="Normal 8 2 2 4 4" xfId="480" xr:uid="{00000000-0005-0000-0000-00000E9A0000}"/>
    <cellStyle name="Normal 8 2 2 4 4 2" xfId="1110" xr:uid="{00000000-0005-0000-0000-00000F9A0000}"/>
    <cellStyle name="Normal 8 2 2 4 4 2 2" xfId="2387" xr:uid="{00000000-0005-0000-0000-0000109A0000}"/>
    <cellStyle name="Normal 8 2 2 4 4 2 2 2" xfId="5041" xr:uid="{00000000-0005-0000-0000-0000119A0000}"/>
    <cellStyle name="Normal 8 2 2 4 4 2 2 2 2" xfId="10373" xr:uid="{00000000-0005-0000-0000-0000129A0000}"/>
    <cellStyle name="Normal 8 2 2 4 4 2 2 2 2 2" xfId="24450" xr:uid="{00000000-0005-0000-0000-0000139A0000}"/>
    <cellStyle name="Normal 8 2 2 4 4 2 2 2 2 2 2" xfId="52984" xr:uid="{00000000-0005-0000-0000-0000149A0000}"/>
    <cellStyle name="Normal 8 2 2 4 4 2 2 2 2 3" xfId="38979" xr:uid="{00000000-0005-0000-0000-0000159A0000}"/>
    <cellStyle name="Normal 8 2 2 4 4 2 2 2 3" xfId="19150" xr:uid="{00000000-0005-0000-0000-0000169A0000}"/>
    <cellStyle name="Normal 8 2 2 4 4 2 2 2 3 2" xfId="47684" xr:uid="{00000000-0005-0000-0000-0000179A0000}"/>
    <cellStyle name="Normal 8 2 2 4 4 2 2 2 4" xfId="33676" xr:uid="{00000000-0005-0000-0000-0000189A0000}"/>
    <cellStyle name="Normal 8 2 2 4 4 2 2 3" xfId="7810" xr:uid="{00000000-0005-0000-0000-0000199A0000}"/>
    <cellStyle name="Normal 8 2 2 4 4 2 2 3 2" xfId="21898" xr:uid="{00000000-0005-0000-0000-00001A9A0000}"/>
    <cellStyle name="Normal 8 2 2 4 4 2 2 3 2 2" xfId="50432" xr:uid="{00000000-0005-0000-0000-00001B9A0000}"/>
    <cellStyle name="Normal 8 2 2 4 4 2 2 3 3" xfId="36424" xr:uid="{00000000-0005-0000-0000-00001C9A0000}"/>
    <cellStyle name="Normal 8 2 2 4 4 2 2 4" xfId="16598" xr:uid="{00000000-0005-0000-0000-00001D9A0000}"/>
    <cellStyle name="Normal 8 2 2 4 4 2 2 4 2" xfId="45132" xr:uid="{00000000-0005-0000-0000-00001E9A0000}"/>
    <cellStyle name="Normal 8 2 2 4 4 2 2 5" xfId="31124" xr:uid="{00000000-0005-0000-0000-00001F9A0000}"/>
    <cellStyle name="Normal 8 2 2 4 4 2 3" xfId="3775" xr:uid="{00000000-0005-0000-0000-0000209A0000}"/>
    <cellStyle name="Normal 8 2 2 4 4 2 3 2" xfId="9107" xr:uid="{00000000-0005-0000-0000-0000219A0000}"/>
    <cellStyle name="Normal 8 2 2 4 4 2 3 2 2" xfId="23184" xr:uid="{00000000-0005-0000-0000-0000229A0000}"/>
    <cellStyle name="Normal 8 2 2 4 4 2 3 2 2 2" xfId="51718" xr:uid="{00000000-0005-0000-0000-0000239A0000}"/>
    <cellStyle name="Normal 8 2 2 4 4 2 3 2 3" xfId="37713" xr:uid="{00000000-0005-0000-0000-0000249A0000}"/>
    <cellStyle name="Normal 8 2 2 4 4 2 3 3" xfId="17884" xr:uid="{00000000-0005-0000-0000-0000259A0000}"/>
    <cellStyle name="Normal 8 2 2 4 4 2 3 3 2" xfId="46418" xr:uid="{00000000-0005-0000-0000-0000269A0000}"/>
    <cellStyle name="Normal 8 2 2 4 4 2 3 4" xfId="32410" xr:uid="{00000000-0005-0000-0000-0000279A0000}"/>
    <cellStyle name="Normal 8 2 2 4 4 2 4" xfId="6544" xr:uid="{00000000-0005-0000-0000-0000289A0000}"/>
    <cellStyle name="Normal 8 2 2 4 4 2 4 2" xfId="20632" xr:uid="{00000000-0005-0000-0000-0000299A0000}"/>
    <cellStyle name="Normal 8 2 2 4 4 2 4 2 2" xfId="49166" xr:uid="{00000000-0005-0000-0000-00002A9A0000}"/>
    <cellStyle name="Normal 8 2 2 4 4 2 4 3" xfId="35158" xr:uid="{00000000-0005-0000-0000-00002B9A0000}"/>
    <cellStyle name="Normal 8 2 2 4 4 2 5" xfId="15332" xr:uid="{00000000-0005-0000-0000-00002C9A0000}"/>
    <cellStyle name="Normal 8 2 2 4 4 2 5 2" xfId="43866" xr:uid="{00000000-0005-0000-0000-00002D9A0000}"/>
    <cellStyle name="Normal 8 2 2 4 4 2 6" xfId="29858" xr:uid="{00000000-0005-0000-0000-00002E9A0000}"/>
    <cellStyle name="Normal 8 2 2 4 4 3" xfId="1766" xr:uid="{00000000-0005-0000-0000-00002F9A0000}"/>
    <cellStyle name="Normal 8 2 2 4 4 3 2" xfId="4422" xr:uid="{00000000-0005-0000-0000-0000309A0000}"/>
    <cellStyle name="Normal 8 2 2 4 4 3 2 2" xfId="9754" xr:uid="{00000000-0005-0000-0000-0000319A0000}"/>
    <cellStyle name="Normal 8 2 2 4 4 3 2 2 2" xfId="23831" xr:uid="{00000000-0005-0000-0000-0000329A0000}"/>
    <cellStyle name="Normal 8 2 2 4 4 3 2 2 2 2" xfId="52365" xr:uid="{00000000-0005-0000-0000-0000339A0000}"/>
    <cellStyle name="Normal 8 2 2 4 4 3 2 2 3" xfId="38360" xr:uid="{00000000-0005-0000-0000-0000349A0000}"/>
    <cellStyle name="Normal 8 2 2 4 4 3 2 3" xfId="18531" xr:uid="{00000000-0005-0000-0000-0000359A0000}"/>
    <cellStyle name="Normal 8 2 2 4 4 3 2 3 2" xfId="47065" xr:uid="{00000000-0005-0000-0000-0000369A0000}"/>
    <cellStyle name="Normal 8 2 2 4 4 3 2 4" xfId="33057" xr:uid="{00000000-0005-0000-0000-0000379A0000}"/>
    <cellStyle name="Normal 8 2 2 4 4 3 3" xfId="7191" xr:uid="{00000000-0005-0000-0000-0000389A0000}"/>
    <cellStyle name="Normal 8 2 2 4 4 3 3 2" xfId="21279" xr:uid="{00000000-0005-0000-0000-0000399A0000}"/>
    <cellStyle name="Normal 8 2 2 4 4 3 3 2 2" xfId="49813" xr:uid="{00000000-0005-0000-0000-00003A9A0000}"/>
    <cellStyle name="Normal 8 2 2 4 4 3 3 3" xfId="35805" xr:uid="{00000000-0005-0000-0000-00003B9A0000}"/>
    <cellStyle name="Normal 8 2 2 4 4 3 4" xfId="15979" xr:uid="{00000000-0005-0000-0000-00003C9A0000}"/>
    <cellStyle name="Normal 8 2 2 4 4 3 4 2" xfId="44513" xr:uid="{00000000-0005-0000-0000-00003D9A0000}"/>
    <cellStyle name="Normal 8 2 2 4 4 3 5" xfId="30505" xr:uid="{00000000-0005-0000-0000-00003E9A0000}"/>
    <cellStyle name="Normal 8 2 2 4 4 4" xfId="3154" xr:uid="{00000000-0005-0000-0000-00003F9A0000}"/>
    <cellStyle name="Normal 8 2 2 4 4 4 2" xfId="8488" xr:uid="{00000000-0005-0000-0000-0000409A0000}"/>
    <cellStyle name="Normal 8 2 2 4 4 4 2 2" xfId="22565" xr:uid="{00000000-0005-0000-0000-0000419A0000}"/>
    <cellStyle name="Normal 8 2 2 4 4 4 2 2 2" xfId="51099" xr:uid="{00000000-0005-0000-0000-0000429A0000}"/>
    <cellStyle name="Normal 8 2 2 4 4 4 2 3" xfId="37094" xr:uid="{00000000-0005-0000-0000-0000439A0000}"/>
    <cellStyle name="Normal 8 2 2 4 4 4 3" xfId="17265" xr:uid="{00000000-0005-0000-0000-0000449A0000}"/>
    <cellStyle name="Normal 8 2 2 4 4 4 3 2" xfId="45799" xr:uid="{00000000-0005-0000-0000-0000459A0000}"/>
    <cellStyle name="Normal 8 2 2 4 4 4 4" xfId="31791" xr:uid="{00000000-0005-0000-0000-0000469A0000}"/>
    <cellStyle name="Normal 8 2 2 4 4 5" xfId="5923" xr:uid="{00000000-0005-0000-0000-0000479A0000}"/>
    <cellStyle name="Normal 8 2 2 4 4 5 2" xfId="20013" xr:uid="{00000000-0005-0000-0000-0000489A0000}"/>
    <cellStyle name="Normal 8 2 2 4 4 5 2 2" xfId="48547" xr:uid="{00000000-0005-0000-0000-0000499A0000}"/>
    <cellStyle name="Normal 8 2 2 4 4 5 3" xfId="34539" xr:uid="{00000000-0005-0000-0000-00004A9A0000}"/>
    <cellStyle name="Normal 8 2 2 4 4 6" xfId="14712" xr:uid="{00000000-0005-0000-0000-00004B9A0000}"/>
    <cellStyle name="Normal 8 2 2 4 4 6 2" xfId="43247" xr:uid="{00000000-0005-0000-0000-00004C9A0000}"/>
    <cellStyle name="Normal 8 2 2 4 4 7" xfId="29227" xr:uid="{00000000-0005-0000-0000-00004D9A0000}"/>
    <cellStyle name="Normal 8 2 2 4 5" xfId="810" xr:uid="{00000000-0005-0000-0000-00004E9A0000}"/>
    <cellStyle name="Normal 8 2 2 4 5 2" xfId="2087" xr:uid="{00000000-0005-0000-0000-00004F9A0000}"/>
    <cellStyle name="Normal 8 2 2 4 5 2 2" xfId="4741" xr:uid="{00000000-0005-0000-0000-0000509A0000}"/>
    <cellStyle name="Normal 8 2 2 4 5 2 2 2" xfId="10073" xr:uid="{00000000-0005-0000-0000-0000519A0000}"/>
    <cellStyle name="Normal 8 2 2 4 5 2 2 2 2" xfId="24150" xr:uid="{00000000-0005-0000-0000-0000529A0000}"/>
    <cellStyle name="Normal 8 2 2 4 5 2 2 2 2 2" xfId="52684" xr:uid="{00000000-0005-0000-0000-0000539A0000}"/>
    <cellStyle name="Normal 8 2 2 4 5 2 2 2 3" xfId="38679" xr:uid="{00000000-0005-0000-0000-0000549A0000}"/>
    <cellStyle name="Normal 8 2 2 4 5 2 2 3" xfId="18850" xr:uid="{00000000-0005-0000-0000-0000559A0000}"/>
    <cellStyle name="Normal 8 2 2 4 5 2 2 3 2" xfId="47384" xr:uid="{00000000-0005-0000-0000-0000569A0000}"/>
    <cellStyle name="Normal 8 2 2 4 5 2 2 4" xfId="33376" xr:uid="{00000000-0005-0000-0000-0000579A0000}"/>
    <cellStyle name="Normal 8 2 2 4 5 2 3" xfId="7510" xr:uid="{00000000-0005-0000-0000-0000589A0000}"/>
    <cellStyle name="Normal 8 2 2 4 5 2 3 2" xfId="21598" xr:uid="{00000000-0005-0000-0000-0000599A0000}"/>
    <cellStyle name="Normal 8 2 2 4 5 2 3 2 2" xfId="50132" xr:uid="{00000000-0005-0000-0000-00005A9A0000}"/>
    <cellStyle name="Normal 8 2 2 4 5 2 3 3" xfId="36124" xr:uid="{00000000-0005-0000-0000-00005B9A0000}"/>
    <cellStyle name="Normal 8 2 2 4 5 2 4" xfId="16298" xr:uid="{00000000-0005-0000-0000-00005C9A0000}"/>
    <cellStyle name="Normal 8 2 2 4 5 2 4 2" xfId="44832" xr:uid="{00000000-0005-0000-0000-00005D9A0000}"/>
    <cellStyle name="Normal 8 2 2 4 5 2 5" xfId="30824" xr:uid="{00000000-0005-0000-0000-00005E9A0000}"/>
    <cellStyle name="Normal 8 2 2 4 5 3" xfId="3475" xr:uid="{00000000-0005-0000-0000-00005F9A0000}"/>
    <cellStyle name="Normal 8 2 2 4 5 3 2" xfId="8807" xr:uid="{00000000-0005-0000-0000-0000609A0000}"/>
    <cellStyle name="Normal 8 2 2 4 5 3 2 2" xfId="22884" xr:uid="{00000000-0005-0000-0000-0000619A0000}"/>
    <cellStyle name="Normal 8 2 2 4 5 3 2 2 2" xfId="51418" xr:uid="{00000000-0005-0000-0000-0000629A0000}"/>
    <cellStyle name="Normal 8 2 2 4 5 3 2 3" xfId="37413" xr:uid="{00000000-0005-0000-0000-0000639A0000}"/>
    <cellStyle name="Normal 8 2 2 4 5 3 3" xfId="17584" xr:uid="{00000000-0005-0000-0000-0000649A0000}"/>
    <cellStyle name="Normal 8 2 2 4 5 3 3 2" xfId="46118" xr:uid="{00000000-0005-0000-0000-0000659A0000}"/>
    <cellStyle name="Normal 8 2 2 4 5 3 4" xfId="32110" xr:uid="{00000000-0005-0000-0000-0000669A0000}"/>
    <cellStyle name="Normal 8 2 2 4 5 4" xfId="6244" xr:uid="{00000000-0005-0000-0000-0000679A0000}"/>
    <cellStyle name="Normal 8 2 2 4 5 4 2" xfId="20332" xr:uid="{00000000-0005-0000-0000-0000689A0000}"/>
    <cellStyle name="Normal 8 2 2 4 5 4 2 2" xfId="48866" xr:uid="{00000000-0005-0000-0000-0000699A0000}"/>
    <cellStyle name="Normal 8 2 2 4 5 4 3" xfId="34858" xr:uid="{00000000-0005-0000-0000-00006A9A0000}"/>
    <cellStyle name="Normal 8 2 2 4 5 5" xfId="15032" xr:uid="{00000000-0005-0000-0000-00006B9A0000}"/>
    <cellStyle name="Normal 8 2 2 4 5 5 2" xfId="43566" xr:uid="{00000000-0005-0000-0000-00006C9A0000}"/>
    <cellStyle name="Normal 8 2 2 4 5 6" xfId="29558" xr:uid="{00000000-0005-0000-0000-00006D9A0000}"/>
    <cellStyle name="Normal 8 2 2 4 6" xfId="1466" xr:uid="{00000000-0005-0000-0000-00006E9A0000}"/>
    <cellStyle name="Normal 8 2 2 4 6 2" xfId="4122" xr:uid="{00000000-0005-0000-0000-00006F9A0000}"/>
    <cellStyle name="Normal 8 2 2 4 6 2 2" xfId="9454" xr:uid="{00000000-0005-0000-0000-0000709A0000}"/>
    <cellStyle name="Normal 8 2 2 4 6 2 2 2" xfId="23531" xr:uid="{00000000-0005-0000-0000-0000719A0000}"/>
    <cellStyle name="Normal 8 2 2 4 6 2 2 2 2" xfId="52065" xr:uid="{00000000-0005-0000-0000-0000729A0000}"/>
    <cellStyle name="Normal 8 2 2 4 6 2 2 3" xfId="38060" xr:uid="{00000000-0005-0000-0000-0000739A0000}"/>
    <cellStyle name="Normal 8 2 2 4 6 2 3" xfId="18231" xr:uid="{00000000-0005-0000-0000-0000749A0000}"/>
    <cellStyle name="Normal 8 2 2 4 6 2 3 2" xfId="46765" xr:uid="{00000000-0005-0000-0000-0000759A0000}"/>
    <cellStyle name="Normal 8 2 2 4 6 2 4" xfId="32757" xr:uid="{00000000-0005-0000-0000-0000769A0000}"/>
    <cellStyle name="Normal 8 2 2 4 6 3" xfId="6891" xr:uid="{00000000-0005-0000-0000-0000779A0000}"/>
    <cellStyle name="Normal 8 2 2 4 6 3 2" xfId="20979" xr:uid="{00000000-0005-0000-0000-0000789A0000}"/>
    <cellStyle name="Normal 8 2 2 4 6 3 2 2" xfId="49513" xr:uid="{00000000-0005-0000-0000-0000799A0000}"/>
    <cellStyle name="Normal 8 2 2 4 6 3 3" xfId="35505" xr:uid="{00000000-0005-0000-0000-00007A9A0000}"/>
    <cellStyle name="Normal 8 2 2 4 6 4" xfId="15679" xr:uid="{00000000-0005-0000-0000-00007B9A0000}"/>
    <cellStyle name="Normal 8 2 2 4 6 4 2" xfId="44213" xr:uid="{00000000-0005-0000-0000-00007C9A0000}"/>
    <cellStyle name="Normal 8 2 2 4 6 5" xfId="30205" xr:uid="{00000000-0005-0000-0000-00007D9A0000}"/>
    <cellStyle name="Normal 8 2 2 4 7" xfId="2854" xr:uid="{00000000-0005-0000-0000-00007E9A0000}"/>
    <cellStyle name="Normal 8 2 2 4 7 2" xfId="8188" xr:uid="{00000000-0005-0000-0000-00007F9A0000}"/>
    <cellStyle name="Normal 8 2 2 4 7 2 2" xfId="22265" xr:uid="{00000000-0005-0000-0000-0000809A0000}"/>
    <cellStyle name="Normal 8 2 2 4 7 2 2 2" xfId="50799" xr:uid="{00000000-0005-0000-0000-0000819A0000}"/>
    <cellStyle name="Normal 8 2 2 4 7 2 3" xfId="36794" xr:uid="{00000000-0005-0000-0000-0000829A0000}"/>
    <cellStyle name="Normal 8 2 2 4 7 3" xfId="16965" xr:uid="{00000000-0005-0000-0000-0000839A0000}"/>
    <cellStyle name="Normal 8 2 2 4 7 3 2" xfId="45499" xr:uid="{00000000-0005-0000-0000-0000849A0000}"/>
    <cellStyle name="Normal 8 2 2 4 7 4" xfId="31491" xr:uid="{00000000-0005-0000-0000-0000859A0000}"/>
    <cellStyle name="Normal 8 2 2 4 8" xfId="5623" xr:uid="{00000000-0005-0000-0000-0000869A0000}"/>
    <cellStyle name="Normal 8 2 2 4 8 2" xfId="19713" xr:uid="{00000000-0005-0000-0000-0000879A0000}"/>
    <cellStyle name="Normal 8 2 2 4 8 2 2" xfId="48247" xr:uid="{00000000-0005-0000-0000-0000889A0000}"/>
    <cellStyle name="Normal 8 2 2 4 8 3" xfId="34239" xr:uid="{00000000-0005-0000-0000-0000899A0000}"/>
    <cellStyle name="Normal 8 2 2 4 9" xfId="14412" xr:uid="{00000000-0005-0000-0000-00008A9A0000}"/>
    <cellStyle name="Normal 8 2 2 4 9 2" xfId="42947" xr:uid="{00000000-0005-0000-0000-00008B9A0000}"/>
    <cellStyle name="Normal 8 2 2 5" xfId="210" xr:uid="{00000000-0005-0000-0000-00008C9A0000}"/>
    <cellStyle name="Normal 8 2 2 5 2" xfId="363" xr:uid="{00000000-0005-0000-0000-00008D9A0000}"/>
    <cellStyle name="Normal 8 2 2 5 2 2" xfId="666" xr:uid="{00000000-0005-0000-0000-00008E9A0000}"/>
    <cellStyle name="Normal 8 2 2 5 2 2 2" xfId="1295" xr:uid="{00000000-0005-0000-0000-00008F9A0000}"/>
    <cellStyle name="Normal 8 2 2 5 2 2 2 2" xfId="2572" xr:uid="{00000000-0005-0000-0000-0000909A0000}"/>
    <cellStyle name="Normal 8 2 2 5 2 2 2 2 2" xfId="5226" xr:uid="{00000000-0005-0000-0000-0000919A0000}"/>
    <cellStyle name="Normal 8 2 2 5 2 2 2 2 2 2" xfId="10558" xr:uid="{00000000-0005-0000-0000-0000929A0000}"/>
    <cellStyle name="Normal 8 2 2 5 2 2 2 2 2 2 2" xfId="24635" xr:uid="{00000000-0005-0000-0000-0000939A0000}"/>
    <cellStyle name="Normal 8 2 2 5 2 2 2 2 2 2 2 2" xfId="53169" xr:uid="{00000000-0005-0000-0000-0000949A0000}"/>
    <cellStyle name="Normal 8 2 2 5 2 2 2 2 2 2 3" xfId="39164" xr:uid="{00000000-0005-0000-0000-0000959A0000}"/>
    <cellStyle name="Normal 8 2 2 5 2 2 2 2 2 3" xfId="19335" xr:uid="{00000000-0005-0000-0000-0000969A0000}"/>
    <cellStyle name="Normal 8 2 2 5 2 2 2 2 2 3 2" xfId="47869" xr:uid="{00000000-0005-0000-0000-0000979A0000}"/>
    <cellStyle name="Normal 8 2 2 5 2 2 2 2 2 4" xfId="33861" xr:uid="{00000000-0005-0000-0000-0000989A0000}"/>
    <cellStyle name="Normal 8 2 2 5 2 2 2 2 3" xfId="7995" xr:uid="{00000000-0005-0000-0000-0000999A0000}"/>
    <cellStyle name="Normal 8 2 2 5 2 2 2 2 3 2" xfId="22083" xr:uid="{00000000-0005-0000-0000-00009A9A0000}"/>
    <cellStyle name="Normal 8 2 2 5 2 2 2 2 3 2 2" xfId="50617" xr:uid="{00000000-0005-0000-0000-00009B9A0000}"/>
    <cellStyle name="Normal 8 2 2 5 2 2 2 2 3 3" xfId="36609" xr:uid="{00000000-0005-0000-0000-00009C9A0000}"/>
    <cellStyle name="Normal 8 2 2 5 2 2 2 2 4" xfId="16783" xr:uid="{00000000-0005-0000-0000-00009D9A0000}"/>
    <cellStyle name="Normal 8 2 2 5 2 2 2 2 4 2" xfId="45317" xr:uid="{00000000-0005-0000-0000-00009E9A0000}"/>
    <cellStyle name="Normal 8 2 2 5 2 2 2 2 5" xfId="31309" xr:uid="{00000000-0005-0000-0000-00009F9A0000}"/>
    <cellStyle name="Normal 8 2 2 5 2 2 2 3" xfId="3960" xr:uid="{00000000-0005-0000-0000-0000A09A0000}"/>
    <cellStyle name="Normal 8 2 2 5 2 2 2 3 2" xfId="9292" xr:uid="{00000000-0005-0000-0000-0000A19A0000}"/>
    <cellStyle name="Normal 8 2 2 5 2 2 2 3 2 2" xfId="23369" xr:uid="{00000000-0005-0000-0000-0000A29A0000}"/>
    <cellStyle name="Normal 8 2 2 5 2 2 2 3 2 2 2" xfId="51903" xr:uid="{00000000-0005-0000-0000-0000A39A0000}"/>
    <cellStyle name="Normal 8 2 2 5 2 2 2 3 2 3" xfId="37898" xr:uid="{00000000-0005-0000-0000-0000A49A0000}"/>
    <cellStyle name="Normal 8 2 2 5 2 2 2 3 3" xfId="18069" xr:uid="{00000000-0005-0000-0000-0000A59A0000}"/>
    <cellStyle name="Normal 8 2 2 5 2 2 2 3 3 2" xfId="46603" xr:uid="{00000000-0005-0000-0000-0000A69A0000}"/>
    <cellStyle name="Normal 8 2 2 5 2 2 2 3 4" xfId="32595" xr:uid="{00000000-0005-0000-0000-0000A79A0000}"/>
    <cellStyle name="Normal 8 2 2 5 2 2 2 4" xfId="6729" xr:uid="{00000000-0005-0000-0000-0000A89A0000}"/>
    <cellStyle name="Normal 8 2 2 5 2 2 2 4 2" xfId="20817" xr:uid="{00000000-0005-0000-0000-0000A99A0000}"/>
    <cellStyle name="Normal 8 2 2 5 2 2 2 4 2 2" xfId="49351" xr:uid="{00000000-0005-0000-0000-0000AA9A0000}"/>
    <cellStyle name="Normal 8 2 2 5 2 2 2 4 3" xfId="35343" xr:uid="{00000000-0005-0000-0000-0000AB9A0000}"/>
    <cellStyle name="Normal 8 2 2 5 2 2 2 5" xfId="15517" xr:uid="{00000000-0005-0000-0000-0000AC9A0000}"/>
    <cellStyle name="Normal 8 2 2 5 2 2 2 5 2" xfId="44051" xr:uid="{00000000-0005-0000-0000-0000AD9A0000}"/>
    <cellStyle name="Normal 8 2 2 5 2 2 2 6" xfId="30043" xr:uid="{00000000-0005-0000-0000-0000AE9A0000}"/>
    <cellStyle name="Normal 8 2 2 5 2 2 3" xfId="1951" xr:uid="{00000000-0005-0000-0000-0000AF9A0000}"/>
    <cellStyle name="Normal 8 2 2 5 2 2 3 2" xfId="4607" xr:uid="{00000000-0005-0000-0000-0000B09A0000}"/>
    <cellStyle name="Normal 8 2 2 5 2 2 3 2 2" xfId="9939" xr:uid="{00000000-0005-0000-0000-0000B19A0000}"/>
    <cellStyle name="Normal 8 2 2 5 2 2 3 2 2 2" xfId="24016" xr:uid="{00000000-0005-0000-0000-0000B29A0000}"/>
    <cellStyle name="Normal 8 2 2 5 2 2 3 2 2 2 2" xfId="52550" xr:uid="{00000000-0005-0000-0000-0000B39A0000}"/>
    <cellStyle name="Normal 8 2 2 5 2 2 3 2 2 3" xfId="38545" xr:uid="{00000000-0005-0000-0000-0000B49A0000}"/>
    <cellStyle name="Normal 8 2 2 5 2 2 3 2 3" xfId="18716" xr:uid="{00000000-0005-0000-0000-0000B59A0000}"/>
    <cellStyle name="Normal 8 2 2 5 2 2 3 2 3 2" xfId="47250" xr:uid="{00000000-0005-0000-0000-0000B69A0000}"/>
    <cellStyle name="Normal 8 2 2 5 2 2 3 2 4" xfId="33242" xr:uid="{00000000-0005-0000-0000-0000B79A0000}"/>
    <cellStyle name="Normal 8 2 2 5 2 2 3 3" xfId="7376" xr:uid="{00000000-0005-0000-0000-0000B89A0000}"/>
    <cellStyle name="Normal 8 2 2 5 2 2 3 3 2" xfId="21464" xr:uid="{00000000-0005-0000-0000-0000B99A0000}"/>
    <cellStyle name="Normal 8 2 2 5 2 2 3 3 2 2" xfId="49998" xr:uid="{00000000-0005-0000-0000-0000BA9A0000}"/>
    <cellStyle name="Normal 8 2 2 5 2 2 3 3 3" xfId="35990" xr:uid="{00000000-0005-0000-0000-0000BB9A0000}"/>
    <cellStyle name="Normal 8 2 2 5 2 2 3 4" xfId="16164" xr:uid="{00000000-0005-0000-0000-0000BC9A0000}"/>
    <cellStyle name="Normal 8 2 2 5 2 2 3 4 2" xfId="44698" xr:uid="{00000000-0005-0000-0000-0000BD9A0000}"/>
    <cellStyle name="Normal 8 2 2 5 2 2 3 5" xfId="30690" xr:uid="{00000000-0005-0000-0000-0000BE9A0000}"/>
    <cellStyle name="Normal 8 2 2 5 2 2 4" xfId="3339" xr:uid="{00000000-0005-0000-0000-0000BF9A0000}"/>
    <cellStyle name="Normal 8 2 2 5 2 2 4 2" xfId="8673" xr:uid="{00000000-0005-0000-0000-0000C09A0000}"/>
    <cellStyle name="Normal 8 2 2 5 2 2 4 2 2" xfId="22750" xr:uid="{00000000-0005-0000-0000-0000C19A0000}"/>
    <cellStyle name="Normal 8 2 2 5 2 2 4 2 2 2" xfId="51284" xr:uid="{00000000-0005-0000-0000-0000C29A0000}"/>
    <cellStyle name="Normal 8 2 2 5 2 2 4 2 3" xfId="37279" xr:uid="{00000000-0005-0000-0000-0000C39A0000}"/>
    <cellStyle name="Normal 8 2 2 5 2 2 4 3" xfId="17450" xr:uid="{00000000-0005-0000-0000-0000C49A0000}"/>
    <cellStyle name="Normal 8 2 2 5 2 2 4 3 2" xfId="45984" xr:uid="{00000000-0005-0000-0000-0000C59A0000}"/>
    <cellStyle name="Normal 8 2 2 5 2 2 4 4" xfId="31976" xr:uid="{00000000-0005-0000-0000-0000C69A0000}"/>
    <cellStyle name="Normal 8 2 2 5 2 2 5" xfId="6108" xr:uid="{00000000-0005-0000-0000-0000C79A0000}"/>
    <cellStyle name="Normal 8 2 2 5 2 2 5 2" xfId="20198" xr:uid="{00000000-0005-0000-0000-0000C89A0000}"/>
    <cellStyle name="Normal 8 2 2 5 2 2 5 2 2" xfId="48732" xr:uid="{00000000-0005-0000-0000-0000C99A0000}"/>
    <cellStyle name="Normal 8 2 2 5 2 2 5 3" xfId="34724" xr:uid="{00000000-0005-0000-0000-0000CA9A0000}"/>
    <cellStyle name="Normal 8 2 2 5 2 2 6" xfId="14897" xr:uid="{00000000-0005-0000-0000-0000CB9A0000}"/>
    <cellStyle name="Normal 8 2 2 5 2 2 6 2" xfId="43432" xr:uid="{00000000-0005-0000-0000-0000CC9A0000}"/>
    <cellStyle name="Normal 8 2 2 5 2 2 7" xfId="29412" xr:uid="{00000000-0005-0000-0000-0000CD9A0000}"/>
    <cellStyle name="Normal 8 2 2 5 2 3" xfId="998" xr:uid="{00000000-0005-0000-0000-0000CE9A0000}"/>
    <cellStyle name="Normal 8 2 2 5 2 3 2" xfId="2275" xr:uid="{00000000-0005-0000-0000-0000CF9A0000}"/>
    <cellStyle name="Normal 8 2 2 5 2 3 2 2" xfId="4929" xr:uid="{00000000-0005-0000-0000-0000D09A0000}"/>
    <cellStyle name="Normal 8 2 2 5 2 3 2 2 2" xfId="10261" xr:uid="{00000000-0005-0000-0000-0000D19A0000}"/>
    <cellStyle name="Normal 8 2 2 5 2 3 2 2 2 2" xfId="24338" xr:uid="{00000000-0005-0000-0000-0000D29A0000}"/>
    <cellStyle name="Normal 8 2 2 5 2 3 2 2 2 2 2" xfId="52872" xr:uid="{00000000-0005-0000-0000-0000D39A0000}"/>
    <cellStyle name="Normal 8 2 2 5 2 3 2 2 2 3" xfId="38867" xr:uid="{00000000-0005-0000-0000-0000D49A0000}"/>
    <cellStyle name="Normal 8 2 2 5 2 3 2 2 3" xfId="19038" xr:uid="{00000000-0005-0000-0000-0000D59A0000}"/>
    <cellStyle name="Normal 8 2 2 5 2 3 2 2 3 2" xfId="47572" xr:uid="{00000000-0005-0000-0000-0000D69A0000}"/>
    <cellStyle name="Normal 8 2 2 5 2 3 2 2 4" xfId="33564" xr:uid="{00000000-0005-0000-0000-0000D79A0000}"/>
    <cellStyle name="Normal 8 2 2 5 2 3 2 3" xfId="7698" xr:uid="{00000000-0005-0000-0000-0000D89A0000}"/>
    <cellStyle name="Normal 8 2 2 5 2 3 2 3 2" xfId="21786" xr:uid="{00000000-0005-0000-0000-0000D99A0000}"/>
    <cellStyle name="Normal 8 2 2 5 2 3 2 3 2 2" xfId="50320" xr:uid="{00000000-0005-0000-0000-0000DA9A0000}"/>
    <cellStyle name="Normal 8 2 2 5 2 3 2 3 3" xfId="36312" xr:uid="{00000000-0005-0000-0000-0000DB9A0000}"/>
    <cellStyle name="Normal 8 2 2 5 2 3 2 4" xfId="16486" xr:uid="{00000000-0005-0000-0000-0000DC9A0000}"/>
    <cellStyle name="Normal 8 2 2 5 2 3 2 4 2" xfId="45020" xr:uid="{00000000-0005-0000-0000-0000DD9A0000}"/>
    <cellStyle name="Normal 8 2 2 5 2 3 2 5" xfId="31012" xr:uid="{00000000-0005-0000-0000-0000DE9A0000}"/>
    <cellStyle name="Normal 8 2 2 5 2 3 3" xfId="3663" xr:uid="{00000000-0005-0000-0000-0000DF9A0000}"/>
    <cellStyle name="Normal 8 2 2 5 2 3 3 2" xfId="8995" xr:uid="{00000000-0005-0000-0000-0000E09A0000}"/>
    <cellStyle name="Normal 8 2 2 5 2 3 3 2 2" xfId="23072" xr:uid="{00000000-0005-0000-0000-0000E19A0000}"/>
    <cellStyle name="Normal 8 2 2 5 2 3 3 2 2 2" xfId="51606" xr:uid="{00000000-0005-0000-0000-0000E29A0000}"/>
    <cellStyle name="Normal 8 2 2 5 2 3 3 2 3" xfId="37601" xr:uid="{00000000-0005-0000-0000-0000E39A0000}"/>
    <cellStyle name="Normal 8 2 2 5 2 3 3 3" xfId="17772" xr:uid="{00000000-0005-0000-0000-0000E49A0000}"/>
    <cellStyle name="Normal 8 2 2 5 2 3 3 3 2" xfId="46306" xr:uid="{00000000-0005-0000-0000-0000E59A0000}"/>
    <cellStyle name="Normal 8 2 2 5 2 3 3 4" xfId="32298" xr:uid="{00000000-0005-0000-0000-0000E69A0000}"/>
    <cellStyle name="Normal 8 2 2 5 2 3 4" xfId="6432" xr:uid="{00000000-0005-0000-0000-0000E79A0000}"/>
    <cellStyle name="Normal 8 2 2 5 2 3 4 2" xfId="20520" xr:uid="{00000000-0005-0000-0000-0000E89A0000}"/>
    <cellStyle name="Normal 8 2 2 5 2 3 4 2 2" xfId="49054" xr:uid="{00000000-0005-0000-0000-0000E99A0000}"/>
    <cellStyle name="Normal 8 2 2 5 2 3 4 3" xfId="35046" xr:uid="{00000000-0005-0000-0000-0000EA9A0000}"/>
    <cellStyle name="Normal 8 2 2 5 2 3 5" xfId="15220" xr:uid="{00000000-0005-0000-0000-0000EB9A0000}"/>
    <cellStyle name="Normal 8 2 2 5 2 3 5 2" xfId="43754" xr:uid="{00000000-0005-0000-0000-0000EC9A0000}"/>
    <cellStyle name="Normal 8 2 2 5 2 3 6" xfId="29746" xr:uid="{00000000-0005-0000-0000-0000ED9A0000}"/>
    <cellStyle name="Normal 8 2 2 5 2 4" xfId="1654" xr:uid="{00000000-0005-0000-0000-0000EE9A0000}"/>
    <cellStyle name="Normal 8 2 2 5 2 4 2" xfId="4310" xr:uid="{00000000-0005-0000-0000-0000EF9A0000}"/>
    <cellStyle name="Normal 8 2 2 5 2 4 2 2" xfId="9642" xr:uid="{00000000-0005-0000-0000-0000F09A0000}"/>
    <cellStyle name="Normal 8 2 2 5 2 4 2 2 2" xfId="23719" xr:uid="{00000000-0005-0000-0000-0000F19A0000}"/>
    <cellStyle name="Normal 8 2 2 5 2 4 2 2 2 2" xfId="52253" xr:uid="{00000000-0005-0000-0000-0000F29A0000}"/>
    <cellStyle name="Normal 8 2 2 5 2 4 2 2 3" xfId="38248" xr:uid="{00000000-0005-0000-0000-0000F39A0000}"/>
    <cellStyle name="Normal 8 2 2 5 2 4 2 3" xfId="18419" xr:uid="{00000000-0005-0000-0000-0000F49A0000}"/>
    <cellStyle name="Normal 8 2 2 5 2 4 2 3 2" xfId="46953" xr:uid="{00000000-0005-0000-0000-0000F59A0000}"/>
    <cellStyle name="Normal 8 2 2 5 2 4 2 4" xfId="32945" xr:uid="{00000000-0005-0000-0000-0000F69A0000}"/>
    <cellStyle name="Normal 8 2 2 5 2 4 3" xfId="7079" xr:uid="{00000000-0005-0000-0000-0000F79A0000}"/>
    <cellStyle name="Normal 8 2 2 5 2 4 3 2" xfId="21167" xr:uid="{00000000-0005-0000-0000-0000F89A0000}"/>
    <cellStyle name="Normal 8 2 2 5 2 4 3 2 2" xfId="49701" xr:uid="{00000000-0005-0000-0000-0000F99A0000}"/>
    <cellStyle name="Normal 8 2 2 5 2 4 3 3" xfId="35693" xr:uid="{00000000-0005-0000-0000-0000FA9A0000}"/>
    <cellStyle name="Normal 8 2 2 5 2 4 4" xfId="15867" xr:uid="{00000000-0005-0000-0000-0000FB9A0000}"/>
    <cellStyle name="Normal 8 2 2 5 2 4 4 2" xfId="44401" xr:uid="{00000000-0005-0000-0000-0000FC9A0000}"/>
    <cellStyle name="Normal 8 2 2 5 2 4 5" xfId="30393" xr:uid="{00000000-0005-0000-0000-0000FD9A0000}"/>
    <cellStyle name="Normal 8 2 2 5 2 5" xfId="3042" xr:uid="{00000000-0005-0000-0000-0000FE9A0000}"/>
    <cellStyle name="Normal 8 2 2 5 2 5 2" xfId="8376" xr:uid="{00000000-0005-0000-0000-0000FF9A0000}"/>
    <cellStyle name="Normal 8 2 2 5 2 5 2 2" xfId="22453" xr:uid="{00000000-0005-0000-0000-0000009B0000}"/>
    <cellStyle name="Normal 8 2 2 5 2 5 2 2 2" xfId="50987" xr:uid="{00000000-0005-0000-0000-0000019B0000}"/>
    <cellStyle name="Normal 8 2 2 5 2 5 2 3" xfId="36982" xr:uid="{00000000-0005-0000-0000-0000029B0000}"/>
    <cellStyle name="Normal 8 2 2 5 2 5 3" xfId="17153" xr:uid="{00000000-0005-0000-0000-0000039B0000}"/>
    <cellStyle name="Normal 8 2 2 5 2 5 3 2" xfId="45687" xr:uid="{00000000-0005-0000-0000-0000049B0000}"/>
    <cellStyle name="Normal 8 2 2 5 2 5 4" xfId="31679" xr:uid="{00000000-0005-0000-0000-0000059B0000}"/>
    <cellStyle name="Normal 8 2 2 5 2 6" xfId="5811" xr:uid="{00000000-0005-0000-0000-0000069B0000}"/>
    <cellStyle name="Normal 8 2 2 5 2 6 2" xfId="19901" xr:uid="{00000000-0005-0000-0000-0000079B0000}"/>
    <cellStyle name="Normal 8 2 2 5 2 6 2 2" xfId="48435" xr:uid="{00000000-0005-0000-0000-0000089B0000}"/>
    <cellStyle name="Normal 8 2 2 5 2 6 3" xfId="34427" xr:uid="{00000000-0005-0000-0000-0000099B0000}"/>
    <cellStyle name="Normal 8 2 2 5 2 7" xfId="14600" xr:uid="{00000000-0005-0000-0000-00000A9B0000}"/>
    <cellStyle name="Normal 8 2 2 5 2 7 2" xfId="43135" xr:uid="{00000000-0005-0000-0000-00000B9B0000}"/>
    <cellStyle name="Normal 8 2 2 5 2 8" xfId="29115" xr:uid="{00000000-0005-0000-0000-00000C9B0000}"/>
    <cellStyle name="Normal 8 2 2 5 3" xfId="517" xr:uid="{00000000-0005-0000-0000-00000D9B0000}"/>
    <cellStyle name="Normal 8 2 2 5 3 2" xfId="1147" xr:uid="{00000000-0005-0000-0000-00000E9B0000}"/>
    <cellStyle name="Normal 8 2 2 5 3 2 2" xfId="2424" xr:uid="{00000000-0005-0000-0000-00000F9B0000}"/>
    <cellStyle name="Normal 8 2 2 5 3 2 2 2" xfId="5078" xr:uid="{00000000-0005-0000-0000-0000109B0000}"/>
    <cellStyle name="Normal 8 2 2 5 3 2 2 2 2" xfId="10410" xr:uid="{00000000-0005-0000-0000-0000119B0000}"/>
    <cellStyle name="Normal 8 2 2 5 3 2 2 2 2 2" xfId="24487" xr:uid="{00000000-0005-0000-0000-0000129B0000}"/>
    <cellStyle name="Normal 8 2 2 5 3 2 2 2 2 2 2" xfId="53021" xr:uid="{00000000-0005-0000-0000-0000139B0000}"/>
    <cellStyle name="Normal 8 2 2 5 3 2 2 2 2 3" xfId="39016" xr:uid="{00000000-0005-0000-0000-0000149B0000}"/>
    <cellStyle name="Normal 8 2 2 5 3 2 2 2 3" xfId="19187" xr:uid="{00000000-0005-0000-0000-0000159B0000}"/>
    <cellStyle name="Normal 8 2 2 5 3 2 2 2 3 2" xfId="47721" xr:uid="{00000000-0005-0000-0000-0000169B0000}"/>
    <cellStyle name="Normal 8 2 2 5 3 2 2 2 4" xfId="33713" xr:uid="{00000000-0005-0000-0000-0000179B0000}"/>
    <cellStyle name="Normal 8 2 2 5 3 2 2 3" xfId="7847" xr:uid="{00000000-0005-0000-0000-0000189B0000}"/>
    <cellStyle name="Normal 8 2 2 5 3 2 2 3 2" xfId="21935" xr:uid="{00000000-0005-0000-0000-0000199B0000}"/>
    <cellStyle name="Normal 8 2 2 5 3 2 2 3 2 2" xfId="50469" xr:uid="{00000000-0005-0000-0000-00001A9B0000}"/>
    <cellStyle name="Normal 8 2 2 5 3 2 2 3 3" xfId="36461" xr:uid="{00000000-0005-0000-0000-00001B9B0000}"/>
    <cellStyle name="Normal 8 2 2 5 3 2 2 4" xfId="16635" xr:uid="{00000000-0005-0000-0000-00001C9B0000}"/>
    <cellStyle name="Normal 8 2 2 5 3 2 2 4 2" xfId="45169" xr:uid="{00000000-0005-0000-0000-00001D9B0000}"/>
    <cellStyle name="Normal 8 2 2 5 3 2 2 5" xfId="31161" xr:uid="{00000000-0005-0000-0000-00001E9B0000}"/>
    <cellStyle name="Normal 8 2 2 5 3 2 3" xfId="3812" xr:uid="{00000000-0005-0000-0000-00001F9B0000}"/>
    <cellStyle name="Normal 8 2 2 5 3 2 3 2" xfId="9144" xr:uid="{00000000-0005-0000-0000-0000209B0000}"/>
    <cellStyle name="Normal 8 2 2 5 3 2 3 2 2" xfId="23221" xr:uid="{00000000-0005-0000-0000-0000219B0000}"/>
    <cellStyle name="Normal 8 2 2 5 3 2 3 2 2 2" xfId="51755" xr:uid="{00000000-0005-0000-0000-0000229B0000}"/>
    <cellStyle name="Normal 8 2 2 5 3 2 3 2 3" xfId="37750" xr:uid="{00000000-0005-0000-0000-0000239B0000}"/>
    <cellStyle name="Normal 8 2 2 5 3 2 3 3" xfId="17921" xr:uid="{00000000-0005-0000-0000-0000249B0000}"/>
    <cellStyle name="Normal 8 2 2 5 3 2 3 3 2" xfId="46455" xr:uid="{00000000-0005-0000-0000-0000259B0000}"/>
    <cellStyle name="Normal 8 2 2 5 3 2 3 4" xfId="32447" xr:uid="{00000000-0005-0000-0000-0000269B0000}"/>
    <cellStyle name="Normal 8 2 2 5 3 2 4" xfId="6581" xr:uid="{00000000-0005-0000-0000-0000279B0000}"/>
    <cellStyle name="Normal 8 2 2 5 3 2 4 2" xfId="20669" xr:uid="{00000000-0005-0000-0000-0000289B0000}"/>
    <cellStyle name="Normal 8 2 2 5 3 2 4 2 2" xfId="49203" xr:uid="{00000000-0005-0000-0000-0000299B0000}"/>
    <cellStyle name="Normal 8 2 2 5 3 2 4 3" xfId="35195" xr:uid="{00000000-0005-0000-0000-00002A9B0000}"/>
    <cellStyle name="Normal 8 2 2 5 3 2 5" xfId="15369" xr:uid="{00000000-0005-0000-0000-00002B9B0000}"/>
    <cellStyle name="Normal 8 2 2 5 3 2 5 2" xfId="43903" xr:uid="{00000000-0005-0000-0000-00002C9B0000}"/>
    <cellStyle name="Normal 8 2 2 5 3 2 6" xfId="29895" xr:uid="{00000000-0005-0000-0000-00002D9B0000}"/>
    <cellStyle name="Normal 8 2 2 5 3 3" xfId="1803" xr:uid="{00000000-0005-0000-0000-00002E9B0000}"/>
    <cellStyle name="Normal 8 2 2 5 3 3 2" xfId="4459" xr:uid="{00000000-0005-0000-0000-00002F9B0000}"/>
    <cellStyle name="Normal 8 2 2 5 3 3 2 2" xfId="9791" xr:uid="{00000000-0005-0000-0000-0000309B0000}"/>
    <cellStyle name="Normal 8 2 2 5 3 3 2 2 2" xfId="23868" xr:uid="{00000000-0005-0000-0000-0000319B0000}"/>
    <cellStyle name="Normal 8 2 2 5 3 3 2 2 2 2" xfId="52402" xr:uid="{00000000-0005-0000-0000-0000329B0000}"/>
    <cellStyle name="Normal 8 2 2 5 3 3 2 2 3" xfId="38397" xr:uid="{00000000-0005-0000-0000-0000339B0000}"/>
    <cellStyle name="Normal 8 2 2 5 3 3 2 3" xfId="18568" xr:uid="{00000000-0005-0000-0000-0000349B0000}"/>
    <cellStyle name="Normal 8 2 2 5 3 3 2 3 2" xfId="47102" xr:uid="{00000000-0005-0000-0000-0000359B0000}"/>
    <cellStyle name="Normal 8 2 2 5 3 3 2 4" xfId="33094" xr:uid="{00000000-0005-0000-0000-0000369B0000}"/>
    <cellStyle name="Normal 8 2 2 5 3 3 3" xfId="7228" xr:uid="{00000000-0005-0000-0000-0000379B0000}"/>
    <cellStyle name="Normal 8 2 2 5 3 3 3 2" xfId="21316" xr:uid="{00000000-0005-0000-0000-0000389B0000}"/>
    <cellStyle name="Normal 8 2 2 5 3 3 3 2 2" xfId="49850" xr:uid="{00000000-0005-0000-0000-0000399B0000}"/>
    <cellStyle name="Normal 8 2 2 5 3 3 3 3" xfId="35842" xr:uid="{00000000-0005-0000-0000-00003A9B0000}"/>
    <cellStyle name="Normal 8 2 2 5 3 3 4" xfId="16016" xr:uid="{00000000-0005-0000-0000-00003B9B0000}"/>
    <cellStyle name="Normal 8 2 2 5 3 3 4 2" xfId="44550" xr:uid="{00000000-0005-0000-0000-00003C9B0000}"/>
    <cellStyle name="Normal 8 2 2 5 3 3 5" xfId="30542" xr:uid="{00000000-0005-0000-0000-00003D9B0000}"/>
    <cellStyle name="Normal 8 2 2 5 3 4" xfId="3191" xr:uid="{00000000-0005-0000-0000-00003E9B0000}"/>
    <cellStyle name="Normal 8 2 2 5 3 4 2" xfId="8525" xr:uid="{00000000-0005-0000-0000-00003F9B0000}"/>
    <cellStyle name="Normal 8 2 2 5 3 4 2 2" xfId="22602" xr:uid="{00000000-0005-0000-0000-0000409B0000}"/>
    <cellStyle name="Normal 8 2 2 5 3 4 2 2 2" xfId="51136" xr:uid="{00000000-0005-0000-0000-0000419B0000}"/>
    <cellStyle name="Normal 8 2 2 5 3 4 2 3" xfId="37131" xr:uid="{00000000-0005-0000-0000-0000429B0000}"/>
    <cellStyle name="Normal 8 2 2 5 3 4 3" xfId="17302" xr:uid="{00000000-0005-0000-0000-0000439B0000}"/>
    <cellStyle name="Normal 8 2 2 5 3 4 3 2" xfId="45836" xr:uid="{00000000-0005-0000-0000-0000449B0000}"/>
    <cellStyle name="Normal 8 2 2 5 3 4 4" xfId="31828" xr:uid="{00000000-0005-0000-0000-0000459B0000}"/>
    <cellStyle name="Normal 8 2 2 5 3 5" xfId="5960" xr:uid="{00000000-0005-0000-0000-0000469B0000}"/>
    <cellStyle name="Normal 8 2 2 5 3 5 2" xfId="20050" xr:uid="{00000000-0005-0000-0000-0000479B0000}"/>
    <cellStyle name="Normal 8 2 2 5 3 5 2 2" xfId="48584" xr:uid="{00000000-0005-0000-0000-0000489B0000}"/>
    <cellStyle name="Normal 8 2 2 5 3 5 3" xfId="34576" xr:uid="{00000000-0005-0000-0000-0000499B0000}"/>
    <cellStyle name="Normal 8 2 2 5 3 6" xfId="14749" xr:uid="{00000000-0005-0000-0000-00004A9B0000}"/>
    <cellStyle name="Normal 8 2 2 5 3 6 2" xfId="43284" xr:uid="{00000000-0005-0000-0000-00004B9B0000}"/>
    <cellStyle name="Normal 8 2 2 5 3 7" xfId="29264" xr:uid="{00000000-0005-0000-0000-00004C9B0000}"/>
    <cellStyle name="Normal 8 2 2 5 4" xfId="849" xr:uid="{00000000-0005-0000-0000-00004D9B0000}"/>
    <cellStyle name="Normal 8 2 2 5 4 2" xfId="2126" xr:uid="{00000000-0005-0000-0000-00004E9B0000}"/>
    <cellStyle name="Normal 8 2 2 5 4 2 2" xfId="4780" xr:uid="{00000000-0005-0000-0000-00004F9B0000}"/>
    <cellStyle name="Normal 8 2 2 5 4 2 2 2" xfId="10112" xr:uid="{00000000-0005-0000-0000-0000509B0000}"/>
    <cellStyle name="Normal 8 2 2 5 4 2 2 2 2" xfId="24189" xr:uid="{00000000-0005-0000-0000-0000519B0000}"/>
    <cellStyle name="Normal 8 2 2 5 4 2 2 2 2 2" xfId="52723" xr:uid="{00000000-0005-0000-0000-0000529B0000}"/>
    <cellStyle name="Normal 8 2 2 5 4 2 2 2 3" xfId="38718" xr:uid="{00000000-0005-0000-0000-0000539B0000}"/>
    <cellStyle name="Normal 8 2 2 5 4 2 2 3" xfId="18889" xr:uid="{00000000-0005-0000-0000-0000549B0000}"/>
    <cellStyle name="Normal 8 2 2 5 4 2 2 3 2" xfId="47423" xr:uid="{00000000-0005-0000-0000-0000559B0000}"/>
    <cellStyle name="Normal 8 2 2 5 4 2 2 4" xfId="33415" xr:uid="{00000000-0005-0000-0000-0000569B0000}"/>
    <cellStyle name="Normal 8 2 2 5 4 2 3" xfId="7549" xr:uid="{00000000-0005-0000-0000-0000579B0000}"/>
    <cellStyle name="Normal 8 2 2 5 4 2 3 2" xfId="21637" xr:uid="{00000000-0005-0000-0000-0000589B0000}"/>
    <cellStyle name="Normal 8 2 2 5 4 2 3 2 2" xfId="50171" xr:uid="{00000000-0005-0000-0000-0000599B0000}"/>
    <cellStyle name="Normal 8 2 2 5 4 2 3 3" xfId="36163" xr:uid="{00000000-0005-0000-0000-00005A9B0000}"/>
    <cellStyle name="Normal 8 2 2 5 4 2 4" xfId="16337" xr:uid="{00000000-0005-0000-0000-00005B9B0000}"/>
    <cellStyle name="Normal 8 2 2 5 4 2 4 2" xfId="44871" xr:uid="{00000000-0005-0000-0000-00005C9B0000}"/>
    <cellStyle name="Normal 8 2 2 5 4 2 5" xfId="30863" xr:uid="{00000000-0005-0000-0000-00005D9B0000}"/>
    <cellStyle name="Normal 8 2 2 5 4 3" xfId="3514" xr:uid="{00000000-0005-0000-0000-00005E9B0000}"/>
    <cellStyle name="Normal 8 2 2 5 4 3 2" xfId="8846" xr:uid="{00000000-0005-0000-0000-00005F9B0000}"/>
    <cellStyle name="Normal 8 2 2 5 4 3 2 2" xfId="22923" xr:uid="{00000000-0005-0000-0000-0000609B0000}"/>
    <cellStyle name="Normal 8 2 2 5 4 3 2 2 2" xfId="51457" xr:uid="{00000000-0005-0000-0000-0000619B0000}"/>
    <cellStyle name="Normal 8 2 2 5 4 3 2 3" xfId="37452" xr:uid="{00000000-0005-0000-0000-0000629B0000}"/>
    <cellStyle name="Normal 8 2 2 5 4 3 3" xfId="17623" xr:uid="{00000000-0005-0000-0000-0000639B0000}"/>
    <cellStyle name="Normal 8 2 2 5 4 3 3 2" xfId="46157" xr:uid="{00000000-0005-0000-0000-0000649B0000}"/>
    <cellStyle name="Normal 8 2 2 5 4 3 4" xfId="32149" xr:uid="{00000000-0005-0000-0000-0000659B0000}"/>
    <cellStyle name="Normal 8 2 2 5 4 4" xfId="6283" xr:uid="{00000000-0005-0000-0000-0000669B0000}"/>
    <cellStyle name="Normal 8 2 2 5 4 4 2" xfId="20371" xr:uid="{00000000-0005-0000-0000-0000679B0000}"/>
    <cellStyle name="Normal 8 2 2 5 4 4 2 2" xfId="48905" xr:uid="{00000000-0005-0000-0000-0000689B0000}"/>
    <cellStyle name="Normal 8 2 2 5 4 4 3" xfId="34897" xr:uid="{00000000-0005-0000-0000-0000699B0000}"/>
    <cellStyle name="Normal 8 2 2 5 4 5" xfId="15071" xr:uid="{00000000-0005-0000-0000-00006A9B0000}"/>
    <cellStyle name="Normal 8 2 2 5 4 5 2" xfId="43605" xr:uid="{00000000-0005-0000-0000-00006B9B0000}"/>
    <cellStyle name="Normal 8 2 2 5 4 6" xfId="29597" xr:uid="{00000000-0005-0000-0000-00006C9B0000}"/>
    <cellStyle name="Normal 8 2 2 5 5" xfId="1505" xr:uid="{00000000-0005-0000-0000-00006D9B0000}"/>
    <cellStyle name="Normal 8 2 2 5 5 2" xfId="4161" xr:uid="{00000000-0005-0000-0000-00006E9B0000}"/>
    <cellStyle name="Normal 8 2 2 5 5 2 2" xfId="9493" xr:uid="{00000000-0005-0000-0000-00006F9B0000}"/>
    <cellStyle name="Normal 8 2 2 5 5 2 2 2" xfId="23570" xr:uid="{00000000-0005-0000-0000-0000709B0000}"/>
    <cellStyle name="Normal 8 2 2 5 5 2 2 2 2" xfId="52104" xr:uid="{00000000-0005-0000-0000-0000719B0000}"/>
    <cellStyle name="Normal 8 2 2 5 5 2 2 3" xfId="38099" xr:uid="{00000000-0005-0000-0000-0000729B0000}"/>
    <cellStyle name="Normal 8 2 2 5 5 2 3" xfId="18270" xr:uid="{00000000-0005-0000-0000-0000739B0000}"/>
    <cellStyle name="Normal 8 2 2 5 5 2 3 2" xfId="46804" xr:uid="{00000000-0005-0000-0000-0000749B0000}"/>
    <cellStyle name="Normal 8 2 2 5 5 2 4" xfId="32796" xr:uid="{00000000-0005-0000-0000-0000759B0000}"/>
    <cellStyle name="Normal 8 2 2 5 5 3" xfId="6930" xr:uid="{00000000-0005-0000-0000-0000769B0000}"/>
    <cellStyle name="Normal 8 2 2 5 5 3 2" xfId="21018" xr:uid="{00000000-0005-0000-0000-0000779B0000}"/>
    <cellStyle name="Normal 8 2 2 5 5 3 2 2" xfId="49552" xr:uid="{00000000-0005-0000-0000-0000789B0000}"/>
    <cellStyle name="Normal 8 2 2 5 5 3 3" xfId="35544" xr:uid="{00000000-0005-0000-0000-0000799B0000}"/>
    <cellStyle name="Normal 8 2 2 5 5 4" xfId="15718" xr:uid="{00000000-0005-0000-0000-00007A9B0000}"/>
    <cellStyle name="Normal 8 2 2 5 5 4 2" xfId="44252" xr:uid="{00000000-0005-0000-0000-00007B9B0000}"/>
    <cellStyle name="Normal 8 2 2 5 5 5" xfId="30244" xr:uid="{00000000-0005-0000-0000-00007C9B0000}"/>
    <cellStyle name="Normal 8 2 2 5 6" xfId="2893" xr:uid="{00000000-0005-0000-0000-00007D9B0000}"/>
    <cellStyle name="Normal 8 2 2 5 6 2" xfId="8227" xr:uid="{00000000-0005-0000-0000-00007E9B0000}"/>
    <cellStyle name="Normal 8 2 2 5 6 2 2" xfId="22304" xr:uid="{00000000-0005-0000-0000-00007F9B0000}"/>
    <cellStyle name="Normal 8 2 2 5 6 2 2 2" xfId="50838" xr:uid="{00000000-0005-0000-0000-0000809B0000}"/>
    <cellStyle name="Normal 8 2 2 5 6 2 3" xfId="36833" xr:uid="{00000000-0005-0000-0000-0000819B0000}"/>
    <cellStyle name="Normal 8 2 2 5 6 3" xfId="17004" xr:uid="{00000000-0005-0000-0000-0000829B0000}"/>
    <cellStyle name="Normal 8 2 2 5 6 3 2" xfId="45538" xr:uid="{00000000-0005-0000-0000-0000839B0000}"/>
    <cellStyle name="Normal 8 2 2 5 6 4" xfId="31530" xr:uid="{00000000-0005-0000-0000-0000849B0000}"/>
    <cellStyle name="Normal 8 2 2 5 7" xfId="5662" xr:uid="{00000000-0005-0000-0000-0000859B0000}"/>
    <cellStyle name="Normal 8 2 2 5 7 2" xfId="19752" xr:uid="{00000000-0005-0000-0000-0000869B0000}"/>
    <cellStyle name="Normal 8 2 2 5 7 2 2" xfId="48286" xr:uid="{00000000-0005-0000-0000-0000879B0000}"/>
    <cellStyle name="Normal 8 2 2 5 7 3" xfId="34278" xr:uid="{00000000-0005-0000-0000-0000889B0000}"/>
    <cellStyle name="Normal 8 2 2 5 8" xfId="14451" xr:uid="{00000000-0005-0000-0000-0000899B0000}"/>
    <cellStyle name="Normal 8 2 2 5 8 2" xfId="42986" xr:uid="{00000000-0005-0000-0000-00008A9B0000}"/>
    <cellStyle name="Normal 8 2 2 5 9" xfId="28966" xr:uid="{00000000-0005-0000-0000-00008B9B0000}"/>
    <cellStyle name="Normal 8 2 2 6" xfId="289" xr:uid="{00000000-0005-0000-0000-00008C9B0000}"/>
    <cellStyle name="Normal 8 2 2 6 2" xfId="592" xr:uid="{00000000-0005-0000-0000-00008D9B0000}"/>
    <cellStyle name="Normal 8 2 2 6 2 2" xfId="1221" xr:uid="{00000000-0005-0000-0000-00008E9B0000}"/>
    <cellStyle name="Normal 8 2 2 6 2 2 2" xfId="2498" xr:uid="{00000000-0005-0000-0000-00008F9B0000}"/>
    <cellStyle name="Normal 8 2 2 6 2 2 2 2" xfId="5152" xr:uid="{00000000-0005-0000-0000-0000909B0000}"/>
    <cellStyle name="Normal 8 2 2 6 2 2 2 2 2" xfId="10484" xr:uid="{00000000-0005-0000-0000-0000919B0000}"/>
    <cellStyle name="Normal 8 2 2 6 2 2 2 2 2 2" xfId="24561" xr:uid="{00000000-0005-0000-0000-0000929B0000}"/>
    <cellStyle name="Normal 8 2 2 6 2 2 2 2 2 2 2" xfId="53095" xr:uid="{00000000-0005-0000-0000-0000939B0000}"/>
    <cellStyle name="Normal 8 2 2 6 2 2 2 2 2 3" xfId="39090" xr:uid="{00000000-0005-0000-0000-0000949B0000}"/>
    <cellStyle name="Normal 8 2 2 6 2 2 2 2 3" xfId="19261" xr:uid="{00000000-0005-0000-0000-0000959B0000}"/>
    <cellStyle name="Normal 8 2 2 6 2 2 2 2 3 2" xfId="47795" xr:uid="{00000000-0005-0000-0000-0000969B0000}"/>
    <cellStyle name="Normal 8 2 2 6 2 2 2 2 4" xfId="33787" xr:uid="{00000000-0005-0000-0000-0000979B0000}"/>
    <cellStyle name="Normal 8 2 2 6 2 2 2 3" xfId="7921" xr:uid="{00000000-0005-0000-0000-0000989B0000}"/>
    <cellStyle name="Normal 8 2 2 6 2 2 2 3 2" xfId="22009" xr:uid="{00000000-0005-0000-0000-0000999B0000}"/>
    <cellStyle name="Normal 8 2 2 6 2 2 2 3 2 2" xfId="50543" xr:uid="{00000000-0005-0000-0000-00009A9B0000}"/>
    <cellStyle name="Normal 8 2 2 6 2 2 2 3 3" xfId="36535" xr:uid="{00000000-0005-0000-0000-00009B9B0000}"/>
    <cellStyle name="Normal 8 2 2 6 2 2 2 4" xfId="16709" xr:uid="{00000000-0005-0000-0000-00009C9B0000}"/>
    <cellStyle name="Normal 8 2 2 6 2 2 2 4 2" xfId="45243" xr:uid="{00000000-0005-0000-0000-00009D9B0000}"/>
    <cellStyle name="Normal 8 2 2 6 2 2 2 5" xfId="31235" xr:uid="{00000000-0005-0000-0000-00009E9B0000}"/>
    <cellStyle name="Normal 8 2 2 6 2 2 3" xfId="3886" xr:uid="{00000000-0005-0000-0000-00009F9B0000}"/>
    <cellStyle name="Normal 8 2 2 6 2 2 3 2" xfId="9218" xr:uid="{00000000-0005-0000-0000-0000A09B0000}"/>
    <cellStyle name="Normal 8 2 2 6 2 2 3 2 2" xfId="23295" xr:uid="{00000000-0005-0000-0000-0000A19B0000}"/>
    <cellStyle name="Normal 8 2 2 6 2 2 3 2 2 2" xfId="51829" xr:uid="{00000000-0005-0000-0000-0000A29B0000}"/>
    <cellStyle name="Normal 8 2 2 6 2 2 3 2 3" xfId="37824" xr:uid="{00000000-0005-0000-0000-0000A39B0000}"/>
    <cellStyle name="Normal 8 2 2 6 2 2 3 3" xfId="17995" xr:uid="{00000000-0005-0000-0000-0000A49B0000}"/>
    <cellStyle name="Normal 8 2 2 6 2 2 3 3 2" xfId="46529" xr:uid="{00000000-0005-0000-0000-0000A59B0000}"/>
    <cellStyle name="Normal 8 2 2 6 2 2 3 4" xfId="32521" xr:uid="{00000000-0005-0000-0000-0000A69B0000}"/>
    <cellStyle name="Normal 8 2 2 6 2 2 4" xfId="6655" xr:uid="{00000000-0005-0000-0000-0000A79B0000}"/>
    <cellStyle name="Normal 8 2 2 6 2 2 4 2" xfId="20743" xr:uid="{00000000-0005-0000-0000-0000A89B0000}"/>
    <cellStyle name="Normal 8 2 2 6 2 2 4 2 2" xfId="49277" xr:uid="{00000000-0005-0000-0000-0000A99B0000}"/>
    <cellStyle name="Normal 8 2 2 6 2 2 4 3" xfId="35269" xr:uid="{00000000-0005-0000-0000-0000AA9B0000}"/>
    <cellStyle name="Normal 8 2 2 6 2 2 5" xfId="15443" xr:uid="{00000000-0005-0000-0000-0000AB9B0000}"/>
    <cellStyle name="Normal 8 2 2 6 2 2 5 2" xfId="43977" xr:uid="{00000000-0005-0000-0000-0000AC9B0000}"/>
    <cellStyle name="Normal 8 2 2 6 2 2 6" xfId="29969" xr:uid="{00000000-0005-0000-0000-0000AD9B0000}"/>
    <cellStyle name="Normal 8 2 2 6 2 3" xfId="1877" xr:uid="{00000000-0005-0000-0000-0000AE9B0000}"/>
    <cellStyle name="Normal 8 2 2 6 2 3 2" xfId="4533" xr:uid="{00000000-0005-0000-0000-0000AF9B0000}"/>
    <cellStyle name="Normal 8 2 2 6 2 3 2 2" xfId="9865" xr:uid="{00000000-0005-0000-0000-0000B09B0000}"/>
    <cellStyle name="Normal 8 2 2 6 2 3 2 2 2" xfId="23942" xr:uid="{00000000-0005-0000-0000-0000B19B0000}"/>
    <cellStyle name="Normal 8 2 2 6 2 3 2 2 2 2" xfId="52476" xr:uid="{00000000-0005-0000-0000-0000B29B0000}"/>
    <cellStyle name="Normal 8 2 2 6 2 3 2 2 3" xfId="38471" xr:uid="{00000000-0005-0000-0000-0000B39B0000}"/>
    <cellStyle name="Normal 8 2 2 6 2 3 2 3" xfId="18642" xr:uid="{00000000-0005-0000-0000-0000B49B0000}"/>
    <cellStyle name="Normal 8 2 2 6 2 3 2 3 2" xfId="47176" xr:uid="{00000000-0005-0000-0000-0000B59B0000}"/>
    <cellStyle name="Normal 8 2 2 6 2 3 2 4" xfId="33168" xr:uid="{00000000-0005-0000-0000-0000B69B0000}"/>
    <cellStyle name="Normal 8 2 2 6 2 3 3" xfId="7302" xr:uid="{00000000-0005-0000-0000-0000B79B0000}"/>
    <cellStyle name="Normal 8 2 2 6 2 3 3 2" xfId="21390" xr:uid="{00000000-0005-0000-0000-0000B89B0000}"/>
    <cellStyle name="Normal 8 2 2 6 2 3 3 2 2" xfId="49924" xr:uid="{00000000-0005-0000-0000-0000B99B0000}"/>
    <cellStyle name="Normal 8 2 2 6 2 3 3 3" xfId="35916" xr:uid="{00000000-0005-0000-0000-0000BA9B0000}"/>
    <cellStyle name="Normal 8 2 2 6 2 3 4" xfId="16090" xr:uid="{00000000-0005-0000-0000-0000BB9B0000}"/>
    <cellStyle name="Normal 8 2 2 6 2 3 4 2" xfId="44624" xr:uid="{00000000-0005-0000-0000-0000BC9B0000}"/>
    <cellStyle name="Normal 8 2 2 6 2 3 5" xfId="30616" xr:uid="{00000000-0005-0000-0000-0000BD9B0000}"/>
    <cellStyle name="Normal 8 2 2 6 2 4" xfId="3265" xr:uid="{00000000-0005-0000-0000-0000BE9B0000}"/>
    <cellStyle name="Normal 8 2 2 6 2 4 2" xfId="8599" xr:uid="{00000000-0005-0000-0000-0000BF9B0000}"/>
    <cellStyle name="Normal 8 2 2 6 2 4 2 2" xfId="22676" xr:uid="{00000000-0005-0000-0000-0000C09B0000}"/>
    <cellStyle name="Normal 8 2 2 6 2 4 2 2 2" xfId="51210" xr:uid="{00000000-0005-0000-0000-0000C19B0000}"/>
    <cellStyle name="Normal 8 2 2 6 2 4 2 3" xfId="37205" xr:uid="{00000000-0005-0000-0000-0000C29B0000}"/>
    <cellStyle name="Normal 8 2 2 6 2 4 3" xfId="17376" xr:uid="{00000000-0005-0000-0000-0000C39B0000}"/>
    <cellStyle name="Normal 8 2 2 6 2 4 3 2" xfId="45910" xr:uid="{00000000-0005-0000-0000-0000C49B0000}"/>
    <cellStyle name="Normal 8 2 2 6 2 4 4" xfId="31902" xr:uid="{00000000-0005-0000-0000-0000C59B0000}"/>
    <cellStyle name="Normal 8 2 2 6 2 5" xfId="6034" xr:uid="{00000000-0005-0000-0000-0000C69B0000}"/>
    <cellStyle name="Normal 8 2 2 6 2 5 2" xfId="20124" xr:uid="{00000000-0005-0000-0000-0000C79B0000}"/>
    <cellStyle name="Normal 8 2 2 6 2 5 2 2" xfId="48658" xr:uid="{00000000-0005-0000-0000-0000C89B0000}"/>
    <cellStyle name="Normal 8 2 2 6 2 5 3" xfId="34650" xr:uid="{00000000-0005-0000-0000-0000C99B0000}"/>
    <cellStyle name="Normal 8 2 2 6 2 6" xfId="14823" xr:uid="{00000000-0005-0000-0000-0000CA9B0000}"/>
    <cellStyle name="Normal 8 2 2 6 2 6 2" xfId="43358" xr:uid="{00000000-0005-0000-0000-0000CB9B0000}"/>
    <cellStyle name="Normal 8 2 2 6 2 7" xfId="29338" xr:uid="{00000000-0005-0000-0000-0000CC9B0000}"/>
    <cellStyle name="Normal 8 2 2 6 3" xfId="924" xr:uid="{00000000-0005-0000-0000-0000CD9B0000}"/>
    <cellStyle name="Normal 8 2 2 6 3 2" xfId="2201" xr:uid="{00000000-0005-0000-0000-0000CE9B0000}"/>
    <cellStyle name="Normal 8 2 2 6 3 2 2" xfId="4855" xr:uid="{00000000-0005-0000-0000-0000CF9B0000}"/>
    <cellStyle name="Normal 8 2 2 6 3 2 2 2" xfId="10187" xr:uid="{00000000-0005-0000-0000-0000D09B0000}"/>
    <cellStyle name="Normal 8 2 2 6 3 2 2 2 2" xfId="24264" xr:uid="{00000000-0005-0000-0000-0000D19B0000}"/>
    <cellStyle name="Normal 8 2 2 6 3 2 2 2 2 2" xfId="52798" xr:uid="{00000000-0005-0000-0000-0000D29B0000}"/>
    <cellStyle name="Normal 8 2 2 6 3 2 2 2 3" xfId="38793" xr:uid="{00000000-0005-0000-0000-0000D39B0000}"/>
    <cellStyle name="Normal 8 2 2 6 3 2 2 3" xfId="18964" xr:uid="{00000000-0005-0000-0000-0000D49B0000}"/>
    <cellStyle name="Normal 8 2 2 6 3 2 2 3 2" xfId="47498" xr:uid="{00000000-0005-0000-0000-0000D59B0000}"/>
    <cellStyle name="Normal 8 2 2 6 3 2 2 4" xfId="33490" xr:uid="{00000000-0005-0000-0000-0000D69B0000}"/>
    <cellStyle name="Normal 8 2 2 6 3 2 3" xfId="7624" xr:uid="{00000000-0005-0000-0000-0000D79B0000}"/>
    <cellStyle name="Normal 8 2 2 6 3 2 3 2" xfId="21712" xr:uid="{00000000-0005-0000-0000-0000D89B0000}"/>
    <cellStyle name="Normal 8 2 2 6 3 2 3 2 2" xfId="50246" xr:uid="{00000000-0005-0000-0000-0000D99B0000}"/>
    <cellStyle name="Normal 8 2 2 6 3 2 3 3" xfId="36238" xr:uid="{00000000-0005-0000-0000-0000DA9B0000}"/>
    <cellStyle name="Normal 8 2 2 6 3 2 4" xfId="16412" xr:uid="{00000000-0005-0000-0000-0000DB9B0000}"/>
    <cellStyle name="Normal 8 2 2 6 3 2 4 2" xfId="44946" xr:uid="{00000000-0005-0000-0000-0000DC9B0000}"/>
    <cellStyle name="Normal 8 2 2 6 3 2 5" xfId="30938" xr:uid="{00000000-0005-0000-0000-0000DD9B0000}"/>
    <cellStyle name="Normal 8 2 2 6 3 3" xfId="3589" xr:uid="{00000000-0005-0000-0000-0000DE9B0000}"/>
    <cellStyle name="Normal 8 2 2 6 3 3 2" xfId="8921" xr:uid="{00000000-0005-0000-0000-0000DF9B0000}"/>
    <cellStyle name="Normal 8 2 2 6 3 3 2 2" xfId="22998" xr:uid="{00000000-0005-0000-0000-0000E09B0000}"/>
    <cellStyle name="Normal 8 2 2 6 3 3 2 2 2" xfId="51532" xr:uid="{00000000-0005-0000-0000-0000E19B0000}"/>
    <cellStyle name="Normal 8 2 2 6 3 3 2 3" xfId="37527" xr:uid="{00000000-0005-0000-0000-0000E29B0000}"/>
    <cellStyle name="Normal 8 2 2 6 3 3 3" xfId="17698" xr:uid="{00000000-0005-0000-0000-0000E39B0000}"/>
    <cellStyle name="Normal 8 2 2 6 3 3 3 2" xfId="46232" xr:uid="{00000000-0005-0000-0000-0000E49B0000}"/>
    <cellStyle name="Normal 8 2 2 6 3 3 4" xfId="32224" xr:uid="{00000000-0005-0000-0000-0000E59B0000}"/>
    <cellStyle name="Normal 8 2 2 6 3 4" xfId="6358" xr:uid="{00000000-0005-0000-0000-0000E69B0000}"/>
    <cellStyle name="Normal 8 2 2 6 3 4 2" xfId="20446" xr:uid="{00000000-0005-0000-0000-0000E79B0000}"/>
    <cellStyle name="Normal 8 2 2 6 3 4 2 2" xfId="48980" xr:uid="{00000000-0005-0000-0000-0000E89B0000}"/>
    <cellStyle name="Normal 8 2 2 6 3 4 3" xfId="34972" xr:uid="{00000000-0005-0000-0000-0000E99B0000}"/>
    <cellStyle name="Normal 8 2 2 6 3 5" xfId="15146" xr:uid="{00000000-0005-0000-0000-0000EA9B0000}"/>
    <cellStyle name="Normal 8 2 2 6 3 5 2" xfId="43680" xr:uid="{00000000-0005-0000-0000-0000EB9B0000}"/>
    <cellStyle name="Normal 8 2 2 6 3 6" xfId="29672" xr:uid="{00000000-0005-0000-0000-0000EC9B0000}"/>
    <cellStyle name="Normal 8 2 2 6 4" xfId="1580" xr:uid="{00000000-0005-0000-0000-0000ED9B0000}"/>
    <cellStyle name="Normal 8 2 2 6 4 2" xfId="4236" xr:uid="{00000000-0005-0000-0000-0000EE9B0000}"/>
    <cellStyle name="Normal 8 2 2 6 4 2 2" xfId="9568" xr:uid="{00000000-0005-0000-0000-0000EF9B0000}"/>
    <cellStyle name="Normal 8 2 2 6 4 2 2 2" xfId="23645" xr:uid="{00000000-0005-0000-0000-0000F09B0000}"/>
    <cellStyle name="Normal 8 2 2 6 4 2 2 2 2" xfId="52179" xr:uid="{00000000-0005-0000-0000-0000F19B0000}"/>
    <cellStyle name="Normal 8 2 2 6 4 2 2 3" xfId="38174" xr:uid="{00000000-0005-0000-0000-0000F29B0000}"/>
    <cellStyle name="Normal 8 2 2 6 4 2 3" xfId="18345" xr:uid="{00000000-0005-0000-0000-0000F39B0000}"/>
    <cellStyle name="Normal 8 2 2 6 4 2 3 2" xfId="46879" xr:uid="{00000000-0005-0000-0000-0000F49B0000}"/>
    <cellStyle name="Normal 8 2 2 6 4 2 4" xfId="32871" xr:uid="{00000000-0005-0000-0000-0000F59B0000}"/>
    <cellStyle name="Normal 8 2 2 6 4 3" xfId="7005" xr:uid="{00000000-0005-0000-0000-0000F69B0000}"/>
    <cellStyle name="Normal 8 2 2 6 4 3 2" xfId="21093" xr:uid="{00000000-0005-0000-0000-0000F79B0000}"/>
    <cellStyle name="Normal 8 2 2 6 4 3 2 2" xfId="49627" xr:uid="{00000000-0005-0000-0000-0000F89B0000}"/>
    <cellStyle name="Normal 8 2 2 6 4 3 3" xfId="35619" xr:uid="{00000000-0005-0000-0000-0000F99B0000}"/>
    <cellStyle name="Normal 8 2 2 6 4 4" xfId="15793" xr:uid="{00000000-0005-0000-0000-0000FA9B0000}"/>
    <cellStyle name="Normal 8 2 2 6 4 4 2" xfId="44327" xr:uid="{00000000-0005-0000-0000-0000FB9B0000}"/>
    <cellStyle name="Normal 8 2 2 6 4 5" xfId="30319" xr:uid="{00000000-0005-0000-0000-0000FC9B0000}"/>
    <cellStyle name="Normal 8 2 2 6 5" xfId="2968" xr:uid="{00000000-0005-0000-0000-0000FD9B0000}"/>
    <cellStyle name="Normal 8 2 2 6 5 2" xfId="8302" xr:uid="{00000000-0005-0000-0000-0000FE9B0000}"/>
    <cellStyle name="Normal 8 2 2 6 5 2 2" xfId="22379" xr:uid="{00000000-0005-0000-0000-0000FF9B0000}"/>
    <cellStyle name="Normal 8 2 2 6 5 2 2 2" xfId="50913" xr:uid="{00000000-0005-0000-0000-0000009C0000}"/>
    <cellStyle name="Normal 8 2 2 6 5 2 3" xfId="36908" xr:uid="{00000000-0005-0000-0000-0000019C0000}"/>
    <cellStyle name="Normal 8 2 2 6 5 3" xfId="17079" xr:uid="{00000000-0005-0000-0000-0000029C0000}"/>
    <cellStyle name="Normal 8 2 2 6 5 3 2" xfId="45613" xr:uid="{00000000-0005-0000-0000-0000039C0000}"/>
    <cellStyle name="Normal 8 2 2 6 5 4" xfId="31605" xr:uid="{00000000-0005-0000-0000-0000049C0000}"/>
    <cellStyle name="Normal 8 2 2 6 6" xfId="5737" xr:uid="{00000000-0005-0000-0000-0000059C0000}"/>
    <cellStyle name="Normal 8 2 2 6 6 2" xfId="19827" xr:uid="{00000000-0005-0000-0000-0000069C0000}"/>
    <cellStyle name="Normal 8 2 2 6 6 2 2" xfId="48361" xr:uid="{00000000-0005-0000-0000-0000079C0000}"/>
    <cellStyle name="Normal 8 2 2 6 6 3" xfId="34353" xr:uid="{00000000-0005-0000-0000-0000089C0000}"/>
    <cellStyle name="Normal 8 2 2 6 7" xfId="14526" xr:uid="{00000000-0005-0000-0000-0000099C0000}"/>
    <cellStyle name="Normal 8 2 2 6 7 2" xfId="43061" xr:uid="{00000000-0005-0000-0000-00000A9C0000}"/>
    <cellStyle name="Normal 8 2 2 6 8" xfId="29041" xr:uid="{00000000-0005-0000-0000-00000B9C0000}"/>
    <cellStyle name="Normal 8 2 2 7" xfId="443" xr:uid="{00000000-0005-0000-0000-00000C9C0000}"/>
    <cellStyle name="Normal 8 2 2 7 2" xfId="1073" xr:uid="{00000000-0005-0000-0000-00000D9C0000}"/>
    <cellStyle name="Normal 8 2 2 7 2 2" xfId="2350" xr:uid="{00000000-0005-0000-0000-00000E9C0000}"/>
    <cellStyle name="Normal 8 2 2 7 2 2 2" xfId="5004" xr:uid="{00000000-0005-0000-0000-00000F9C0000}"/>
    <cellStyle name="Normal 8 2 2 7 2 2 2 2" xfId="10336" xr:uid="{00000000-0005-0000-0000-0000109C0000}"/>
    <cellStyle name="Normal 8 2 2 7 2 2 2 2 2" xfId="24413" xr:uid="{00000000-0005-0000-0000-0000119C0000}"/>
    <cellStyle name="Normal 8 2 2 7 2 2 2 2 2 2" xfId="52947" xr:uid="{00000000-0005-0000-0000-0000129C0000}"/>
    <cellStyle name="Normal 8 2 2 7 2 2 2 2 3" xfId="38942" xr:uid="{00000000-0005-0000-0000-0000139C0000}"/>
    <cellStyle name="Normal 8 2 2 7 2 2 2 3" xfId="19113" xr:uid="{00000000-0005-0000-0000-0000149C0000}"/>
    <cellStyle name="Normal 8 2 2 7 2 2 2 3 2" xfId="47647" xr:uid="{00000000-0005-0000-0000-0000159C0000}"/>
    <cellStyle name="Normal 8 2 2 7 2 2 2 4" xfId="33639" xr:uid="{00000000-0005-0000-0000-0000169C0000}"/>
    <cellStyle name="Normal 8 2 2 7 2 2 3" xfId="7773" xr:uid="{00000000-0005-0000-0000-0000179C0000}"/>
    <cellStyle name="Normal 8 2 2 7 2 2 3 2" xfId="21861" xr:uid="{00000000-0005-0000-0000-0000189C0000}"/>
    <cellStyle name="Normal 8 2 2 7 2 2 3 2 2" xfId="50395" xr:uid="{00000000-0005-0000-0000-0000199C0000}"/>
    <cellStyle name="Normal 8 2 2 7 2 2 3 3" xfId="36387" xr:uid="{00000000-0005-0000-0000-00001A9C0000}"/>
    <cellStyle name="Normal 8 2 2 7 2 2 4" xfId="16561" xr:uid="{00000000-0005-0000-0000-00001B9C0000}"/>
    <cellStyle name="Normal 8 2 2 7 2 2 4 2" xfId="45095" xr:uid="{00000000-0005-0000-0000-00001C9C0000}"/>
    <cellStyle name="Normal 8 2 2 7 2 2 5" xfId="31087" xr:uid="{00000000-0005-0000-0000-00001D9C0000}"/>
    <cellStyle name="Normal 8 2 2 7 2 3" xfId="3738" xr:uid="{00000000-0005-0000-0000-00001E9C0000}"/>
    <cellStyle name="Normal 8 2 2 7 2 3 2" xfId="9070" xr:uid="{00000000-0005-0000-0000-00001F9C0000}"/>
    <cellStyle name="Normal 8 2 2 7 2 3 2 2" xfId="23147" xr:uid="{00000000-0005-0000-0000-0000209C0000}"/>
    <cellStyle name="Normal 8 2 2 7 2 3 2 2 2" xfId="51681" xr:uid="{00000000-0005-0000-0000-0000219C0000}"/>
    <cellStyle name="Normal 8 2 2 7 2 3 2 3" xfId="37676" xr:uid="{00000000-0005-0000-0000-0000229C0000}"/>
    <cellStyle name="Normal 8 2 2 7 2 3 3" xfId="17847" xr:uid="{00000000-0005-0000-0000-0000239C0000}"/>
    <cellStyle name="Normal 8 2 2 7 2 3 3 2" xfId="46381" xr:uid="{00000000-0005-0000-0000-0000249C0000}"/>
    <cellStyle name="Normal 8 2 2 7 2 3 4" xfId="32373" xr:uid="{00000000-0005-0000-0000-0000259C0000}"/>
    <cellStyle name="Normal 8 2 2 7 2 4" xfId="6507" xr:uid="{00000000-0005-0000-0000-0000269C0000}"/>
    <cellStyle name="Normal 8 2 2 7 2 4 2" xfId="20595" xr:uid="{00000000-0005-0000-0000-0000279C0000}"/>
    <cellStyle name="Normal 8 2 2 7 2 4 2 2" xfId="49129" xr:uid="{00000000-0005-0000-0000-0000289C0000}"/>
    <cellStyle name="Normal 8 2 2 7 2 4 3" xfId="35121" xr:uid="{00000000-0005-0000-0000-0000299C0000}"/>
    <cellStyle name="Normal 8 2 2 7 2 5" xfId="15295" xr:uid="{00000000-0005-0000-0000-00002A9C0000}"/>
    <cellStyle name="Normal 8 2 2 7 2 5 2" xfId="43829" xr:uid="{00000000-0005-0000-0000-00002B9C0000}"/>
    <cellStyle name="Normal 8 2 2 7 2 6" xfId="29821" xr:uid="{00000000-0005-0000-0000-00002C9C0000}"/>
    <cellStyle name="Normal 8 2 2 7 3" xfId="1729" xr:uid="{00000000-0005-0000-0000-00002D9C0000}"/>
    <cellStyle name="Normal 8 2 2 7 3 2" xfId="4385" xr:uid="{00000000-0005-0000-0000-00002E9C0000}"/>
    <cellStyle name="Normal 8 2 2 7 3 2 2" xfId="9717" xr:uid="{00000000-0005-0000-0000-00002F9C0000}"/>
    <cellStyle name="Normal 8 2 2 7 3 2 2 2" xfId="23794" xr:uid="{00000000-0005-0000-0000-0000309C0000}"/>
    <cellStyle name="Normal 8 2 2 7 3 2 2 2 2" xfId="52328" xr:uid="{00000000-0005-0000-0000-0000319C0000}"/>
    <cellStyle name="Normal 8 2 2 7 3 2 2 3" xfId="38323" xr:uid="{00000000-0005-0000-0000-0000329C0000}"/>
    <cellStyle name="Normal 8 2 2 7 3 2 3" xfId="18494" xr:uid="{00000000-0005-0000-0000-0000339C0000}"/>
    <cellStyle name="Normal 8 2 2 7 3 2 3 2" xfId="47028" xr:uid="{00000000-0005-0000-0000-0000349C0000}"/>
    <cellStyle name="Normal 8 2 2 7 3 2 4" xfId="33020" xr:uid="{00000000-0005-0000-0000-0000359C0000}"/>
    <cellStyle name="Normal 8 2 2 7 3 3" xfId="7154" xr:uid="{00000000-0005-0000-0000-0000369C0000}"/>
    <cellStyle name="Normal 8 2 2 7 3 3 2" xfId="21242" xr:uid="{00000000-0005-0000-0000-0000379C0000}"/>
    <cellStyle name="Normal 8 2 2 7 3 3 2 2" xfId="49776" xr:uid="{00000000-0005-0000-0000-0000389C0000}"/>
    <cellStyle name="Normal 8 2 2 7 3 3 3" xfId="35768" xr:uid="{00000000-0005-0000-0000-0000399C0000}"/>
    <cellStyle name="Normal 8 2 2 7 3 4" xfId="15942" xr:uid="{00000000-0005-0000-0000-00003A9C0000}"/>
    <cellStyle name="Normal 8 2 2 7 3 4 2" xfId="44476" xr:uid="{00000000-0005-0000-0000-00003B9C0000}"/>
    <cellStyle name="Normal 8 2 2 7 3 5" xfId="30468" xr:uid="{00000000-0005-0000-0000-00003C9C0000}"/>
    <cellStyle name="Normal 8 2 2 7 4" xfId="3117" xr:uid="{00000000-0005-0000-0000-00003D9C0000}"/>
    <cellStyle name="Normal 8 2 2 7 4 2" xfId="8451" xr:uid="{00000000-0005-0000-0000-00003E9C0000}"/>
    <cellStyle name="Normal 8 2 2 7 4 2 2" xfId="22528" xr:uid="{00000000-0005-0000-0000-00003F9C0000}"/>
    <cellStyle name="Normal 8 2 2 7 4 2 2 2" xfId="51062" xr:uid="{00000000-0005-0000-0000-0000409C0000}"/>
    <cellStyle name="Normal 8 2 2 7 4 2 3" xfId="37057" xr:uid="{00000000-0005-0000-0000-0000419C0000}"/>
    <cellStyle name="Normal 8 2 2 7 4 3" xfId="17228" xr:uid="{00000000-0005-0000-0000-0000429C0000}"/>
    <cellStyle name="Normal 8 2 2 7 4 3 2" xfId="45762" xr:uid="{00000000-0005-0000-0000-0000439C0000}"/>
    <cellStyle name="Normal 8 2 2 7 4 4" xfId="31754" xr:uid="{00000000-0005-0000-0000-0000449C0000}"/>
    <cellStyle name="Normal 8 2 2 7 5" xfId="5886" xr:uid="{00000000-0005-0000-0000-0000459C0000}"/>
    <cellStyle name="Normal 8 2 2 7 5 2" xfId="19976" xr:uid="{00000000-0005-0000-0000-0000469C0000}"/>
    <cellStyle name="Normal 8 2 2 7 5 2 2" xfId="48510" xr:uid="{00000000-0005-0000-0000-0000479C0000}"/>
    <cellStyle name="Normal 8 2 2 7 5 3" xfId="34502" xr:uid="{00000000-0005-0000-0000-0000489C0000}"/>
    <cellStyle name="Normal 8 2 2 7 6" xfId="14675" xr:uid="{00000000-0005-0000-0000-0000499C0000}"/>
    <cellStyle name="Normal 8 2 2 7 6 2" xfId="43210" xr:uid="{00000000-0005-0000-0000-00004A9C0000}"/>
    <cellStyle name="Normal 8 2 2 7 7" xfId="29190" xr:uid="{00000000-0005-0000-0000-00004B9C0000}"/>
    <cellStyle name="Normal 8 2 2 8" xfId="771" xr:uid="{00000000-0005-0000-0000-00004C9C0000}"/>
    <cellStyle name="Normal 8 2 2 8 2" xfId="2048" xr:uid="{00000000-0005-0000-0000-00004D9C0000}"/>
    <cellStyle name="Normal 8 2 2 8 2 2" xfId="4702" xr:uid="{00000000-0005-0000-0000-00004E9C0000}"/>
    <cellStyle name="Normal 8 2 2 8 2 2 2" xfId="10034" xr:uid="{00000000-0005-0000-0000-00004F9C0000}"/>
    <cellStyle name="Normal 8 2 2 8 2 2 2 2" xfId="24111" xr:uid="{00000000-0005-0000-0000-0000509C0000}"/>
    <cellStyle name="Normal 8 2 2 8 2 2 2 2 2" xfId="52645" xr:uid="{00000000-0005-0000-0000-0000519C0000}"/>
    <cellStyle name="Normal 8 2 2 8 2 2 2 3" xfId="38640" xr:uid="{00000000-0005-0000-0000-0000529C0000}"/>
    <cellStyle name="Normal 8 2 2 8 2 2 3" xfId="18811" xr:uid="{00000000-0005-0000-0000-0000539C0000}"/>
    <cellStyle name="Normal 8 2 2 8 2 2 3 2" xfId="47345" xr:uid="{00000000-0005-0000-0000-0000549C0000}"/>
    <cellStyle name="Normal 8 2 2 8 2 2 4" xfId="33337" xr:uid="{00000000-0005-0000-0000-0000559C0000}"/>
    <cellStyle name="Normal 8 2 2 8 2 3" xfId="7471" xr:uid="{00000000-0005-0000-0000-0000569C0000}"/>
    <cellStyle name="Normal 8 2 2 8 2 3 2" xfId="21559" xr:uid="{00000000-0005-0000-0000-0000579C0000}"/>
    <cellStyle name="Normal 8 2 2 8 2 3 2 2" xfId="50093" xr:uid="{00000000-0005-0000-0000-0000589C0000}"/>
    <cellStyle name="Normal 8 2 2 8 2 3 3" xfId="36085" xr:uid="{00000000-0005-0000-0000-0000599C0000}"/>
    <cellStyle name="Normal 8 2 2 8 2 4" xfId="16259" xr:uid="{00000000-0005-0000-0000-00005A9C0000}"/>
    <cellStyle name="Normal 8 2 2 8 2 4 2" xfId="44793" xr:uid="{00000000-0005-0000-0000-00005B9C0000}"/>
    <cellStyle name="Normal 8 2 2 8 2 5" xfId="30785" xr:uid="{00000000-0005-0000-0000-00005C9C0000}"/>
    <cellStyle name="Normal 8 2 2 8 3" xfId="3436" xr:uid="{00000000-0005-0000-0000-00005D9C0000}"/>
    <cellStyle name="Normal 8 2 2 8 3 2" xfId="8768" xr:uid="{00000000-0005-0000-0000-00005E9C0000}"/>
    <cellStyle name="Normal 8 2 2 8 3 2 2" xfId="22845" xr:uid="{00000000-0005-0000-0000-00005F9C0000}"/>
    <cellStyle name="Normal 8 2 2 8 3 2 2 2" xfId="51379" xr:uid="{00000000-0005-0000-0000-0000609C0000}"/>
    <cellStyle name="Normal 8 2 2 8 3 2 3" xfId="37374" xr:uid="{00000000-0005-0000-0000-0000619C0000}"/>
    <cellStyle name="Normal 8 2 2 8 3 3" xfId="17545" xr:uid="{00000000-0005-0000-0000-0000629C0000}"/>
    <cellStyle name="Normal 8 2 2 8 3 3 2" xfId="46079" xr:uid="{00000000-0005-0000-0000-0000639C0000}"/>
    <cellStyle name="Normal 8 2 2 8 3 4" xfId="32071" xr:uid="{00000000-0005-0000-0000-0000649C0000}"/>
    <cellStyle name="Normal 8 2 2 8 4" xfId="6205" xr:uid="{00000000-0005-0000-0000-0000659C0000}"/>
    <cellStyle name="Normal 8 2 2 8 4 2" xfId="20293" xr:uid="{00000000-0005-0000-0000-0000669C0000}"/>
    <cellStyle name="Normal 8 2 2 8 4 2 2" xfId="48827" xr:uid="{00000000-0005-0000-0000-0000679C0000}"/>
    <cellStyle name="Normal 8 2 2 8 4 3" xfId="34819" xr:uid="{00000000-0005-0000-0000-0000689C0000}"/>
    <cellStyle name="Normal 8 2 2 8 5" xfId="14993" xr:uid="{00000000-0005-0000-0000-0000699C0000}"/>
    <cellStyle name="Normal 8 2 2 8 5 2" xfId="43527" xr:uid="{00000000-0005-0000-0000-00006A9C0000}"/>
    <cellStyle name="Normal 8 2 2 8 6" xfId="29519" xr:uid="{00000000-0005-0000-0000-00006B9C0000}"/>
    <cellStyle name="Normal 8 2 2 9" xfId="1427" xr:uid="{00000000-0005-0000-0000-00006C9C0000}"/>
    <cellStyle name="Normal 8 2 2 9 2" xfId="4083" xr:uid="{00000000-0005-0000-0000-00006D9C0000}"/>
    <cellStyle name="Normal 8 2 2 9 2 2" xfId="9415" xr:uid="{00000000-0005-0000-0000-00006E9C0000}"/>
    <cellStyle name="Normal 8 2 2 9 2 2 2" xfId="23492" xr:uid="{00000000-0005-0000-0000-00006F9C0000}"/>
    <cellStyle name="Normal 8 2 2 9 2 2 2 2" xfId="52026" xr:uid="{00000000-0005-0000-0000-0000709C0000}"/>
    <cellStyle name="Normal 8 2 2 9 2 2 3" xfId="38021" xr:uid="{00000000-0005-0000-0000-0000719C0000}"/>
    <cellStyle name="Normal 8 2 2 9 2 3" xfId="18192" xr:uid="{00000000-0005-0000-0000-0000729C0000}"/>
    <cellStyle name="Normal 8 2 2 9 2 3 2" xfId="46726" xr:uid="{00000000-0005-0000-0000-0000739C0000}"/>
    <cellStyle name="Normal 8 2 2 9 2 4" xfId="32718" xr:uid="{00000000-0005-0000-0000-0000749C0000}"/>
    <cellStyle name="Normal 8 2 2 9 3" xfId="6852" xr:uid="{00000000-0005-0000-0000-0000759C0000}"/>
    <cellStyle name="Normal 8 2 2 9 3 2" xfId="20940" xr:uid="{00000000-0005-0000-0000-0000769C0000}"/>
    <cellStyle name="Normal 8 2 2 9 3 2 2" xfId="49474" xr:uid="{00000000-0005-0000-0000-0000779C0000}"/>
    <cellStyle name="Normal 8 2 2 9 3 3" xfId="35466" xr:uid="{00000000-0005-0000-0000-0000789C0000}"/>
    <cellStyle name="Normal 8 2 2 9 4" xfId="15640" xr:uid="{00000000-0005-0000-0000-0000799C0000}"/>
    <cellStyle name="Normal 8 2 2 9 4 2" xfId="44174" xr:uid="{00000000-0005-0000-0000-00007A9C0000}"/>
    <cellStyle name="Normal 8 2 2 9 5" xfId="30166" xr:uid="{00000000-0005-0000-0000-00007B9C0000}"/>
    <cellStyle name="Normal 8 2 3" xfId="126" xr:uid="{00000000-0005-0000-0000-00007C9C0000}"/>
    <cellStyle name="Normal 8 2 3 10" xfId="5395" xr:uid="{00000000-0005-0000-0000-00007D9C0000}"/>
    <cellStyle name="Normal 8 2 3 10 2" xfId="10726" xr:uid="{00000000-0005-0000-0000-00007E9C0000}"/>
    <cellStyle name="Normal 8 2 3 10 2 2" xfId="24792" xr:uid="{00000000-0005-0000-0000-00007F9C0000}"/>
    <cellStyle name="Normal 8 2 3 10 2 2 2" xfId="53326" xr:uid="{00000000-0005-0000-0000-0000809C0000}"/>
    <cellStyle name="Normal 8 2 3 10 2 3" xfId="39324" xr:uid="{00000000-0005-0000-0000-0000819C0000}"/>
    <cellStyle name="Normal 8 2 3 10 3" xfId="19492" xr:uid="{00000000-0005-0000-0000-0000829C0000}"/>
    <cellStyle name="Normal 8 2 3 10 3 2" xfId="48026" xr:uid="{00000000-0005-0000-0000-0000839C0000}"/>
    <cellStyle name="Normal 8 2 3 10 4" xfId="34018" xr:uid="{00000000-0005-0000-0000-0000849C0000}"/>
    <cellStyle name="Normal 8 2 3 11" xfId="5518" xr:uid="{00000000-0005-0000-0000-0000859C0000}"/>
    <cellStyle name="Normal 8 2 3 11 2" xfId="10846" xr:uid="{00000000-0005-0000-0000-0000869C0000}"/>
    <cellStyle name="Normal 8 2 3 11 2 2" xfId="24912" xr:uid="{00000000-0005-0000-0000-0000879C0000}"/>
    <cellStyle name="Normal 8 2 3 11 2 2 2" xfId="53446" xr:uid="{00000000-0005-0000-0000-0000889C0000}"/>
    <cellStyle name="Normal 8 2 3 11 2 3" xfId="39444" xr:uid="{00000000-0005-0000-0000-0000899C0000}"/>
    <cellStyle name="Normal 8 2 3 11 3" xfId="19612" xr:uid="{00000000-0005-0000-0000-00008A9C0000}"/>
    <cellStyle name="Normal 8 2 3 11 3 2" xfId="48146" xr:uid="{00000000-0005-0000-0000-00008B9C0000}"/>
    <cellStyle name="Normal 8 2 3 11 4" xfId="34138" xr:uid="{00000000-0005-0000-0000-00008C9C0000}"/>
    <cellStyle name="Normal 8 2 3 12" xfId="5590" xr:uid="{00000000-0005-0000-0000-00008D9C0000}"/>
    <cellStyle name="Normal 8 2 3 12 2" xfId="19680" xr:uid="{00000000-0005-0000-0000-00008E9C0000}"/>
    <cellStyle name="Normal 8 2 3 12 2 2" xfId="48214" xr:uid="{00000000-0005-0000-0000-00008F9C0000}"/>
    <cellStyle name="Normal 8 2 3 12 3" xfId="34206" xr:uid="{00000000-0005-0000-0000-0000909C0000}"/>
    <cellStyle name="Normal 8 2 3 13" xfId="14379" xr:uid="{00000000-0005-0000-0000-0000919C0000}"/>
    <cellStyle name="Normal 8 2 3 13 2" xfId="42914" xr:uid="{00000000-0005-0000-0000-0000929C0000}"/>
    <cellStyle name="Normal 8 2 3 14" xfId="28510" xr:uid="{00000000-0005-0000-0000-0000939C0000}"/>
    <cellStyle name="Normal 8 2 3 14 2" xfId="57003" xr:uid="{00000000-0005-0000-0000-0000949C0000}"/>
    <cellStyle name="Normal 8 2 3 15" xfId="28894" xr:uid="{00000000-0005-0000-0000-0000959C0000}"/>
    <cellStyle name="Normal 8 2 3 2" xfId="149" xr:uid="{00000000-0005-0000-0000-0000969C0000}"/>
    <cellStyle name="Normal 8 2 3 2 10" xfId="5537" xr:uid="{00000000-0005-0000-0000-0000979C0000}"/>
    <cellStyle name="Normal 8 2 3 2 10 2" xfId="10865" xr:uid="{00000000-0005-0000-0000-0000989C0000}"/>
    <cellStyle name="Normal 8 2 3 2 10 2 2" xfId="24931" xr:uid="{00000000-0005-0000-0000-0000999C0000}"/>
    <cellStyle name="Normal 8 2 3 2 10 2 2 2" xfId="53465" xr:uid="{00000000-0005-0000-0000-00009A9C0000}"/>
    <cellStyle name="Normal 8 2 3 2 10 2 3" xfId="39463" xr:uid="{00000000-0005-0000-0000-00009B9C0000}"/>
    <cellStyle name="Normal 8 2 3 2 10 3" xfId="19631" xr:uid="{00000000-0005-0000-0000-00009C9C0000}"/>
    <cellStyle name="Normal 8 2 3 2 10 3 2" xfId="48165" xr:uid="{00000000-0005-0000-0000-00009D9C0000}"/>
    <cellStyle name="Normal 8 2 3 2 10 4" xfId="34157" xr:uid="{00000000-0005-0000-0000-00009E9C0000}"/>
    <cellStyle name="Normal 8 2 3 2 11" xfId="5609" xr:uid="{00000000-0005-0000-0000-00009F9C0000}"/>
    <cellStyle name="Normal 8 2 3 2 11 2" xfId="19699" xr:uid="{00000000-0005-0000-0000-0000A09C0000}"/>
    <cellStyle name="Normal 8 2 3 2 11 2 2" xfId="48233" xr:uid="{00000000-0005-0000-0000-0000A19C0000}"/>
    <cellStyle name="Normal 8 2 3 2 11 3" xfId="34225" xr:uid="{00000000-0005-0000-0000-0000A29C0000}"/>
    <cellStyle name="Normal 8 2 3 2 12" xfId="14398" xr:uid="{00000000-0005-0000-0000-0000A39C0000}"/>
    <cellStyle name="Normal 8 2 3 2 12 2" xfId="42933" xr:uid="{00000000-0005-0000-0000-0000A49C0000}"/>
    <cellStyle name="Normal 8 2 3 2 13" xfId="28529" xr:uid="{00000000-0005-0000-0000-0000A59C0000}"/>
    <cellStyle name="Normal 8 2 3 2 13 2" xfId="57022" xr:uid="{00000000-0005-0000-0000-0000A69C0000}"/>
    <cellStyle name="Normal 8 2 3 2 14" xfId="28913" xr:uid="{00000000-0005-0000-0000-0000A79C0000}"/>
    <cellStyle name="Normal 8 2 3 2 2" xfId="190" xr:uid="{00000000-0005-0000-0000-0000A89C0000}"/>
    <cellStyle name="Normal 8 2 3 2 2 10" xfId="28950" xr:uid="{00000000-0005-0000-0000-0000A99C0000}"/>
    <cellStyle name="Normal 8 2 3 2 2 2" xfId="270" xr:uid="{00000000-0005-0000-0000-0000AA9C0000}"/>
    <cellStyle name="Normal 8 2 3 2 2 2 2" xfId="423" xr:uid="{00000000-0005-0000-0000-0000AB9C0000}"/>
    <cellStyle name="Normal 8 2 3 2 2 2 2 2" xfId="726" xr:uid="{00000000-0005-0000-0000-0000AC9C0000}"/>
    <cellStyle name="Normal 8 2 3 2 2 2 2 2 2" xfId="1355" xr:uid="{00000000-0005-0000-0000-0000AD9C0000}"/>
    <cellStyle name="Normal 8 2 3 2 2 2 2 2 2 2" xfId="2632" xr:uid="{00000000-0005-0000-0000-0000AE9C0000}"/>
    <cellStyle name="Normal 8 2 3 2 2 2 2 2 2 2 2" xfId="5286" xr:uid="{00000000-0005-0000-0000-0000AF9C0000}"/>
    <cellStyle name="Normal 8 2 3 2 2 2 2 2 2 2 2 2" xfId="10618" xr:uid="{00000000-0005-0000-0000-0000B09C0000}"/>
    <cellStyle name="Normal 8 2 3 2 2 2 2 2 2 2 2 2 2" xfId="24695" xr:uid="{00000000-0005-0000-0000-0000B19C0000}"/>
    <cellStyle name="Normal 8 2 3 2 2 2 2 2 2 2 2 2 2 2" xfId="53229" xr:uid="{00000000-0005-0000-0000-0000B29C0000}"/>
    <cellStyle name="Normal 8 2 3 2 2 2 2 2 2 2 2 2 3" xfId="39224" xr:uid="{00000000-0005-0000-0000-0000B39C0000}"/>
    <cellStyle name="Normal 8 2 3 2 2 2 2 2 2 2 2 3" xfId="19395" xr:uid="{00000000-0005-0000-0000-0000B49C0000}"/>
    <cellStyle name="Normal 8 2 3 2 2 2 2 2 2 2 2 3 2" xfId="47929" xr:uid="{00000000-0005-0000-0000-0000B59C0000}"/>
    <cellStyle name="Normal 8 2 3 2 2 2 2 2 2 2 2 4" xfId="33921" xr:uid="{00000000-0005-0000-0000-0000B69C0000}"/>
    <cellStyle name="Normal 8 2 3 2 2 2 2 2 2 2 3" xfId="8055" xr:uid="{00000000-0005-0000-0000-0000B79C0000}"/>
    <cellStyle name="Normal 8 2 3 2 2 2 2 2 2 2 3 2" xfId="22143" xr:uid="{00000000-0005-0000-0000-0000B89C0000}"/>
    <cellStyle name="Normal 8 2 3 2 2 2 2 2 2 2 3 2 2" xfId="50677" xr:uid="{00000000-0005-0000-0000-0000B99C0000}"/>
    <cellStyle name="Normal 8 2 3 2 2 2 2 2 2 2 3 3" xfId="36669" xr:uid="{00000000-0005-0000-0000-0000BA9C0000}"/>
    <cellStyle name="Normal 8 2 3 2 2 2 2 2 2 2 4" xfId="16843" xr:uid="{00000000-0005-0000-0000-0000BB9C0000}"/>
    <cellStyle name="Normal 8 2 3 2 2 2 2 2 2 2 4 2" xfId="45377" xr:uid="{00000000-0005-0000-0000-0000BC9C0000}"/>
    <cellStyle name="Normal 8 2 3 2 2 2 2 2 2 2 5" xfId="31369" xr:uid="{00000000-0005-0000-0000-0000BD9C0000}"/>
    <cellStyle name="Normal 8 2 3 2 2 2 2 2 2 3" xfId="4020" xr:uid="{00000000-0005-0000-0000-0000BE9C0000}"/>
    <cellStyle name="Normal 8 2 3 2 2 2 2 2 2 3 2" xfId="9352" xr:uid="{00000000-0005-0000-0000-0000BF9C0000}"/>
    <cellStyle name="Normal 8 2 3 2 2 2 2 2 2 3 2 2" xfId="23429" xr:uid="{00000000-0005-0000-0000-0000C09C0000}"/>
    <cellStyle name="Normal 8 2 3 2 2 2 2 2 2 3 2 2 2" xfId="51963" xr:uid="{00000000-0005-0000-0000-0000C19C0000}"/>
    <cellStyle name="Normal 8 2 3 2 2 2 2 2 2 3 2 3" xfId="37958" xr:uid="{00000000-0005-0000-0000-0000C29C0000}"/>
    <cellStyle name="Normal 8 2 3 2 2 2 2 2 2 3 3" xfId="18129" xr:uid="{00000000-0005-0000-0000-0000C39C0000}"/>
    <cellStyle name="Normal 8 2 3 2 2 2 2 2 2 3 3 2" xfId="46663" xr:uid="{00000000-0005-0000-0000-0000C49C0000}"/>
    <cellStyle name="Normal 8 2 3 2 2 2 2 2 2 3 4" xfId="32655" xr:uid="{00000000-0005-0000-0000-0000C59C0000}"/>
    <cellStyle name="Normal 8 2 3 2 2 2 2 2 2 4" xfId="6789" xr:uid="{00000000-0005-0000-0000-0000C69C0000}"/>
    <cellStyle name="Normal 8 2 3 2 2 2 2 2 2 4 2" xfId="20877" xr:uid="{00000000-0005-0000-0000-0000C79C0000}"/>
    <cellStyle name="Normal 8 2 3 2 2 2 2 2 2 4 2 2" xfId="49411" xr:uid="{00000000-0005-0000-0000-0000C89C0000}"/>
    <cellStyle name="Normal 8 2 3 2 2 2 2 2 2 4 3" xfId="35403" xr:uid="{00000000-0005-0000-0000-0000C99C0000}"/>
    <cellStyle name="Normal 8 2 3 2 2 2 2 2 2 5" xfId="15577" xr:uid="{00000000-0005-0000-0000-0000CA9C0000}"/>
    <cellStyle name="Normal 8 2 3 2 2 2 2 2 2 5 2" xfId="44111" xr:uid="{00000000-0005-0000-0000-0000CB9C0000}"/>
    <cellStyle name="Normal 8 2 3 2 2 2 2 2 2 6" xfId="30103" xr:uid="{00000000-0005-0000-0000-0000CC9C0000}"/>
    <cellStyle name="Normal 8 2 3 2 2 2 2 2 3" xfId="2011" xr:uid="{00000000-0005-0000-0000-0000CD9C0000}"/>
    <cellStyle name="Normal 8 2 3 2 2 2 2 2 3 2" xfId="4667" xr:uid="{00000000-0005-0000-0000-0000CE9C0000}"/>
    <cellStyle name="Normal 8 2 3 2 2 2 2 2 3 2 2" xfId="9999" xr:uid="{00000000-0005-0000-0000-0000CF9C0000}"/>
    <cellStyle name="Normal 8 2 3 2 2 2 2 2 3 2 2 2" xfId="24076" xr:uid="{00000000-0005-0000-0000-0000D09C0000}"/>
    <cellStyle name="Normal 8 2 3 2 2 2 2 2 3 2 2 2 2" xfId="52610" xr:uid="{00000000-0005-0000-0000-0000D19C0000}"/>
    <cellStyle name="Normal 8 2 3 2 2 2 2 2 3 2 2 3" xfId="38605" xr:uid="{00000000-0005-0000-0000-0000D29C0000}"/>
    <cellStyle name="Normal 8 2 3 2 2 2 2 2 3 2 3" xfId="18776" xr:uid="{00000000-0005-0000-0000-0000D39C0000}"/>
    <cellStyle name="Normal 8 2 3 2 2 2 2 2 3 2 3 2" xfId="47310" xr:uid="{00000000-0005-0000-0000-0000D49C0000}"/>
    <cellStyle name="Normal 8 2 3 2 2 2 2 2 3 2 4" xfId="33302" xr:uid="{00000000-0005-0000-0000-0000D59C0000}"/>
    <cellStyle name="Normal 8 2 3 2 2 2 2 2 3 3" xfId="7436" xr:uid="{00000000-0005-0000-0000-0000D69C0000}"/>
    <cellStyle name="Normal 8 2 3 2 2 2 2 2 3 3 2" xfId="21524" xr:uid="{00000000-0005-0000-0000-0000D79C0000}"/>
    <cellStyle name="Normal 8 2 3 2 2 2 2 2 3 3 2 2" xfId="50058" xr:uid="{00000000-0005-0000-0000-0000D89C0000}"/>
    <cellStyle name="Normal 8 2 3 2 2 2 2 2 3 3 3" xfId="36050" xr:uid="{00000000-0005-0000-0000-0000D99C0000}"/>
    <cellStyle name="Normal 8 2 3 2 2 2 2 2 3 4" xfId="16224" xr:uid="{00000000-0005-0000-0000-0000DA9C0000}"/>
    <cellStyle name="Normal 8 2 3 2 2 2 2 2 3 4 2" xfId="44758" xr:uid="{00000000-0005-0000-0000-0000DB9C0000}"/>
    <cellStyle name="Normal 8 2 3 2 2 2 2 2 3 5" xfId="30750" xr:uid="{00000000-0005-0000-0000-0000DC9C0000}"/>
    <cellStyle name="Normal 8 2 3 2 2 2 2 2 4" xfId="3399" xr:uid="{00000000-0005-0000-0000-0000DD9C0000}"/>
    <cellStyle name="Normal 8 2 3 2 2 2 2 2 4 2" xfId="8733" xr:uid="{00000000-0005-0000-0000-0000DE9C0000}"/>
    <cellStyle name="Normal 8 2 3 2 2 2 2 2 4 2 2" xfId="22810" xr:uid="{00000000-0005-0000-0000-0000DF9C0000}"/>
    <cellStyle name="Normal 8 2 3 2 2 2 2 2 4 2 2 2" xfId="51344" xr:uid="{00000000-0005-0000-0000-0000E09C0000}"/>
    <cellStyle name="Normal 8 2 3 2 2 2 2 2 4 2 3" xfId="37339" xr:uid="{00000000-0005-0000-0000-0000E19C0000}"/>
    <cellStyle name="Normal 8 2 3 2 2 2 2 2 4 3" xfId="17510" xr:uid="{00000000-0005-0000-0000-0000E29C0000}"/>
    <cellStyle name="Normal 8 2 3 2 2 2 2 2 4 3 2" xfId="46044" xr:uid="{00000000-0005-0000-0000-0000E39C0000}"/>
    <cellStyle name="Normal 8 2 3 2 2 2 2 2 4 4" xfId="32036" xr:uid="{00000000-0005-0000-0000-0000E49C0000}"/>
    <cellStyle name="Normal 8 2 3 2 2 2 2 2 5" xfId="6168" xr:uid="{00000000-0005-0000-0000-0000E59C0000}"/>
    <cellStyle name="Normal 8 2 3 2 2 2 2 2 5 2" xfId="20258" xr:uid="{00000000-0005-0000-0000-0000E69C0000}"/>
    <cellStyle name="Normal 8 2 3 2 2 2 2 2 5 2 2" xfId="48792" xr:uid="{00000000-0005-0000-0000-0000E79C0000}"/>
    <cellStyle name="Normal 8 2 3 2 2 2 2 2 5 3" xfId="34784" xr:uid="{00000000-0005-0000-0000-0000E89C0000}"/>
    <cellStyle name="Normal 8 2 3 2 2 2 2 2 6" xfId="14957" xr:uid="{00000000-0005-0000-0000-0000E99C0000}"/>
    <cellStyle name="Normal 8 2 3 2 2 2 2 2 6 2" xfId="43492" xr:uid="{00000000-0005-0000-0000-0000EA9C0000}"/>
    <cellStyle name="Normal 8 2 3 2 2 2 2 2 7" xfId="29472" xr:uid="{00000000-0005-0000-0000-0000EB9C0000}"/>
    <cellStyle name="Normal 8 2 3 2 2 2 2 3" xfId="1058" xr:uid="{00000000-0005-0000-0000-0000EC9C0000}"/>
    <cellStyle name="Normal 8 2 3 2 2 2 2 3 2" xfId="2335" xr:uid="{00000000-0005-0000-0000-0000ED9C0000}"/>
    <cellStyle name="Normal 8 2 3 2 2 2 2 3 2 2" xfId="4989" xr:uid="{00000000-0005-0000-0000-0000EE9C0000}"/>
    <cellStyle name="Normal 8 2 3 2 2 2 2 3 2 2 2" xfId="10321" xr:uid="{00000000-0005-0000-0000-0000EF9C0000}"/>
    <cellStyle name="Normal 8 2 3 2 2 2 2 3 2 2 2 2" xfId="24398" xr:uid="{00000000-0005-0000-0000-0000F09C0000}"/>
    <cellStyle name="Normal 8 2 3 2 2 2 2 3 2 2 2 2 2" xfId="52932" xr:uid="{00000000-0005-0000-0000-0000F19C0000}"/>
    <cellStyle name="Normal 8 2 3 2 2 2 2 3 2 2 2 3" xfId="38927" xr:uid="{00000000-0005-0000-0000-0000F29C0000}"/>
    <cellStyle name="Normal 8 2 3 2 2 2 2 3 2 2 3" xfId="19098" xr:uid="{00000000-0005-0000-0000-0000F39C0000}"/>
    <cellStyle name="Normal 8 2 3 2 2 2 2 3 2 2 3 2" xfId="47632" xr:uid="{00000000-0005-0000-0000-0000F49C0000}"/>
    <cellStyle name="Normal 8 2 3 2 2 2 2 3 2 2 4" xfId="33624" xr:uid="{00000000-0005-0000-0000-0000F59C0000}"/>
    <cellStyle name="Normal 8 2 3 2 2 2 2 3 2 3" xfId="7758" xr:uid="{00000000-0005-0000-0000-0000F69C0000}"/>
    <cellStyle name="Normal 8 2 3 2 2 2 2 3 2 3 2" xfId="21846" xr:uid="{00000000-0005-0000-0000-0000F79C0000}"/>
    <cellStyle name="Normal 8 2 3 2 2 2 2 3 2 3 2 2" xfId="50380" xr:uid="{00000000-0005-0000-0000-0000F89C0000}"/>
    <cellStyle name="Normal 8 2 3 2 2 2 2 3 2 3 3" xfId="36372" xr:uid="{00000000-0005-0000-0000-0000F99C0000}"/>
    <cellStyle name="Normal 8 2 3 2 2 2 2 3 2 4" xfId="16546" xr:uid="{00000000-0005-0000-0000-0000FA9C0000}"/>
    <cellStyle name="Normal 8 2 3 2 2 2 2 3 2 4 2" xfId="45080" xr:uid="{00000000-0005-0000-0000-0000FB9C0000}"/>
    <cellStyle name="Normal 8 2 3 2 2 2 2 3 2 5" xfId="31072" xr:uid="{00000000-0005-0000-0000-0000FC9C0000}"/>
    <cellStyle name="Normal 8 2 3 2 2 2 2 3 3" xfId="3723" xr:uid="{00000000-0005-0000-0000-0000FD9C0000}"/>
    <cellStyle name="Normal 8 2 3 2 2 2 2 3 3 2" xfId="9055" xr:uid="{00000000-0005-0000-0000-0000FE9C0000}"/>
    <cellStyle name="Normal 8 2 3 2 2 2 2 3 3 2 2" xfId="23132" xr:uid="{00000000-0005-0000-0000-0000FF9C0000}"/>
    <cellStyle name="Normal 8 2 3 2 2 2 2 3 3 2 2 2" xfId="51666" xr:uid="{00000000-0005-0000-0000-0000009D0000}"/>
    <cellStyle name="Normal 8 2 3 2 2 2 2 3 3 2 3" xfId="37661" xr:uid="{00000000-0005-0000-0000-0000019D0000}"/>
    <cellStyle name="Normal 8 2 3 2 2 2 2 3 3 3" xfId="17832" xr:uid="{00000000-0005-0000-0000-0000029D0000}"/>
    <cellStyle name="Normal 8 2 3 2 2 2 2 3 3 3 2" xfId="46366" xr:uid="{00000000-0005-0000-0000-0000039D0000}"/>
    <cellStyle name="Normal 8 2 3 2 2 2 2 3 3 4" xfId="32358" xr:uid="{00000000-0005-0000-0000-0000049D0000}"/>
    <cellStyle name="Normal 8 2 3 2 2 2 2 3 4" xfId="6492" xr:uid="{00000000-0005-0000-0000-0000059D0000}"/>
    <cellStyle name="Normal 8 2 3 2 2 2 2 3 4 2" xfId="20580" xr:uid="{00000000-0005-0000-0000-0000069D0000}"/>
    <cellStyle name="Normal 8 2 3 2 2 2 2 3 4 2 2" xfId="49114" xr:uid="{00000000-0005-0000-0000-0000079D0000}"/>
    <cellStyle name="Normal 8 2 3 2 2 2 2 3 4 3" xfId="35106" xr:uid="{00000000-0005-0000-0000-0000089D0000}"/>
    <cellStyle name="Normal 8 2 3 2 2 2 2 3 5" xfId="15280" xr:uid="{00000000-0005-0000-0000-0000099D0000}"/>
    <cellStyle name="Normal 8 2 3 2 2 2 2 3 5 2" xfId="43814" xr:uid="{00000000-0005-0000-0000-00000A9D0000}"/>
    <cellStyle name="Normal 8 2 3 2 2 2 2 3 6" xfId="29806" xr:uid="{00000000-0005-0000-0000-00000B9D0000}"/>
    <cellStyle name="Normal 8 2 3 2 2 2 2 4" xfId="1714" xr:uid="{00000000-0005-0000-0000-00000C9D0000}"/>
    <cellStyle name="Normal 8 2 3 2 2 2 2 4 2" xfId="4370" xr:uid="{00000000-0005-0000-0000-00000D9D0000}"/>
    <cellStyle name="Normal 8 2 3 2 2 2 2 4 2 2" xfId="9702" xr:uid="{00000000-0005-0000-0000-00000E9D0000}"/>
    <cellStyle name="Normal 8 2 3 2 2 2 2 4 2 2 2" xfId="23779" xr:uid="{00000000-0005-0000-0000-00000F9D0000}"/>
    <cellStyle name="Normal 8 2 3 2 2 2 2 4 2 2 2 2" xfId="52313" xr:uid="{00000000-0005-0000-0000-0000109D0000}"/>
    <cellStyle name="Normal 8 2 3 2 2 2 2 4 2 2 3" xfId="38308" xr:uid="{00000000-0005-0000-0000-0000119D0000}"/>
    <cellStyle name="Normal 8 2 3 2 2 2 2 4 2 3" xfId="18479" xr:uid="{00000000-0005-0000-0000-0000129D0000}"/>
    <cellStyle name="Normal 8 2 3 2 2 2 2 4 2 3 2" xfId="47013" xr:uid="{00000000-0005-0000-0000-0000139D0000}"/>
    <cellStyle name="Normal 8 2 3 2 2 2 2 4 2 4" xfId="33005" xr:uid="{00000000-0005-0000-0000-0000149D0000}"/>
    <cellStyle name="Normal 8 2 3 2 2 2 2 4 3" xfId="7139" xr:uid="{00000000-0005-0000-0000-0000159D0000}"/>
    <cellStyle name="Normal 8 2 3 2 2 2 2 4 3 2" xfId="21227" xr:uid="{00000000-0005-0000-0000-0000169D0000}"/>
    <cellStyle name="Normal 8 2 3 2 2 2 2 4 3 2 2" xfId="49761" xr:uid="{00000000-0005-0000-0000-0000179D0000}"/>
    <cellStyle name="Normal 8 2 3 2 2 2 2 4 3 3" xfId="35753" xr:uid="{00000000-0005-0000-0000-0000189D0000}"/>
    <cellStyle name="Normal 8 2 3 2 2 2 2 4 4" xfId="15927" xr:uid="{00000000-0005-0000-0000-0000199D0000}"/>
    <cellStyle name="Normal 8 2 3 2 2 2 2 4 4 2" xfId="44461" xr:uid="{00000000-0005-0000-0000-00001A9D0000}"/>
    <cellStyle name="Normal 8 2 3 2 2 2 2 4 5" xfId="30453" xr:uid="{00000000-0005-0000-0000-00001B9D0000}"/>
    <cellStyle name="Normal 8 2 3 2 2 2 2 5" xfId="3102" xr:uid="{00000000-0005-0000-0000-00001C9D0000}"/>
    <cellStyle name="Normal 8 2 3 2 2 2 2 5 2" xfId="8436" xr:uid="{00000000-0005-0000-0000-00001D9D0000}"/>
    <cellStyle name="Normal 8 2 3 2 2 2 2 5 2 2" xfId="22513" xr:uid="{00000000-0005-0000-0000-00001E9D0000}"/>
    <cellStyle name="Normal 8 2 3 2 2 2 2 5 2 2 2" xfId="51047" xr:uid="{00000000-0005-0000-0000-00001F9D0000}"/>
    <cellStyle name="Normal 8 2 3 2 2 2 2 5 2 3" xfId="37042" xr:uid="{00000000-0005-0000-0000-0000209D0000}"/>
    <cellStyle name="Normal 8 2 3 2 2 2 2 5 3" xfId="17213" xr:uid="{00000000-0005-0000-0000-0000219D0000}"/>
    <cellStyle name="Normal 8 2 3 2 2 2 2 5 3 2" xfId="45747" xr:uid="{00000000-0005-0000-0000-0000229D0000}"/>
    <cellStyle name="Normal 8 2 3 2 2 2 2 5 4" xfId="31739" xr:uid="{00000000-0005-0000-0000-0000239D0000}"/>
    <cellStyle name="Normal 8 2 3 2 2 2 2 6" xfId="5871" xr:uid="{00000000-0005-0000-0000-0000249D0000}"/>
    <cellStyle name="Normal 8 2 3 2 2 2 2 6 2" xfId="19961" xr:uid="{00000000-0005-0000-0000-0000259D0000}"/>
    <cellStyle name="Normal 8 2 3 2 2 2 2 6 2 2" xfId="48495" xr:uid="{00000000-0005-0000-0000-0000269D0000}"/>
    <cellStyle name="Normal 8 2 3 2 2 2 2 6 3" xfId="34487" xr:uid="{00000000-0005-0000-0000-0000279D0000}"/>
    <cellStyle name="Normal 8 2 3 2 2 2 2 7" xfId="14660" xr:uid="{00000000-0005-0000-0000-0000289D0000}"/>
    <cellStyle name="Normal 8 2 3 2 2 2 2 7 2" xfId="43195" xr:uid="{00000000-0005-0000-0000-0000299D0000}"/>
    <cellStyle name="Normal 8 2 3 2 2 2 2 8" xfId="29175" xr:uid="{00000000-0005-0000-0000-00002A9D0000}"/>
    <cellStyle name="Normal 8 2 3 2 2 2 3" xfId="577" xr:uid="{00000000-0005-0000-0000-00002B9D0000}"/>
    <cellStyle name="Normal 8 2 3 2 2 2 3 2" xfId="1207" xr:uid="{00000000-0005-0000-0000-00002C9D0000}"/>
    <cellStyle name="Normal 8 2 3 2 2 2 3 2 2" xfId="2484" xr:uid="{00000000-0005-0000-0000-00002D9D0000}"/>
    <cellStyle name="Normal 8 2 3 2 2 2 3 2 2 2" xfId="5138" xr:uid="{00000000-0005-0000-0000-00002E9D0000}"/>
    <cellStyle name="Normal 8 2 3 2 2 2 3 2 2 2 2" xfId="10470" xr:uid="{00000000-0005-0000-0000-00002F9D0000}"/>
    <cellStyle name="Normal 8 2 3 2 2 2 3 2 2 2 2 2" xfId="24547" xr:uid="{00000000-0005-0000-0000-0000309D0000}"/>
    <cellStyle name="Normal 8 2 3 2 2 2 3 2 2 2 2 2 2" xfId="53081" xr:uid="{00000000-0005-0000-0000-0000319D0000}"/>
    <cellStyle name="Normal 8 2 3 2 2 2 3 2 2 2 2 3" xfId="39076" xr:uid="{00000000-0005-0000-0000-0000329D0000}"/>
    <cellStyle name="Normal 8 2 3 2 2 2 3 2 2 2 3" xfId="19247" xr:uid="{00000000-0005-0000-0000-0000339D0000}"/>
    <cellStyle name="Normal 8 2 3 2 2 2 3 2 2 2 3 2" xfId="47781" xr:uid="{00000000-0005-0000-0000-0000349D0000}"/>
    <cellStyle name="Normal 8 2 3 2 2 2 3 2 2 2 4" xfId="33773" xr:uid="{00000000-0005-0000-0000-0000359D0000}"/>
    <cellStyle name="Normal 8 2 3 2 2 2 3 2 2 3" xfId="7907" xr:uid="{00000000-0005-0000-0000-0000369D0000}"/>
    <cellStyle name="Normal 8 2 3 2 2 2 3 2 2 3 2" xfId="21995" xr:uid="{00000000-0005-0000-0000-0000379D0000}"/>
    <cellStyle name="Normal 8 2 3 2 2 2 3 2 2 3 2 2" xfId="50529" xr:uid="{00000000-0005-0000-0000-0000389D0000}"/>
    <cellStyle name="Normal 8 2 3 2 2 2 3 2 2 3 3" xfId="36521" xr:uid="{00000000-0005-0000-0000-0000399D0000}"/>
    <cellStyle name="Normal 8 2 3 2 2 2 3 2 2 4" xfId="16695" xr:uid="{00000000-0005-0000-0000-00003A9D0000}"/>
    <cellStyle name="Normal 8 2 3 2 2 2 3 2 2 4 2" xfId="45229" xr:uid="{00000000-0005-0000-0000-00003B9D0000}"/>
    <cellStyle name="Normal 8 2 3 2 2 2 3 2 2 5" xfId="31221" xr:uid="{00000000-0005-0000-0000-00003C9D0000}"/>
    <cellStyle name="Normal 8 2 3 2 2 2 3 2 3" xfId="3872" xr:uid="{00000000-0005-0000-0000-00003D9D0000}"/>
    <cellStyle name="Normal 8 2 3 2 2 2 3 2 3 2" xfId="9204" xr:uid="{00000000-0005-0000-0000-00003E9D0000}"/>
    <cellStyle name="Normal 8 2 3 2 2 2 3 2 3 2 2" xfId="23281" xr:uid="{00000000-0005-0000-0000-00003F9D0000}"/>
    <cellStyle name="Normal 8 2 3 2 2 2 3 2 3 2 2 2" xfId="51815" xr:uid="{00000000-0005-0000-0000-0000409D0000}"/>
    <cellStyle name="Normal 8 2 3 2 2 2 3 2 3 2 3" xfId="37810" xr:uid="{00000000-0005-0000-0000-0000419D0000}"/>
    <cellStyle name="Normal 8 2 3 2 2 2 3 2 3 3" xfId="17981" xr:uid="{00000000-0005-0000-0000-0000429D0000}"/>
    <cellStyle name="Normal 8 2 3 2 2 2 3 2 3 3 2" xfId="46515" xr:uid="{00000000-0005-0000-0000-0000439D0000}"/>
    <cellStyle name="Normal 8 2 3 2 2 2 3 2 3 4" xfId="32507" xr:uid="{00000000-0005-0000-0000-0000449D0000}"/>
    <cellStyle name="Normal 8 2 3 2 2 2 3 2 4" xfId="6641" xr:uid="{00000000-0005-0000-0000-0000459D0000}"/>
    <cellStyle name="Normal 8 2 3 2 2 2 3 2 4 2" xfId="20729" xr:uid="{00000000-0005-0000-0000-0000469D0000}"/>
    <cellStyle name="Normal 8 2 3 2 2 2 3 2 4 2 2" xfId="49263" xr:uid="{00000000-0005-0000-0000-0000479D0000}"/>
    <cellStyle name="Normal 8 2 3 2 2 2 3 2 4 3" xfId="35255" xr:uid="{00000000-0005-0000-0000-0000489D0000}"/>
    <cellStyle name="Normal 8 2 3 2 2 2 3 2 5" xfId="15429" xr:uid="{00000000-0005-0000-0000-0000499D0000}"/>
    <cellStyle name="Normal 8 2 3 2 2 2 3 2 5 2" xfId="43963" xr:uid="{00000000-0005-0000-0000-00004A9D0000}"/>
    <cellStyle name="Normal 8 2 3 2 2 2 3 2 6" xfId="29955" xr:uid="{00000000-0005-0000-0000-00004B9D0000}"/>
    <cellStyle name="Normal 8 2 3 2 2 2 3 3" xfId="1863" xr:uid="{00000000-0005-0000-0000-00004C9D0000}"/>
    <cellStyle name="Normal 8 2 3 2 2 2 3 3 2" xfId="4519" xr:uid="{00000000-0005-0000-0000-00004D9D0000}"/>
    <cellStyle name="Normal 8 2 3 2 2 2 3 3 2 2" xfId="9851" xr:uid="{00000000-0005-0000-0000-00004E9D0000}"/>
    <cellStyle name="Normal 8 2 3 2 2 2 3 3 2 2 2" xfId="23928" xr:uid="{00000000-0005-0000-0000-00004F9D0000}"/>
    <cellStyle name="Normal 8 2 3 2 2 2 3 3 2 2 2 2" xfId="52462" xr:uid="{00000000-0005-0000-0000-0000509D0000}"/>
    <cellStyle name="Normal 8 2 3 2 2 2 3 3 2 2 3" xfId="38457" xr:uid="{00000000-0005-0000-0000-0000519D0000}"/>
    <cellStyle name="Normal 8 2 3 2 2 2 3 3 2 3" xfId="18628" xr:uid="{00000000-0005-0000-0000-0000529D0000}"/>
    <cellStyle name="Normal 8 2 3 2 2 2 3 3 2 3 2" xfId="47162" xr:uid="{00000000-0005-0000-0000-0000539D0000}"/>
    <cellStyle name="Normal 8 2 3 2 2 2 3 3 2 4" xfId="33154" xr:uid="{00000000-0005-0000-0000-0000549D0000}"/>
    <cellStyle name="Normal 8 2 3 2 2 2 3 3 3" xfId="7288" xr:uid="{00000000-0005-0000-0000-0000559D0000}"/>
    <cellStyle name="Normal 8 2 3 2 2 2 3 3 3 2" xfId="21376" xr:uid="{00000000-0005-0000-0000-0000569D0000}"/>
    <cellStyle name="Normal 8 2 3 2 2 2 3 3 3 2 2" xfId="49910" xr:uid="{00000000-0005-0000-0000-0000579D0000}"/>
    <cellStyle name="Normal 8 2 3 2 2 2 3 3 3 3" xfId="35902" xr:uid="{00000000-0005-0000-0000-0000589D0000}"/>
    <cellStyle name="Normal 8 2 3 2 2 2 3 3 4" xfId="16076" xr:uid="{00000000-0005-0000-0000-0000599D0000}"/>
    <cellStyle name="Normal 8 2 3 2 2 2 3 3 4 2" xfId="44610" xr:uid="{00000000-0005-0000-0000-00005A9D0000}"/>
    <cellStyle name="Normal 8 2 3 2 2 2 3 3 5" xfId="30602" xr:uid="{00000000-0005-0000-0000-00005B9D0000}"/>
    <cellStyle name="Normal 8 2 3 2 2 2 3 4" xfId="3251" xr:uid="{00000000-0005-0000-0000-00005C9D0000}"/>
    <cellStyle name="Normal 8 2 3 2 2 2 3 4 2" xfId="8585" xr:uid="{00000000-0005-0000-0000-00005D9D0000}"/>
    <cellStyle name="Normal 8 2 3 2 2 2 3 4 2 2" xfId="22662" xr:uid="{00000000-0005-0000-0000-00005E9D0000}"/>
    <cellStyle name="Normal 8 2 3 2 2 2 3 4 2 2 2" xfId="51196" xr:uid="{00000000-0005-0000-0000-00005F9D0000}"/>
    <cellStyle name="Normal 8 2 3 2 2 2 3 4 2 3" xfId="37191" xr:uid="{00000000-0005-0000-0000-0000609D0000}"/>
    <cellStyle name="Normal 8 2 3 2 2 2 3 4 3" xfId="17362" xr:uid="{00000000-0005-0000-0000-0000619D0000}"/>
    <cellStyle name="Normal 8 2 3 2 2 2 3 4 3 2" xfId="45896" xr:uid="{00000000-0005-0000-0000-0000629D0000}"/>
    <cellStyle name="Normal 8 2 3 2 2 2 3 4 4" xfId="31888" xr:uid="{00000000-0005-0000-0000-0000639D0000}"/>
    <cellStyle name="Normal 8 2 3 2 2 2 3 5" xfId="6020" xr:uid="{00000000-0005-0000-0000-0000649D0000}"/>
    <cellStyle name="Normal 8 2 3 2 2 2 3 5 2" xfId="20110" xr:uid="{00000000-0005-0000-0000-0000659D0000}"/>
    <cellStyle name="Normal 8 2 3 2 2 2 3 5 2 2" xfId="48644" xr:uid="{00000000-0005-0000-0000-0000669D0000}"/>
    <cellStyle name="Normal 8 2 3 2 2 2 3 5 3" xfId="34636" xr:uid="{00000000-0005-0000-0000-0000679D0000}"/>
    <cellStyle name="Normal 8 2 3 2 2 2 3 6" xfId="14809" xr:uid="{00000000-0005-0000-0000-0000689D0000}"/>
    <cellStyle name="Normal 8 2 3 2 2 2 3 6 2" xfId="43344" xr:uid="{00000000-0005-0000-0000-0000699D0000}"/>
    <cellStyle name="Normal 8 2 3 2 2 2 3 7" xfId="29324" xr:uid="{00000000-0005-0000-0000-00006A9D0000}"/>
    <cellStyle name="Normal 8 2 3 2 2 2 4" xfId="909" xr:uid="{00000000-0005-0000-0000-00006B9D0000}"/>
    <cellStyle name="Normal 8 2 3 2 2 2 4 2" xfId="2186" xr:uid="{00000000-0005-0000-0000-00006C9D0000}"/>
    <cellStyle name="Normal 8 2 3 2 2 2 4 2 2" xfId="4840" xr:uid="{00000000-0005-0000-0000-00006D9D0000}"/>
    <cellStyle name="Normal 8 2 3 2 2 2 4 2 2 2" xfId="10172" xr:uid="{00000000-0005-0000-0000-00006E9D0000}"/>
    <cellStyle name="Normal 8 2 3 2 2 2 4 2 2 2 2" xfId="24249" xr:uid="{00000000-0005-0000-0000-00006F9D0000}"/>
    <cellStyle name="Normal 8 2 3 2 2 2 4 2 2 2 2 2" xfId="52783" xr:uid="{00000000-0005-0000-0000-0000709D0000}"/>
    <cellStyle name="Normal 8 2 3 2 2 2 4 2 2 2 3" xfId="38778" xr:uid="{00000000-0005-0000-0000-0000719D0000}"/>
    <cellStyle name="Normal 8 2 3 2 2 2 4 2 2 3" xfId="18949" xr:uid="{00000000-0005-0000-0000-0000729D0000}"/>
    <cellStyle name="Normal 8 2 3 2 2 2 4 2 2 3 2" xfId="47483" xr:uid="{00000000-0005-0000-0000-0000739D0000}"/>
    <cellStyle name="Normal 8 2 3 2 2 2 4 2 2 4" xfId="33475" xr:uid="{00000000-0005-0000-0000-0000749D0000}"/>
    <cellStyle name="Normal 8 2 3 2 2 2 4 2 3" xfId="7609" xr:uid="{00000000-0005-0000-0000-0000759D0000}"/>
    <cellStyle name="Normal 8 2 3 2 2 2 4 2 3 2" xfId="21697" xr:uid="{00000000-0005-0000-0000-0000769D0000}"/>
    <cellStyle name="Normal 8 2 3 2 2 2 4 2 3 2 2" xfId="50231" xr:uid="{00000000-0005-0000-0000-0000779D0000}"/>
    <cellStyle name="Normal 8 2 3 2 2 2 4 2 3 3" xfId="36223" xr:uid="{00000000-0005-0000-0000-0000789D0000}"/>
    <cellStyle name="Normal 8 2 3 2 2 2 4 2 4" xfId="16397" xr:uid="{00000000-0005-0000-0000-0000799D0000}"/>
    <cellStyle name="Normal 8 2 3 2 2 2 4 2 4 2" xfId="44931" xr:uid="{00000000-0005-0000-0000-00007A9D0000}"/>
    <cellStyle name="Normal 8 2 3 2 2 2 4 2 5" xfId="30923" xr:uid="{00000000-0005-0000-0000-00007B9D0000}"/>
    <cellStyle name="Normal 8 2 3 2 2 2 4 3" xfId="3574" xr:uid="{00000000-0005-0000-0000-00007C9D0000}"/>
    <cellStyle name="Normal 8 2 3 2 2 2 4 3 2" xfId="8906" xr:uid="{00000000-0005-0000-0000-00007D9D0000}"/>
    <cellStyle name="Normal 8 2 3 2 2 2 4 3 2 2" xfId="22983" xr:uid="{00000000-0005-0000-0000-00007E9D0000}"/>
    <cellStyle name="Normal 8 2 3 2 2 2 4 3 2 2 2" xfId="51517" xr:uid="{00000000-0005-0000-0000-00007F9D0000}"/>
    <cellStyle name="Normal 8 2 3 2 2 2 4 3 2 3" xfId="37512" xr:uid="{00000000-0005-0000-0000-0000809D0000}"/>
    <cellStyle name="Normal 8 2 3 2 2 2 4 3 3" xfId="17683" xr:uid="{00000000-0005-0000-0000-0000819D0000}"/>
    <cellStyle name="Normal 8 2 3 2 2 2 4 3 3 2" xfId="46217" xr:uid="{00000000-0005-0000-0000-0000829D0000}"/>
    <cellStyle name="Normal 8 2 3 2 2 2 4 3 4" xfId="32209" xr:uid="{00000000-0005-0000-0000-0000839D0000}"/>
    <cellStyle name="Normal 8 2 3 2 2 2 4 4" xfId="6343" xr:uid="{00000000-0005-0000-0000-0000849D0000}"/>
    <cellStyle name="Normal 8 2 3 2 2 2 4 4 2" xfId="20431" xr:uid="{00000000-0005-0000-0000-0000859D0000}"/>
    <cellStyle name="Normal 8 2 3 2 2 2 4 4 2 2" xfId="48965" xr:uid="{00000000-0005-0000-0000-0000869D0000}"/>
    <cellStyle name="Normal 8 2 3 2 2 2 4 4 3" xfId="34957" xr:uid="{00000000-0005-0000-0000-0000879D0000}"/>
    <cellStyle name="Normal 8 2 3 2 2 2 4 5" xfId="15131" xr:uid="{00000000-0005-0000-0000-0000889D0000}"/>
    <cellStyle name="Normal 8 2 3 2 2 2 4 5 2" xfId="43665" xr:uid="{00000000-0005-0000-0000-0000899D0000}"/>
    <cellStyle name="Normal 8 2 3 2 2 2 4 6" xfId="29657" xr:uid="{00000000-0005-0000-0000-00008A9D0000}"/>
    <cellStyle name="Normal 8 2 3 2 2 2 5" xfId="1565" xr:uid="{00000000-0005-0000-0000-00008B9D0000}"/>
    <cellStyle name="Normal 8 2 3 2 2 2 5 2" xfId="4221" xr:uid="{00000000-0005-0000-0000-00008C9D0000}"/>
    <cellStyle name="Normal 8 2 3 2 2 2 5 2 2" xfId="9553" xr:uid="{00000000-0005-0000-0000-00008D9D0000}"/>
    <cellStyle name="Normal 8 2 3 2 2 2 5 2 2 2" xfId="23630" xr:uid="{00000000-0005-0000-0000-00008E9D0000}"/>
    <cellStyle name="Normal 8 2 3 2 2 2 5 2 2 2 2" xfId="52164" xr:uid="{00000000-0005-0000-0000-00008F9D0000}"/>
    <cellStyle name="Normal 8 2 3 2 2 2 5 2 2 3" xfId="38159" xr:uid="{00000000-0005-0000-0000-0000909D0000}"/>
    <cellStyle name="Normal 8 2 3 2 2 2 5 2 3" xfId="18330" xr:uid="{00000000-0005-0000-0000-0000919D0000}"/>
    <cellStyle name="Normal 8 2 3 2 2 2 5 2 3 2" xfId="46864" xr:uid="{00000000-0005-0000-0000-0000929D0000}"/>
    <cellStyle name="Normal 8 2 3 2 2 2 5 2 4" xfId="32856" xr:uid="{00000000-0005-0000-0000-0000939D0000}"/>
    <cellStyle name="Normal 8 2 3 2 2 2 5 3" xfId="6990" xr:uid="{00000000-0005-0000-0000-0000949D0000}"/>
    <cellStyle name="Normal 8 2 3 2 2 2 5 3 2" xfId="21078" xr:uid="{00000000-0005-0000-0000-0000959D0000}"/>
    <cellStyle name="Normal 8 2 3 2 2 2 5 3 2 2" xfId="49612" xr:uid="{00000000-0005-0000-0000-0000969D0000}"/>
    <cellStyle name="Normal 8 2 3 2 2 2 5 3 3" xfId="35604" xr:uid="{00000000-0005-0000-0000-0000979D0000}"/>
    <cellStyle name="Normal 8 2 3 2 2 2 5 4" xfId="15778" xr:uid="{00000000-0005-0000-0000-0000989D0000}"/>
    <cellStyle name="Normal 8 2 3 2 2 2 5 4 2" xfId="44312" xr:uid="{00000000-0005-0000-0000-0000999D0000}"/>
    <cellStyle name="Normal 8 2 3 2 2 2 5 5" xfId="30304" xr:uid="{00000000-0005-0000-0000-00009A9D0000}"/>
    <cellStyle name="Normal 8 2 3 2 2 2 6" xfId="2953" xr:uid="{00000000-0005-0000-0000-00009B9D0000}"/>
    <cellStyle name="Normal 8 2 3 2 2 2 6 2" xfId="8287" xr:uid="{00000000-0005-0000-0000-00009C9D0000}"/>
    <cellStyle name="Normal 8 2 3 2 2 2 6 2 2" xfId="22364" xr:uid="{00000000-0005-0000-0000-00009D9D0000}"/>
    <cellStyle name="Normal 8 2 3 2 2 2 6 2 2 2" xfId="50898" xr:uid="{00000000-0005-0000-0000-00009E9D0000}"/>
    <cellStyle name="Normal 8 2 3 2 2 2 6 2 3" xfId="36893" xr:uid="{00000000-0005-0000-0000-00009F9D0000}"/>
    <cellStyle name="Normal 8 2 3 2 2 2 6 3" xfId="17064" xr:uid="{00000000-0005-0000-0000-0000A09D0000}"/>
    <cellStyle name="Normal 8 2 3 2 2 2 6 3 2" xfId="45598" xr:uid="{00000000-0005-0000-0000-0000A19D0000}"/>
    <cellStyle name="Normal 8 2 3 2 2 2 6 4" xfId="31590" xr:uid="{00000000-0005-0000-0000-0000A29D0000}"/>
    <cellStyle name="Normal 8 2 3 2 2 2 7" xfId="5722" xr:uid="{00000000-0005-0000-0000-0000A39D0000}"/>
    <cellStyle name="Normal 8 2 3 2 2 2 7 2" xfId="19812" xr:uid="{00000000-0005-0000-0000-0000A49D0000}"/>
    <cellStyle name="Normal 8 2 3 2 2 2 7 2 2" xfId="48346" xr:uid="{00000000-0005-0000-0000-0000A59D0000}"/>
    <cellStyle name="Normal 8 2 3 2 2 2 7 3" xfId="34338" xr:uid="{00000000-0005-0000-0000-0000A69D0000}"/>
    <cellStyle name="Normal 8 2 3 2 2 2 8" xfId="14511" xr:uid="{00000000-0005-0000-0000-0000A79D0000}"/>
    <cellStyle name="Normal 8 2 3 2 2 2 8 2" xfId="43046" xr:uid="{00000000-0005-0000-0000-0000A89D0000}"/>
    <cellStyle name="Normal 8 2 3 2 2 2 9" xfId="29026" xr:uid="{00000000-0005-0000-0000-0000A99D0000}"/>
    <cellStyle name="Normal 8 2 3 2 2 3" xfId="349" xr:uid="{00000000-0005-0000-0000-0000AA9D0000}"/>
    <cellStyle name="Normal 8 2 3 2 2 3 2" xfId="652" xr:uid="{00000000-0005-0000-0000-0000AB9D0000}"/>
    <cellStyle name="Normal 8 2 3 2 2 3 2 2" xfId="1281" xr:uid="{00000000-0005-0000-0000-0000AC9D0000}"/>
    <cellStyle name="Normal 8 2 3 2 2 3 2 2 2" xfId="2558" xr:uid="{00000000-0005-0000-0000-0000AD9D0000}"/>
    <cellStyle name="Normal 8 2 3 2 2 3 2 2 2 2" xfId="5212" xr:uid="{00000000-0005-0000-0000-0000AE9D0000}"/>
    <cellStyle name="Normal 8 2 3 2 2 3 2 2 2 2 2" xfId="10544" xr:uid="{00000000-0005-0000-0000-0000AF9D0000}"/>
    <cellStyle name="Normal 8 2 3 2 2 3 2 2 2 2 2 2" xfId="24621" xr:uid="{00000000-0005-0000-0000-0000B09D0000}"/>
    <cellStyle name="Normal 8 2 3 2 2 3 2 2 2 2 2 2 2" xfId="53155" xr:uid="{00000000-0005-0000-0000-0000B19D0000}"/>
    <cellStyle name="Normal 8 2 3 2 2 3 2 2 2 2 2 3" xfId="39150" xr:uid="{00000000-0005-0000-0000-0000B29D0000}"/>
    <cellStyle name="Normal 8 2 3 2 2 3 2 2 2 2 3" xfId="19321" xr:uid="{00000000-0005-0000-0000-0000B39D0000}"/>
    <cellStyle name="Normal 8 2 3 2 2 3 2 2 2 2 3 2" xfId="47855" xr:uid="{00000000-0005-0000-0000-0000B49D0000}"/>
    <cellStyle name="Normal 8 2 3 2 2 3 2 2 2 2 4" xfId="33847" xr:uid="{00000000-0005-0000-0000-0000B59D0000}"/>
    <cellStyle name="Normal 8 2 3 2 2 3 2 2 2 3" xfId="7981" xr:uid="{00000000-0005-0000-0000-0000B69D0000}"/>
    <cellStyle name="Normal 8 2 3 2 2 3 2 2 2 3 2" xfId="22069" xr:uid="{00000000-0005-0000-0000-0000B79D0000}"/>
    <cellStyle name="Normal 8 2 3 2 2 3 2 2 2 3 2 2" xfId="50603" xr:uid="{00000000-0005-0000-0000-0000B89D0000}"/>
    <cellStyle name="Normal 8 2 3 2 2 3 2 2 2 3 3" xfId="36595" xr:uid="{00000000-0005-0000-0000-0000B99D0000}"/>
    <cellStyle name="Normal 8 2 3 2 2 3 2 2 2 4" xfId="16769" xr:uid="{00000000-0005-0000-0000-0000BA9D0000}"/>
    <cellStyle name="Normal 8 2 3 2 2 3 2 2 2 4 2" xfId="45303" xr:uid="{00000000-0005-0000-0000-0000BB9D0000}"/>
    <cellStyle name="Normal 8 2 3 2 2 3 2 2 2 5" xfId="31295" xr:uid="{00000000-0005-0000-0000-0000BC9D0000}"/>
    <cellStyle name="Normal 8 2 3 2 2 3 2 2 3" xfId="3946" xr:uid="{00000000-0005-0000-0000-0000BD9D0000}"/>
    <cellStyle name="Normal 8 2 3 2 2 3 2 2 3 2" xfId="9278" xr:uid="{00000000-0005-0000-0000-0000BE9D0000}"/>
    <cellStyle name="Normal 8 2 3 2 2 3 2 2 3 2 2" xfId="23355" xr:uid="{00000000-0005-0000-0000-0000BF9D0000}"/>
    <cellStyle name="Normal 8 2 3 2 2 3 2 2 3 2 2 2" xfId="51889" xr:uid="{00000000-0005-0000-0000-0000C09D0000}"/>
    <cellStyle name="Normal 8 2 3 2 2 3 2 2 3 2 3" xfId="37884" xr:uid="{00000000-0005-0000-0000-0000C19D0000}"/>
    <cellStyle name="Normal 8 2 3 2 2 3 2 2 3 3" xfId="18055" xr:uid="{00000000-0005-0000-0000-0000C29D0000}"/>
    <cellStyle name="Normal 8 2 3 2 2 3 2 2 3 3 2" xfId="46589" xr:uid="{00000000-0005-0000-0000-0000C39D0000}"/>
    <cellStyle name="Normal 8 2 3 2 2 3 2 2 3 4" xfId="32581" xr:uid="{00000000-0005-0000-0000-0000C49D0000}"/>
    <cellStyle name="Normal 8 2 3 2 2 3 2 2 4" xfId="6715" xr:uid="{00000000-0005-0000-0000-0000C59D0000}"/>
    <cellStyle name="Normal 8 2 3 2 2 3 2 2 4 2" xfId="20803" xr:uid="{00000000-0005-0000-0000-0000C69D0000}"/>
    <cellStyle name="Normal 8 2 3 2 2 3 2 2 4 2 2" xfId="49337" xr:uid="{00000000-0005-0000-0000-0000C79D0000}"/>
    <cellStyle name="Normal 8 2 3 2 2 3 2 2 4 3" xfId="35329" xr:uid="{00000000-0005-0000-0000-0000C89D0000}"/>
    <cellStyle name="Normal 8 2 3 2 2 3 2 2 5" xfId="15503" xr:uid="{00000000-0005-0000-0000-0000C99D0000}"/>
    <cellStyle name="Normal 8 2 3 2 2 3 2 2 5 2" xfId="44037" xr:uid="{00000000-0005-0000-0000-0000CA9D0000}"/>
    <cellStyle name="Normal 8 2 3 2 2 3 2 2 6" xfId="30029" xr:uid="{00000000-0005-0000-0000-0000CB9D0000}"/>
    <cellStyle name="Normal 8 2 3 2 2 3 2 3" xfId="1937" xr:uid="{00000000-0005-0000-0000-0000CC9D0000}"/>
    <cellStyle name="Normal 8 2 3 2 2 3 2 3 2" xfId="4593" xr:uid="{00000000-0005-0000-0000-0000CD9D0000}"/>
    <cellStyle name="Normal 8 2 3 2 2 3 2 3 2 2" xfId="9925" xr:uid="{00000000-0005-0000-0000-0000CE9D0000}"/>
    <cellStyle name="Normal 8 2 3 2 2 3 2 3 2 2 2" xfId="24002" xr:uid="{00000000-0005-0000-0000-0000CF9D0000}"/>
    <cellStyle name="Normal 8 2 3 2 2 3 2 3 2 2 2 2" xfId="52536" xr:uid="{00000000-0005-0000-0000-0000D09D0000}"/>
    <cellStyle name="Normal 8 2 3 2 2 3 2 3 2 2 3" xfId="38531" xr:uid="{00000000-0005-0000-0000-0000D19D0000}"/>
    <cellStyle name="Normal 8 2 3 2 2 3 2 3 2 3" xfId="18702" xr:uid="{00000000-0005-0000-0000-0000D29D0000}"/>
    <cellStyle name="Normal 8 2 3 2 2 3 2 3 2 3 2" xfId="47236" xr:uid="{00000000-0005-0000-0000-0000D39D0000}"/>
    <cellStyle name="Normal 8 2 3 2 2 3 2 3 2 4" xfId="33228" xr:uid="{00000000-0005-0000-0000-0000D49D0000}"/>
    <cellStyle name="Normal 8 2 3 2 2 3 2 3 3" xfId="7362" xr:uid="{00000000-0005-0000-0000-0000D59D0000}"/>
    <cellStyle name="Normal 8 2 3 2 2 3 2 3 3 2" xfId="21450" xr:uid="{00000000-0005-0000-0000-0000D69D0000}"/>
    <cellStyle name="Normal 8 2 3 2 2 3 2 3 3 2 2" xfId="49984" xr:uid="{00000000-0005-0000-0000-0000D79D0000}"/>
    <cellStyle name="Normal 8 2 3 2 2 3 2 3 3 3" xfId="35976" xr:uid="{00000000-0005-0000-0000-0000D89D0000}"/>
    <cellStyle name="Normal 8 2 3 2 2 3 2 3 4" xfId="16150" xr:uid="{00000000-0005-0000-0000-0000D99D0000}"/>
    <cellStyle name="Normal 8 2 3 2 2 3 2 3 4 2" xfId="44684" xr:uid="{00000000-0005-0000-0000-0000DA9D0000}"/>
    <cellStyle name="Normal 8 2 3 2 2 3 2 3 5" xfId="30676" xr:uid="{00000000-0005-0000-0000-0000DB9D0000}"/>
    <cellStyle name="Normal 8 2 3 2 2 3 2 4" xfId="3325" xr:uid="{00000000-0005-0000-0000-0000DC9D0000}"/>
    <cellStyle name="Normal 8 2 3 2 2 3 2 4 2" xfId="8659" xr:uid="{00000000-0005-0000-0000-0000DD9D0000}"/>
    <cellStyle name="Normal 8 2 3 2 2 3 2 4 2 2" xfId="22736" xr:uid="{00000000-0005-0000-0000-0000DE9D0000}"/>
    <cellStyle name="Normal 8 2 3 2 2 3 2 4 2 2 2" xfId="51270" xr:uid="{00000000-0005-0000-0000-0000DF9D0000}"/>
    <cellStyle name="Normal 8 2 3 2 2 3 2 4 2 3" xfId="37265" xr:uid="{00000000-0005-0000-0000-0000E09D0000}"/>
    <cellStyle name="Normal 8 2 3 2 2 3 2 4 3" xfId="17436" xr:uid="{00000000-0005-0000-0000-0000E19D0000}"/>
    <cellStyle name="Normal 8 2 3 2 2 3 2 4 3 2" xfId="45970" xr:uid="{00000000-0005-0000-0000-0000E29D0000}"/>
    <cellStyle name="Normal 8 2 3 2 2 3 2 4 4" xfId="31962" xr:uid="{00000000-0005-0000-0000-0000E39D0000}"/>
    <cellStyle name="Normal 8 2 3 2 2 3 2 5" xfId="6094" xr:uid="{00000000-0005-0000-0000-0000E49D0000}"/>
    <cellStyle name="Normal 8 2 3 2 2 3 2 5 2" xfId="20184" xr:uid="{00000000-0005-0000-0000-0000E59D0000}"/>
    <cellStyle name="Normal 8 2 3 2 2 3 2 5 2 2" xfId="48718" xr:uid="{00000000-0005-0000-0000-0000E69D0000}"/>
    <cellStyle name="Normal 8 2 3 2 2 3 2 5 3" xfId="34710" xr:uid="{00000000-0005-0000-0000-0000E79D0000}"/>
    <cellStyle name="Normal 8 2 3 2 2 3 2 6" xfId="14883" xr:uid="{00000000-0005-0000-0000-0000E89D0000}"/>
    <cellStyle name="Normal 8 2 3 2 2 3 2 6 2" xfId="43418" xr:uid="{00000000-0005-0000-0000-0000E99D0000}"/>
    <cellStyle name="Normal 8 2 3 2 2 3 2 7" xfId="29398" xr:uid="{00000000-0005-0000-0000-0000EA9D0000}"/>
    <cellStyle name="Normal 8 2 3 2 2 3 3" xfId="984" xr:uid="{00000000-0005-0000-0000-0000EB9D0000}"/>
    <cellStyle name="Normal 8 2 3 2 2 3 3 2" xfId="2261" xr:uid="{00000000-0005-0000-0000-0000EC9D0000}"/>
    <cellStyle name="Normal 8 2 3 2 2 3 3 2 2" xfId="4915" xr:uid="{00000000-0005-0000-0000-0000ED9D0000}"/>
    <cellStyle name="Normal 8 2 3 2 2 3 3 2 2 2" xfId="10247" xr:uid="{00000000-0005-0000-0000-0000EE9D0000}"/>
    <cellStyle name="Normal 8 2 3 2 2 3 3 2 2 2 2" xfId="24324" xr:uid="{00000000-0005-0000-0000-0000EF9D0000}"/>
    <cellStyle name="Normal 8 2 3 2 2 3 3 2 2 2 2 2" xfId="52858" xr:uid="{00000000-0005-0000-0000-0000F09D0000}"/>
    <cellStyle name="Normal 8 2 3 2 2 3 3 2 2 2 3" xfId="38853" xr:uid="{00000000-0005-0000-0000-0000F19D0000}"/>
    <cellStyle name="Normal 8 2 3 2 2 3 3 2 2 3" xfId="19024" xr:uid="{00000000-0005-0000-0000-0000F29D0000}"/>
    <cellStyle name="Normal 8 2 3 2 2 3 3 2 2 3 2" xfId="47558" xr:uid="{00000000-0005-0000-0000-0000F39D0000}"/>
    <cellStyle name="Normal 8 2 3 2 2 3 3 2 2 4" xfId="33550" xr:uid="{00000000-0005-0000-0000-0000F49D0000}"/>
    <cellStyle name="Normal 8 2 3 2 2 3 3 2 3" xfId="7684" xr:uid="{00000000-0005-0000-0000-0000F59D0000}"/>
    <cellStyle name="Normal 8 2 3 2 2 3 3 2 3 2" xfId="21772" xr:uid="{00000000-0005-0000-0000-0000F69D0000}"/>
    <cellStyle name="Normal 8 2 3 2 2 3 3 2 3 2 2" xfId="50306" xr:uid="{00000000-0005-0000-0000-0000F79D0000}"/>
    <cellStyle name="Normal 8 2 3 2 2 3 3 2 3 3" xfId="36298" xr:uid="{00000000-0005-0000-0000-0000F89D0000}"/>
    <cellStyle name="Normal 8 2 3 2 2 3 3 2 4" xfId="16472" xr:uid="{00000000-0005-0000-0000-0000F99D0000}"/>
    <cellStyle name="Normal 8 2 3 2 2 3 3 2 4 2" xfId="45006" xr:uid="{00000000-0005-0000-0000-0000FA9D0000}"/>
    <cellStyle name="Normal 8 2 3 2 2 3 3 2 5" xfId="30998" xr:uid="{00000000-0005-0000-0000-0000FB9D0000}"/>
    <cellStyle name="Normal 8 2 3 2 2 3 3 3" xfId="3649" xr:uid="{00000000-0005-0000-0000-0000FC9D0000}"/>
    <cellStyle name="Normal 8 2 3 2 2 3 3 3 2" xfId="8981" xr:uid="{00000000-0005-0000-0000-0000FD9D0000}"/>
    <cellStyle name="Normal 8 2 3 2 2 3 3 3 2 2" xfId="23058" xr:uid="{00000000-0005-0000-0000-0000FE9D0000}"/>
    <cellStyle name="Normal 8 2 3 2 2 3 3 3 2 2 2" xfId="51592" xr:uid="{00000000-0005-0000-0000-0000FF9D0000}"/>
    <cellStyle name="Normal 8 2 3 2 2 3 3 3 2 3" xfId="37587" xr:uid="{00000000-0005-0000-0000-0000009E0000}"/>
    <cellStyle name="Normal 8 2 3 2 2 3 3 3 3" xfId="17758" xr:uid="{00000000-0005-0000-0000-0000019E0000}"/>
    <cellStyle name="Normal 8 2 3 2 2 3 3 3 3 2" xfId="46292" xr:uid="{00000000-0005-0000-0000-0000029E0000}"/>
    <cellStyle name="Normal 8 2 3 2 2 3 3 3 4" xfId="32284" xr:uid="{00000000-0005-0000-0000-0000039E0000}"/>
    <cellStyle name="Normal 8 2 3 2 2 3 3 4" xfId="6418" xr:uid="{00000000-0005-0000-0000-0000049E0000}"/>
    <cellStyle name="Normal 8 2 3 2 2 3 3 4 2" xfId="20506" xr:uid="{00000000-0005-0000-0000-0000059E0000}"/>
    <cellStyle name="Normal 8 2 3 2 2 3 3 4 2 2" xfId="49040" xr:uid="{00000000-0005-0000-0000-0000069E0000}"/>
    <cellStyle name="Normal 8 2 3 2 2 3 3 4 3" xfId="35032" xr:uid="{00000000-0005-0000-0000-0000079E0000}"/>
    <cellStyle name="Normal 8 2 3 2 2 3 3 5" xfId="15206" xr:uid="{00000000-0005-0000-0000-0000089E0000}"/>
    <cellStyle name="Normal 8 2 3 2 2 3 3 5 2" xfId="43740" xr:uid="{00000000-0005-0000-0000-0000099E0000}"/>
    <cellStyle name="Normal 8 2 3 2 2 3 3 6" xfId="29732" xr:uid="{00000000-0005-0000-0000-00000A9E0000}"/>
    <cellStyle name="Normal 8 2 3 2 2 3 4" xfId="1640" xr:uid="{00000000-0005-0000-0000-00000B9E0000}"/>
    <cellStyle name="Normal 8 2 3 2 2 3 4 2" xfId="4296" xr:uid="{00000000-0005-0000-0000-00000C9E0000}"/>
    <cellStyle name="Normal 8 2 3 2 2 3 4 2 2" xfId="9628" xr:uid="{00000000-0005-0000-0000-00000D9E0000}"/>
    <cellStyle name="Normal 8 2 3 2 2 3 4 2 2 2" xfId="23705" xr:uid="{00000000-0005-0000-0000-00000E9E0000}"/>
    <cellStyle name="Normal 8 2 3 2 2 3 4 2 2 2 2" xfId="52239" xr:uid="{00000000-0005-0000-0000-00000F9E0000}"/>
    <cellStyle name="Normal 8 2 3 2 2 3 4 2 2 3" xfId="38234" xr:uid="{00000000-0005-0000-0000-0000109E0000}"/>
    <cellStyle name="Normal 8 2 3 2 2 3 4 2 3" xfId="18405" xr:uid="{00000000-0005-0000-0000-0000119E0000}"/>
    <cellStyle name="Normal 8 2 3 2 2 3 4 2 3 2" xfId="46939" xr:uid="{00000000-0005-0000-0000-0000129E0000}"/>
    <cellStyle name="Normal 8 2 3 2 2 3 4 2 4" xfId="32931" xr:uid="{00000000-0005-0000-0000-0000139E0000}"/>
    <cellStyle name="Normal 8 2 3 2 2 3 4 3" xfId="7065" xr:uid="{00000000-0005-0000-0000-0000149E0000}"/>
    <cellStyle name="Normal 8 2 3 2 2 3 4 3 2" xfId="21153" xr:uid="{00000000-0005-0000-0000-0000159E0000}"/>
    <cellStyle name="Normal 8 2 3 2 2 3 4 3 2 2" xfId="49687" xr:uid="{00000000-0005-0000-0000-0000169E0000}"/>
    <cellStyle name="Normal 8 2 3 2 2 3 4 3 3" xfId="35679" xr:uid="{00000000-0005-0000-0000-0000179E0000}"/>
    <cellStyle name="Normal 8 2 3 2 2 3 4 4" xfId="15853" xr:uid="{00000000-0005-0000-0000-0000189E0000}"/>
    <cellStyle name="Normal 8 2 3 2 2 3 4 4 2" xfId="44387" xr:uid="{00000000-0005-0000-0000-0000199E0000}"/>
    <cellStyle name="Normal 8 2 3 2 2 3 4 5" xfId="30379" xr:uid="{00000000-0005-0000-0000-00001A9E0000}"/>
    <cellStyle name="Normal 8 2 3 2 2 3 5" xfId="3028" xr:uid="{00000000-0005-0000-0000-00001B9E0000}"/>
    <cellStyle name="Normal 8 2 3 2 2 3 5 2" xfId="8362" xr:uid="{00000000-0005-0000-0000-00001C9E0000}"/>
    <cellStyle name="Normal 8 2 3 2 2 3 5 2 2" xfId="22439" xr:uid="{00000000-0005-0000-0000-00001D9E0000}"/>
    <cellStyle name="Normal 8 2 3 2 2 3 5 2 2 2" xfId="50973" xr:uid="{00000000-0005-0000-0000-00001E9E0000}"/>
    <cellStyle name="Normal 8 2 3 2 2 3 5 2 3" xfId="36968" xr:uid="{00000000-0005-0000-0000-00001F9E0000}"/>
    <cellStyle name="Normal 8 2 3 2 2 3 5 3" xfId="17139" xr:uid="{00000000-0005-0000-0000-0000209E0000}"/>
    <cellStyle name="Normal 8 2 3 2 2 3 5 3 2" xfId="45673" xr:uid="{00000000-0005-0000-0000-0000219E0000}"/>
    <cellStyle name="Normal 8 2 3 2 2 3 5 4" xfId="31665" xr:uid="{00000000-0005-0000-0000-0000229E0000}"/>
    <cellStyle name="Normal 8 2 3 2 2 3 6" xfId="5797" xr:uid="{00000000-0005-0000-0000-0000239E0000}"/>
    <cellStyle name="Normal 8 2 3 2 2 3 6 2" xfId="19887" xr:uid="{00000000-0005-0000-0000-0000249E0000}"/>
    <cellStyle name="Normal 8 2 3 2 2 3 6 2 2" xfId="48421" xr:uid="{00000000-0005-0000-0000-0000259E0000}"/>
    <cellStyle name="Normal 8 2 3 2 2 3 6 3" xfId="34413" xr:uid="{00000000-0005-0000-0000-0000269E0000}"/>
    <cellStyle name="Normal 8 2 3 2 2 3 7" xfId="14586" xr:uid="{00000000-0005-0000-0000-0000279E0000}"/>
    <cellStyle name="Normal 8 2 3 2 2 3 7 2" xfId="43121" xr:uid="{00000000-0005-0000-0000-0000289E0000}"/>
    <cellStyle name="Normal 8 2 3 2 2 3 8" xfId="29101" xr:uid="{00000000-0005-0000-0000-0000299E0000}"/>
    <cellStyle name="Normal 8 2 3 2 2 4" xfId="503" xr:uid="{00000000-0005-0000-0000-00002A9E0000}"/>
    <cellStyle name="Normal 8 2 3 2 2 4 2" xfId="1133" xr:uid="{00000000-0005-0000-0000-00002B9E0000}"/>
    <cellStyle name="Normal 8 2 3 2 2 4 2 2" xfId="2410" xr:uid="{00000000-0005-0000-0000-00002C9E0000}"/>
    <cellStyle name="Normal 8 2 3 2 2 4 2 2 2" xfId="5064" xr:uid="{00000000-0005-0000-0000-00002D9E0000}"/>
    <cellStyle name="Normal 8 2 3 2 2 4 2 2 2 2" xfId="10396" xr:uid="{00000000-0005-0000-0000-00002E9E0000}"/>
    <cellStyle name="Normal 8 2 3 2 2 4 2 2 2 2 2" xfId="24473" xr:uid="{00000000-0005-0000-0000-00002F9E0000}"/>
    <cellStyle name="Normal 8 2 3 2 2 4 2 2 2 2 2 2" xfId="53007" xr:uid="{00000000-0005-0000-0000-0000309E0000}"/>
    <cellStyle name="Normal 8 2 3 2 2 4 2 2 2 2 3" xfId="39002" xr:uid="{00000000-0005-0000-0000-0000319E0000}"/>
    <cellStyle name="Normal 8 2 3 2 2 4 2 2 2 3" xfId="19173" xr:uid="{00000000-0005-0000-0000-0000329E0000}"/>
    <cellStyle name="Normal 8 2 3 2 2 4 2 2 2 3 2" xfId="47707" xr:uid="{00000000-0005-0000-0000-0000339E0000}"/>
    <cellStyle name="Normal 8 2 3 2 2 4 2 2 2 4" xfId="33699" xr:uid="{00000000-0005-0000-0000-0000349E0000}"/>
    <cellStyle name="Normal 8 2 3 2 2 4 2 2 3" xfId="7833" xr:uid="{00000000-0005-0000-0000-0000359E0000}"/>
    <cellStyle name="Normal 8 2 3 2 2 4 2 2 3 2" xfId="21921" xr:uid="{00000000-0005-0000-0000-0000369E0000}"/>
    <cellStyle name="Normal 8 2 3 2 2 4 2 2 3 2 2" xfId="50455" xr:uid="{00000000-0005-0000-0000-0000379E0000}"/>
    <cellStyle name="Normal 8 2 3 2 2 4 2 2 3 3" xfId="36447" xr:uid="{00000000-0005-0000-0000-0000389E0000}"/>
    <cellStyle name="Normal 8 2 3 2 2 4 2 2 4" xfId="16621" xr:uid="{00000000-0005-0000-0000-0000399E0000}"/>
    <cellStyle name="Normal 8 2 3 2 2 4 2 2 4 2" xfId="45155" xr:uid="{00000000-0005-0000-0000-00003A9E0000}"/>
    <cellStyle name="Normal 8 2 3 2 2 4 2 2 5" xfId="31147" xr:uid="{00000000-0005-0000-0000-00003B9E0000}"/>
    <cellStyle name="Normal 8 2 3 2 2 4 2 3" xfId="3798" xr:uid="{00000000-0005-0000-0000-00003C9E0000}"/>
    <cellStyle name="Normal 8 2 3 2 2 4 2 3 2" xfId="9130" xr:uid="{00000000-0005-0000-0000-00003D9E0000}"/>
    <cellStyle name="Normal 8 2 3 2 2 4 2 3 2 2" xfId="23207" xr:uid="{00000000-0005-0000-0000-00003E9E0000}"/>
    <cellStyle name="Normal 8 2 3 2 2 4 2 3 2 2 2" xfId="51741" xr:uid="{00000000-0005-0000-0000-00003F9E0000}"/>
    <cellStyle name="Normal 8 2 3 2 2 4 2 3 2 3" xfId="37736" xr:uid="{00000000-0005-0000-0000-0000409E0000}"/>
    <cellStyle name="Normal 8 2 3 2 2 4 2 3 3" xfId="17907" xr:uid="{00000000-0005-0000-0000-0000419E0000}"/>
    <cellStyle name="Normal 8 2 3 2 2 4 2 3 3 2" xfId="46441" xr:uid="{00000000-0005-0000-0000-0000429E0000}"/>
    <cellStyle name="Normal 8 2 3 2 2 4 2 3 4" xfId="32433" xr:uid="{00000000-0005-0000-0000-0000439E0000}"/>
    <cellStyle name="Normal 8 2 3 2 2 4 2 4" xfId="6567" xr:uid="{00000000-0005-0000-0000-0000449E0000}"/>
    <cellStyle name="Normal 8 2 3 2 2 4 2 4 2" xfId="20655" xr:uid="{00000000-0005-0000-0000-0000459E0000}"/>
    <cellStyle name="Normal 8 2 3 2 2 4 2 4 2 2" xfId="49189" xr:uid="{00000000-0005-0000-0000-0000469E0000}"/>
    <cellStyle name="Normal 8 2 3 2 2 4 2 4 3" xfId="35181" xr:uid="{00000000-0005-0000-0000-0000479E0000}"/>
    <cellStyle name="Normal 8 2 3 2 2 4 2 5" xfId="15355" xr:uid="{00000000-0005-0000-0000-0000489E0000}"/>
    <cellStyle name="Normal 8 2 3 2 2 4 2 5 2" xfId="43889" xr:uid="{00000000-0005-0000-0000-0000499E0000}"/>
    <cellStyle name="Normal 8 2 3 2 2 4 2 6" xfId="29881" xr:uid="{00000000-0005-0000-0000-00004A9E0000}"/>
    <cellStyle name="Normal 8 2 3 2 2 4 3" xfId="1789" xr:uid="{00000000-0005-0000-0000-00004B9E0000}"/>
    <cellStyle name="Normal 8 2 3 2 2 4 3 2" xfId="4445" xr:uid="{00000000-0005-0000-0000-00004C9E0000}"/>
    <cellStyle name="Normal 8 2 3 2 2 4 3 2 2" xfId="9777" xr:uid="{00000000-0005-0000-0000-00004D9E0000}"/>
    <cellStyle name="Normal 8 2 3 2 2 4 3 2 2 2" xfId="23854" xr:uid="{00000000-0005-0000-0000-00004E9E0000}"/>
    <cellStyle name="Normal 8 2 3 2 2 4 3 2 2 2 2" xfId="52388" xr:uid="{00000000-0005-0000-0000-00004F9E0000}"/>
    <cellStyle name="Normal 8 2 3 2 2 4 3 2 2 3" xfId="38383" xr:uid="{00000000-0005-0000-0000-0000509E0000}"/>
    <cellStyle name="Normal 8 2 3 2 2 4 3 2 3" xfId="18554" xr:uid="{00000000-0005-0000-0000-0000519E0000}"/>
    <cellStyle name="Normal 8 2 3 2 2 4 3 2 3 2" xfId="47088" xr:uid="{00000000-0005-0000-0000-0000529E0000}"/>
    <cellStyle name="Normal 8 2 3 2 2 4 3 2 4" xfId="33080" xr:uid="{00000000-0005-0000-0000-0000539E0000}"/>
    <cellStyle name="Normal 8 2 3 2 2 4 3 3" xfId="7214" xr:uid="{00000000-0005-0000-0000-0000549E0000}"/>
    <cellStyle name="Normal 8 2 3 2 2 4 3 3 2" xfId="21302" xr:uid="{00000000-0005-0000-0000-0000559E0000}"/>
    <cellStyle name="Normal 8 2 3 2 2 4 3 3 2 2" xfId="49836" xr:uid="{00000000-0005-0000-0000-0000569E0000}"/>
    <cellStyle name="Normal 8 2 3 2 2 4 3 3 3" xfId="35828" xr:uid="{00000000-0005-0000-0000-0000579E0000}"/>
    <cellStyle name="Normal 8 2 3 2 2 4 3 4" xfId="16002" xr:uid="{00000000-0005-0000-0000-0000589E0000}"/>
    <cellStyle name="Normal 8 2 3 2 2 4 3 4 2" xfId="44536" xr:uid="{00000000-0005-0000-0000-0000599E0000}"/>
    <cellStyle name="Normal 8 2 3 2 2 4 3 5" xfId="30528" xr:uid="{00000000-0005-0000-0000-00005A9E0000}"/>
    <cellStyle name="Normal 8 2 3 2 2 4 4" xfId="3177" xr:uid="{00000000-0005-0000-0000-00005B9E0000}"/>
    <cellStyle name="Normal 8 2 3 2 2 4 4 2" xfId="8511" xr:uid="{00000000-0005-0000-0000-00005C9E0000}"/>
    <cellStyle name="Normal 8 2 3 2 2 4 4 2 2" xfId="22588" xr:uid="{00000000-0005-0000-0000-00005D9E0000}"/>
    <cellStyle name="Normal 8 2 3 2 2 4 4 2 2 2" xfId="51122" xr:uid="{00000000-0005-0000-0000-00005E9E0000}"/>
    <cellStyle name="Normal 8 2 3 2 2 4 4 2 3" xfId="37117" xr:uid="{00000000-0005-0000-0000-00005F9E0000}"/>
    <cellStyle name="Normal 8 2 3 2 2 4 4 3" xfId="17288" xr:uid="{00000000-0005-0000-0000-0000609E0000}"/>
    <cellStyle name="Normal 8 2 3 2 2 4 4 3 2" xfId="45822" xr:uid="{00000000-0005-0000-0000-0000619E0000}"/>
    <cellStyle name="Normal 8 2 3 2 2 4 4 4" xfId="31814" xr:uid="{00000000-0005-0000-0000-0000629E0000}"/>
    <cellStyle name="Normal 8 2 3 2 2 4 5" xfId="5946" xr:uid="{00000000-0005-0000-0000-0000639E0000}"/>
    <cellStyle name="Normal 8 2 3 2 2 4 5 2" xfId="20036" xr:uid="{00000000-0005-0000-0000-0000649E0000}"/>
    <cellStyle name="Normal 8 2 3 2 2 4 5 2 2" xfId="48570" xr:uid="{00000000-0005-0000-0000-0000659E0000}"/>
    <cellStyle name="Normal 8 2 3 2 2 4 5 3" xfId="34562" xr:uid="{00000000-0005-0000-0000-0000669E0000}"/>
    <cellStyle name="Normal 8 2 3 2 2 4 6" xfId="14735" xr:uid="{00000000-0005-0000-0000-0000679E0000}"/>
    <cellStyle name="Normal 8 2 3 2 2 4 6 2" xfId="43270" xr:uid="{00000000-0005-0000-0000-0000689E0000}"/>
    <cellStyle name="Normal 8 2 3 2 2 4 7" xfId="29250" xr:uid="{00000000-0005-0000-0000-0000699E0000}"/>
    <cellStyle name="Normal 8 2 3 2 2 5" xfId="833" xr:uid="{00000000-0005-0000-0000-00006A9E0000}"/>
    <cellStyle name="Normal 8 2 3 2 2 5 2" xfId="2110" xr:uid="{00000000-0005-0000-0000-00006B9E0000}"/>
    <cellStyle name="Normal 8 2 3 2 2 5 2 2" xfId="4764" xr:uid="{00000000-0005-0000-0000-00006C9E0000}"/>
    <cellStyle name="Normal 8 2 3 2 2 5 2 2 2" xfId="10096" xr:uid="{00000000-0005-0000-0000-00006D9E0000}"/>
    <cellStyle name="Normal 8 2 3 2 2 5 2 2 2 2" xfId="24173" xr:uid="{00000000-0005-0000-0000-00006E9E0000}"/>
    <cellStyle name="Normal 8 2 3 2 2 5 2 2 2 2 2" xfId="52707" xr:uid="{00000000-0005-0000-0000-00006F9E0000}"/>
    <cellStyle name="Normal 8 2 3 2 2 5 2 2 2 3" xfId="38702" xr:uid="{00000000-0005-0000-0000-0000709E0000}"/>
    <cellStyle name="Normal 8 2 3 2 2 5 2 2 3" xfId="18873" xr:uid="{00000000-0005-0000-0000-0000719E0000}"/>
    <cellStyle name="Normal 8 2 3 2 2 5 2 2 3 2" xfId="47407" xr:uid="{00000000-0005-0000-0000-0000729E0000}"/>
    <cellStyle name="Normal 8 2 3 2 2 5 2 2 4" xfId="33399" xr:uid="{00000000-0005-0000-0000-0000739E0000}"/>
    <cellStyle name="Normal 8 2 3 2 2 5 2 3" xfId="7533" xr:uid="{00000000-0005-0000-0000-0000749E0000}"/>
    <cellStyle name="Normal 8 2 3 2 2 5 2 3 2" xfId="21621" xr:uid="{00000000-0005-0000-0000-0000759E0000}"/>
    <cellStyle name="Normal 8 2 3 2 2 5 2 3 2 2" xfId="50155" xr:uid="{00000000-0005-0000-0000-0000769E0000}"/>
    <cellStyle name="Normal 8 2 3 2 2 5 2 3 3" xfId="36147" xr:uid="{00000000-0005-0000-0000-0000779E0000}"/>
    <cellStyle name="Normal 8 2 3 2 2 5 2 4" xfId="16321" xr:uid="{00000000-0005-0000-0000-0000789E0000}"/>
    <cellStyle name="Normal 8 2 3 2 2 5 2 4 2" xfId="44855" xr:uid="{00000000-0005-0000-0000-0000799E0000}"/>
    <cellStyle name="Normal 8 2 3 2 2 5 2 5" xfId="30847" xr:uid="{00000000-0005-0000-0000-00007A9E0000}"/>
    <cellStyle name="Normal 8 2 3 2 2 5 3" xfId="3498" xr:uid="{00000000-0005-0000-0000-00007B9E0000}"/>
    <cellStyle name="Normal 8 2 3 2 2 5 3 2" xfId="8830" xr:uid="{00000000-0005-0000-0000-00007C9E0000}"/>
    <cellStyle name="Normal 8 2 3 2 2 5 3 2 2" xfId="22907" xr:uid="{00000000-0005-0000-0000-00007D9E0000}"/>
    <cellStyle name="Normal 8 2 3 2 2 5 3 2 2 2" xfId="51441" xr:uid="{00000000-0005-0000-0000-00007E9E0000}"/>
    <cellStyle name="Normal 8 2 3 2 2 5 3 2 3" xfId="37436" xr:uid="{00000000-0005-0000-0000-00007F9E0000}"/>
    <cellStyle name="Normal 8 2 3 2 2 5 3 3" xfId="17607" xr:uid="{00000000-0005-0000-0000-0000809E0000}"/>
    <cellStyle name="Normal 8 2 3 2 2 5 3 3 2" xfId="46141" xr:uid="{00000000-0005-0000-0000-0000819E0000}"/>
    <cellStyle name="Normal 8 2 3 2 2 5 3 4" xfId="32133" xr:uid="{00000000-0005-0000-0000-0000829E0000}"/>
    <cellStyle name="Normal 8 2 3 2 2 5 4" xfId="6267" xr:uid="{00000000-0005-0000-0000-0000839E0000}"/>
    <cellStyle name="Normal 8 2 3 2 2 5 4 2" xfId="20355" xr:uid="{00000000-0005-0000-0000-0000849E0000}"/>
    <cellStyle name="Normal 8 2 3 2 2 5 4 2 2" xfId="48889" xr:uid="{00000000-0005-0000-0000-0000859E0000}"/>
    <cellStyle name="Normal 8 2 3 2 2 5 4 3" xfId="34881" xr:uid="{00000000-0005-0000-0000-0000869E0000}"/>
    <cellStyle name="Normal 8 2 3 2 2 5 5" xfId="15055" xr:uid="{00000000-0005-0000-0000-0000879E0000}"/>
    <cellStyle name="Normal 8 2 3 2 2 5 5 2" xfId="43589" xr:uid="{00000000-0005-0000-0000-0000889E0000}"/>
    <cellStyle name="Normal 8 2 3 2 2 5 6" xfId="29581" xr:uid="{00000000-0005-0000-0000-0000899E0000}"/>
    <cellStyle name="Normal 8 2 3 2 2 6" xfId="1489" xr:uid="{00000000-0005-0000-0000-00008A9E0000}"/>
    <cellStyle name="Normal 8 2 3 2 2 6 2" xfId="4145" xr:uid="{00000000-0005-0000-0000-00008B9E0000}"/>
    <cellStyle name="Normal 8 2 3 2 2 6 2 2" xfId="9477" xr:uid="{00000000-0005-0000-0000-00008C9E0000}"/>
    <cellStyle name="Normal 8 2 3 2 2 6 2 2 2" xfId="23554" xr:uid="{00000000-0005-0000-0000-00008D9E0000}"/>
    <cellStyle name="Normal 8 2 3 2 2 6 2 2 2 2" xfId="52088" xr:uid="{00000000-0005-0000-0000-00008E9E0000}"/>
    <cellStyle name="Normal 8 2 3 2 2 6 2 2 3" xfId="38083" xr:uid="{00000000-0005-0000-0000-00008F9E0000}"/>
    <cellStyle name="Normal 8 2 3 2 2 6 2 3" xfId="18254" xr:uid="{00000000-0005-0000-0000-0000909E0000}"/>
    <cellStyle name="Normal 8 2 3 2 2 6 2 3 2" xfId="46788" xr:uid="{00000000-0005-0000-0000-0000919E0000}"/>
    <cellStyle name="Normal 8 2 3 2 2 6 2 4" xfId="32780" xr:uid="{00000000-0005-0000-0000-0000929E0000}"/>
    <cellStyle name="Normal 8 2 3 2 2 6 3" xfId="6914" xr:uid="{00000000-0005-0000-0000-0000939E0000}"/>
    <cellStyle name="Normal 8 2 3 2 2 6 3 2" xfId="21002" xr:uid="{00000000-0005-0000-0000-0000949E0000}"/>
    <cellStyle name="Normal 8 2 3 2 2 6 3 2 2" xfId="49536" xr:uid="{00000000-0005-0000-0000-0000959E0000}"/>
    <cellStyle name="Normal 8 2 3 2 2 6 3 3" xfId="35528" xr:uid="{00000000-0005-0000-0000-0000969E0000}"/>
    <cellStyle name="Normal 8 2 3 2 2 6 4" xfId="15702" xr:uid="{00000000-0005-0000-0000-0000979E0000}"/>
    <cellStyle name="Normal 8 2 3 2 2 6 4 2" xfId="44236" xr:uid="{00000000-0005-0000-0000-0000989E0000}"/>
    <cellStyle name="Normal 8 2 3 2 2 6 5" xfId="30228" xr:uid="{00000000-0005-0000-0000-0000999E0000}"/>
    <cellStyle name="Normal 8 2 3 2 2 7" xfId="2877" xr:uid="{00000000-0005-0000-0000-00009A9E0000}"/>
    <cellStyle name="Normal 8 2 3 2 2 7 2" xfId="8211" xr:uid="{00000000-0005-0000-0000-00009B9E0000}"/>
    <cellStyle name="Normal 8 2 3 2 2 7 2 2" xfId="22288" xr:uid="{00000000-0005-0000-0000-00009C9E0000}"/>
    <cellStyle name="Normal 8 2 3 2 2 7 2 2 2" xfId="50822" xr:uid="{00000000-0005-0000-0000-00009D9E0000}"/>
    <cellStyle name="Normal 8 2 3 2 2 7 2 3" xfId="36817" xr:uid="{00000000-0005-0000-0000-00009E9E0000}"/>
    <cellStyle name="Normal 8 2 3 2 2 7 3" xfId="16988" xr:uid="{00000000-0005-0000-0000-00009F9E0000}"/>
    <cellStyle name="Normal 8 2 3 2 2 7 3 2" xfId="45522" xr:uid="{00000000-0005-0000-0000-0000A09E0000}"/>
    <cellStyle name="Normal 8 2 3 2 2 7 4" xfId="31514" xr:uid="{00000000-0005-0000-0000-0000A19E0000}"/>
    <cellStyle name="Normal 8 2 3 2 2 8" xfId="5646" xr:uid="{00000000-0005-0000-0000-0000A29E0000}"/>
    <cellStyle name="Normal 8 2 3 2 2 8 2" xfId="19736" xr:uid="{00000000-0005-0000-0000-0000A39E0000}"/>
    <cellStyle name="Normal 8 2 3 2 2 8 2 2" xfId="48270" xr:uid="{00000000-0005-0000-0000-0000A49E0000}"/>
    <cellStyle name="Normal 8 2 3 2 2 8 3" xfId="34262" xr:uid="{00000000-0005-0000-0000-0000A59E0000}"/>
    <cellStyle name="Normal 8 2 3 2 2 9" xfId="14435" xr:uid="{00000000-0005-0000-0000-0000A69E0000}"/>
    <cellStyle name="Normal 8 2 3 2 2 9 2" xfId="42970" xr:uid="{00000000-0005-0000-0000-0000A79E0000}"/>
    <cellStyle name="Normal 8 2 3 2 3" xfId="233" xr:uid="{00000000-0005-0000-0000-0000A89E0000}"/>
    <cellStyle name="Normal 8 2 3 2 3 2" xfId="386" xr:uid="{00000000-0005-0000-0000-0000A99E0000}"/>
    <cellStyle name="Normal 8 2 3 2 3 2 2" xfId="689" xr:uid="{00000000-0005-0000-0000-0000AA9E0000}"/>
    <cellStyle name="Normal 8 2 3 2 3 2 2 2" xfId="1318" xr:uid="{00000000-0005-0000-0000-0000AB9E0000}"/>
    <cellStyle name="Normal 8 2 3 2 3 2 2 2 2" xfId="2595" xr:uid="{00000000-0005-0000-0000-0000AC9E0000}"/>
    <cellStyle name="Normal 8 2 3 2 3 2 2 2 2 2" xfId="5249" xr:uid="{00000000-0005-0000-0000-0000AD9E0000}"/>
    <cellStyle name="Normal 8 2 3 2 3 2 2 2 2 2 2" xfId="10581" xr:uid="{00000000-0005-0000-0000-0000AE9E0000}"/>
    <cellStyle name="Normal 8 2 3 2 3 2 2 2 2 2 2 2" xfId="24658" xr:uid="{00000000-0005-0000-0000-0000AF9E0000}"/>
    <cellStyle name="Normal 8 2 3 2 3 2 2 2 2 2 2 2 2" xfId="53192" xr:uid="{00000000-0005-0000-0000-0000B09E0000}"/>
    <cellStyle name="Normal 8 2 3 2 3 2 2 2 2 2 2 3" xfId="39187" xr:uid="{00000000-0005-0000-0000-0000B19E0000}"/>
    <cellStyle name="Normal 8 2 3 2 3 2 2 2 2 2 3" xfId="19358" xr:uid="{00000000-0005-0000-0000-0000B29E0000}"/>
    <cellStyle name="Normal 8 2 3 2 3 2 2 2 2 2 3 2" xfId="47892" xr:uid="{00000000-0005-0000-0000-0000B39E0000}"/>
    <cellStyle name="Normal 8 2 3 2 3 2 2 2 2 2 4" xfId="33884" xr:uid="{00000000-0005-0000-0000-0000B49E0000}"/>
    <cellStyle name="Normal 8 2 3 2 3 2 2 2 2 3" xfId="8018" xr:uid="{00000000-0005-0000-0000-0000B59E0000}"/>
    <cellStyle name="Normal 8 2 3 2 3 2 2 2 2 3 2" xfId="22106" xr:uid="{00000000-0005-0000-0000-0000B69E0000}"/>
    <cellStyle name="Normal 8 2 3 2 3 2 2 2 2 3 2 2" xfId="50640" xr:uid="{00000000-0005-0000-0000-0000B79E0000}"/>
    <cellStyle name="Normal 8 2 3 2 3 2 2 2 2 3 3" xfId="36632" xr:uid="{00000000-0005-0000-0000-0000B89E0000}"/>
    <cellStyle name="Normal 8 2 3 2 3 2 2 2 2 4" xfId="16806" xr:uid="{00000000-0005-0000-0000-0000B99E0000}"/>
    <cellStyle name="Normal 8 2 3 2 3 2 2 2 2 4 2" xfId="45340" xr:uid="{00000000-0005-0000-0000-0000BA9E0000}"/>
    <cellStyle name="Normal 8 2 3 2 3 2 2 2 2 5" xfId="31332" xr:uid="{00000000-0005-0000-0000-0000BB9E0000}"/>
    <cellStyle name="Normal 8 2 3 2 3 2 2 2 3" xfId="3983" xr:uid="{00000000-0005-0000-0000-0000BC9E0000}"/>
    <cellStyle name="Normal 8 2 3 2 3 2 2 2 3 2" xfId="9315" xr:uid="{00000000-0005-0000-0000-0000BD9E0000}"/>
    <cellStyle name="Normal 8 2 3 2 3 2 2 2 3 2 2" xfId="23392" xr:uid="{00000000-0005-0000-0000-0000BE9E0000}"/>
    <cellStyle name="Normal 8 2 3 2 3 2 2 2 3 2 2 2" xfId="51926" xr:uid="{00000000-0005-0000-0000-0000BF9E0000}"/>
    <cellStyle name="Normal 8 2 3 2 3 2 2 2 3 2 3" xfId="37921" xr:uid="{00000000-0005-0000-0000-0000C09E0000}"/>
    <cellStyle name="Normal 8 2 3 2 3 2 2 2 3 3" xfId="18092" xr:uid="{00000000-0005-0000-0000-0000C19E0000}"/>
    <cellStyle name="Normal 8 2 3 2 3 2 2 2 3 3 2" xfId="46626" xr:uid="{00000000-0005-0000-0000-0000C29E0000}"/>
    <cellStyle name="Normal 8 2 3 2 3 2 2 2 3 4" xfId="32618" xr:uid="{00000000-0005-0000-0000-0000C39E0000}"/>
    <cellStyle name="Normal 8 2 3 2 3 2 2 2 4" xfId="6752" xr:uid="{00000000-0005-0000-0000-0000C49E0000}"/>
    <cellStyle name="Normal 8 2 3 2 3 2 2 2 4 2" xfId="20840" xr:uid="{00000000-0005-0000-0000-0000C59E0000}"/>
    <cellStyle name="Normal 8 2 3 2 3 2 2 2 4 2 2" xfId="49374" xr:uid="{00000000-0005-0000-0000-0000C69E0000}"/>
    <cellStyle name="Normal 8 2 3 2 3 2 2 2 4 3" xfId="35366" xr:uid="{00000000-0005-0000-0000-0000C79E0000}"/>
    <cellStyle name="Normal 8 2 3 2 3 2 2 2 5" xfId="15540" xr:uid="{00000000-0005-0000-0000-0000C89E0000}"/>
    <cellStyle name="Normal 8 2 3 2 3 2 2 2 5 2" xfId="44074" xr:uid="{00000000-0005-0000-0000-0000C99E0000}"/>
    <cellStyle name="Normal 8 2 3 2 3 2 2 2 6" xfId="30066" xr:uid="{00000000-0005-0000-0000-0000CA9E0000}"/>
    <cellStyle name="Normal 8 2 3 2 3 2 2 3" xfId="1974" xr:uid="{00000000-0005-0000-0000-0000CB9E0000}"/>
    <cellStyle name="Normal 8 2 3 2 3 2 2 3 2" xfId="4630" xr:uid="{00000000-0005-0000-0000-0000CC9E0000}"/>
    <cellStyle name="Normal 8 2 3 2 3 2 2 3 2 2" xfId="9962" xr:uid="{00000000-0005-0000-0000-0000CD9E0000}"/>
    <cellStyle name="Normal 8 2 3 2 3 2 2 3 2 2 2" xfId="24039" xr:uid="{00000000-0005-0000-0000-0000CE9E0000}"/>
    <cellStyle name="Normal 8 2 3 2 3 2 2 3 2 2 2 2" xfId="52573" xr:uid="{00000000-0005-0000-0000-0000CF9E0000}"/>
    <cellStyle name="Normal 8 2 3 2 3 2 2 3 2 2 3" xfId="38568" xr:uid="{00000000-0005-0000-0000-0000D09E0000}"/>
    <cellStyle name="Normal 8 2 3 2 3 2 2 3 2 3" xfId="18739" xr:uid="{00000000-0005-0000-0000-0000D19E0000}"/>
    <cellStyle name="Normal 8 2 3 2 3 2 2 3 2 3 2" xfId="47273" xr:uid="{00000000-0005-0000-0000-0000D29E0000}"/>
    <cellStyle name="Normal 8 2 3 2 3 2 2 3 2 4" xfId="33265" xr:uid="{00000000-0005-0000-0000-0000D39E0000}"/>
    <cellStyle name="Normal 8 2 3 2 3 2 2 3 3" xfId="7399" xr:uid="{00000000-0005-0000-0000-0000D49E0000}"/>
    <cellStyle name="Normal 8 2 3 2 3 2 2 3 3 2" xfId="21487" xr:uid="{00000000-0005-0000-0000-0000D59E0000}"/>
    <cellStyle name="Normal 8 2 3 2 3 2 2 3 3 2 2" xfId="50021" xr:uid="{00000000-0005-0000-0000-0000D69E0000}"/>
    <cellStyle name="Normal 8 2 3 2 3 2 2 3 3 3" xfId="36013" xr:uid="{00000000-0005-0000-0000-0000D79E0000}"/>
    <cellStyle name="Normal 8 2 3 2 3 2 2 3 4" xfId="16187" xr:uid="{00000000-0005-0000-0000-0000D89E0000}"/>
    <cellStyle name="Normal 8 2 3 2 3 2 2 3 4 2" xfId="44721" xr:uid="{00000000-0005-0000-0000-0000D99E0000}"/>
    <cellStyle name="Normal 8 2 3 2 3 2 2 3 5" xfId="30713" xr:uid="{00000000-0005-0000-0000-0000DA9E0000}"/>
    <cellStyle name="Normal 8 2 3 2 3 2 2 4" xfId="3362" xr:uid="{00000000-0005-0000-0000-0000DB9E0000}"/>
    <cellStyle name="Normal 8 2 3 2 3 2 2 4 2" xfId="8696" xr:uid="{00000000-0005-0000-0000-0000DC9E0000}"/>
    <cellStyle name="Normal 8 2 3 2 3 2 2 4 2 2" xfId="22773" xr:uid="{00000000-0005-0000-0000-0000DD9E0000}"/>
    <cellStyle name="Normal 8 2 3 2 3 2 2 4 2 2 2" xfId="51307" xr:uid="{00000000-0005-0000-0000-0000DE9E0000}"/>
    <cellStyle name="Normal 8 2 3 2 3 2 2 4 2 3" xfId="37302" xr:uid="{00000000-0005-0000-0000-0000DF9E0000}"/>
    <cellStyle name="Normal 8 2 3 2 3 2 2 4 3" xfId="17473" xr:uid="{00000000-0005-0000-0000-0000E09E0000}"/>
    <cellStyle name="Normal 8 2 3 2 3 2 2 4 3 2" xfId="46007" xr:uid="{00000000-0005-0000-0000-0000E19E0000}"/>
    <cellStyle name="Normal 8 2 3 2 3 2 2 4 4" xfId="31999" xr:uid="{00000000-0005-0000-0000-0000E29E0000}"/>
    <cellStyle name="Normal 8 2 3 2 3 2 2 5" xfId="6131" xr:uid="{00000000-0005-0000-0000-0000E39E0000}"/>
    <cellStyle name="Normal 8 2 3 2 3 2 2 5 2" xfId="20221" xr:uid="{00000000-0005-0000-0000-0000E49E0000}"/>
    <cellStyle name="Normal 8 2 3 2 3 2 2 5 2 2" xfId="48755" xr:uid="{00000000-0005-0000-0000-0000E59E0000}"/>
    <cellStyle name="Normal 8 2 3 2 3 2 2 5 3" xfId="34747" xr:uid="{00000000-0005-0000-0000-0000E69E0000}"/>
    <cellStyle name="Normal 8 2 3 2 3 2 2 6" xfId="14920" xr:uid="{00000000-0005-0000-0000-0000E79E0000}"/>
    <cellStyle name="Normal 8 2 3 2 3 2 2 6 2" xfId="43455" xr:uid="{00000000-0005-0000-0000-0000E89E0000}"/>
    <cellStyle name="Normal 8 2 3 2 3 2 2 7" xfId="29435" xr:uid="{00000000-0005-0000-0000-0000E99E0000}"/>
    <cellStyle name="Normal 8 2 3 2 3 2 3" xfId="1021" xr:uid="{00000000-0005-0000-0000-0000EA9E0000}"/>
    <cellStyle name="Normal 8 2 3 2 3 2 3 2" xfId="2298" xr:uid="{00000000-0005-0000-0000-0000EB9E0000}"/>
    <cellStyle name="Normal 8 2 3 2 3 2 3 2 2" xfId="4952" xr:uid="{00000000-0005-0000-0000-0000EC9E0000}"/>
    <cellStyle name="Normal 8 2 3 2 3 2 3 2 2 2" xfId="10284" xr:uid="{00000000-0005-0000-0000-0000ED9E0000}"/>
    <cellStyle name="Normal 8 2 3 2 3 2 3 2 2 2 2" xfId="24361" xr:uid="{00000000-0005-0000-0000-0000EE9E0000}"/>
    <cellStyle name="Normal 8 2 3 2 3 2 3 2 2 2 2 2" xfId="52895" xr:uid="{00000000-0005-0000-0000-0000EF9E0000}"/>
    <cellStyle name="Normal 8 2 3 2 3 2 3 2 2 2 3" xfId="38890" xr:uid="{00000000-0005-0000-0000-0000F09E0000}"/>
    <cellStyle name="Normal 8 2 3 2 3 2 3 2 2 3" xfId="19061" xr:uid="{00000000-0005-0000-0000-0000F19E0000}"/>
    <cellStyle name="Normal 8 2 3 2 3 2 3 2 2 3 2" xfId="47595" xr:uid="{00000000-0005-0000-0000-0000F29E0000}"/>
    <cellStyle name="Normal 8 2 3 2 3 2 3 2 2 4" xfId="33587" xr:uid="{00000000-0005-0000-0000-0000F39E0000}"/>
    <cellStyle name="Normal 8 2 3 2 3 2 3 2 3" xfId="7721" xr:uid="{00000000-0005-0000-0000-0000F49E0000}"/>
    <cellStyle name="Normal 8 2 3 2 3 2 3 2 3 2" xfId="21809" xr:uid="{00000000-0005-0000-0000-0000F59E0000}"/>
    <cellStyle name="Normal 8 2 3 2 3 2 3 2 3 2 2" xfId="50343" xr:uid="{00000000-0005-0000-0000-0000F69E0000}"/>
    <cellStyle name="Normal 8 2 3 2 3 2 3 2 3 3" xfId="36335" xr:uid="{00000000-0005-0000-0000-0000F79E0000}"/>
    <cellStyle name="Normal 8 2 3 2 3 2 3 2 4" xfId="16509" xr:uid="{00000000-0005-0000-0000-0000F89E0000}"/>
    <cellStyle name="Normal 8 2 3 2 3 2 3 2 4 2" xfId="45043" xr:uid="{00000000-0005-0000-0000-0000F99E0000}"/>
    <cellStyle name="Normal 8 2 3 2 3 2 3 2 5" xfId="31035" xr:uid="{00000000-0005-0000-0000-0000FA9E0000}"/>
    <cellStyle name="Normal 8 2 3 2 3 2 3 3" xfId="3686" xr:uid="{00000000-0005-0000-0000-0000FB9E0000}"/>
    <cellStyle name="Normal 8 2 3 2 3 2 3 3 2" xfId="9018" xr:uid="{00000000-0005-0000-0000-0000FC9E0000}"/>
    <cellStyle name="Normal 8 2 3 2 3 2 3 3 2 2" xfId="23095" xr:uid="{00000000-0005-0000-0000-0000FD9E0000}"/>
    <cellStyle name="Normal 8 2 3 2 3 2 3 3 2 2 2" xfId="51629" xr:uid="{00000000-0005-0000-0000-0000FE9E0000}"/>
    <cellStyle name="Normal 8 2 3 2 3 2 3 3 2 3" xfId="37624" xr:uid="{00000000-0005-0000-0000-0000FF9E0000}"/>
    <cellStyle name="Normal 8 2 3 2 3 2 3 3 3" xfId="17795" xr:uid="{00000000-0005-0000-0000-0000009F0000}"/>
    <cellStyle name="Normal 8 2 3 2 3 2 3 3 3 2" xfId="46329" xr:uid="{00000000-0005-0000-0000-0000019F0000}"/>
    <cellStyle name="Normal 8 2 3 2 3 2 3 3 4" xfId="32321" xr:uid="{00000000-0005-0000-0000-0000029F0000}"/>
    <cellStyle name="Normal 8 2 3 2 3 2 3 4" xfId="6455" xr:uid="{00000000-0005-0000-0000-0000039F0000}"/>
    <cellStyle name="Normal 8 2 3 2 3 2 3 4 2" xfId="20543" xr:uid="{00000000-0005-0000-0000-0000049F0000}"/>
    <cellStyle name="Normal 8 2 3 2 3 2 3 4 2 2" xfId="49077" xr:uid="{00000000-0005-0000-0000-0000059F0000}"/>
    <cellStyle name="Normal 8 2 3 2 3 2 3 4 3" xfId="35069" xr:uid="{00000000-0005-0000-0000-0000069F0000}"/>
    <cellStyle name="Normal 8 2 3 2 3 2 3 5" xfId="15243" xr:uid="{00000000-0005-0000-0000-0000079F0000}"/>
    <cellStyle name="Normal 8 2 3 2 3 2 3 5 2" xfId="43777" xr:uid="{00000000-0005-0000-0000-0000089F0000}"/>
    <cellStyle name="Normal 8 2 3 2 3 2 3 6" xfId="29769" xr:uid="{00000000-0005-0000-0000-0000099F0000}"/>
    <cellStyle name="Normal 8 2 3 2 3 2 4" xfId="1677" xr:uid="{00000000-0005-0000-0000-00000A9F0000}"/>
    <cellStyle name="Normal 8 2 3 2 3 2 4 2" xfId="4333" xr:uid="{00000000-0005-0000-0000-00000B9F0000}"/>
    <cellStyle name="Normal 8 2 3 2 3 2 4 2 2" xfId="9665" xr:uid="{00000000-0005-0000-0000-00000C9F0000}"/>
    <cellStyle name="Normal 8 2 3 2 3 2 4 2 2 2" xfId="23742" xr:uid="{00000000-0005-0000-0000-00000D9F0000}"/>
    <cellStyle name="Normal 8 2 3 2 3 2 4 2 2 2 2" xfId="52276" xr:uid="{00000000-0005-0000-0000-00000E9F0000}"/>
    <cellStyle name="Normal 8 2 3 2 3 2 4 2 2 3" xfId="38271" xr:uid="{00000000-0005-0000-0000-00000F9F0000}"/>
    <cellStyle name="Normal 8 2 3 2 3 2 4 2 3" xfId="18442" xr:uid="{00000000-0005-0000-0000-0000109F0000}"/>
    <cellStyle name="Normal 8 2 3 2 3 2 4 2 3 2" xfId="46976" xr:uid="{00000000-0005-0000-0000-0000119F0000}"/>
    <cellStyle name="Normal 8 2 3 2 3 2 4 2 4" xfId="32968" xr:uid="{00000000-0005-0000-0000-0000129F0000}"/>
    <cellStyle name="Normal 8 2 3 2 3 2 4 3" xfId="7102" xr:uid="{00000000-0005-0000-0000-0000139F0000}"/>
    <cellStyle name="Normal 8 2 3 2 3 2 4 3 2" xfId="21190" xr:uid="{00000000-0005-0000-0000-0000149F0000}"/>
    <cellStyle name="Normal 8 2 3 2 3 2 4 3 2 2" xfId="49724" xr:uid="{00000000-0005-0000-0000-0000159F0000}"/>
    <cellStyle name="Normal 8 2 3 2 3 2 4 3 3" xfId="35716" xr:uid="{00000000-0005-0000-0000-0000169F0000}"/>
    <cellStyle name="Normal 8 2 3 2 3 2 4 4" xfId="15890" xr:uid="{00000000-0005-0000-0000-0000179F0000}"/>
    <cellStyle name="Normal 8 2 3 2 3 2 4 4 2" xfId="44424" xr:uid="{00000000-0005-0000-0000-0000189F0000}"/>
    <cellStyle name="Normal 8 2 3 2 3 2 4 5" xfId="30416" xr:uid="{00000000-0005-0000-0000-0000199F0000}"/>
    <cellStyle name="Normal 8 2 3 2 3 2 5" xfId="3065" xr:uid="{00000000-0005-0000-0000-00001A9F0000}"/>
    <cellStyle name="Normal 8 2 3 2 3 2 5 2" xfId="8399" xr:uid="{00000000-0005-0000-0000-00001B9F0000}"/>
    <cellStyle name="Normal 8 2 3 2 3 2 5 2 2" xfId="22476" xr:uid="{00000000-0005-0000-0000-00001C9F0000}"/>
    <cellStyle name="Normal 8 2 3 2 3 2 5 2 2 2" xfId="51010" xr:uid="{00000000-0005-0000-0000-00001D9F0000}"/>
    <cellStyle name="Normal 8 2 3 2 3 2 5 2 3" xfId="37005" xr:uid="{00000000-0005-0000-0000-00001E9F0000}"/>
    <cellStyle name="Normal 8 2 3 2 3 2 5 3" xfId="17176" xr:uid="{00000000-0005-0000-0000-00001F9F0000}"/>
    <cellStyle name="Normal 8 2 3 2 3 2 5 3 2" xfId="45710" xr:uid="{00000000-0005-0000-0000-0000209F0000}"/>
    <cellStyle name="Normal 8 2 3 2 3 2 5 4" xfId="31702" xr:uid="{00000000-0005-0000-0000-0000219F0000}"/>
    <cellStyle name="Normal 8 2 3 2 3 2 6" xfId="5834" xr:uid="{00000000-0005-0000-0000-0000229F0000}"/>
    <cellStyle name="Normal 8 2 3 2 3 2 6 2" xfId="19924" xr:uid="{00000000-0005-0000-0000-0000239F0000}"/>
    <cellStyle name="Normal 8 2 3 2 3 2 6 2 2" xfId="48458" xr:uid="{00000000-0005-0000-0000-0000249F0000}"/>
    <cellStyle name="Normal 8 2 3 2 3 2 6 3" xfId="34450" xr:uid="{00000000-0005-0000-0000-0000259F0000}"/>
    <cellStyle name="Normal 8 2 3 2 3 2 7" xfId="14623" xr:uid="{00000000-0005-0000-0000-0000269F0000}"/>
    <cellStyle name="Normal 8 2 3 2 3 2 7 2" xfId="43158" xr:uid="{00000000-0005-0000-0000-0000279F0000}"/>
    <cellStyle name="Normal 8 2 3 2 3 2 8" xfId="29138" xr:uid="{00000000-0005-0000-0000-0000289F0000}"/>
    <cellStyle name="Normal 8 2 3 2 3 3" xfId="540" xr:uid="{00000000-0005-0000-0000-0000299F0000}"/>
    <cellStyle name="Normal 8 2 3 2 3 3 2" xfId="1170" xr:uid="{00000000-0005-0000-0000-00002A9F0000}"/>
    <cellStyle name="Normal 8 2 3 2 3 3 2 2" xfId="2447" xr:uid="{00000000-0005-0000-0000-00002B9F0000}"/>
    <cellStyle name="Normal 8 2 3 2 3 3 2 2 2" xfId="5101" xr:uid="{00000000-0005-0000-0000-00002C9F0000}"/>
    <cellStyle name="Normal 8 2 3 2 3 3 2 2 2 2" xfId="10433" xr:uid="{00000000-0005-0000-0000-00002D9F0000}"/>
    <cellStyle name="Normal 8 2 3 2 3 3 2 2 2 2 2" xfId="24510" xr:uid="{00000000-0005-0000-0000-00002E9F0000}"/>
    <cellStyle name="Normal 8 2 3 2 3 3 2 2 2 2 2 2" xfId="53044" xr:uid="{00000000-0005-0000-0000-00002F9F0000}"/>
    <cellStyle name="Normal 8 2 3 2 3 3 2 2 2 2 3" xfId="39039" xr:uid="{00000000-0005-0000-0000-0000309F0000}"/>
    <cellStyle name="Normal 8 2 3 2 3 3 2 2 2 3" xfId="19210" xr:uid="{00000000-0005-0000-0000-0000319F0000}"/>
    <cellStyle name="Normal 8 2 3 2 3 3 2 2 2 3 2" xfId="47744" xr:uid="{00000000-0005-0000-0000-0000329F0000}"/>
    <cellStyle name="Normal 8 2 3 2 3 3 2 2 2 4" xfId="33736" xr:uid="{00000000-0005-0000-0000-0000339F0000}"/>
    <cellStyle name="Normal 8 2 3 2 3 3 2 2 3" xfId="7870" xr:uid="{00000000-0005-0000-0000-0000349F0000}"/>
    <cellStyle name="Normal 8 2 3 2 3 3 2 2 3 2" xfId="21958" xr:uid="{00000000-0005-0000-0000-0000359F0000}"/>
    <cellStyle name="Normal 8 2 3 2 3 3 2 2 3 2 2" xfId="50492" xr:uid="{00000000-0005-0000-0000-0000369F0000}"/>
    <cellStyle name="Normal 8 2 3 2 3 3 2 2 3 3" xfId="36484" xr:uid="{00000000-0005-0000-0000-0000379F0000}"/>
    <cellStyle name="Normal 8 2 3 2 3 3 2 2 4" xfId="16658" xr:uid="{00000000-0005-0000-0000-0000389F0000}"/>
    <cellStyle name="Normal 8 2 3 2 3 3 2 2 4 2" xfId="45192" xr:uid="{00000000-0005-0000-0000-0000399F0000}"/>
    <cellStyle name="Normal 8 2 3 2 3 3 2 2 5" xfId="31184" xr:uid="{00000000-0005-0000-0000-00003A9F0000}"/>
    <cellStyle name="Normal 8 2 3 2 3 3 2 3" xfId="3835" xr:uid="{00000000-0005-0000-0000-00003B9F0000}"/>
    <cellStyle name="Normal 8 2 3 2 3 3 2 3 2" xfId="9167" xr:uid="{00000000-0005-0000-0000-00003C9F0000}"/>
    <cellStyle name="Normal 8 2 3 2 3 3 2 3 2 2" xfId="23244" xr:uid="{00000000-0005-0000-0000-00003D9F0000}"/>
    <cellStyle name="Normal 8 2 3 2 3 3 2 3 2 2 2" xfId="51778" xr:uid="{00000000-0005-0000-0000-00003E9F0000}"/>
    <cellStyle name="Normal 8 2 3 2 3 3 2 3 2 3" xfId="37773" xr:uid="{00000000-0005-0000-0000-00003F9F0000}"/>
    <cellStyle name="Normal 8 2 3 2 3 3 2 3 3" xfId="17944" xr:uid="{00000000-0005-0000-0000-0000409F0000}"/>
    <cellStyle name="Normal 8 2 3 2 3 3 2 3 3 2" xfId="46478" xr:uid="{00000000-0005-0000-0000-0000419F0000}"/>
    <cellStyle name="Normal 8 2 3 2 3 3 2 3 4" xfId="32470" xr:uid="{00000000-0005-0000-0000-0000429F0000}"/>
    <cellStyle name="Normal 8 2 3 2 3 3 2 4" xfId="6604" xr:uid="{00000000-0005-0000-0000-0000439F0000}"/>
    <cellStyle name="Normal 8 2 3 2 3 3 2 4 2" xfId="20692" xr:uid="{00000000-0005-0000-0000-0000449F0000}"/>
    <cellStyle name="Normal 8 2 3 2 3 3 2 4 2 2" xfId="49226" xr:uid="{00000000-0005-0000-0000-0000459F0000}"/>
    <cellStyle name="Normal 8 2 3 2 3 3 2 4 3" xfId="35218" xr:uid="{00000000-0005-0000-0000-0000469F0000}"/>
    <cellStyle name="Normal 8 2 3 2 3 3 2 5" xfId="15392" xr:uid="{00000000-0005-0000-0000-0000479F0000}"/>
    <cellStyle name="Normal 8 2 3 2 3 3 2 5 2" xfId="43926" xr:uid="{00000000-0005-0000-0000-0000489F0000}"/>
    <cellStyle name="Normal 8 2 3 2 3 3 2 6" xfId="29918" xr:uid="{00000000-0005-0000-0000-0000499F0000}"/>
    <cellStyle name="Normal 8 2 3 2 3 3 3" xfId="1826" xr:uid="{00000000-0005-0000-0000-00004A9F0000}"/>
    <cellStyle name="Normal 8 2 3 2 3 3 3 2" xfId="4482" xr:uid="{00000000-0005-0000-0000-00004B9F0000}"/>
    <cellStyle name="Normal 8 2 3 2 3 3 3 2 2" xfId="9814" xr:uid="{00000000-0005-0000-0000-00004C9F0000}"/>
    <cellStyle name="Normal 8 2 3 2 3 3 3 2 2 2" xfId="23891" xr:uid="{00000000-0005-0000-0000-00004D9F0000}"/>
    <cellStyle name="Normal 8 2 3 2 3 3 3 2 2 2 2" xfId="52425" xr:uid="{00000000-0005-0000-0000-00004E9F0000}"/>
    <cellStyle name="Normal 8 2 3 2 3 3 3 2 2 3" xfId="38420" xr:uid="{00000000-0005-0000-0000-00004F9F0000}"/>
    <cellStyle name="Normal 8 2 3 2 3 3 3 2 3" xfId="18591" xr:uid="{00000000-0005-0000-0000-0000509F0000}"/>
    <cellStyle name="Normal 8 2 3 2 3 3 3 2 3 2" xfId="47125" xr:uid="{00000000-0005-0000-0000-0000519F0000}"/>
    <cellStyle name="Normal 8 2 3 2 3 3 3 2 4" xfId="33117" xr:uid="{00000000-0005-0000-0000-0000529F0000}"/>
    <cellStyle name="Normal 8 2 3 2 3 3 3 3" xfId="7251" xr:uid="{00000000-0005-0000-0000-0000539F0000}"/>
    <cellStyle name="Normal 8 2 3 2 3 3 3 3 2" xfId="21339" xr:uid="{00000000-0005-0000-0000-0000549F0000}"/>
    <cellStyle name="Normal 8 2 3 2 3 3 3 3 2 2" xfId="49873" xr:uid="{00000000-0005-0000-0000-0000559F0000}"/>
    <cellStyle name="Normal 8 2 3 2 3 3 3 3 3" xfId="35865" xr:uid="{00000000-0005-0000-0000-0000569F0000}"/>
    <cellStyle name="Normal 8 2 3 2 3 3 3 4" xfId="16039" xr:uid="{00000000-0005-0000-0000-0000579F0000}"/>
    <cellStyle name="Normal 8 2 3 2 3 3 3 4 2" xfId="44573" xr:uid="{00000000-0005-0000-0000-0000589F0000}"/>
    <cellStyle name="Normal 8 2 3 2 3 3 3 5" xfId="30565" xr:uid="{00000000-0005-0000-0000-0000599F0000}"/>
    <cellStyle name="Normal 8 2 3 2 3 3 4" xfId="3214" xr:uid="{00000000-0005-0000-0000-00005A9F0000}"/>
    <cellStyle name="Normal 8 2 3 2 3 3 4 2" xfId="8548" xr:uid="{00000000-0005-0000-0000-00005B9F0000}"/>
    <cellStyle name="Normal 8 2 3 2 3 3 4 2 2" xfId="22625" xr:uid="{00000000-0005-0000-0000-00005C9F0000}"/>
    <cellStyle name="Normal 8 2 3 2 3 3 4 2 2 2" xfId="51159" xr:uid="{00000000-0005-0000-0000-00005D9F0000}"/>
    <cellStyle name="Normal 8 2 3 2 3 3 4 2 3" xfId="37154" xr:uid="{00000000-0005-0000-0000-00005E9F0000}"/>
    <cellStyle name="Normal 8 2 3 2 3 3 4 3" xfId="17325" xr:uid="{00000000-0005-0000-0000-00005F9F0000}"/>
    <cellStyle name="Normal 8 2 3 2 3 3 4 3 2" xfId="45859" xr:uid="{00000000-0005-0000-0000-0000609F0000}"/>
    <cellStyle name="Normal 8 2 3 2 3 3 4 4" xfId="31851" xr:uid="{00000000-0005-0000-0000-0000619F0000}"/>
    <cellStyle name="Normal 8 2 3 2 3 3 5" xfId="5983" xr:uid="{00000000-0005-0000-0000-0000629F0000}"/>
    <cellStyle name="Normal 8 2 3 2 3 3 5 2" xfId="20073" xr:uid="{00000000-0005-0000-0000-0000639F0000}"/>
    <cellStyle name="Normal 8 2 3 2 3 3 5 2 2" xfId="48607" xr:uid="{00000000-0005-0000-0000-0000649F0000}"/>
    <cellStyle name="Normal 8 2 3 2 3 3 5 3" xfId="34599" xr:uid="{00000000-0005-0000-0000-0000659F0000}"/>
    <cellStyle name="Normal 8 2 3 2 3 3 6" xfId="14772" xr:uid="{00000000-0005-0000-0000-0000669F0000}"/>
    <cellStyle name="Normal 8 2 3 2 3 3 6 2" xfId="43307" xr:uid="{00000000-0005-0000-0000-0000679F0000}"/>
    <cellStyle name="Normal 8 2 3 2 3 3 7" xfId="29287" xr:uid="{00000000-0005-0000-0000-0000689F0000}"/>
    <cellStyle name="Normal 8 2 3 2 3 4" xfId="872" xr:uid="{00000000-0005-0000-0000-0000699F0000}"/>
    <cellStyle name="Normal 8 2 3 2 3 4 2" xfId="2149" xr:uid="{00000000-0005-0000-0000-00006A9F0000}"/>
    <cellStyle name="Normal 8 2 3 2 3 4 2 2" xfId="4803" xr:uid="{00000000-0005-0000-0000-00006B9F0000}"/>
    <cellStyle name="Normal 8 2 3 2 3 4 2 2 2" xfId="10135" xr:uid="{00000000-0005-0000-0000-00006C9F0000}"/>
    <cellStyle name="Normal 8 2 3 2 3 4 2 2 2 2" xfId="24212" xr:uid="{00000000-0005-0000-0000-00006D9F0000}"/>
    <cellStyle name="Normal 8 2 3 2 3 4 2 2 2 2 2" xfId="52746" xr:uid="{00000000-0005-0000-0000-00006E9F0000}"/>
    <cellStyle name="Normal 8 2 3 2 3 4 2 2 2 3" xfId="38741" xr:uid="{00000000-0005-0000-0000-00006F9F0000}"/>
    <cellStyle name="Normal 8 2 3 2 3 4 2 2 3" xfId="18912" xr:uid="{00000000-0005-0000-0000-0000709F0000}"/>
    <cellStyle name="Normal 8 2 3 2 3 4 2 2 3 2" xfId="47446" xr:uid="{00000000-0005-0000-0000-0000719F0000}"/>
    <cellStyle name="Normal 8 2 3 2 3 4 2 2 4" xfId="33438" xr:uid="{00000000-0005-0000-0000-0000729F0000}"/>
    <cellStyle name="Normal 8 2 3 2 3 4 2 3" xfId="7572" xr:uid="{00000000-0005-0000-0000-0000739F0000}"/>
    <cellStyle name="Normal 8 2 3 2 3 4 2 3 2" xfId="21660" xr:uid="{00000000-0005-0000-0000-0000749F0000}"/>
    <cellStyle name="Normal 8 2 3 2 3 4 2 3 2 2" xfId="50194" xr:uid="{00000000-0005-0000-0000-0000759F0000}"/>
    <cellStyle name="Normal 8 2 3 2 3 4 2 3 3" xfId="36186" xr:uid="{00000000-0005-0000-0000-0000769F0000}"/>
    <cellStyle name="Normal 8 2 3 2 3 4 2 4" xfId="16360" xr:uid="{00000000-0005-0000-0000-0000779F0000}"/>
    <cellStyle name="Normal 8 2 3 2 3 4 2 4 2" xfId="44894" xr:uid="{00000000-0005-0000-0000-0000789F0000}"/>
    <cellStyle name="Normal 8 2 3 2 3 4 2 5" xfId="30886" xr:uid="{00000000-0005-0000-0000-0000799F0000}"/>
    <cellStyle name="Normal 8 2 3 2 3 4 3" xfId="3537" xr:uid="{00000000-0005-0000-0000-00007A9F0000}"/>
    <cellStyle name="Normal 8 2 3 2 3 4 3 2" xfId="8869" xr:uid="{00000000-0005-0000-0000-00007B9F0000}"/>
    <cellStyle name="Normal 8 2 3 2 3 4 3 2 2" xfId="22946" xr:uid="{00000000-0005-0000-0000-00007C9F0000}"/>
    <cellStyle name="Normal 8 2 3 2 3 4 3 2 2 2" xfId="51480" xr:uid="{00000000-0005-0000-0000-00007D9F0000}"/>
    <cellStyle name="Normal 8 2 3 2 3 4 3 2 3" xfId="37475" xr:uid="{00000000-0005-0000-0000-00007E9F0000}"/>
    <cellStyle name="Normal 8 2 3 2 3 4 3 3" xfId="17646" xr:uid="{00000000-0005-0000-0000-00007F9F0000}"/>
    <cellStyle name="Normal 8 2 3 2 3 4 3 3 2" xfId="46180" xr:uid="{00000000-0005-0000-0000-0000809F0000}"/>
    <cellStyle name="Normal 8 2 3 2 3 4 3 4" xfId="32172" xr:uid="{00000000-0005-0000-0000-0000819F0000}"/>
    <cellStyle name="Normal 8 2 3 2 3 4 4" xfId="6306" xr:uid="{00000000-0005-0000-0000-0000829F0000}"/>
    <cellStyle name="Normal 8 2 3 2 3 4 4 2" xfId="20394" xr:uid="{00000000-0005-0000-0000-0000839F0000}"/>
    <cellStyle name="Normal 8 2 3 2 3 4 4 2 2" xfId="48928" xr:uid="{00000000-0005-0000-0000-0000849F0000}"/>
    <cellStyle name="Normal 8 2 3 2 3 4 4 3" xfId="34920" xr:uid="{00000000-0005-0000-0000-0000859F0000}"/>
    <cellStyle name="Normal 8 2 3 2 3 4 5" xfId="15094" xr:uid="{00000000-0005-0000-0000-0000869F0000}"/>
    <cellStyle name="Normal 8 2 3 2 3 4 5 2" xfId="43628" xr:uid="{00000000-0005-0000-0000-0000879F0000}"/>
    <cellStyle name="Normal 8 2 3 2 3 4 6" xfId="29620" xr:uid="{00000000-0005-0000-0000-0000889F0000}"/>
    <cellStyle name="Normal 8 2 3 2 3 5" xfId="1528" xr:uid="{00000000-0005-0000-0000-0000899F0000}"/>
    <cellStyle name="Normal 8 2 3 2 3 5 2" xfId="4184" xr:uid="{00000000-0005-0000-0000-00008A9F0000}"/>
    <cellStyle name="Normal 8 2 3 2 3 5 2 2" xfId="9516" xr:uid="{00000000-0005-0000-0000-00008B9F0000}"/>
    <cellStyle name="Normal 8 2 3 2 3 5 2 2 2" xfId="23593" xr:uid="{00000000-0005-0000-0000-00008C9F0000}"/>
    <cellStyle name="Normal 8 2 3 2 3 5 2 2 2 2" xfId="52127" xr:uid="{00000000-0005-0000-0000-00008D9F0000}"/>
    <cellStyle name="Normal 8 2 3 2 3 5 2 2 3" xfId="38122" xr:uid="{00000000-0005-0000-0000-00008E9F0000}"/>
    <cellStyle name="Normal 8 2 3 2 3 5 2 3" xfId="18293" xr:uid="{00000000-0005-0000-0000-00008F9F0000}"/>
    <cellStyle name="Normal 8 2 3 2 3 5 2 3 2" xfId="46827" xr:uid="{00000000-0005-0000-0000-0000909F0000}"/>
    <cellStyle name="Normal 8 2 3 2 3 5 2 4" xfId="32819" xr:uid="{00000000-0005-0000-0000-0000919F0000}"/>
    <cellStyle name="Normal 8 2 3 2 3 5 3" xfId="6953" xr:uid="{00000000-0005-0000-0000-0000929F0000}"/>
    <cellStyle name="Normal 8 2 3 2 3 5 3 2" xfId="21041" xr:uid="{00000000-0005-0000-0000-0000939F0000}"/>
    <cellStyle name="Normal 8 2 3 2 3 5 3 2 2" xfId="49575" xr:uid="{00000000-0005-0000-0000-0000949F0000}"/>
    <cellStyle name="Normal 8 2 3 2 3 5 3 3" xfId="35567" xr:uid="{00000000-0005-0000-0000-0000959F0000}"/>
    <cellStyle name="Normal 8 2 3 2 3 5 4" xfId="15741" xr:uid="{00000000-0005-0000-0000-0000969F0000}"/>
    <cellStyle name="Normal 8 2 3 2 3 5 4 2" xfId="44275" xr:uid="{00000000-0005-0000-0000-0000979F0000}"/>
    <cellStyle name="Normal 8 2 3 2 3 5 5" xfId="30267" xr:uid="{00000000-0005-0000-0000-0000989F0000}"/>
    <cellStyle name="Normal 8 2 3 2 3 6" xfId="2916" xr:uid="{00000000-0005-0000-0000-0000999F0000}"/>
    <cellStyle name="Normal 8 2 3 2 3 6 2" xfId="8250" xr:uid="{00000000-0005-0000-0000-00009A9F0000}"/>
    <cellStyle name="Normal 8 2 3 2 3 6 2 2" xfId="22327" xr:uid="{00000000-0005-0000-0000-00009B9F0000}"/>
    <cellStyle name="Normal 8 2 3 2 3 6 2 2 2" xfId="50861" xr:uid="{00000000-0005-0000-0000-00009C9F0000}"/>
    <cellStyle name="Normal 8 2 3 2 3 6 2 3" xfId="36856" xr:uid="{00000000-0005-0000-0000-00009D9F0000}"/>
    <cellStyle name="Normal 8 2 3 2 3 6 3" xfId="17027" xr:uid="{00000000-0005-0000-0000-00009E9F0000}"/>
    <cellStyle name="Normal 8 2 3 2 3 6 3 2" xfId="45561" xr:uid="{00000000-0005-0000-0000-00009F9F0000}"/>
    <cellStyle name="Normal 8 2 3 2 3 6 4" xfId="31553" xr:uid="{00000000-0005-0000-0000-0000A09F0000}"/>
    <cellStyle name="Normal 8 2 3 2 3 7" xfId="5685" xr:uid="{00000000-0005-0000-0000-0000A19F0000}"/>
    <cellStyle name="Normal 8 2 3 2 3 7 2" xfId="19775" xr:uid="{00000000-0005-0000-0000-0000A29F0000}"/>
    <cellStyle name="Normal 8 2 3 2 3 7 2 2" xfId="48309" xr:uid="{00000000-0005-0000-0000-0000A39F0000}"/>
    <cellStyle name="Normal 8 2 3 2 3 7 3" xfId="34301" xr:uid="{00000000-0005-0000-0000-0000A49F0000}"/>
    <cellStyle name="Normal 8 2 3 2 3 8" xfId="14474" xr:uid="{00000000-0005-0000-0000-0000A59F0000}"/>
    <cellStyle name="Normal 8 2 3 2 3 8 2" xfId="43009" xr:uid="{00000000-0005-0000-0000-0000A69F0000}"/>
    <cellStyle name="Normal 8 2 3 2 3 9" xfId="28989" xr:uid="{00000000-0005-0000-0000-0000A79F0000}"/>
    <cellStyle name="Normal 8 2 3 2 4" xfId="312" xr:uid="{00000000-0005-0000-0000-0000A89F0000}"/>
    <cellStyle name="Normal 8 2 3 2 4 2" xfId="615" xr:uid="{00000000-0005-0000-0000-0000A99F0000}"/>
    <cellStyle name="Normal 8 2 3 2 4 2 2" xfId="1244" xr:uid="{00000000-0005-0000-0000-0000AA9F0000}"/>
    <cellStyle name="Normal 8 2 3 2 4 2 2 2" xfId="2521" xr:uid="{00000000-0005-0000-0000-0000AB9F0000}"/>
    <cellStyle name="Normal 8 2 3 2 4 2 2 2 2" xfId="5175" xr:uid="{00000000-0005-0000-0000-0000AC9F0000}"/>
    <cellStyle name="Normal 8 2 3 2 4 2 2 2 2 2" xfId="10507" xr:uid="{00000000-0005-0000-0000-0000AD9F0000}"/>
    <cellStyle name="Normal 8 2 3 2 4 2 2 2 2 2 2" xfId="24584" xr:uid="{00000000-0005-0000-0000-0000AE9F0000}"/>
    <cellStyle name="Normal 8 2 3 2 4 2 2 2 2 2 2 2" xfId="53118" xr:uid="{00000000-0005-0000-0000-0000AF9F0000}"/>
    <cellStyle name="Normal 8 2 3 2 4 2 2 2 2 2 3" xfId="39113" xr:uid="{00000000-0005-0000-0000-0000B09F0000}"/>
    <cellStyle name="Normal 8 2 3 2 4 2 2 2 2 3" xfId="19284" xr:uid="{00000000-0005-0000-0000-0000B19F0000}"/>
    <cellStyle name="Normal 8 2 3 2 4 2 2 2 2 3 2" xfId="47818" xr:uid="{00000000-0005-0000-0000-0000B29F0000}"/>
    <cellStyle name="Normal 8 2 3 2 4 2 2 2 2 4" xfId="33810" xr:uid="{00000000-0005-0000-0000-0000B39F0000}"/>
    <cellStyle name="Normal 8 2 3 2 4 2 2 2 3" xfId="7944" xr:uid="{00000000-0005-0000-0000-0000B49F0000}"/>
    <cellStyle name="Normal 8 2 3 2 4 2 2 2 3 2" xfId="22032" xr:uid="{00000000-0005-0000-0000-0000B59F0000}"/>
    <cellStyle name="Normal 8 2 3 2 4 2 2 2 3 2 2" xfId="50566" xr:uid="{00000000-0005-0000-0000-0000B69F0000}"/>
    <cellStyle name="Normal 8 2 3 2 4 2 2 2 3 3" xfId="36558" xr:uid="{00000000-0005-0000-0000-0000B79F0000}"/>
    <cellStyle name="Normal 8 2 3 2 4 2 2 2 4" xfId="16732" xr:uid="{00000000-0005-0000-0000-0000B89F0000}"/>
    <cellStyle name="Normal 8 2 3 2 4 2 2 2 4 2" xfId="45266" xr:uid="{00000000-0005-0000-0000-0000B99F0000}"/>
    <cellStyle name="Normal 8 2 3 2 4 2 2 2 5" xfId="31258" xr:uid="{00000000-0005-0000-0000-0000BA9F0000}"/>
    <cellStyle name="Normal 8 2 3 2 4 2 2 3" xfId="3909" xr:uid="{00000000-0005-0000-0000-0000BB9F0000}"/>
    <cellStyle name="Normal 8 2 3 2 4 2 2 3 2" xfId="9241" xr:uid="{00000000-0005-0000-0000-0000BC9F0000}"/>
    <cellStyle name="Normal 8 2 3 2 4 2 2 3 2 2" xfId="23318" xr:uid="{00000000-0005-0000-0000-0000BD9F0000}"/>
    <cellStyle name="Normal 8 2 3 2 4 2 2 3 2 2 2" xfId="51852" xr:uid="{00000000-0005-0000-0000-0000BE9F0000}"/>
    <cellStyle name="Normal 8 2 3 2 4 2 2 3 2 3" xfId="37847" xr:uid="{00000000-0005-0000-0000-0000BF9F0000}"/>
    <cellStyle name="Normal 8 2 3 2 4 2 2 3 3" xfId="18018" xr:uid="{00000000-0005-0000-0000-0000C09F0000}"/>
    <cellStyle name="Normal 8 2 3 2 4 2 2 3 3 2" xfId="46552" xr:uid="{00000000-0005-0000-0000-0000C19F0000}"/>
    <cellStyle name="Normal 8 2 3 2 4 2 2 3 4" xfId="32544" xr:uid="{00000000-0005-0000-0000-0000C29F0000}"/>
    <cellStyle name="Normal 8 2 3 2 4 2 2 4" xfId="6678" xr:uid="{00000000-0005-0000-0000-0000C39F0000}"/>
    <cellStyle name="Normal 8 2 3 2 4 2 2 4 2" xfId="20766" xr:uid="{00000000-0005-0000-0000-0000C49F0000}"/>
    <cellStyle name="Normal 8 2 3 2 4 2 2 4 2 2" xfId="49300" xr:uid="{00000000-0005-0000-0000-0000C59F0000}"/>
    <cellStyle name="Normal 8 2 3 2 4 2 2 4 3" xfId="35292" xr:uid="{00000000-0005-0000-0000-0000C69F0000}"/>
    <cellStyle name="Normal 8 2 3 2 4 2 2 5" xfId="15466" xr:uid="{00000000-0005-0000-0000-0000C79F0000}"/>
    <cellStyle name="Normal 8 2 3 2 4 2 2 5 2" xfId="44000" xr:uid="{00000000-0005-0000-0000-0000C89F0000}"/>
    <cellStyle name="Normal 8 2 3 2 4 2 2 6" xfId="29992" xr:uid="{00000000-0005-0000-0000-0000C99F0000}"/>
    <cellStyle name="Normal 8 2 3 2 4 2 3" xfId="1900" xr:uid="{00000000-0005-0000-0000-0000CA9F0000}"/>
    <cellStyle name="Normal 8 2 3 2 4 2 3 2" xfId="4556" xr:uid="{00000000-0005-0000-0000-0000CB9F0000}"/>
    <cellStyle name="Normal 8 2 3 2 4 2 3 2 2" xfId="9888" xr:uid="{00000000-0005-0000-0000-0000CC9F0000}"/>
    <cellStyle name="Normal 8 2 3 2 4 2 3 2 2 2" xfId="23965" xr:uid="{00000000-0005-0000-0000-0000CD9F0000}"/>
    <cellStyle name="Normal 8 2 3 2 4 2 3 2 2 2 2" xfId="52499" xr:uid="{00000000-0005-0000-0000-0000CE9F0000}"/>
    <cellStyle name="Normal 8 2 3 2 4 2 3 2 2 3" xfId="38494" xr:uid="{00000000-0005-0000-0000-0000CF9F0000}"/>
    <cellStyle name="Normal 8 2 3 2 4 2 3 2 3" xfId="18665" xr:uid="{00000000-0005-0000-0000-0000D09F0000}"/>
    <cellStyle name="Normal 8 2 3 2 4 2 3 2 3 2" xfId="47199" xr:uid="{00000000-0005-0000-0000-0000D19F0000}"/>
    <cellStyle name="Normal 8 2 3 2 4 2 3 2 4" xfId="33191" xr:uid="{00000000-0005-0000-0000-0000D29F0000}"/>
    <cellStyle name="Normal 8 2 3 2 4 2 3 3" xfId="7325" xr:uid="{00000000-0005-0000-0000-0000D39F0000}"/>
    <cellStyle name="Normal 8 2 3 2 4 2 3 3 2" xfId="21413" xr:uid="{00000000-0005-0000-0000-0000D49F0000}"/>
    <cellStyle name="Normal 8 2 3 2 4 2 3 3 2 2" xfId="49947" xr:uid="{00000000-0005-0000-0000-0000D59F0000}"/>
    <cellStyle name="Normal 8 2 3 2 4 2 3 3 3" xfId="35939" xr:uid="{00000000-0005-0000-0000-0000D69F0000}"/>
    <cellStyle name="Normal 8 2 3 2 4 2 3 4" xfId="16113" xr:uid="{00000000-0005-0000-0000-0000D79F0000}"/>
    <cellStyle name="Normal 8 2 3 2 4 2 3 4 2" xfId="44647" xr:uid="{00000000-0005-0000-0000-0000D89F0000}"/>
    <cellStyle name="Normal 8 2 3 2 4 2 3 5" xfId="30639" xr:uid="{00000000-0005-0000-0000-0000D99F0000}"/>
    <cellStyle name="Normal 8 2 3 2 4 2 4" xfId="3288" xr:uid="{00000000-0005-0000-0000-0000DA9F0000}"/>
    <cellStyle name="Normal 8 2 3 2 4 2 4 2" xfId="8622" xr:uid="{00000000-0005-0000-0000-0000DB9F0000}"/>
    <cellStyle name="Normal 8 2 3 2 4 2 4 2 2" xfId="22699" xr:uid="{00000000-0005-0000-0000-0000DC9F0000}"/>
    <cellStyle name="Normal 8 2 3 2 4 2 4 2 2 2" xfId="51233" xr:uid="{00000000-0005-0000-0000-0000DD9F0000}"/>
    <cellStyle name="Normal 8 2 3 2 4 2 4 2 3" xfId="37228" xr:uid="{00000000-0005-0000-0000-0000DE9F0000}"/>
    <cellStyle name="Normal 8 2 3 2 4 2 4 3" xfId="17399" xr:uid="{00000000-0005-0000-0000-0000DF9F0000}"/>
    <cellStyle name="Normal 8 2 3 2 4 2 4 3 2" xfId="45933" xr:uid="{00000000-0005-0000-0000-0000E09F0000}"/>
    <cellStyle name="Normal 8 2 3 2 4 2 4 4" xfId="31925" xr:uid="{00000000-0005-0000-0000-0000E19F0000}"/>
    <cellStyle name="Normal 8 2 3 2 4 2 5" xfId="6057" xr:uid="{00000000-0005-0000-0000-0000E29F0000}"/>
    <cellStyle name="Normal 8 2 3 2 4 2 5 2" xfId="20147" xr:uid="{00000000-0005-0000-0000-0000E39F0000}"/>
    <cellStyle name="Normal 8 2 3 2 4 2 5 2 2" xfId="48681" xr:uid="{00000000-0005-0000-0000-0000E49F0000}"/>
    <cellStyle name="Normal 8 2 3 2 4 2 5 3" xfId="34673" xr:uid="{00000000-0005-0000-0000-0000E59F0000}"/>
    <cellStyle name="Normal 8 2 3 2 4 2 6" xfId="14846" xr:uid="{00000000-0005-0000-0000-0000E69F0000}"/>
    <cellStyle name="Normal 8 2 3 2 4 2 6 2" xfId="43381" xr:uid="{00000000-0005-0000-0000-0000E79F0000}"/>
    <cellStyle name="Normal 8 2 3 2 4 2 7" xfId="29361" xr:uid="{00000000-0005-0000-0000-0000E89F0000}"/>
    <cellStyle name="Normal 8 2 3 2 4 3" xfId="947" xr:uid="{00000000-0005-0000-0000-0000E99F0000}"/>
    <cellStyle name="Normal 8 2 3 2 4 3 2" xfId="2224" xr:uid="{00000000-0005-0000-0000-0000EA9F0000}"/>
    <cellStyle name="Normal 8 2 3 2 4 3 2 2" xfId="4878" xr:uid="{00000000-0005-0000-0000-0000EB9F0000}"/>
    <cellStyle name="Normal 8 2 3 2 4 3 2 2 2" xfId="10210" xr:uid="{00000000-0005-0000-0000-0000EC9F0000}"/>
    <cellStyle name="Normal 8 2 3 2 4 3 2 2 2 2" xfId="24287" xr:uid="{00000000-0005-0000-0000-0000ED9F0000}"/>
    <cellStyle name="Normal 8 2 3 2 4 3 2 2 2 2 2" xfId="52821" xr:uid="{00000000-0005-0000-0000-0000EE9F0000}"/>
    <cellStyle name="Normal 8 2 3 2 4 3 2 2 2 3" xfId="38816" xr:uid="{00000000-0005-0000-0000-0000EF9F0000}"/>
    <cellStyle name="Normal 8 2 3 2 4 3 2 2 3" xfId="18987" xr:uid="{00000000-0005-0000-0000-0000F09F0000}"/>
    <cellStyle name="Normal 8 2 3 2 4 3 2 2 3 2" xfId="47521" xr:uid="{00000000-0005-0000-0000-0000F19F0000}"/>
    <cellStyle name="Normal 8 2 3 2 4 3 2 2 4" xfId="33513" xr:uid="{00000000-0005-0000-0000-0000F29F0000}"/>
    <cellStyle name="Normal 8 2 3 2 4 3 2 3" xfId="7647" xr:uid="{00000000-0005-0000-0000-0000F39F0000}"/>
    <cellStyle name="Normal 8 2 3 2 4 3 2 3 2" xfId="21735" xr:uid="{00000000-0005-0000-0000-0000F49F0000}"/>
    <cellStyle name="Normal 8 2 3 2 4 3 2 3 2 2" xfId="50269" xr:uid="{00000000-0005-0000-0000-0000F59F0000}"/>
    <cellStyle name="Normal 8 2 3 2 4 3 2 3 3" xfId="36261" xr:uid="{00000000-0005-0000-0000-0000F69F0000}"/>
    <cellStyle name="Normal 8 2 3 2 4 3 2 4" xfId="16435" xr:uid="{00000000-0005-0000-0000-0000F79F0000}"/>
    <cellStyle name="Normal 8 2 3 2 4 3 2 4 2" xfId="44969" xr:uid="{00000000-0005-0000-0000-0000F89F0000}"/>
    <cellStyle name="Normal 8 2 3 2 4 3 2 5" xfId="30961" xr:uid="{00000000-0005-0000-0000-0000F99F0000}"/>
    <cellStyle name="Normal 8 2 3 2 4 3 3" xfId="3612" xr:uid="{00000000-0005-0000-0000-0000FA9F0000}"/>
    <cellStyle name="Normal 8 2 3 2 4 3 3 2" xfId="8944" xr:uid="{00000000-0005-0000-0000-0000FB9F0000}"/>
    <cellStyle name="Normal 8 2 3 2 4 3 3 2 2" xfId="23021" xr:uid="{00000000-0005-0000-0000-0000FC9F0000}"/>
    <cellStyle name="Normal 8 2 3 2 4 3 3 2 2 2" xfId="51555" xr:uid="{00000000-0005-0000-0000-0000FD9F0000}"/>
    <cellStyle name="Normal 8 2 3 2 4 3 3 2 3" xfId="37550" xr:uid="{00000000-0005-0000-0000-0000FE9F0000}"/>
    <cellStyle name="Normal 8 2 3 2 4 3 3 3" xfId="17721" xr:uid="{00000000-0005-0000-0000-0000FF9F0000}"/>
    <cellStyle name="Normal 8 2 3 2 4 3 3 3 2" xfId="46255" xr:uid="{00000000-0005-0000-0000-000000A00000}"/>
    <cellStyle name="Normal 8 2 3 2 4 3 3 4" xfId="32247" xr:uid="{00000000-0005-0000-0000-000001A00000}"/>
    <cellStyle name="Normal 8 2 3 2 4 3 4" xfId="6381" xr:uid="{00000000-0005-0000-0000-000002A00000}"/>
    <cellStyle name="Normal 8 2 3 2 4 3 4 2" xfId="20469" xr:uid="{00000000-0005-0000-0000-000003A00000}"/>
    <cellStyle name="Normal 8 2 3 2 4 3 4 2 2" xfId="49003" xr:uid="{00000000-0005-0000-0000-000004A00000}"/>
    <cellStyle name="Normal 8 2 3 2 4 3 4 3" xfId="34995" xr:uid="{00000000-0005-0000-0000-000005A00000}"/>
    <cellStyle name="Normal 8 2 3 2 4 3 5" xfId="15169" xr:uid="{00000000-0005-0000-0000-000006A00000}"/>
    <cellStyle name="Normal 8 2 3 2 4 3 5 2" xfId="43703" xr:uid="{00000000-0005-0000-0000-000007A00000}"/>
    <cellStyle name="Normal 8 2 3 2 4 3 6" xfId="29695" xr:uid="{00000000-0005-0000-0000-000008A00000}"/>
    <cellStyle name="Normal 8 2 3 2 4 4" xfId="1603" xr:uid="{00000000-0005-0000-0000-000009A00000}"/>
    <cellStyle name="Normal 8 2 3 2 4 4 2" xfId="4259" xr:uid="{00000000-0005-0000-0000-00000AA00000}"/>
    <cellStyle name="Normal 8 2 3 2 4 4 2 2" xfId="9591" xr:uid="{00000000-0005-0000-0000-00000BA00000}"/>
    <cellStyle name="Normal 8 2 3 2 4 4 2 2 2" xfId="23668" xr:uid="{00000000-0005-0000-0000-00000CA00000}"/>
    <cellStyle name="Normal 8 2 3 2 4 4 2 2 2 2" xfId="52202" xr:uid="{00000000-0005-0000-0000-00000DA00000}"/>
    <cellStyle name="Normal 8 2 3 2 4 4 2 2 3" xfId="38197" xr:uid="{00000000-0005-0000-0000-00000EA00000}"/>
    <cellStyle name="Normal 8 2 3 2 4 4 2 3" xfId="18368" xr:uid="{00000000-0005-0000-0000-00000FA00000}"/>
    <cellStyle name="Normal 8 2 3 2 4 4 2 3 2" xfId="46902" xr:uid="{00000000-0005-0000-0000-000010A00000}"/>
    <cellStyle name="Normal 8 2 3 2 4 4 2 4" xfId="32894" xr:uid="{00000000-0005-0000-0000-000011A00000}"/>
    <cellStyle name="Normal 8 2 3 2 4 4 3" xfId="7028" xr:uid="{00000000-0005-0000-0000-000012A00000}"/>
    <cellStyle name="Normal 8 2 3 2 4 4 3 2" xfId="21116" xr:uid="{00000000-0005-0000-0000-000013A00000}"/>
    <cellStyle name="Normal 8 2 3 2 4 4 3 2 2" xfId="49650" xr:uid="{00000000-0005-0000-0000-000014A00000}"/>
    <cellStyle name="Normal 8 2 3 2 4 4 3 3" xfId="35642" xr:uid="{00000000-0005-0000-0000-000015A00000}"/>
    <cellStyle name="Normal 8 2 3 2 4 4 4" xfId="15816" xr:uid="{00000000-0005-0000-0000-000016A00000}"/>
    <cellStyle name="Normal 8 2 3 2 4 4 4 2" xfId="44350" xr:uid="{00000000-0005-0000-0000-000017A00000}"/>
    <cellStyle name="Normal 8 2 3 2 4 4 5" xfId="30342" xr:uid="{00000000-0005-0000-0000-000018A00000}"/>
    <cellStyle name="Normal 8 2 3 2 4 5" xfId="2991" xr:uid="{00000000-0005-0000-0000-000019A00000}"/>
    <cellStyle name="Normal 8 2 3 2 4 5 2" xfId="8325" xr:uid="{00000000-0005-0000-0000-00001AA00000}"/>
    <cellStyle name="Normal 8 2 3 2 4 5 2 2" xfId="22402" xr:uid="{00000000-0005-0000-0000-00001BA00000}"/>
    <cellStyle name="Normal 8 2 3 2 4 5 2 2 2" xfId="50936" xr:uid="{00000000-0005-0000-0000-00001CA00000}"/>
    <cellStyle name="Normal 8 2 3 2 4 5 2 3" xfId="36931" xr:uid="{00000000-0005-0000-0000-00001DA00000}"/>
    <cellStyle name="Normal 8 2 3 2 4 5 3" xfId="17102" xr:uid="{00000000-0005-0000-0000-00001EA00000}"/>
    <cellStyle name="Normal 8 2 3 2 4 5 3 2" xfId="45636" xr:uid="{00000000-0005-0000-0000-00001FA00000}"/>
    <cellStyle name="Normal 8 2 3 2 4 5 4" xfId="31628" xr:uid="{00000000-0005-0000-0000-000020A00000}"/>
    <cellStyle name="Normal 8 2 3 2 4 6" xfId="5760" xr:uid="{00000000-0005-0000-0000-000021A00000}"/>
    <cellStyle name="Normal 8 2 3 2 4 6 2" xfId="19850" xr:uid="{00000000-0005-0000-0000-000022A00000}"/>
    <cellStyle name="Normal 8 2 3 2 4 6 2 2" xfId="48384" xr:uid="{00000000-0005-0000-0000-000023A00000}"/>
    <cellStyle name="Normal 8 2 3 2 4 6 3" xfId="34376" xr:uid="{00000000-0005-0000-0000-000024A00000}"/>
    <cellStyle name="Normal 8 2 3 2 4 7" xfId="14549" xr:uid="{00000000-0005-0000-0000-000025A00000}"/>
    <cellStyle name="Normal 8 2 3 2 4 7 2" xfId="43084" xr:uid="{00000000-0005-0000-0000-000026A00000}"/>
    <cellStyle name="Normal 8 2 3 2 4 8" xfId="29064" xr:uid="{00000000-0005-0000-0000-000027A00000}"/>
    <cellStyle name="Normal 8 2 3 2 5" xfId="466" xr:uid="{00000000-0005-0000-0000-000028A00000}"/>
    <cellStyle name="Normal 8 2 3 2 5 2" xfId="1096" xr:uid="{00000000-0005-0000-0000-000029A00000}"/>
    <cellStyle name="Normal 8 2 3 2 5 2 2" xfId="2373" xr:uid="{00000000-0005-0000-0000-00002AA00000}"/>
    <cellStyle name="Normal 8 2 3 2 5 2 2 2" xfId="5027" xr:uid="{00000000-0005-0000-0000-00002BA00000}"/>
    <cellStyle name="Normal 8 2 3 2 5 2 2 2 2" xfId="10359" xr:uid="{00000000-0005-0000-0000-00002CA00000}"/>
    <cellStyle name="Normal 8 2 3 2 5 2 2 2 2 2" xfId="24436" xr:uid="{00000000-0005-0000-0000-00002DA00000}"/>
    <cellStyle name="Normal 8 2 3 2 5 2 2 2 2 2 2" xfId="52970" xr:uid="{00000000-0005-0000-0000-00002EA00000}"/>
    <cellStyle name="Normal 8 2 3 2 5 2 2 2 2 3" xfId="38965" xr:uid="{00000000-0005-0000-0000-00002FA00000}"/>
    <cellStyle name="Normal 8 2 3 2 5 2 2 2 3" xfId="19136" xr:uid="{00000000-0005-0000-0000-000030A00000}"/>
    <cellStyle name="Normal 8 2 3 2 5 2 2 2 3 2" xfId="47670" xr:uid="{00000000-0005-0000-0000-000031A00000}"/>
    <cellStyle name="Normal 8 2 3 2 5 2 2 2 4" xfId="33662" xr:uid="{00000000-0005-0000-0000-000032A00000}"/>
    <cellStyle name="Normal 8 2 3 2 5 2 2 3" xfId="7796" xr:uid="{00000000-0005-0000-0000-000033A00000}"/>
    <cellStyle name="Normal 8 2 3 2 5 2 2 3 2" xfId="21884" xr:uid="{00000000-0005-0000-0000-000034A00000}"/>
    <cellStyle name="Normal 8 2 3 2 5 2 2 3 2 2" xfId="50418" xr:uid="{00000000-0005-0000-0000-000035A00000}"/>
    <cellStyle name="Normal 8 2 3 2 5 2 2 3 3" xfId="36410" xr:uid="{00000000-0005-0000-0000-000036A00000}"/>
    <cellStyle name="Normal 8 2 3 2 5 2 2 4" xfId="16584" xr:uid="{00000000-0005-0000-0000-000037A00000}"/>
    <cellStyle name="Normal 8 2 3 2 5 2 2 4 2" xfId="45118" xr:uid="{00000000-0005-0000-0000-000038A00000}"/>
    <cellStyle name="Normal 8 2 3 2 5 2 2 5" xfId="31110" xr:uid="{00000000-0005-0000-0000-000039A00000}"/>
    <cellStyle name="Normal 8 2 3 2 5 2 3" xfId="3761" xr:uid="{00000000-0005-0000-0000-00003AA00000}"/>
    <cellStyle name="Normal 8 2 3 2 5 2 3 2" xfId="9093" xr:uid="{00000000-0005-0000-0000-00003BA00000}"/>
    <cellStyle name="Normal 8 2 3 2 5 2 3 2 2" xfId="23170" xr:uid="{00000000-0005-0000-0000-00003CA00000}"/>
    <cellStyle name="Normal 8 2 3 2 5 2 3 2 2 2" xfId="51704" xr:uid="{00000000-0005-0000-0000-00003DA00000}"/>
    <cellStyle name="Normal 8 2 3 2 5 2 3 2 3" xfId="37699" xr:uid="{00000000-0005-0000-0000-00003EA00000}"/>
    <cellStyle name="Normal 8 2 3 2 5 2 3 3" xfId="17870" xr:uid="{00000000-0005-0000-0000-00003FA00000}"/>
    <cellStyle name="Normal 8 2 3 2 5 2 3 3 2" xfId="46404" xr:uid="{00000000-0005-0000-0000-000040A00000}"/>
    <cellStyle name="Normal 8 2 3 2 5 2 3 4" xfId="32396" xr:uid="{00000000-0005-0000-0000-000041A00000}"/>
    <cellStyle name="Normal 8 2 3 2 5 2 4" xfId="6530" xr:uid="{00000000-0005-0000-0000-000042A00000}"/>
    <cellStyle name="Normal 8 2 3 2 5 2 4 2" xfId="20618" xr:uid="{00000000-0005-0000-0000-000043A00000}"/>
    <cellStyle name="Normal 8 2 3 2 5 2 4 2 2" xfId="49152" xr:uid="{00000000-0005-0000-0000-000044A00000}"/>
    <cellStyle name="Normal 8 2 3 2 5 2 4 3" xfId="35144" xr:uid="{00000000-0005-0000-0000-000045A00000}"/>
    <cellStyle name="Normal 8 2 3 2 5 2 5" xfId="15318" xr:uid="{00000000-0005-0000-0000-000046A00000}"/>
    <cellStyle name="Normal 8 2 3 2 5 2 5 2" xfId="43852" xr:uid="{00000000-0005-0000-0000-000047A00000}"/>
    <cellStyle name="Normal 8 2 3 2 5 2 6" xfId="29844" xr:uid="{00000000-0005-0000-0000-000048A00000}"/>
    <cellStyle name="Normal 8 2 3 2 5 3" xfId="1752" xr:uid="{00000000-0005-0000-0000-000049A00000}"/>
    <cellStyle name="Normal 8 2 3 2 5 3 2" xfId="4408" xr:uid="{00000000-0005-0000-0000-00004AA00000}"/>
    <cellStyle name="Normal 8 2 3 2 5 3 2 2" xfId="9740" xr:uid="{00000000-0005-0000-0000-00004BA00000}"/>
    <cellStyle name="Normal 8 2 3 2 5 3 2 2 2" xfId="23817" xr:uid="{00000000-0005-0000-0000-00004CA00000}"/>
    <cellStyle name="Normal 8 2 3 2 5 3 2 2 2 2" xfId="52351" xr:uid="{00000000-0005-0000-0000-00004DA00000}"/>
    <cellStyle name="Normal 8 2 3 2 5 3 2 2 3" xfId="38346" xr:uid="{00000000-0005-0000-0000-00004EA00000}"/>
    <cellStyle name="Normal 8 2 3 2 5 3 2 3" xfId="18517" xr:uid="{00000000-0005-0000-0000-00004FA00000}"/>
    <cellStyle name="Normal 8 2 3 2 5 3 2 3 2" xfId="47051" xr:uid="{00000000-0005-0000-0000-000050A00000}"/>
    <cellStyle name="Normal 8 2 3 2 5 3 2 4" xfId="33043" xr:uid="{00000000-0005-0000-0000-000051A00000}"/>
    <cellStyle name="Normal 8 2 3 2 5 3 3" xfId="7177" xr:uid="{00000000-0005-0000-0000-000052A00000}"/>
    <cellStyle name="Normal 8 2 3 2 5 3 3 2" xfId="21265" xr:uid="{00000000-0005-0000-0000-000053A00000}"/>
    <cellStyle name="Normal 8 2 3 2 5 3 3 2 2" xfId="49799" xr:uid="{00000000-0005-0000-0000-000054A00000}"/>
    <cellStyle name="Normal 8 2 3 2 5 3 3 3" xfId="35791" xr:uid="{00000000-0005-0000-0000-000055A00000}"/>
    <cellStyle name="Normal 8 2 3 2 5 3 4" xfId="15965" xr:uid="{00000000-0005-0000-0000-000056A00000}"/>
    <cellStyle name="Normal 8 2 3 2 5 3 4 2" xfId="44499" xr:uid="{00000000-0005-0000-0000-000057A00000}"/>
    <cellStyle name="Normal 8 2 3 2 5 3 5" xfId="30491" xr:uid="{00000000-0005-0000-0000-000058A00000}"/>
    <cellStyle name="Normal 8 2 3 2 5 4" xfId="3140" xr:uid="{00000000-0005-0000-0000-000059A00000}"/>
    <cellStyle name="Normal 8 2 3 2 5 4 2" xfId="8474" xr:uid="{00000000-0005-0000-0000-00005AA00000}"/>
    <cellStyle name="Normal 8 2 3 2 5 4 2 2" xfId="22551" xr:uid="{00000000-0005-0000-0000-00005BA00000}"/>
    <cellStyle name="Normal 8 2 3 2 5 4 2 2 2" xfId="51085" xr:uid="{00000000-0005-0000-0000-00005CA00000}"/>
    <cellStyle name="Normal 8 2 3 2 5 4 2 3" xfId="37080" xr:uid="{00000000-0005-0000-0000-00005DA00000}"/>
    <cellStyle name="Normal 8 2 3 2 5 4 3" xfId="17251" xr:uid="{00000000-0005-0000-0000-00005EA00000}"/>
    <cellStyle name="Normal 8 2 3 2 5 4 3 2" xfId="45785" xr:uid="{00000000-0005-0000-0000-00005FA00000}"/>
    <cellStyle name="Normal 8 2 3 2 5 4 4" xfId="31777" xr:uid="{00000000-0005-0000-0000-000060A00000}"/>
    <cellStyle name="Normal 8 2 3 2 5 5" xfId="5909" xr:uid="{00000000-0005-0000-0000-000061A00000}"/>
    <cellStyle name="Normal 8 2 3 2 5 5 2" xfId="19999" xr:uid="{00000000-0005-0000-0000-000062A00000}"/>
    <cellStyle name="Normal 8 2 3 2 5 5 2 2" xfId="48533" xr:uid="{00000000-0005-0000-0000-000063A00000}"/>
    <cellStyle name="Normal 8 2 3 2 5 5 3" xfId="34525" xr:uid="{00000000-0005-0000-0000-000064A00000}"/>
    <cellStyle name="Normal 8 2 3 2 5 6" xfId="14698" xr:uid="{00000000-0005-0000-0000-000065A00000}"/>
    <cellStyle name="Normal 8 2 3 2 5 6 2" xfId="43233" xr:uid="{00000000-0005-0000-0000-000066A00000}"/>
    <cellStyle name="Normal 8 2 3 2 5 7" xfId="29213" xr:uid="{00000000-0005-0000-0000-000067A00000}"/>
    <cellStyle name="Normal 8 2 3 2 6" xfId="796" xr:uid="{00000000-0005-0000-0000-000068A00000}"/>
    <cellStyle name="Normal 8 2 3 2 6 2" xfId="2073" xr:uid="{00000000-0005-0000-0000-000069A00000}"/>
    <cellStyle name="Normal 8 2 3 2 6 2 2" xfId="4727" xr:uid="{00000000-0005-0000-0000-00006AA00000}"/>
    <cellStyle name="Normal 8 2 3 2 6 2 2 2" xfId="10059" xr:uid="{00000000-0005-0000-0000-00006BA00000}"/>
    <cellStyle name="Normal 8 2 3 2 6 2 2 2 2" xfId="24136" xr:uid="{00000000-0005-0000-0000-00006CA00000}"/>
    <cellStyle name="Normal 8 2 3 2 6 2 2 2 2 2" xfId="52670" xr:uid="{00000000-0005-0000-0000-00006DA00000}"/>
    <cellStyle name="Normal 8 2 3 2 6 2 2 2 3" xfId="38665" xr:uid="{00000000-0005-0000-0000-00006EA00000}"/>
    <cellStyle name="Normal 8 2 3 2 6 2 2 3" xfId="18836" xr:uid="{00000000-0005-0000-0000-00006FA00000}"/>
    <cellStyle name="Normal 8 2 3 2 6 2 2 3 2" xfId="47370" xr:uid="{00000000-0005-0000-0000-000070A00000}"/>
    <cellStyle name="Normal 8 2 3 2 6 2 2 4" xfId="33362" xr:uid="{00000000-0005-0000-0000-000071A00000}"/>
    <cellStyle name="Normal 8 2 3 2 6 2 3" xfId="7496" xr:uid="{00000000-0005-0000-0000-000072A00000}"/>
    <cellStyle name="Normal 8 2 3 2 6 2 3 2" xfId="21584" xr:uid="{00000000-0005-0000-0000-000073A00000}"/>
    <cellStyle name="Normal 8 2 3 2 6 2 3 2 2" xfId="50118" xr:uid="{00000000-0005-0000-0000-000074A00000}"/>
    <cellStyle name="Normal 8 2 3 2 6 2 3 3" xfId="36110" xr:uid="{00000000-0005-0000-0000-000075A00000}"/>
    <cellStyle name="Normal 8 2 3 2 6 2 4" xfId="16284" xr:uid="{00000000-0005-0000-0000-000076A00000}"/>
    <cellStyle name="Normal 8 2 3 2 6 2 4 2" xfId="44818" xr:uid="{00000000-0005-0000-0000-000077A00000}"/>
    <cellStyle name="Normal 8 2 3 2 6 2 5" xfId="30810" xr:uid="{00000000-0005-0000-0000-000078A00000}"/>
    <cellStyle name="Normal 8 2 3 2 6 3" xfId="3461" xr:uid="{00000000-0005-0000-0000-000079A00000}"/>
    <cellStyle name="Normal 8 2 3 2 6 3 2" xfId="8793" xr:uid="{00000000-0005-0000-0000-00007AA00000}"/>
    <cellStyle name="Normal 8 2 3 2 6 3 2 2" xfId="22870" xr:uid="{00000000-0005-0000-0000-00007BA00000}"/>
    <cellStyle name="Normal 8 2 3 2 6 3 2 2 2" xfId="51404" xr:uid="{00000000-0005-0000-0000-00007CA00000}"/>
    <cellStyle name="Normal 8 2 3 2 6 3 2 3" xfId="37399" xr:uid="{00000000-0005-0000-0000-00007DA00000}"/>
    <cellStyle name="Normal 8 2 3 2 6 3 3" xfId="17570" xr:uid="{00000000-0005-0000-0000-00007EA00000}"/>
    <cellStyle name="Normal 8 2 3 2 6 3 3 2" xfId="46104" xr:uid="{00000000-0005-0000-0000-00007FA00000}"/>
    <cellStyle name="Normal 8 2 3 2 6 3 4" xfId="32096" xr:uid="{00000000-0005-0000-0000-000080A00000}"/>
    <cellStyle name="Normal 8 2 3 2 6 4" xfId="6230" xr:uid="{00000000-0005-0000-0000-000081A00000}"/>
    <cellStyle name="Normal 8 2 3 2 6 4 2" xfId="20318" xr:uid="{00000000-0005-0000-0000-000082A00000}"/>
    <cellStyle name="Normal 8 2 3 2 6 4 2 2" xfId="48852" xr:uid="{00000000-0005-0000-0000-000083A00000}"/>
    <cellStyle name="Normal 8 2 3 2 6 4 3" xfId="34844" xr:uid="{00000000-0005-0000-0000-000084A00000}"/>
    <cellStyle name="Normal 8 2 3 2 6 5" xfId="15018" xr:uid="{00000000-0005-0000-0000-000085A00000}"/>
    <cellStyle name="Normal 8 2 3 2 6 5 2" xfId="43552" xr:uid="{00000000-0005-0000-0000-000086A00000}"/>
    <cellStyle name="Normal 8 2 3 2 6 6" xfId="29544" xr:uid="{00000000-0005-0000-0000-000087A00000}"/>
    <cellStyle name="Normal 8 2 3 2 7" xfId="1452" xr:uid="{00000000-0005-0000-0000-000088A00000}"/>
    <cellStyle name="Normal 8 2 3 2 7 2" xfId="4108" xr:uid="{00000000-0005-0000-0000-000089A00000}"/>
    <cellStyle name="Normal 8 2 3 2 7 2 2" xfId="9440" xr:uid="{00000000-0005-0000-0000-00008AA00000}"/>
    <cellStyle name="Normal 8 2 3 2 7 2 2 2" xfId="23517" xr:uid="{00000000-0005-0000-0000-00008BA00000}"/>
    <cellStyle name="Normal 8 2 3 2 7 2 2 2 2" xfId="52051" xr:uid="{00000000-0005-0000-0000-00008CA00000}"/>
    <cellStyle name="Normal 8 2 3 2 7 2 2 3" xfId="38046" xr:uid="{00000000-0005-0000-0000-00008DA00000}"/>
    <cellStyle name="Normal 8 2 3 2 7 2 3" xfId="18217" xr:uid="{00000000-0005-0000-0000-00008EA00000}"/>
    <cellStyle name="Normal 8 2 3 2 7 2 3 2" xfId="46751" xr:uid="{00000000-0005-0000-0000-00008FA00000}"/>
    <cellStyle name="Normal 8 2 3 2 7 2 4" xfId="32743" xr:uid="{00000000-0005-0000-0000-000090A00000}"/>
    <cellStyle name="Normal 8 2 3 2 7 3" xfId="6877" xr:uid="{00000000-0005-0000-0000-000091A00000}"/>
    <cellStyle name="Normal 8 2 3 2 7 3 2" xfId="20965" xr:uid="{00000000-0005-0000-0000-000092A00000}"/>
    <cellStyle name="Normal 8 2 3 2 7 3 2 2" xfId="49499" xr:uid="{00000000-0005-0000-0000-000093A00000}"/>
    <cellStyle name="Normal 8 2 3 2 7 3 3" xfId="35491" xr:uid="{00000000-0005-0000-0000-000094A00000}"/>
    <cellStyle name="Normal 8 2 3 2 7 4" xfId="15665" xr:uid="{00000000-0005-0000-0000-000095A00000}"/>
    <cellStyle name="Normal 8 2 3 2 7 4 2" xfId="44199" xr:uid="{00000000-0005-0000-0000-000096A00000}"/>
    <cellStyle name="Normal 8 2 3 2 7 5" xfId="30191" xr:uid="{00000000-0005-0000-0000-000097A00000}"/>
    <cellStyle name="Normal 8 2 3 2 8" xfId="2840" xr:uid="{00000000-0005-0000-0000-000098A00000}"/>
    <cellStyle name="Normal 8 2 3 2 8 2" xfId="8174" xr:uid="{00000000-0005-0000-0000-000099A00000}"/>
    <cellStyle name="Normal 8 2 3 2 8 2 2" xfId="22251" xr:uid="{00000000-0005-0000-0000-00009AA00000}"/>
    <cellStyle name="Normal 8 2 3 2 8 2 2 2" xfId="50785" xr:uid="{00000000-0005-0000-0000-00009BA00000}"/>
    <cellStyle name="Normal 8 2 3 2 8 2 3" xfId="36780" xr:uid="{00000000-0005-0000-0000-00009CA00000}"/>
    <cellStyle name="Normal 8 2 3 2 8 3" xfId="16951" xr:uid="{00000000-0005-0000-0000-00009DA00000}"/>
    <cellStyle name="Normal 8 2 3 2 8 3 2" xfId="45485" xr:uid="{00000000-0005-0000-0000-00009EA00000}"/>
    <cellStyle name="Normal 8 2 3 2 8 4" xfId="31477" xr:uid="{00000000-0005-0000-0000-00009FA00000}"/>
    <cellStyle name="Normal 8 2 3 2 9" xfId="5415" xr:uid="{00000000-0005-0000-0000-0000A0A00000}"/>
    <cellStyle name="Normal 8 2 3 2 9 2" xfId="10746" xr:uid="{00000000-0005-0000-0000-0000A1A00000}"/>
    <cellStyle name="Normal 8 2 3 2 9 2 2" xfId="24812" xr:uid="{00000000-0005-0000-0000-0000A2A00000}"/>
    <cellStyle name="Normal 8 2 3 2 9 2 2 2" xfId="53346" xr:uid="{00000000-0005-0000-0000-0000A3A00000}"/>
    <cellStyle name="Normal 8 2 3 2 9 2 3" xfId="39344" xr:uid="{00000000-0005-0000-0000-0000A4A00000}"/>
    <cellStyle name="Normal 8 2 3 2 9 3" xfId="19512" xr:uid="{00000000-0005-0000-0000-0000A5A00000}"/>
    <cellStyle name="Normal 8 2 3 2 9 3 2" xfId="48046" xr:uid="{00000000-0005-0000-0000-0000A6A00000}"/>
    <cellStyle name="Normal 8 2 3 2 9 4" xfId="34038" xr:uid="{00000000-0005-0000-0000-0000A7A00000}"/>
    <cellStyle name="Normal 8 2 3 3" xfId="172" xr:uid="{00000000-0005-0000-0000-0000A8A00000}"/>
    <cellStyle name="Normal 8 2 3 3 10" xfId="28932" xr:uid="{00000000-0005-0000-0000-0000A9A00000}"/>
    <cellStyle name="Normal 8 2 3 3 2" xfId="252" xr:uid="{00000000-0005-0000-0000-0000AAA00000}"/>
    <cellStyle name="Normal 8 2 3 3 2 2" xfId="405" xr:uid="{00000000-0005-0000-0000-0000ABA00000}"/>
    <cellStyle name="Normal 8 2 3 3 2 2 2" xfId="708" xr:uid="{00000000-0005-0000-0000-0000ACA00000}"/>
    <cellStyle name="Normal 8 2 3 3 2 2 2 2" xfId="1337" xr:uid="{00000000-0005-0000-0000-0000ADA00000}"/>
    <cellStyle name="Normal 8 2 3 3 2 2 2 2 2" xfId="2614" xr:uid="{00000000-0005-0000-0000-0000AEA00000}"/>
    <cellStyle name="Normal 8 2 3 3 2 2 2 2 2 2" xfId="5268" xr:uid="{00000000-0005-0000-0000-0000AFA00000}"/>
    <cellStyle name="Normal 8 2 3 3 2 2 2 2 2 2 2" xfId="10600" xr:uid="{00000000-0005-0000-0000-0000B0A00000}"/>
    <cellStyle name="Normal 8 2 3 3 2 2 2 2 2 2 2 2" xfId="24677" xr:uid="{00000000-0005-0000-0000-0000B1A00000}"/>
    <cellStyle name="Normal 8 2 3 3 2 2 2 2 2 2 2 2 2" xfId="53211" xr:uid="{00000000-0005-0000-0000-0000B2A00000}"/>
    <cellStyle name="Normal 8 2 3 3 2 2 2 2 2 2 2 3" xfId="39206" xr:uid="{00000000-0005-0000-0000-0000B3A00000}"/>
    <cellStyle name="Normal 8 2 3 3 2 2 2 2 2 2 3" xfId="19377" xr:uid="{00000000-0005-0000-0000-0000B4A00000}"/>
    <cellStyle name="Normal 8 2 3 3 2 2 2 2 2 2 3 2" xfId="47911" xr:uid="{00000000-0005-0000-0000-0000B5A00000}"/>
    <cellStyle name="Normal 8 2 3 3 2 2 2 2 2 2 4" xfId="33903" xr:uid="{00000000-0005-0000-0000-0000B6A00000}"/>
    <cellStyle name="Normal 8 2 3 3 2 2 2 2 2 3" xfId="8037" xr:uid="{00000000-0005-0000-0000-0000B7A00000}"/>
    <cellStyle name="Normal 8 2 3 3 2 2 2 2 2 3 2" xfId="22125" xr:uid="{00000000-0005-0000-0000-0000B8A00000}"/>
    <cellStyle name="Normal 8 2 3 3 2 2 2 2 2 3 2 2" xfId="50659" xr:uid="{00000000-0005-0000-0000-0000B9A00000}"/>
    <cellStyle name="Normal 8 2 3 3 2 2 2 2 2 3 3" xfId="36651" xr:uid="{00000000-0005-0000-0000-0000BAA00000}"/>
    <cellStyle name="Normal 8 2 3 3 2 2 2 2 2 4" xfId="16825" xr:uid="{00000000-0005-0000-0000-0000BBA00000}"/>
    <cellStyle name="Normal 8 2 3 3 2 2 2 2 2 4 2" xfId="45359" xr:uid="{00000000-0005-0000-0000-0000BCA00000}"/>
    <cellStyle name="Normal 8 2 3 3 2 2 2 2 2 5" xfId="31351" xr:uid="{00000000-0005-0000-0000-0000BDA00000}"/>
    <cellStyle name="Normal 8 2 3 3 2 2 2 2 3" xfId="4002" xr:uid="{00000000-0005-0000-0000-0000BEA00000}"/>
    <cellStyle name="Normal 8 2 3 3 2 2 2 2 3 2" xfId="9334" xr:uid="{00000000-0005-0000-0000-0000BFA00000}"/>
    <cellStyle name="Normal 8 2 3 3 2 2 2 2 3 2 2" xfId="23411" xr:uid="{00000000-0005-0000-0000-0000C0A00000}"/>
    <cellStyle name="Normal 8 2 3 3 2 2 2 2 3 2 2 2" xfId="51945" xr:uid="{00000000-0005-0000-0000-0000C1A00000}"/>
    <cellStyle name="Normal 8 2 3 3 2 2 2 2 3 2 3" xfId="37940" xr:uid="{00000000-0005-0000-0000-0000C2A00000}"/>
    <cellStyle name="Normal 8 2 3 3 2 2 2 2 3 3" xfId="18111" xr:uid="{00000000-0005-0000-0000-0000C3A00000}"/>
    <cellStyle name="Normal 8 2 3 3 2 2 2 2 3 3 2" xfId="46645" xr:uid="{00000000-0005-0000-0000-0000C4A00000}"/>
    <cellStyle name="Normal 8 2 3 3 2 2 2 2 3 4" xfId="32637" xr:uid="{00000000-0005-0000-0000-0000C5A00000}"/>
    <cellStyle name="Normal 8 2 3 3 2 2 2 2 4" xfId="6771" xr:uid="{00000000-0005-0000-0000-0000C6A00000}"/>
    <cellStyle name="Normal 8 2 3 3 2 2 2 2 4 2" xfId="20859" xr:uid="{00000000-0005-0000-0000-0000C7A00000}"/>
    <cellStyle name="Normal 8 2 3 3 2 2 2 2 4 2 2" xfId="49393" xr:uid="{00000000-0005-0000-0000-0000C8A00000}"/>
    <cellStyle name="Normal 8 2 3 3 2 2 2 2 4 3" xfId="35385" xr:uid="{00000000-0005-0000-0000-0000C9A00000}"/>
    <cellStyle name="Normal 8 2 3 3 2 2 2 2 5" xfId="15559" xr:uid="{00000000-0005-0000-0000-0000CAA00000}"/>
    <cellStyle name="Normal 8 2 3 3 2 2 2 2 5 2" xfId="44093" xr:uid="{00000000-0005-0000-0000-0000CBA00000}"/>
    <cellStyle name="Normal 8 2 3 3 2 2 2 2 6" xfId="30085" xr:uid="{00000000-0005-0000-0000-0000CCA00000}"/>
    <cellStyle name="Normal 8 2 3 3 2 2 2 3" xfId="1993" xr:uid="{00000000-0005-0000-0000-0000CDA00000}"/>
    <cellStyle name="Normal 8 2 3 3 2 2 2 3 2" xfId="4649" xr:uid="{00000000-0005-0000-0000-0000CEA00000}"/>
    <cellStyle name="Normal 8 2 3 3 2 2 2 3 2 2" xfId="9981" xr:uid="{00000000-0005-0000-0000-0000CFA00000}"/>
    <cellStyle name="Normal 8 2 3 3 2 2 2 3 2 2 2" xfId="24058" xr:uid="{00000000-0005-0000-0000-0000D0A00000}"/>
    <cellStyle name="Normal 8 2 3 3 2 2 2 3 2 2 2 2" xfId="52592" xr:uid="{00000000-0005-0000-0000-0000D1A00000}"/>
    <cellStyle name="Normal 8 2 3 3 2 2 2 3 2 2 3" xfId="38587" xr:uid="{00000000-0005-0000-0000-0000D2A00000}"/>
    <cellStyle name="Normal 8 2 3 3 2 2 2 3 2 3" xfId="18758" xr:uid="{00000000-0005-0000-0000-0000D3A00000}"/>
    <cellStyle name="Normal 8 2 3 3 2 2 2 3 2 3 2" xfId="47292" xr:uid="{00000000-0005-0000-0000-0000D4A00000}"/>
    <cellStyle name="Normal 8 2 3 3 2 2 2 3 2 4" xfId="33284" xr:uid="{00000000-0005-0000-0000-0000D5A00000}"/>
    <cellStyle name="Normal 8 2 3 3 2 2 2 3 3" xfId="7418" xr:uid="{00000000-0005-0000-0000-0000D6A00000}"/>
    <cellStyle name="Normal 8 2 3 3 2 2 2 3 3 2" xfId="21506" xr:uid="{00000000-0005-0000-0000-0000D7A00000}"/>
    <cellStyle name="Normal 8 2 3 3 2 2 2 3 3 2 2" xfId="50040" xr:uid="{00000000-0005-0000-0000-0000D8A00000}"/>
    <cellStyle name="Normal 8 2 3 3 2 2 2 3 3 3" xfId="36032" xr:uid="{00000000-0005-0000-0000-0000D9A00000}"/>
    <cellStyle name="Normal 8 2 3 3 2 2 2 3 4" xfId="16206" xr:uid="{00000000-0005-0000-0000-0000DAA00000}"/>
    <cellStyle name="Normal 8 2 3 3 2 2 2 3 4 2" xfId="44740" xr:uid="{00000000-0005-0000-0000-0000DBA00000}"/>
    <cellStyle name="Normal 8 2 3 3 2 2 2 3 5" xfId="30732" xr:uid="{00000000-0005-0000-0000-0000DCA00000}"/>
    <cellStyle name="Normal 8 2 3 3 2 2 2 4" xfId="3381" xr:uid="{00000000-0005-0000-0000-0000DDA00000}"/>
    <cellStyle name="Normal 8 2 3 3 2 2 2 4 2" xfId="8715" xr:uid="{00000000-0005-0000-0000-0000DEA00000}"/>
    <cellStyle name="Normal 8 2 3 3 2 2 2 4 2 2" xfId="22792" xr:uid="{00000000-0005-0000-0000-0000DFA00000}"/>
    <cellStyle name="Normal 8 2 3 3 2 2 2 4 2 2 2" xfId="51326" xr:uid="{00000000-0005-0000-0000-0000E0A00000}"/>
    <cellStyle name="Normal 8 2 3 3 2 2 2 4 2 3" xfId="37321" xr:uid="{00000000-0005-0000-0000-0000E1A00000}"/>
    <cellStyle name="Normal 8 2 3 3 2 2 2 4 3" xfId="17492" xr:uid="{00000000-0005-0000-0000-0000E2A00000}"/>
    <cellStyle name="Normal 8 2 3 3 2 2 2 4 3 2" xfId="46026" xr:uid="{00000000-0005-0000-0000-0000E3A00000}"/>
    <cellStyle name="Normal 8 2 3 3 2 2 2 4 4" xfId="32018" xr:uid="{00000000-0005-0000-0000-0000E4A00000}"/>
    <cellStyle name="Normal 8 2 3 3 2 2 2 5" xfId="6150" xr:uid="{00000000-0005-0000-0000-0000E5A00000}"/>
    <cellStyle name="Normal 8 2 3 3 2 2 2 5 2" xfId="20240" xr:uid="{00000000-0005-0000-0000-0000E6A00000}"/>
    <cellStyle name="Normal 8 2 3 3 2 2 2 5 2 2" xfId="48774" xr:uid="{00000000-0005-0000-0000-0000E7A00000}"/>
    <cellStyle name="Normal 8 2 3 3 2 2 2 5 3" xfId="34766" xr:uid="{00000000-0005-0000-0000-0000E8A00000}"/>
    <cellStyle name="Normal 8 2 3 3 2 2 2 6" xfId="14939" xr:uid="{00000000-0005-0000-0000-0000E9A00000}"/>
    <cellStyle name="Normal 8 2 3 3 2 2 2 6 2" xfId="43474" xr:uid="{00000000-0005-0000-0000-0000EAA00000}"/>
    <cellStyle name="Normal 8 2 3 3 2 2 2 7" xfId="29454" xr:uid="{00000000-0005-0000-0000-0000EBA00000}"/>
    <cellStyle name="Normal 8 2 3 3 2 2 3" xfId="1040" xr:uid="{00000000-0005-0000-0000-0000ECA00000}"/>
    <cellStyle name="Normal 8 2 3 3 2 2 3 2" xfId="2317" xr:uid="{00000000-0005-0000-0000-0000EDA00000}"/>
    <cellStyle name="Normal 8 2 3 3 2 2 3 2 2" xfId="4971" xr:uid="{00000000-0005-0000-0000-0000EEA00000}"/>
    <cellStyle name="Normal 8 2 3 3 2 2 3 2 2 2" xfId="10303" xr:uid="{00000000-0005-0000-0000-0000EFA00000}"/>
    <cellStyle name="Normal 8 2 3 3 2 2 3 2 2 2 2" xfId="24380" xr:uid="{00000000-0005-0000-0000-0000F0A00000}"/>
    <cellStyle name="Normal 8 2 3 3 2 2 3 2 2 2 2 2" xfId="52914" xr:uid="{00000000-0005-0000-0000-0000F1A00000}"/>
    <cellStyle name="Normal 8 2 3 3 2 2 3 2 2 2 3" xfId="38909" xr:uid="{00000000-0005-0000-0000-0000F2A00000}"/>
    <cellStyle name="Normal 8 2 3 3 2 2 3 2 2 3" xfId="19080" xr:uid="{00000000-0005-0000-0000-0000F3A00000}"/>
    <cellStyle name="Normal 8 2 3 3 2 2 3 2 2 3 2" xfId="47614" xr:uid="{00000000-0005-0000-0000-0000F4A00000}"/>
    <cellStyle name="Normal 8 2 3 3 2 2 3 2 2 4" xfId="33606" xr:uid="{00000000-0005-0000-0000-0000F5A00000}"/>
    <cellStyle name="Normal 8 2 3 3 2 2 3 2 3" xfId="7740" xr:uid="{00000000-0005-0000-0000-0000F6A00000}"/>
    <cellStyle name="Normal 8 2 3 3 2 2 3 2 3 2" xfId="21828" xr:uid="{00000000-0005-0000-0000-0000F7A00000}"/>
    <cellStyle name="Normal 8 2 3 3 2 2 3 2 3 2 2" xfId="50362" xr:uid="{00000000-0005-0000-0000-0000F8A00000}"/>
    <cellStyle name="Normal 8 2 3 3 2 2 3 2 3 3" xfId="36354" xr:uid="{00000000-0005-0000-0000-0000F9A00000}"/>
    <cellStyle name="Normal 8 2 3 3 2 2 3 2 4" xfId="16528" xr:uid="{00000000-0005-0000-0000-0000FAA00000}"/>
    <cellStyle name="Normal 8 2 3 3 2 2 3 2 4 2" xfId="45062" xr:uid="{00000000-0005-0000-0000-0000FBA00000}"/>
    <cellStyle name="Normal 8 2 3 3 2 2 3 2 5" xfId="31054" xr:uid="{00000000-0005-0000-0000-0000FCA00000}"/>
    <cellStyle name="Normal 8 2 3 3 2 2 3 3" xfId="3705" xr:uid="{00000000-0005-0000-0000-0000FDA00000}"/>
    <cellStyle name="Normal 8 2 3 3 2 2 3 3 2" xfId="9037" xr:uid="{00000000-0005-0000-0000-0000FEA00000}"/>
    <cellStyle name="Normal 8 2 3 3 2 2 3 3 2 2" xfId="23114" xr:uid="{00000000-0005-0000-0000-0000FFA00000}"/>
    <cellStyle name="Normal 8 2 3 3 2 2 3 3 2 2 2" xfId="51648" xr:uid="{00000000-0005-0000-0000-000000A10000}"/>
    <cellStyle name="Normal 8 2 3 3 2 2 3 3 2 3" xfId="37643" xr:uid="{00000000-0005-0000-0000-000001A10000}"/>
    <cellStyle name="Normal 8 2 3 3 2 2 3 3 3" xfId="17814" xr:uid="{00000000-0005-0000-0000-000002A10000}"/>
    <cellStyle name="Normal 8 2 3 3 2 2 3 3 3 2" xfId="46348" xr:uid="{00000000-0005-0000-0000-000003A10000}"/>
    <cellStyle name="Normal 8 2 3 3 2 2 3 3 4" xfId="32340" xr:uid="{00000000-0005-0000-0000-000004A10000}"/>
    <cellStyle name="Normal 8 2 3 3 2 2 3 4" xfId="6474" xr:uid="{00000000-0005-0000-0000-000005A10000}"/>
    <cellStyle name="Normal 8 2 3 3 2 2 3 4 2" xfId="20562" xr:uid="{00000000-0005-0000-0000-000006A10000}"/>
    <cellStyle name="Normal 8 2 3 3 2 2 3 4 2 2" xfId="49096" xr:uid="{00000000-0005-0000-0000-000007A10000}"/>
    <cellStyle name="Normal 8 2 3 3 2 2 3 4 3" xfId="35088" xr:uid="{00000000-0005-0000-0000-000008A10000}"/>
    <cellStyle name="Normal 8 2 3 3 2 2 3 5" xfId="15262" xr:uid="{00000000-0005-0000-0000-000009A10000}"/>
    <cellStyle name="Normal 8 2 3 3 2 2 3 5 2" xfId="43796" xr:uid="{00000000-0005-0000-0000-00000AA10000}"/>
    <cellStyle name="Normal 8 2 3 3 2 2 3 6" xfId="29788" xr:uid="{00000000-0005-0000-0000-00000BA10000}"/>
    <cellStyle name="Normal 8 2 3 3 2 2 4" xfId="1696" xr:uid="{00000000-0005-0000-0000-00000CA10000}"/>
    <cellStyle name="Normal 8 2 3 3 2 2 4 2" xfId="4352" xr:uid="{00000000-0005-0000-0000-00000DA10000}"/>
    <cellStyle name="Normal 8 2 3 3 2 2 4 2 2" xfId="9684" xr:uid="{00000000-0005-0000-0000-00000EA10000}"/>
    <cellStyle name="Normal 8 2 3 3 2 2 4 2 2 2" xfId="23761" xr:uid="{00000000-0005-0000-0000-00000FA10000}"/>
    <cellStyle name="Normal 8 2 3 3 2 2 4 2 2 2 2" xfId="52295" xr:uid="{00000000-0005-0000-0000-000010A10000}"/>
    <cellStyle name="Normal 8 2 3 3 2 2 4 2 2 3" xfId="38290" xr:uid="{00000000-0005-0000-0000-000011A10000}"/>
    <cellStyle name="Normal 8 2 3 3 2 2 4 2 3" xfId="18461" xr:uid="{00000000-0005-0000-0000-000012A10000}"/>
    <cellStyle name="Normal 8 2 3 3 2 2 4 2 3 2" xfId="46995" xr:uid="{00000000-0005-0000-0000-000013A10000}"/>
    <cellStyle name="Normal 8 2 3 3 2 2 4 2 4" xfId="32987" xr:uid="{00000000-0005-0000-0000-000014A10000}"/>
    <cellStyle name="Normal 8 2 3 3 2 2 4 3" xfId="7121" xr:uid="{00000000-0005-0000-0000-000015A10000}"/>
    <cellStyle name="Normal 8 2 3 3 2 2 4 3 2" xfId="21209" xr:uid="{00000000-0005-0000-0000-000016A10000}"/>
    <cellStyle name="Normal 8 2 3 3 2 2 4 3 2 2" xfId="49743" xr:uid="{00000000-0005-0000-0000-000017A10000}"/>
    <cellStyle name="Normal 8 2 3 3 2 2 4 3 3" xfId="35735" xr:uid="{00000000-0005-0000-0000-000018A10000}"/>
    <cellStyle name="Normal 8 2 3 3 2 2 4 4" xfId="15909" xr:uid="{00000000-0005-0000-0000-000019A10000}"/>
    <cellStyle name="Normal 8 2 3 3 2 2 4 4 2" xfId="44443" xr:uid="{00000000-0005-0000-0000-00001AA10000}"/>
    <cellStyle name="Normal 8 2 3 3 2 2 4 5" xfId="30435" xr:uid="{00000000-0005-0000-0000-00001BA10000}"/>
    <cellStyle name="Normal 8 2 3 3 2 2 5" xfId="3084" xr:uid="{00000000-0005-0000-0000-00001CA10000}"/>
    <cellStyle name="Normal 8 2 3 3 2 2 5 2" xfId="8418" xr:uid="{00000000-0005-0000-0000-00001DA10000}"/>
    <cellStyle name="Normal 8 2 3 3 2 2 5 2 2" xfId="22495" xr:uid="{00000000-0005-0000-0000-00001EA10000}"/>
    <cellStyle name="Normal 8 2 3 3 2 2 5 2 2 2" xfId="51029" xr:uid="{00000000-0005-0000-0000-00001FA10000}"/>
    <cellStyle name="Normal 8 2 3 3 2 2 5 2 3" xfId="37024" xr:uid="{00000000-0005-0000-0000-000020A10000}"/>
    <cellStyle name="Normal 8 2 3 3 2 2 5 3" xfId="17195" xr:uid="{00000000-0005-0000-0000-000021A10000}"/>
    <cellStyle name="Normal 8 2 3 3 2 2 5 3 2" xfId="45729" xr:uid="{00000000-0005-0000-0000-000022A10000}"/>
    <cellStyle name="Normal 8 2 3 3 2 2 5 4" xfId="31721" xr:uid="{00000000-0005-0000-0000-000023A10000}"/>
    <cellStyle name="Normal 8 2 3 3 2 2 6" xfId="5853" xr:uid="{00000000-0005-0000-0000-000024A10000}"/>
    <cellStyle name="Normal 8 2 3 3 2 2 6 2" xfId="19943" xr:uid="{00000000-0005-0000-0000-000025A10000}"/>
    <cellStyle name="Normal 8 2 3 3 2 2 6 2 2" xfId="48477" xr:uid="{00000000-0005-0000-0000-000026A10000}"/>
    <cellStyle name="Normal 8 2 3 3 2 2 6 3" xfId="34469" xr:uid="{00000000-0005-0000-0000-000027A10000}"/>
    <cellStyle name="Normal 8 2 3 3 2 2 7" xfId="14642" xr:uid="{00000000-0005-0000-0000-000028A10000}"/>
    <cellStyle name="Normal 8 2 3 3 2 2 7 2" xfId="43177" xr:uid="{00000000-0005-0000-0000-000029A10000}"/>
    <cellStyle name="Normal 8 2 3 3 2 2 8" xfId="29157" xr:uid="{00000000-0005-0000-0000-00002AA10000}"/>
    <cellStyle name="Normal 8 2 3 3 2 3" xfId="559" xr:uid="{00000000-0005-0000-0000-00002BA10000}"/>
    <cellStyle name="Normal 8 2 3 3 2 3 2" xfId="1189" xr:uid="{00000000-0005-0000-0000-00002CA10000}"/>
    <cellStyle name="Normal 8 2 3 3 2 3 2 2" xfId="2466" xr:uid="{00000000-0005-0000-0000-00002DA10000}"/>
    <cellStyle name="Normal 8 2 3 3 2 3 2 2 2" xfId="5120" xr:uid="{00000000-0005-0000-0000-00002EA10000}"/>
    <cellStyle name="Normal 8 2 3 3 2 3 2 2 2 2" xfId="10452" xr:uid="{00000000-0005-0000-0000-00002FA10000}"/>
    <cellStyle name="Normal 8 2 3 3 2 3 2 2 2 2 2" xfId="24529" xr:uid="{00000000-0005-0000-0000-000030A10000}"/>
    <cellStyle name="Normal 8 2 3 3 2 3 2 2 2 2 2 2" xfId="53063" xr:uid="{00000000-0005-0000-0000-000031A10000}"/>
    <cellStyle name="Normal 8 2 3 3 2 3 2 2 2 2 3" xfId="39058" xr:uid="{00000000-0005-0000-0000-000032A10000}"/>
    <cellStyle name="Normal 8 2 3 3 2 3 2 2 2 3" xfId="19229" xr:uid="{00000000-0005-0000-0000-000033A10000}"/>
    <cellStyle name="Normal 8 2 3 3 2 3 2 2 2 3 2" xfId="47763" xr:uid="{00000000-0005-0000-0000-000034A10000}"/>
    <cellStyle name="Normal 8 2 3 3 2 3 2 2 2 4" xfId="33755" xr:uid="{00000000-0005-0000-0000-000035A10000}"/>
    <cellStyle name="Normal 8 2 3 3 2 3 2 2 3" xfId="7889" xr:uid="{00000000-0005-0000-0000-000036A10000}"/>
    <cellStyle name="Normal 8 2 3 3 2 3 2 2 3 2" xfId="21977" xr:uid="{00000000-0005-0000-0000-000037A10000}"/>
    <cellStyle name="Normal 8 2 3 3 2 3 2 2 3 2 2" xfId="50511" xr:uid="{00000000-0005-0000-0000-000038A10000}"/>
    <cellStyle name="Normal 8 2 3 3 2 3 2 2 3 3" xfId="36503" xr:uid="{00000000-0005-0000-0000-000039A10000}"/>
    <cellStyle name="Normal 8 2 3 3 2 3 2 2 4" xfId="16677" xr:uid="{00000000-0005-0000-0000-00003AA10000}"/>
    <cellStyle name="Normal 8 2 3 3 2 3 2 2 4 2" xfId="45211" xr:uid="{00000000-0005-0000-0000-00003BA10000}"/>
    <cellStyle name="Normal 8 2 3 3 2 3 2 2 5" xfId="31203" xr:uid="{00000000-0005-0000-0000-00003CA10000}"/>
    <cellStyle name="Normal 8 2 3 3 2 3 2 3" xfId="3854" xr:uid="{00000000-0005-0000-0000-00003DA10000}"/>
    <cellStyle name="Normal 8 2 3 3 2 3 2 3 2" xfId="9186" xr:uid="{00000000-0005-0000-0000-00003EA10000}"/>
    <cellStyle name="Normal 8 2 3 3 2 3 2 3 2 2" xfId="23263" xr:uid="{00000000-0005-0000-0000-00003FA10000}"/>
    <cellStyle name="Normal 8 2 3 3 2 3 2 3 2 2 2" xfId="51797" xr:uid="{00000000-0005-0000-0000-000040A10000}"/>
    <cellStyle name="Normal 8 2 3 3 2 3 2 3 2 3" xfId="37792" xr:uid="{00000000-0005-0000-0000-000041A10000}"/>
    <cellStyle name="Normal 8 2 3 3 2 3 2 3 3" xfId="17963" xr:uid="{00000000-0005-0000-0000-000042A10000}"/>
    <cellStyle name="Normal 8 2 3 3 2 3 2 3 3 2" xfId="46497" xr:uid="{00000000-0005-0000-0000-000043A10000}"/>
    <cellStyle name="Normal 8 2 3 3 2 3 2 3 4" xfId="32489" xr:uid="{00000000-0005-0000-0000-000044A10000}"/>
    <cellStyle name="Normal 8 2 3 3 2 3 2 4" xfId="6623" xr:uid="{00000000-0005-0000-0000-000045A10000}"/>
    <cellStyle name="Normal 8 2 3 3 2 3 2 4 2" xfId="20711" xr:uid="{00000000-0005-0000-0000-000046A10000}"/>
    <cellStyle name="Normal 8 2 3 3 2 3 2 4 2 2" xfId="49245" xr:uid="{00000000-0005-0000-0000-000047A10000}"/>
    <cellStyle name="Normal 8 2 3 3 2 3 2 4 3" xfId="35237" xr:uid="{00000000-0005-0000-0000-000048A10000}"/>
    <cellStyle name="Normal 8 2 3 3 2 3 2 5" xfId="15411" xr:uid="{00000000-0005-0000-0000-000049A10000}"/>
    <cellStyle name="Normal 8 2 3 3 2 3 2 5 2" xfId="43945" xr:uid="{00000000-0005-0000-0000-00004AA10000}"/>
    <cellStyle name="Normal 8 2 3 3 2 3 2 6" xfId="29937" xr:uid="{00000000-0005-0000-0000-00004BA10000}"/>
    <cellStyle name="Normal 8 2 3 3 2 3 3" xfId="1845" xr:uid="{00000000-0005-0000-0000-00004CA10000}"/>
    <cellStyle name="Normal 8 2 3 3 2 3 3 2" xfId="4501" xr:uid="{00000000-0005-0000-0000-00004DA10000}"/>
    <cellStyle name="Normal 8 2 3 3 2 3 3 2 2" xfId="9833" xr:uid="{00000000-0005-0000-0000-00004EA10000}"/>
    <cellStyle name="Normal 8 2 3 3 2 3 3 2 2 2" xfId="23910" xr:uid="{00000000-0005-0000-0000-00004FA10000}"/>
    <cellStyle name="Normal 8 2 3 3 2 3 3 2 2 2 2" xfId="52444" xr:uid="{00000000-0005-0000-0000-000050A10000}"/>
    <cellStyle name="Normal 8 2 3 3 2 3 3 2 2 3" xfId="38439" xr:uid="{00000000-0005-0000-0000-000051A10000}"/>
    <cellStyle name="Normal 8 2 3 3 2 3 3 2 3" xfId="18610" xr:uid="{00000000-0005-0000-0000-000052A10000}"/>
    <cellStyle name="Normal 8 2 3 3 2 3 3 2 3 2" xfId="47144" xr:uid="{00000000-0005-0000-0000-000053A10000}"/>
    <cellStyle name="Normal 8 2 3 3 2 3 3 2 4" xfId="33136" xr:uid="{00000000-0005-0000-0000-000054A10000}"/>
    <cellStyle name="Normal 8 2 3 3 2 3 3 3" xfId="7270" xr:uid="{00000000-0005-0000-0000-000055A10000}"/>
    <cellStyle name="Normal 8 2 3 3 2 3 3 3 2" xfId="21358" xr:uid="{00000000-0005-0000-0000-000056A10000}"/>
    <cellStyle name="Normal 8 2 3 3 2 3 3 3 2 2" xfId="49892" xr:uid="{00000000-0005-0000-0000-000057A10000}"/>
    <cellStyle name="Normal 8 2 3 3 2 3 3 3 3" xfId="35884" xr:uid="{00000000-0005-0000-0000-000058A10000}"/>
    <cellStyle name="Normal 8 2 3 3 2 3 3 4" xfId="16058" xr:uid="{00000000-0005-0000-0000-000059A10000}"/>
    <cellStyle name="Normal 8 2 3 3 2 3 3 4 2" xfId="44592" xr:uid="{00000000-0005-0000-0000-00005AA10000}"/>
    <cellStyle name="Normal 8 2 3 3 2 3 3 5" xfId="30584" xr:uid="{00000000-0005-0000-0000-00005BA10000}"/>
    <cellStyle name="Normal 8 2 3 3 2 3 4" xfId="3233" xr:uid="{00000000-0005-0000-0000-00005CA10000}"/>
    <cellStyle name="Normal 8 2 3 3 2 3 4 2" xfId="8567" xr:uid="{00000000-0005-0000-0000-00005DA10000}"/>
    <cellStyle name="Normal 8 2 3 3 2 3 4 2 2" xfId="22644" xr:uid="{00000000-0005-0000-0000-00005EA10000}"/>
    <cellStyle name="Normal 8 2 3 3 2 3 4 2 2 2" xfId="51178" xr:uid="{00000000-0005-0000-0000-00005FA10000}"/>
    <cellStyle name="Normal 8 2 3 3 2 3 4 2 3" xfId="37173" xr:uid="{00000000-0005-0000-0000-000060A10000}"/>
    <cellStyle name="Normal 8 2 3 3 2 3 4 3" xfId="17344" xr:uid="{00000000-0005-0000-0000-000061A10000}"/>
    <cellStyle name="Normal 8 2 3 3 2 3 4 3 2" xfId="45878" xr:uid="{00000000-0005-0000-0000-000062A10000}"/>
    <cellStyle name="Normal 8 2 3 3 2 3 4 4" xfId="31870" xr:uid="{00000000-0005-0000-0000-000063A10000}"/>
    <cellStyle name="Normal 8 2 3 3 2 3 5" xfId="6002" xr:uid="{00000000-0005-0000-0000-000064A10000}"/>
    <cellStyle name="Normal 8 2 3 3 2 3 5 2" xfId="20092" xr:uid="{00000000-0005-0000-0000-000065A10000}"/>
    <cellStyle name="Normal 8 2 3 3 2 3 5 2 2" xfId="48626" xr:uid="{00000000-0005-0000-0000-000066A10000}"/>
    <cellStyle name="Normal 8 2 3 3 2 3 5 3" xfId="34618" xr:uid="{00000000-0005-0000-0000-000067A10000}"/>
    <cellStyle name="Normal 8 2 3 3 2 3 6" xfId="14791" xr:uid="{00000000-0005-0000-0000-000068A10000}"/>
    <cellStyle name="Normal 8 2 3 3 2 3 6 2" xfId="43326" xr:uid="{00000000-0005-0000-0000-000069A10000}"/>
    <cellStyle name="Normal 8 2 3 3 2 3 7" xfId="29306" xr:uid="{00000000-0005-0000-0000-00006AA10000}"/>
    <cellStyle name="Normal 8 2 3 3 2 4" xfId="891" xr:uid="{00000000-0005-0000-0000-00006BA10000}"/>
    <cellStyle name="Normal 8 2 3 3 2 4 2" xfId="2168" xr:uid="{00000000-0005-0000-0000-00006CA10000}"/>
    <cellStyle name="Normal 8 2 3 3 2 4 2 2" xfId="4822" xr:uid="{00000000-0005-0000-0000-00006DA10000}"/>
    <cellStyle name="Normal 8 2 3 3 2 4 2 2 2" xfId="10154" xr:uid="{00000000-0005-0000-0000-00006EA10000}"/>
    <cellStyle name="Normal 8 2 3 3 2 4 2 2 2 2" xfId="24231" xr:uid="{00000000-0005-0000-0000-00006FA10000}"/>
    <cellStyle name="Normal 8 2 3 3 2 4 2 2 2 2 2" xfId="52765" xr:uid="{00000000-0005-0000-0000-000070A10000}"/>
    <cellStyle name="Normal 8 2 3 3 2 4 2 2 2 3" xfId="38760" xr:uid="{00000000-0005-0000-0000-000071A10000}"/>
    <cellStyle name="Normal 8 2 3 3 2 4 2 2 3" xfId="18931" xr:uid="{00000000-0005-0000-0000-000072A10000}"/>
    <cellStyle name="Normal 8 2 3 3 2 4 2 2 3 2" xfId="47465" xr:uid="{00000000-0005-0000-0000-000073A10000}"/>
    <cellStyle name="Normal 8 2 3 3 2 4 2 2 4" xfId="33457" xr:uid="{00000000-0005-0000-0000-000074A10000}"/>
    <cellStyle name="Normal 8 2 3 3 2 4 2 3" xfId="7591" xr:uid="{00000000-0005-0000-0000-000075A10000}"/>
    <cellStyle name="Normal 8 2 3 3 2 4 2 3 2" xfId="21679" xr:uid="{00000000-0005-0000-0000-000076A10000}"/>
    <cellStyle name="Normal 8 2 3 3 2 4 2 3 2 2" xfId="50213" xr:uid="{00000000-0005-0000-0000-000077A10000}"/>
    <cellStyle name="Normal 8 2 3 3 2 4 2 3 3" xfId="36205" xr:uid="{00000000-0005-0000-0000-000078A10000}"/>
    <cellStyle name="Normal 8 2 3 3 2 4 2 4" xfId="16379" xr:uid="{00000000-0005-0000-0000-000079A10000}"/>
    <cellStyle name="Normal 8 2 3 3 2 4 2 4 2" xfId="44913" xr:uid="{00000000-0005-0000-0000-00007AA10000}"/>
    <cellStyle name="Normal 8 2 3 3 2 4 2 5" xfId="30905" xr:uid="{00000000-0005-0000-0000-00007BA10000}"/>
    <cellStyle name="Normal 8 2 3 3 2 4 3" xfId="3556" xr:uid="{00000000-0005-0000-0000-00007CA10000}"/>
    <cellStyle name="Normal 8 2 3 3 2 4 3 2" xfId="8888" xr:uid="{00000000-0005-0000-0000-00007DA10000}"/>
    <cellStyle name="Normal 8 2 3 3 2 4 3 2 2" xfId="22965" xr:uid="{00000000-0005-0000-0000-00007EA10000}"/>
    <cellStyle name="Normal 8 2 3 3 2 4 3 2 2 2" xfId="51499" xr:uid="{00000000-0005-0000-0000-00007FA10000}"/>
    <cellStyle name="Normal 8 2 3 3 2 4 3 2 3" xfId="37494" xr:uid="{00000000-0005-0000-0000-000080A10000}"/>
    <cellStyle name="Normal 8 2 3 3 2 4 3 3" xfId="17665" xr:uid="{00000000-0005-0000-0000-000081A10000}"/>
    <cellStyle name="Normal 8 2 3 3 2 4 3 3 2" xfId="46199" xr:uid="{00000000-0005-0000-0000-000082A10000}"/>
    <cellStyle name="Normal 8 2 3 3 2 4 3 4" xfId="32191" xr:uid="{00000000-0005-0000-0000-000083A10000}"/>
    <cellStyle name="Normal 8 2 3 3 2 4 4" xfId="6325" xr:uid="{00000000-0005-0000-0000-000084A10000}"/>
    <cellStyle name="Normal 8 2 3 3 2 4 4 2" xfId="20413" xr:uid="{00000000-0005-0000-0000-000085A10000}"/>
    <cellStyle name="Normal 8 2 3 3 2 4 4 2 2" xfId="48947" xr:uid="{00000000-0005-0000-0000-000086A10000}"/>
    <cellStyle name="Normal 8 2 3 3 2 4 4 3" xfId="34939" xr:uid="{00000000-0005-0000-0000-000087A10000}"/>
    <cellStyle name="Normal 8 2 3 3 2 4 5" xfId="15113" xr:uid="{00000000-0005-0000-0000-000088A10000}"/>
    <cellStyle name="Normal 8 2 3 3 2 4 5 2" xfId="43647" xr:uid="{00000000-0005-0000-0000-000089A10000}"/>
    <cellStyle name="Normal 8 2 3 3 2 4 6" xfId="29639" xr:uid="{00000000-0005-0000-0000-00008AA10000}"/>
    <cellStyle name="Normal 8 2 3 3 2 5" xfId="1547" xr:uid="{00000000-0005-0000-0000-00008BA10000}"/>
    <cellStyle name="Normal 8 2 3 3 2 5 2" xfId="4203" xr:uid="{00000000-0005-0000-0000-00008CA10000}"/>
    <cellStyle name="Normal 8 2 3 3 2 5 2 2" xfId="9535" xr:uid="{00000000-0005-0000-0000-00008DA10000}"/>
    <cellStyle name="Normal 8 2 3 3 2 5 2 2 2" xfId="23612" xr:uid="{00000000-0005-0000-0000-00008EA10000}"/>
    <cellStyle name="Normal 8 2 3 3 2 5 2 2 2 2" xfId="52146" xr:uid="{00000000-0005-0000-0000-00008FA10000}"/>
    <cellStyle name="Normal 8 2 3 3 2 5 2 2 3" xfId="38141" xr:uid="{00000000-0005-0000-0000-000090A10000}"/>
    <cellStyle name="Normal 8 2 3 3 2 5 2 3" xfId="18312" xr:uid="{00000000-0005-0000-0000-000091A10000}"/>
    <cellStyle name="Normal 8 2 3 3 2 5 2 3 2" xfId="46846" xr:uid="{00000000-0005-0000-0000-000092A10000}"/>
    <cellStyle name="Normal 8 2 3 3 2 5 2 4" xfId="32838" xr:uid="{00000000-0005-0000-0000-000093A10000}"/>
    <cellStyle name="Normal 8 2 3 3 2 5 3" xfId="6972" xr:uid="{00000000-0005-0000-0000-000094A10000}"/>
    <cellStyle name="Normal 8 2 3 3 2 5 3 2" xfId="21060" xr:uid="{00000000-0005-0000-0000-000095A10000}"/>
    <cellStyle name="Normal 8 2 3 3 2 5 3 2 2" xfId="49594" xr:uid="{00000000-0005-0000-0000-000096A10000}"/>
    <cellStyle name="Normal 8 2 3 3 2 5 3 3" xfId="35586" xr:uid="{00000000-0005-0000-0000-000097A10000}"/>
    <cellStyle name="Normal 8 2 3 3 2 5 4" xfId="15760" xr:uid="{00000000-0005-0000-0000-000098A10000}"/>
    <cellStyle name="Normal 8 2 3 3 2 5 4 2" xfId="44294" xr:uid="{00000000-0005-0000-0000-000099A10000}"/>
    <cellStyle name="Normal 8 2 3 3 2 5 5" xfId="30286" xr:uid="{00000000-0005-0000-0000-00009AA10000}"/>
    <cellStyle name="Normal 8 2 3 3 2 6" xfId="2935" xr:uid="{00000000-0005-0000-0000-00009BA10000}"/>
    <cellStyle name="Normal 8 2 3 3 2 6 2" xfId="8269" xr:uid="{00000000-0005-0000-0000-00009CA10000}"/>
    <cellStyle name="Normal 8 2 3 3 2 6 2 2" xfId="22346" xr:uid="{00000000-0005-0000-0000-00009DA10000}"/>
    <cellStyle name="Normal 8 2 3 3 2 6 2 2 2" xfId="50880" xr:uid="{00000000-0005-0000-0000-00009EA10000}"/>
    <cellStyle name="Normal 8 2 3 3 2 6 2 3" xfId="36875" xr:uid="{00000000-0005-0000-0000-00009FA10000}"/>
    <cellStyle name="Normal 8 2 3 3 2 6 3" xfId="17046" xr:uid="{00000000-0005-0000-0000-0000A0A10000}"/>
    <cellStyle name="Normal 8 2 3 3 2 6 3 2" xfId="45580" xr:uid="{00000000-0005-0000-0000-0000A1A10000}"/>
    <cellStyle name="Normal 8 2 3 3 2 6 4" xfId="31572" xr:uid="{00000000-0005-0000-0000-0000A2A10000}"/>
    <cellStyle name="Normal 8 2 3 3 2 7" xfId="5704" xr:uid="{00000000-0005-0000-0000-0000A3A10000}"/>
    <cellStyle name="Normal 8 2 3 3 2 7 2" xfId="19794" xr:uid="{00000000-0005-0000-0000-0000A4A10000}"/>
    <cellStyle name="Normal 8 2 3 3 2 7 2 2" xfId="48328" xr:uid="{00000000-0005-0000-0000-0000A5A10000}"/>
    <cellStyle name="Normal 8 2 3 3 2 7 3" xfId="34320" xr:uid="{00000000-0005-0000-0000-0000A6A10000}"/>
    <cellStyle name="Normal 8 2 3 3 2 8" xfId="14493" xr:uid="{00000000-0005-0000-0000-0000A7A10000}"/>
    <cellStyle name="Normal 8 2 3 3 2 8 2" xfId="43028" xr:uid="{00000000-0005-0000-0000-0000A8A10000}"/>
    <cellStyle name="Normal 8 2 3 3 2 9" xfId="29008" xr:uid="{00000000-0005-0000-0000-0000A9A10000}"/>
    <cellStyle name="Normal 8 2 3 3 3" xfId="331" xr:uid="{00000000-0005-0000-0000-0000AAA10000}"/>
    <cellStyle name="Normal 8 2 3 3 3 2" xfId="634" xr:uid="{00000000-0005-0000-0000-0000ABA10000}"/>
    <cellStyle name="Normal 8 2 3 3 3 2 2" xfId="1263" xr:uid="{00000000-0005-0000-0000-0000ACA10000}"/>
    <cellStyle name="Normal 8 2 3 3 3 2 2 2" xfId="2540" xr:uid="{00000000-0005-0000-0000-0000ADA10000}"/>
    <cellStyle name="Normal 8 2 3 3 3 2 2 2 2" xfId="5194" xr:uid="{00000000-0005-0000-0000-0000AEA10000}"/>
    <cellStyle name="Normal 8 2 3 3 3 2 2 2 2 2" xfId="10526" xr:uid="{00000000-0005-0000-0000-0000AFA10000}"/>
    <cellStyle name="Normal 8 2 3 3 3 2 2 2 2 2 2" xfId="24603" xr:uid="{00000000-0005-0000-0000-0000B0A10000}"/>
    <cellStyle name="Normal 8 2 3 3 3 2 2 2 2 2 2 2" xfId="53137" xr:uid="{00000000-0005-0000-0000-0000B1A10000}"/>
    <cellStyle name="Normal 8 2 3 3 3 2 2 2 2 2 3" xfId="39132" xr:uid="{00000000-0005-0000-0000-0000B2A10000}"/>
    <cellStyle name="Normal 8 2 3 3 3 2 2 2 2 3" xfId="19303" xr:uid="{00000000-0005-0000-0000-0000B3A10000}"/>
    <cellStyle name="Normal 8 2 3 3 3 2 2 2 2 3 2" xfId="47837" xr:uid="{00000000-0005-0000-0000-0000B4A10000}"/>
    <cellStyle name="Normal 8 2 3 3 3 2 2 2 2 4" xfId="33829" xr:uid="{00000000-0005-0000-0000-0000B5A10000}"/>
    <cellStyle name="Normal 8 2 3 3 3 2 2 2 3" xfId="7963" xr:uid="{00000000-0005-0000-0000-0000B6A10000}"/>
    <cellStyle name="Normal 8 2 3 3 3 2 2 2 3 2" xfId="22051" xr:uid="{00000000-0005-0000-0000-0000B7A10000}"/>
    <cellStyle name="Normal 8 2 3 3 3 2 2 2 3 2 2" xfId="50585" xr:uid="{00000000-0005-0000-0000-0000B8A10000}"/>
    <cellStyle name="Normal 8 2 3 3 3 2 2 2 3 3" xfId="36577" xr:uid="{00000000-0005-0000-0000-0000B9A10000}"/>
    <cellStyle name="Normal 8 2 3 3 3 2 2 2 4" xfId="16751" xr:uid="{00000000-0005-0000-0000-0000BAA10000}"/>
    <cellStyle name="Normal 8 2 3 3 3 2 2 2 4 2" xfId="45285" xr:uid="{00000000-0005-0000-0000-0000BBA10000}"/>
    <cellStyle name="Normal 8 2 3 3 3 2 2 2 5" xfId="31277" xr:uid="{00000000-0005-0000-0000-0000BCA10000}"/>
    <cellStyle name="Normal 8 2 3 3 3 2 2 3" xfId="3928" xr:uid="{00000000-0005-0000-0000-0000BDA10000}"/>
    <cellStyle name="Normal 8 2 3 3 3 2 2 3 2" xfId="9260" xr:uid="{00000000-0005-0000-0000-0000BEA10000}"/>
    <cellStyle name="Normal 8 2 3 3 3 2 2 3 2 2" xfId="23337" xr:uid="{00000000-0005-0000-0000-0000BFA10000}"/>
    <cellStyle name="Normal 8 2 3 3 3 2 2 3 2 2 2" xfId="51871" xr:uid="{00000000-0005-0000-0000-0000C0A10000}"/>
    <cellStyle name="Normal 8 2 3 3 3 2 2 3 2 3" xfId="37866" xr:uid="{00000000-0005-0000-0000-0000C1A10000}"/>
    <cellStyle name="Normal 8 2 3 3 3 2 2 3 3" xfId="18037" xr:uid="{00000000-0005-0000-0000-0000C2A10000}"/>
    <cellStyle name="Normal 8 2 3 3 3 2 2 3 3 2" xfId="46571" xr:uid="{00000000-0005-0000-0000-0000C3A10000}"/>
    <cellStyle name="Normal 8 2 3 3 3 2 2 3 4" xfId="32563" xr:uid="{00000000-0005-0000-0000-0000C4A10000}"/>
    <cellStyle name="Normal 8 2 3 3 3 2 2 4" xfId="6697" xr:uid="{00000000-0005-0000-0000-0000C5A10000}"/>
    <cellStyle name="Normal 8 2 3 3 3 2 2 4 2" xfId="20785" xr:uid="{00000000-0005-0000-0000-0000C6A10000}"/>
    <cellStyle name="Normal 8 2 3 3 3 2 2 4 2 2" xfId="49319" xr:uid="{00000000-0005-0000-0000-0000C7A10000}"/>
    <cellStyle name="Normal 8 2 3 3 3 2 2 4 3" xfId="35311" xr:uid="{00000000-0005-0000-0000-0000C8A10000}"/>
    <cellStyle name="Normal 8 2 3 3 3 2 2 5" xfId="15485" xr:uid="{00000000-0005-0000-0000-0000C9A10000}"/>
    <cellStyle name="Normal 8 2 3 3 3 2 2 5 2" xfId="44019" xr:uid="{00000000-0005-0000-0000-0000CAA10000}"/>
    <cellStyle name="Normal 8 2 3 3 3 2 2 6" xfId="30011" xr:uid="{00000000-0005-0000-0000-0000CBA10000}"/>
    <cellStyle name="Normal 8 2 3 3 3 2 3" xfId="1919" xr:uid="{00000000-0005-0000-0000-0000CCA10000}"/>
    <cellStyle name="Normal 8 2 3 3 3 2 3 2" xfId="4575" xr:uid="{00000000-0005-0000-0000-0000CDA10000}"/>
    <cellStyle name="Normal 8 2 3 3 3 2 3 2 2" xfId="9907" xr:uid="{00000000-0005-0000-0000-0000CEA10000}"/>
    <cellStyle name="Normal 8 2 3 3 3 2 3 2 2 2" xfId="23984" xr:uid="{00000000-0005-0000-0000-0000CFA10000}"/>
    <cellStyle name="Normal 8 2 3 3 3 2 3 2 2 2 2" xfId="52518" xr:uid="{00000000-0005-0000-0000-0000D0A10000}"/>
    <cellStyle name="Normal 8 2 3 3 3 2 3 2 2 3" xfId="38513" xr:uid="{00000000-0005-0000-0000-0000D1A10000}"/>
    <cellStyle name="Normal 8 2 3 3 3 2 3 2 3" xfId="18684" xr:uid="{00000000-0005-0000-0000-0000D2A10000}"/>
    <cellStyle name="Normal 8 2 3 3 3 2 3 2 3 2" xfId="47218" xr:uid="{00000000-0005-0000-0000-0000D3A10000}"/>
    <cellStyle name="Normal 8 2 3 3 3 2 3 2 4" xfId="33210" xr:uid="{00000000-0005-0000-0000-0000D4A10000}"/>
    <cellStyle name="Normal 8 2 3 3 3 2 3 3" xfId="7344" xr:uid="{00000000-0005-0000-0000-0000D5A10000}"/>
    <cellStyle name="Normal 8 2 3 3 3 2 3 3 2" xfId="21432" xr:uid="{00000000-0005-0000-0000-0000D6A10000}"/>
    <cellStyle name="Normal 8 2 3 3 3 2 3 3 2 2" xfId="49966" xr:uid="{00000000-0005-0000-0000-0000D7A10000}"/>
    <cellStyle name="Normal 8 2 3 3 3 2 3 3 3" xfId="35958" xr:uid="{00000000-0005-0000-0000-0000D8A10000}"/>
    <cellStyle name="Normal 8 2 3 3 3 2 3 4" xfId="16132" xr:uid="{00000000-0005-0000-0000-0000D9A10000}"/>
    <cellStyle name="Normal 8 2 3 3 3 2 3 4 2" xfId="44666" xr:uid="{00000000-0005-0000-0000-0000DAA10000}"/>
    <cellStyle name="Normal 8 2 3 3 3 2 3 5" xfId="30658" xr:uid="{00000000-0005-0000-0000-0000DBA10000}"/>
    <cellStyle name="Normal 8 2 3 3 3 2 4" xfId="3307" xr:uid="{00000000-0005-0000-0000-0000DCA10000}"/>
    <cellStyle name="Normal 8 2 3 3 3 2 4 2" xfId="8641" xr:uid="{00000000-0005-0000-0000-0000DDA10000}"/>
    <cellStyle name="Normal 8 2 3 3 3 2 4 2 2" xfId="22718" xr:uid="{00000000-0005-0000-0000-0000DEA10000}"/>
    <cellStyle name="Normal 8 2 3 3 3 2 4 2 2 2" xfId="51252" xr:uid="{00000000-0005-0000-0000-0000DFA10000}"/>
    <cellStyle name="Normal 8 2 3 3 3 2 4 2 3" xfId="37247" xr:uid="{00000000-0005-0000-0000-0000E0A10000}"/>
    <cellStyle name="Normal 8 2 3 3 3 2 4 3" xfId="17418" xr:uid="{00000000-0005-0000-0000-0000E1A10000}"/>
    <cellStyle name="Normal 8 2 3 3 3 2 4 3 2" xfId="45952" xr:uid="{00000000-0005-0000-0000-0000E2A10000}"/>
    <cellStyle name="Normal 8 2 3 3 3 2 4 4" xfId="31944" xr:uid="{00000000-0005-0000-0000-0000E3A10000}"/>
    <cellStyle name="Normal 8 2 3 3 3 2 5" xfId="6076" xr:uid="{00000000-0005-0000-0000-0000E4A10000}"/>
    <cellStyle name="Normal 8 2 3 3 3 2 5 2" xfId="20166" xr:uid="{00000000-0005-0000-0000-0000E5A10000}"/>
    <cellStyle name="Normal 8 2 3 3 3 2 5 2 2" xfId="48700" xr:uid="{00000000-0005-0000-0000-0000E6A10000}"/>
    <cellStyle name="Normal 8 2 3 3 3 2 5 3" xfId="34692" xr:uid="{00000000-0005-0000-0000-0000E7A10000}"/>
    <cellStyle name="Normal 8 2 3 3 3 2 6" xfId="14865" xr:uid="{00000000-0005-0000-0000-0000E8A10000}"/>
    <cellStyle name="Normal 8 2 3 3 3 2 6 2" xfId="43400" xr:uid="{00000000-0005-0000-0000-0000E9A10000}"/>
    <cellStyle name="Normal 8 2 3 3 3 2 7" xfId="29380" xr:uid="{00000000-0005-0000-0000-0000EAA10000}"/>
    <cellStyle name="Normal 8 2 3 3 3 3" xfId="966" xr:uid="{00000000-0005-0000-0000-0000EBA10000}"/>
    <cellStyle name="Normal 8 2 3 3 3 3 2" xfId="2243" xr:uid="{00000000-0005-0000-0000-0000ECA10000}"/>
    <cellStyle name="Normal 8 2 3 3 3 3 2 2" xfId="4897" xr:uid="{00000000-0005-0000-0000-0000EDA10000}"/>
    <cellStyle name="Normal 8 2 3 3 3 3 2 2 2" xfId="10229" xr:uid="{00000000-0005-0000-0000-0000EEA10000}"/>
    <cellStyle name="Normal 8 2 3 3 3 3 2 2 2 2" xfId="24306" xr:uid="{00000000-0005-0000-0000-0000EFA10000}"/>
    <cellStyle name="Normal 8 2 3 3 3 3 2 2 2 2 2" xfId="52840" xr:uid="{00000000-0005-0000-0000-0000F0A10000}"/>
    <cellStyle name="Normal 8 2 3 3 3 3 2 2 2 3" xfId="38835" xr:uid="{00000000-0005-0000-0000-0000F1A10000}"/>
    <cellStyle name="Normal 8 2 3 3 3 3 2 2 3" xfId="19006" xr:uid="{00000000-0005-0000-0000-0000F2A10000}"/>
    <cellStyle name="Normal 8 2 3 3 3 3 2 2 3 2" xfId="47540" xr:uid="{00000000-0005-0000-0000-0000F3A10000}"/>
    <cellStyle name="Normal 8 2 3 3 3 3 2 2 4" xfId="33532" xr:uid="{00000000-0005-0000-0000-0000F4A10000}"/>
    <cellStyle name="Normal 8 2 3 3 3 3 2 3" xfId="7666" xr:uid="{00000000-0005-0000-0000-0000F5A10000}"/>
    <cellStyle name="Normal 8 2 3 3 3 3 2 3 2" xfId="21754" xr:uid="{00000000-0005-0000-0000-0000F6A10000}"/>
    <cellStyle name="Normal 8 2 3 3 3 3 2 3 2 2" xfId="50288" xr:uid="{00000000-0005-0000-0000-0000F7A10000}"/>
    <cellStyle name="Normal 8 2 3 3 3 3 2 3 3" xfId="36280" xr:uid="{00000000-0005-0000-0000-0000F8A10000}"/>
    <cellStyle name="Normal 8 2 3 3 3 3 2 4" xfId="16454" xr:uid="{00000000-0005-0000-0000-0000F9A10000}"/>
    <cellStyle name="Normal 8 2 3 3 3 3 2 4 2" xfId="44988" xr:uid="{00000000-0005-0000-0000-0000FAA10000}"/>
    <cellStyle name="Normal 8 2 3 3 3 3 2 5" xfId="30980" xr:uid="{00000000-0005-0000-0000-0000FBA10000}"/>
    <cellStyle name="Normal 8 2 3 3 3 3 3" xfId="3631" xr:uid="{00000000-0005-0000-0000-0000FCA10000}"/>
    <cellStyle name="Normal 8 2 3 3 3 3 3 2" xfId="8963" xr:uid="{00000000-0005-0000-0000-0000FDA10000}"/>
    <cellStyle name="Normal 8 2 3 3 3 3 3 2 2" xfId="23040" xr:uid="{00000000-0005-0000-0000-0000FEA10000}"/>
    <cellStyle name="Normal 8 2 3 3 3 3 3 2 2 2" xfId="51574" xr:uid="{00000000-0005-0000-0000-0000FFA10000}"/>
    <cellStyle name="Normal 8 2 3 3 3 3 3 2 3" xfId="37569" xr:uid="{00000000-0005-0000-0000-000000A20000}"/>
    <cellStyle name="Normal 8 2 3 3 3 3 3 3" xfId="17740" xr:uid="{00000000-0005-0000-0000-000001A20000}"/>
    <cellStyle name="Normal 8 2 3 3 3 3 3 3 2" xfId="46274" xr:uid="{00000000-0005-0000-0000-000002A20000}"/>
    <cellStyle name="Normal 8 2 3 3 3 3 3 4" xfId="32266" xr:uid="{00000000-0005-0000-0000-000003A20000}"/>
    <cellStyle name="Normal 8 2 3 3 3 3 4" xfId="6400" xr:uid="{00000000-0005-0000-0000-000004A20000}"/>
    <cellStyle name="Normal 8 2 3 3 3 3 4 2" xfId="20488" xr:uid="{00000000-0005-0000-0000-000005A20000}"/>
    <cellStyle name="Normal 8 2 3 3 3 3 4 2 2" xfId="49022" xr:uid="{00000000-0005-0000-0000-000006A20000}"/>
    <cellStyle name="Normal 8 2 3 3 3 3 4 3" xfId="35014" xr:uid="{00000000-0005-0000-0000-000007A20000}"/>
    <cellStyle name="Normal 8 2 3 3 3 3 5" xfId="15188" xr:uid="{00000000-0005-0000-0000-000008A20000}"/>
    <cellStyle name="Normal 8 2 3 3 3 3 5 2" xfId="43722" xr:uid="{00000000-0005-0000-0000-000009A20000}"/>
    <cellStyle name="Normal 8 2 3 3 3 3 6" xfId="29714" xr:uid="{00000000-0005-0000-0000-00000AA20000}"/>
    <cellStyle name="Normal 8 2 3 3 3 4" xfId="1622" xr:uid="{00000000-0005-0000-0000-00000BA20000}"/>
    <cellStyle name="Normal 8 2 3 3 3 4 2" xfId="4278" xr:uid="{00000000-0005-0000-0000-00000CA20000}"/>
    <cellStyle name="Normal 8 2 3 3 3 4 2 2" xfId="9610" xr:uid="{00000000-0005-0000-0000-00000DA20000}"/>
    <cellStyle name="Normal 8 2 3 3 3 4 2 2 2" xfId="23687" xr:uid="{00000000-0005-0000-0000-00000EA20000}"/>
    <cellStyle name="Normal 8 2 3 3 3 4 2 2 2 2" xfId="52221" xr:uid="{00000000-0005-0000-0000-00000FA20000}"/>
    <cellStyle name="Normal 8 2 3 3 3 4 2 2 3" xfId="38216" xr:uid="{00000000-0005-0000-0000-000010A20000}"/>
    <cellStyle name="Normal 8 2 3 3 3 4 2 3" xfId="18387" xr:uid="{00000000-0005-0000-0000-000011A20000}"/>
    <cellStyle name="Normal 8 2 3 3 3 4 2 3 2" xfId="46921" xr:uid="{00000000-0005-0000-0000-000012A20000}"/>
    <cellStyle name="Normal 8 2 3 3 3 4 2 4" xfId="32913" xr:uid="{00000000-0005-0000-0000-000013A20000}"/>
    <cellStyle name="Normal 8 2 3 3 3 4 3" xfId="7047" xr:uid="{00000000-0005-0000-0000-000014A20000}"/>
    <cellStyle name="Normal 8 2 3 3 3 4 3 2" xfId="21135" xr:uid="{00000000-0005-0000-0000-000015A20000}"/>
    <cellStyle name="Normal 8 2 3 3 3 4 3 2 2" xfId="49669" xr:uid="{00000000-0005-0000-0000-000016A20000}"/>
    <cellStyle name="Normal 8 2 3 3 3 4 3 3" xfId="35661" xr:uid="{00000000-0005-0000-0000-000017A20000}"/>
    <cellStyle name="Normal 8 2 3 3 3 4 4" xfId="15835" xr:uid="{00000000-0005-0000-0000-000018A20000}"/>
    <cellStyle name="Normal 8 2 3 3 3 4 4 2" xfId="44369" xr:uid="{00000000-0005-0000-0000-000019A20000}"/>
    <cellStyle name="Normal 8 2 3 3 3 4 5" xfId="30361" xr:uid="{00000000-0005-0000-0000-00001AA20000}"/>
    <cellStyle name="Normal 8 2 3 3 3 5" xfId="3010" xr:uid="{00000000-0005-0000-0000-00001BA20000}"/>
    <cellStyle name="Normal 8 2 3 3 3 5 2" xfId="8344" xr:uid="{00000000-0005-0000-0000-00001CA20000}"/>
    <cellStyle name="Normal 8 2 3 3 3 5 2 2" xfId="22421" xr:uid="{00000000-0005-0000-0000-00001DA20000}"/>
    <cellStyle name="Normal 8 2 3 3 3 5 2 2 2" xfId="50955" xr:uid="{00000000-0005-0000-0000-00001EA20000}"/>
    <cellStyle name="Normal 8 2 3 3 3 5 2 3" xfId="36950" xr:uid="{00000000-0005-0000-0000-00001FA20000}"/>
    <cellStyle name="Normal 8 2 3 3 3 5 3" xfId="17121" xr:uid="{00000000-0005-0000-0000-000020A20000}"/>
    <cellStyle name="Normal 8 2 3 3 3 5 3 2" xfId="45655" xr:uid="{00000000-0005-0000-0000-000021A20000}"/>
    <cellStyle name="Normal 8 2 3 3 3 5 4" xfId="31647" xr:uid="{00000000-0005-0000-0000-000022A20000}"/>
    <cellStyle name="Normal 8 2 3 3 3 6" xfId="5779" xr:uid="{00000000-0005-0000-0000-000023A20000}"/>
    <cellStyle name="Normal 8 2 3 3 3 6 2" xfId="19869" xr:uid="{00000000-0005-0000-0000-000024A20000}"/>
    <cellStyle name="Normal 8 2 3 3 3 6 2 2" xfId="48403" xr:uid="{00000000-0005-0000-0000-000025A20000}"/>
    <cellStyle name="Normal 8 2 3 3 3 6 3" xfId="34395" xr:uid="{00000000-0005-0000-0000-000026A20000}"/>
    <cellStyle name="Normal 8 2 3 3 3 7" xfId="14568" xr:uid="{00000000-0005-0000-0000-000027A20000}"/>
    <cellStyle name="Normal 8 2 3 3 3 7 2" xfId="43103" xr:uid="{00000000-0005-0000-0000-000028A20000}"/>
    <cellStyle name="Normal 8 2 3 3 3 8" xfId="29083" xr:uid="{00000000-0005-0000-0000-000029A20000}"/>
    <cellStyle name="Normal 8 2 3 3 4" xfId="485" xr:uid="{00000000-0005-0000-0000-00002AA20000}"/>
    <cellStyle name="Normal 8 2 3 3 4 2" xfId="1115" xr:uid="{00000000-0005-0000-0000-00002BA20000}"/>
    <cellStyle name="Normal 8 2 3 3 4 2 2" xfId="2392" xr:uid="{00000000-0005-0000-0000-00002CA20000}"/>
    <cellStyle name="Normal 8 2 3 3 4 2 2 2" xfId="5046" xr:uid="{00000000-0005-0000-0000-00002DA20000}"/>
    <cellStyle name="Normal 8 2 3 3 4 2 2 2 2" xfId="10378" xr:uid="{00000000-0005-0000-0000-00002EA20000}"/>
    <cellStyle name="Normal 8 2 3 3 4 2 2 2 2 2" xfId="24455" xr:uid="{00000000-0005-0000-0000-00002FA20000}"/>
    <cellStyle name="Normal 8 2 3 3 4 2 2 2 2 2 2" xfId="52989" xr:uid="{00000000-0005-0000-0000-000030A20000}"/>
    <cellStyle name="Normal 8 2 3 3 4 2 2 2 2 3" xfId="38984" xr:uid="{00000000-0005-0000-0000-000031A20000}"/>
    <cellStyle name="Normal 8 2 3 3 4 2 2 2 3" xfId="19155" xr:uid="{00000000-0005-0000-0000-000032A20000}"/>
    <cellStyle name="Normal 8 2 3 3 4 2 2 2 3 2" xfId="47689" xr:uid="{00000000-0005-0000-0000-000033A20000}"/>
    <cellStyle name="Normal 8 2 3 3 4 2 2 2 4" xfId="33681" xr:uid="{00000000-0005-0000-0000-000034A20000}"/>
    <cellStyle name="Normal 8 2 3 3 4 2 2 3" xfId="7815" xr:uid="{00000000-0005-0000-0000-000035A20000}"/>
    <cellStyle name="Normal 8 2 3 3 4 2 2 3 2" xfId="21903" xr:uid="{00000000-0005-0000-0000-000036A20000}"/>
    <cellStyle name="Normal 8 2 3 3 4 2 2 3 2 2" xfId="50437" xr:uid="{00000000-0005-0000-0000-000037A20000}"/>
    <cellStyle name="Normal 8 2 3 3 4 2 2 3 3" xfId="36429" xr:uid="{00000000-0005-0000-0000-000038A20000}"/>
    <cellStyle name="Normal 8 2 3 3 4 2 2 4" xfId="16603" xr:uid="{00000000-0005-0000-0000-000039A20000}"/>
    <cellStyle name="Normal 8 2 3 3 4 2 2 4 2" xfId="45137" xr:uid="{00000000-0005-0000-0000-00003AA20000}"/>
    <cellStyle name="Normal 8 2 3 3 4 2 2 5" xfId="31129" xr:uid="{00000000-0005-0000-0000-00003BA20000}"/>
    <cellStyle name="Normal 8 2 3 3 4 2 3" xfId="3780" xr:uid="{00000000-0005-0000-0000-00003CA20000}"/>
    <cellStyle name="Normal 8 2 3 3 4 2 3 2" xfId="9112" xr:uid="{00000000-0005-0000-0000-00003DA20000}"/>
    <cellStyle name="Normal 8 2 3 3 4 2 3 2 2" xfId="23189" xr:uid="{00000000-0005-0000-0000-00003EA20000}"/>
    <cellStyle name="Normal 8 2 3 3 4 2 3 2 2 2" xfId="51723" xr:uid="{00000000-0005-0000-0000-00003FA20000}"/>
    <cellStyle name="Normal 8 2 3 3 4 2 3 2 3" xfId="37718" xr:uid="{00000000-0005-0000-0000-000040A20000}"/>
    <cellStyle name="Normal 8 2 3 3 4 2 3 3" xfId="17889" xr:uid="{00000000-0005-0000-0000-000041A20000}"/>
    <cellStyle name="Normal 8 2 3 3 4 2 3 3 2" xfId="46423" xr:uid="{00000000-0005-0000-0000-000042A20000}"/>
    <cellStyle name="Normal 8 2 3 3 4 2 3 4" xfId="32415" xr:uid="{00000000-0005-0000-0000-000043A20000}"/>
    <cellStyle name="Normal 8 2 3 3 4 2 4" xfId="6549" xr:uid="{00000000-0005-0000-0000-000044A20000}"/>
    <cellStyle name="Normal 8 2 3 3 4 2 4 2" xfId="20637" xr:uid="{00000000-0005-0000-0000-000045A20000}"/>
    <cellStyle name="Normal 8 2 3 3 4 2 4 2 2" xfId="49171" xr:uid="{00000000-0005-0000-0000-000046A20000}"/>
    <cellStyle name="Normal 8 2 3 3 4 2 4 3" xfId="35163" xr:uid="{00000000-0005-0000-0000-000047A20000}"/>
    <cellStyle name="Normal 8 2 3 3 4 2 5" xfId="15337" xr:uid="{00000000-0005-0000-0000-000048A20000}"/>
    <cellStyle name="Normal 8 2 3 3 4 2 5 2" xfId="43871" xr:uid="{00000000-0005-0000-0000-000049A20000}"/>
    <cellStyle name="Normal 8 2 3 3 4 2 6" xfId="29863" xr:uid="{00000000-0005-0000-0000-00004AA20000}"/>
    <cellStyle name="Normal 8 2 3 3 4 3" xfId="1771" xr:uid="{00000000-0005-0000-0000-00004BA20000}"/>
    <cellStyle name="Normal 8 2 3 3 4 3 2" xfId="4427" xr:uid="{00000000-0005-0000-0000-00004CA20000}"/>
    <cellStyle name="Normal 8 2 3 3 4 3 2 2" xfId="9759" xr:uid="{00000000-0005-0000-0000-00004DA20000}"/>
    <cellStyle name="Normal 8 2 3 3 4 3 2 2 2" xfId="23836" xr:uid="{00000000-0005-0000-0000-00004EA20000}"/>
    <cellStyle name="Normal 8 2 3 3 4 3 2 2 2 2" xfId="52370" xr:uid="{00000000-0005-0000-0000-00004FA20000}"/>
    <cellStyle name="Normal 8 2 3 3 4 3 2 2 3" xfId="38365" xr:uid="{00000000-0005-0000-0000-000050A20000}"/>
    <cellStyle name="Normal 8 2 3 3 4 3 2 3" xfId="18536" xr:uid="{00000000-0005-0000-0000-000051A20000}"/>
    <cellStyle name="Normal 8 2 3 3 4 3 2 3 2" xfId="47070" xr:uid="{00000000-0005-0000-0000-000052A20000}"/>
    <cellStyle name="Normal 8 2 3 3 4 3 2 4" xfId="33062" xr:uid="{00000000-0005-0000-0000-000053A20000}"/>
    <cellStyle name="Normal 8 2 3 3 4 3 3" xfId="7196" xr:uid="{00000000-0005-0000-0000-000054A20000}"/>
    <cellStyle name="Normal 8 2 3 3 4 3 3 2" xfId="21284" xr:uid="{00000000-0005-0000-0000-000055A20000}"/>
    <cellStyle name="Normal 8 2 3 3 4 3 3 2 2" xfId="49818" xr:uid="{00000000-0005-0000-0000-000056A20000}"/>
    <cellStyle name="Normal 8 2 3 3 4 3 3 3" xfId="35810" xr:uid="{00000000-0005-0000-0000-000057A20000}"/>
    <cellStyle name="Normal 8 2 3 3 4 3 4" xfId="15984" xr:uid="{00000000-0005-0000-0000-000058A20000}"/>
    <cellStyle name="Normal 8 2 3 3 4 3 4 2" xfId="44518" xr:uid="{00000000-0005-0000-0000-000059A20000}"/>
    <cellStyle name="Normal 8 2 3 3 4 3 5" xfId="30510" xr:uid="{00000000-0005-0000-0000-00005AA20000}"/>
    <cellStyle name="Normal 8 2 3 3 4 4" xfId="3159" xr:uid="{00000000-0005-0000-0000-00005BA20000}"/>
    <cellStyle name="Normal 8 2 3 3 4 4 2" xfId="8493" xr:uid="{00000000-0005-0000-0000-00005CA20000}"/>
    <cellStyle name="Normal 8 2 3 3 4 4 2 2" xfId="22570" xr:uid="{00000000-0005-0000-0000-00005DA20000}"/>
    <cellStyle name="Normal 8 2 3 3 4 4 2 2 2" xfId="51104" xr:uid="{00000000-0005-0000-0000-00005EA20000}"/>
    <cellStyle name="Normal 8 2 3 3 4 4 2 3" xfId="37099" xr:uid="{00000000-0005-0000-0000-00005FA20000}"/>
    <cellStyle name="Normal 8 2 3 3 4 4 3" xfId="17270" xr:uid="{00000000-0005-0000-0000-000060A20000}"/>
    <cellStyle name="Normal 8 2 3 3 4 4 3 2" xfId="45804" xr:uid="{00000000-0005-0000-0000-000061A20000}"/>
    <cellStyle name="Normal 8 2 3 3 4 4 4" xfId="31796" xr:uid="{00000000-0005-0000-0000-000062A20000}"/>
    <cellStyle name="Normal 8 2 3 3 4 5" xfId="5928" xr:uid="{00000000-0005-0000-0000-000063A20000}"/>
    <cellStyle name="Normal 8 2 3 3 4 5 2" xfId="20018" xr:uid="{00000000-0005-0000-0000-000064A20000}"/>
    <cellStyle name="Normal 8 2 3 3 4 5 2 2" xfId="48552" xr:uid="{00000000-0005-0000-0000-000065A20000}"/>
    <cellStyle name="Normal 8 2 3 3 4 5 3" xfId="34544" xr:uid="{00000000-0005-0000-0000-000066A20000}"/>
    <cellStyle name="Normal 8 2 3 3 4 6" xfId="14717" xr:uid="{00000000-0005-0000-0000-000067A20000}"/>
    <cellStyle name="Normal 8 2 3 3 4 6 2" xfId="43252" xr:uid="{00000000-0005-0000-0000-000068A20000}"/>
    <cellStyle name="Normal 8 2 3 3 4 7" xfId="29232" xr:uid="{00000000-0005-0000-0000-000069A20000}"/>
    <cellStyle name="Normal 8 2 3 3 5" xfId="815" xr:uid="{00000000-0005-0000-0000-00006AA20000}"/>
    <cellStyle name="Normal 8 2 3 3 5 2" xfId="2092" xr:uid="{00000000-0005-0000-0000-00006BA20000}"/>
    <cellStyle name="Normal 8 2 3 3 5 2 2" xfId="4746" xr:uid="{00000000-0005-0000-0000-00006CA20000}"/>
    <cellStyle name="Normal 8 2 3 3 5 2 2 2" xfId="10078" xr:uid="{00000000-0005-0000-0000-00006DA20000}"/>
    <cellStyle name="Normal 8 2 3 3 5 2 2 2 2" xfId="24155" xr:uid="{00000000-0005-0000-0000-00006EA20000}"/>
    <cellStyle name="Normal 8 2 3 3 5 2 2 2 2 2" xfId="52689" xr:uid="{00000000-0005-0000-0000-00006FA20000}"/>
    <cellStyle name="Normal 8 2 3 3 5 2 2 2 3" xfId="38684" xr:uid="{00000000-0005-0000-0000-000070A20000}"/>
    <cellStyle name="Normal 8 2 3 3 5 2 2 3" xfId="18855" xr:uid="{00000000-0005-0000-0000-000071A20000}"/>
    <cellStyle name="Normal 8 2 3 3 5 2 2 3 2" xfId="47389" xr:uid="{00000000-0005-0000-0000-000072A20000}"/>
    <cellStyle name="Normal 8 2 3 3 5 2 2 4" xfId="33381" xr:uid="{00000000-0005-0000-0000-000073A20000}"/>
    <cellStyle name="Normal 8 2 3 3 5 2 3" xfId="7515" xr:uid="{00000000-0005-0000-0000-000074A20000}"/>
    <cellStyle name="Normal 8 2 3 3 5 2 3 2" xfId="21603" xr:uid="{00000000-0005-0000-0000-000075A20000}"/>
    <cellStyle name="Normal 8 2 3 3 5 2 3 2 2" xfId="50137" xr:uid="{00000000-0005-0000-0000-000076A20000}"/>
    <cellStyle name="Normal 8 2 3 3 5 2 3 3" xfId="36129" xr:uid="{00000000-0005-0000-0000-000077A20000}"/>
    <cellStyle name="Normal 8 2 3 3 5 2 4" xfId="16303" xr:uid="{00000000-0005-0000-0000-000078A20000}"/>
    <cellStyle name="Normal 8 2 3 3 5 2 4 2" xfId="44837" xr:uid="{00000000-0005-0000-0000-000079A20000}"/>
    <cellStyle name="Normal 8 2 3 3 5 2 5" xfId="30829" xr:uid="{00000000-0005-0000-0000-00007AA20000}"/>
    <cellStyle name="Normal 8 2 3 3 5 3" xfId="3480" xr:uid="{00000000-0005-0000-0000-00007BA20000}"/>
    <cellStyle name="Normal 8 2 3 3 5 3 2" xfId="8812" xr:uid="{00000000-0005-0000-0000-00007CA20000}"/>
    <cellStyle name="Normal 8 2 3 3 5 3 2 2" xfId="22889" xr:uid="{00000000-0005-0000-0000-00007DA20000}"/>
    <cellStyle name="Normal 8 2 3 3 5 3 2 2 2" xfId="51423" xr:uid="{00000000-0005-0000-0000-00007EA20000}"/>
    <cellStyle name="Normal 8 2 3 3 5 3 2 3" xfId="37418" xr:uid="{00000000-0005-0000-0000-00007FA20000}"/>
    <cellStyle name="Normal 8 2 3 3 5 3 3" xfId="17589" xr:uid="{00000000-0005-0000-0000-000080A20000}"/>
    <cellStyle name="Normal 8 2 3 3 5 3 3 2" xfId="46123" xr:uid="{00000000-0005-0000-0000-000081A20000}"/>
    <cellStyle name="Normal 8 2 3 3 5 3 4" xfId="32115" xr:uid="{00000000-0005-0000-0000-000082A20000}"/>
    <cellStyle name="Normal 8 2 3 3 5 4" xfId="6249" xr:uid="{00000000-0005-0000-0000-000083A20000}"/>
    <cellStyle name="Normal 8 2 3 3 5 4 2" xfId="20337" xr:uid="{00000000-0005-0000-0000-000084A20000}"/>
    <cellStyle name="Normal 8 2 3 3 5 4 2 2" xfId="48871" xr:uid="{00000000-0005-0000-0000-000085A20000}"/>
    <cellStyle name="Normal 8 2 3 3 5 4 3" xfId="34863" xr:uid="{00000000-0005-0000-0000-000086A20000}"/>
    <cellStyle name="Normal 8 2 3 3 5 5" xfId="15037" xr:uid="{00000000-0005-0000-0000-000087A20000}"/>
    <cellStyle name="Normal 8 2 3 3 5 5 2" xfId="43571" xr:uid="{00000000-0005-0000-0000-000088A20000}"/>
    <cellStyle name="Normal 8 2 3 3 5 6" xfId="29563" xr:uid="{00000000-0005-0000-0000-000089A20000}"/>
    <cellStyle name="Normal 8 2 3 3 6" xfId="1471" xr:uid="{00000000-0005-0000-0000-00008AA20000}"/>
    <cellStyle name="Normal 8 2 3 3 6 2" xfId="4127" xr:uid="{00000000-0005-0000-0000-00008BA20000}"/>
    <cellStyle name="Normal 8 2 3 3 6 2 2" xfId="9459" xr:uid="{00000000-0005-0000-0000-00008CA20000}"/>
    <cellStyle name="Normal 8 2 3 3 6 2 2 2" xfId="23536" xr:uid="{00000000-0005-0000-0000-00008DA20000}"/>
    <cellStyle name="Normal 8 2 3 3 6 2 2 2 2" xfId="52070" xr:uid="{00000000-0005-0000-0000-00008EA20000}"/>
    <cellStyle name="Normal 8 2 3 3 6 2 2 3" xfId="38065" xr:uid="{00000000-0005-0000-0000-00008FA20000}"/>
    <cellStyle name="Normal 8 2 3 3 6 2 3" xfId="18236" xr:uid="{00000000-0005-0000-0000-000090A20000}"/>
    <cellStyle name="Normal 8 2 3 3 6 2 3 2" xfId="46770" xr:uid="{00000000-0005-0000-0000-000091A20000}"/>
    <cellStyle name="Normal 8 2 3 3 6 2 4" xfId="32762" xr:uid="{00000000-0005-0000-0000-000092A20000}"/>
    <cellStyle name="Normal 8 2 3 3 6 3" xfId="6896" xr:uid="{00000000-0005-0000-0000-000093A20000}"/>
    <cellStyle name="Normal 8 2 3 3 6 3 2" xfId="20984" xr:uid="{00000000-0005-0000-0000-000094A20000}"/>
    <cellStyle name="Normal 8 2 3 3 6 3 2 2" xfId="49518" xr:uid="{00000000-0005-0000-0000-000095A20000}"/>
    <cellStyle name="Normal 8 2 3 3 6 3 3" xfId="35510" xr:uid="{00000000-0005-0000-0000-000096A20000}"/>
    <cellStyle name="Normal 8 2 3 3 6 4" xfId="15684" xr:uid="{00000000-0005-0000-0000-000097A20000}"/>
    <cellStyle name="Normal 8 2 3 3 6 4 2" xfId="44218" xr:uid="{00000000-0005-0000-0000-000098A20000}"/>
    <cellStyle name="Normal 8 2 3 3 6 5" xfId="30210" xr:uid="{00000000-0005-0000-0000-000099A20000}"/>
    <cellStyle name="Normal 8 2 3 3 7" xfId="2859" xr:uid="{00000000-0005-0000-0000-00009AA20000}"/>
    <cellStyle name="Normal 8 2 3 3 7 2" xfId="8193" xr:uid="{00000000-0005-0000-0000-00009BA20000}"/>
    <cellStyle name="Normal 8 2 3 3 7 2 2" xfId="22270" xr:uid="{00000000-0005-0000-0000-00009CA20000}"/>
    <cellStyle name="Normal 8 2 3 3 7 2 2 2" xfId="50804" xr:uid="{00000000-0005-0000-0000-00009DA20000}"/>
    <cellStyle name="Normal 8 2 3 3 7 2 3" xfId="36799" xr:uid="{00000000-0005-0000-0000-00009EA20000}"/>
    <cellStyle name="Normal 8 2 3 3 7 3" xfId="16970" xr:uid="{00000000-0005-0000-0000-00009FA20000}"/>
    <cellStyle name="Normal 8 2 3 3 7 3 2" xfId="45504" xr:uid="{00000000-0005-0000-0000-0000A0A20000}"/>
    <cellStyle name="Normal 8 2 3 3 7 4" xfId="31496" xr:uid="{00000000-0005-0000-0000-0000A1A20000}"/>
    <cellStyle name="Normal 8 2 3 3 8" xfId="5628" xr:uid="{00000000-0005-0000-0000-0000A2A20000}"/>
    <cellStyle name="Normal 8 2 3 3 8 2" xfId="19718" xr:uid="{00000000-0005-0000-0000-0000A3A20000}"/>
    <cellStyle name="Normal 8 2 3 3 8 2 2" xfId="48252" xr:uid="{00000000-0005-0000-0000-0000A4A20000}"/>
    <cellStyle name="Normal 8 2 3 3 8 3" xfId="34244" xr:uid="{00000000-0005-0000-0000-0000A5A20000}"/>
    <cellStyle name="Normal 8 2 3 3 9" xfId="14417" xr:uid="{00000000-0005-0000-0000-0000A6A20000}"/>
    <cellStyle name="Normal 8 2 3 3 9 2" xfId="42952" xr:uid="{00000000-0005-0000-0000-0000A7A20000}"/>
    <cellStyle name="Normal 8 2 3 4" xfId="215" xr:uid="{00000000-0005-0000-0000-0000A8A20000}"/>
    <cellStyle name="Normal 8 2 3 4 2" xfId="368" xr:uid="{00000000-0005-0000-0000-0000A9A20000}"/>
    <cellStyle name="Normal 8 2 3 4 2 2" xfId="671" xr:uid="{00000000-0005-0000-0000-0000AAA20000}"/>
    <cellStyle name="Normal 8 2 3 4 2 2 2" xfId="1300" xr:uid="{00000000-0005-0000-0000-0000ABA20000}"/>
    <cellStyle name="Normal 8 2 3 4 2 2 2 2" xfId="2577" xr:uid="{00000000-0005-0000-0000-0000ACA20000}"/>
    <cellStyle name="Normal 8 2 3 4 2 2 2 2 2" xfId="5231" xr:uid="{00000000-0005-0000-0000-0000ADA20000}"/>
    <cellStyle name="Normal 8 2 3 4 2 2 2 2 2 2" xfId="10563" xr:uid="{00000000-0005-0000-0000-0000AEA20000}"/>
    <cellStyle name="Normal 8 2 3 4 2 2 2 2 2 2 2" xfId="24640" xr:uid="{00000000-0005-0000-0000-0000AFA20000}"/>
    <cellStyle name="Normal 8 2 3 4 2 2 2 2 2 2 2 2" xfId="53174" xr:uid="{00000000-0005-0000-0000-0000B0A20000}"/>
    <cellStyle name="Normal 8 2 3 4 2 2 2 2 2 2 3" xfId="39169" xr:uid="{00000000-0005-0000-0000-0000B1A20000}"/>
    <cellStyle name="Normal 8 2 3 4 2 2 2 2 2 3" xfId="19340" xr:uid="{00000000-0005-0000-0000-0000B2A20000}"/>
    <cellStyle name="Normal 8 2 3 4 2 2 2 2 2 3 2" xfId="47874" xr:uid="{00000000-0005-0000-0000-0000B3A20000}"/>
    <cellStyle name="Normal 8 2 3 4 2 2 2 2 2 4" xfId="33866" xr:uid="{00000000-0005-0000-0000-0000B4A20000}"/>
    <cellStyle name="Normal 8 2 3 4 2 2 2 2 3" xfId="8000" xr:uid="{00000000-0005-0000-0000-0000B5A20000}"/>
    <cellStyle name="Normal 8 2 3 4 2 2 2 2 3 2" xfId="22088" xr:uid="{00000000-0005-0000-0000-0000B6A20000}"/>
    <cellStyle name="Normal 8 2 3 4 2 2 2 2 3 2 2" xfId="50622" xr:uid="{00000000-0005-0000-0000-0000B7A20000}"/>
    <cellStyle name="Normal 8 2 3 4 2 2 2 2 3 3" xfId="36614" xr:uid="{00000000-0005-0000-0000-0000B8A20000}"/>
    <cellStyle name="Normal 8 2 3 4 2 2 2 2 4" xfId="16788" xr:uid="{00000000-0005-0000-0000-0000B9A20000}"/>
    <cellStyle name="Normal 8 2 3 4 2 2 2 2 4 2" xfId="45322" xr:uid="{00000000-0005-0000-0000-0000BAA20000}"/>
    <cellStyle name="Normal 8 2 3 4 2 2 2 2 5" xfId="31314" xr:uid="{00000000-0005-0000-0000-0000BBA20000}"/>
    <cellStyle name="Normal 8 2 3 4 2 2 2 3" xfId="3965" xr:uid="{00000000-0005-0000-0000-0000BCA20000}"/>
    <cellStyle name="Normal 8 2 3 4 2 2 2 3 2" xfId="9297" xr:uid="{00000000-0005-0000-0000-0000BDA20000}"/>
    <cellStyle name="Normal 8 2 3 4 2 2 2 3 2 2" xfId="23374" xr:uid="{00000000-0005-0000-0000-0000BEA20000}"/>
    <cellStyle name="Normal 8 2 3 4 2 2 2 3 2 2 2" xfId="51908" xr:uid="{00000000-0005-0000-0000-0000BFA20000}"/>
    <cellStyle name="Normal 8 2 3 4 2 2 2 3 2 3" xfId="37903" xr:uid="{00000000-0005-0000-0000-0000C0A20000}"/>
    <cellStyle name="Normal 8 2 3 4 2 2 2 3 3" xfId="18074" xr:uid="{00000000-0005-0000-0000-0000C1A20000}"/>
    <cellStyle name="Normal 8 2 3 4 2 2 2 3 3 2" xfId="46608" xr:uid="{00000000-0005-0000-0000-0000C2A20000}"/>
    <cellStyle name="Normal 8 2 3 4 2 2 2 3 4" xfId="32600" xr:uid="{00000000-0005-0000-0000-0000C3A20000}"/>
    <cellStyle name="Normal 8 2 3 4 2 2 2 4" xfId="6734" xr:uid="{00000000-0005-0000-0000-0000C4A20000}"/>
    <cellStyle name="Normal 8 2 3 4 2 2 2 4 2" xfId="20822" xr:uid="{00000000-0005-0000-0000-0000C5A20000}"/>
    <cellStyle name="Normal 8 2 3 4 2 2 2 4 2 2" xfId="49356" xr:uid="{00000000-0005-0000-0000-0000C6A20000}"/>
    <cellStyle name="Normal 8 2 3 4 2 2 2 4 3" xfId="35348" xr:uid="{00000000-0005-0000-0000-0000C7A20000}"/>
    <cellStyle name="Normal 8 2 3 4 2 2 2 5" xfId="15522" xr:uid="{00000000-0005-0000-0000-0000C8A20000}"/>
    <cellStyle name="Normal 8 2 3 4 2 2 2 5 2" xfId="44056" xr:uid="{00000000-0005-0000-0000-0000C9A20000}"/>
    <cellStyle name="Normal 8 2 3 4 2 2 2 6" xfId="30048" xr:uid="{00000000-0005-0000-0000-0000CAA20000}"/>
    <cellStyle name="Normal 8 2 3 4 2 2 3" xfId="1956" xr:uid="{00000000-0005-0000-0000-0000CBA20000}"/>
    <cellStyle name="Normal 8 2 3 4 2 2 3 2" xfId="4612" xr:uid="{00000000-0005-0000-0000-0000CCA20000}"/>
    <cellStyle name="Normal 8 2 3 4 2 2 3 2 2" xfId="9944" xr:uid="{00000000-0005-0000-0000-0000CDA20000}"/>
    <cellStyle name="Normal 8 2 3 4 2 2 3 2 2 2" xfId="24021" xr:uid="{00000000-0005-0000-0000-0000CEA20000}"/>
    <cellStyle name="Normal 8 2 3 4 2 2 3 2 2 2 2" xfId="52555" xr:uid="{00000000-0005-0000-0000-0000CFA20000}"/>
    <cellStyle name="Normal 8 2 3 4 2 2 3 2 2 3" xfId="38550" xr:uid="{00000000-0005-0000-0000-0000D0A20000}"/>
    <cellStyle name="Normal 8 2 3 4 2 2 3 2 3" xfId="18721" xr:uid="{00000000-0005-0000-0000-0000D1A20000}"/>
    <cellStyle name="Normal 8 2 3 4 2 2 3 2 3 2" xfId="47255" xr:uid="{00000000-0005-0000-0000-0000D2A20000}"/>
    <cellStyle name="Normal 8 2 3 4 2 2 3 2 4" xfId="33247" xr:uid="{00000000-0005-0000-0000-0000D3A20000}"/>
    <cellStyle name="Normal 8 2 3 4 2 2 3 3" xfId="7381" xr:uid="{00000000-0005-0000-0000-0000D4A20000}"/>
    <cellStyle name="Normal 8 2 3 4 2 2 3 3 2" xfId="21469" xr:uid="{00000000-0005-0000-0000-0000D5A20000}"/>
    <cellStyle name="Normal 8 2 3 4 2 2 3 3 2 2" xfId="50003" xr:uid="{00000000-0005-0000-0000-0000D6A20000}"/>
    <cellStyle name="Normal 8 2 3 4 2 2 3 3 3" xfId="35995" xr:uid="{00000000-0005-0000-0000-0000D7A20000}"/>
    <cellStyle name="Normal 8 2 3 4 2 2 3 4" xfId="16169" xr:uid="{00000000-0005-0000-0000-0000D8A20000}"/>
    <cellStyle name="Normal 8 2 3 4 2 2 3 4 2" xfId="44703" xr:uid="{00000000-0005-0000-0000-0000D9A20000}"/>
    <cellStyle name="Normal 8 2 3 4 2 2 3 5" xfId="30695" xr:uid="{00000000-0005-0000-0000-0000DAA20000}"/>
    <cellStyle name="Normal 8 2 3 4 2 2 4" xfId="3344" xr:uid="{00000000-0005-0000-0000-0000DBA20000}"/>
    <cellStyle name="Normal 8 2 3 4 2 2 4 2" xfId="8678" xr:uid="{00000000-0005-0000-0000-0000DCA20000}"/>
    <cellStyle name="Normal 8 2 3 4 2 2 4 2 2" xfId="22755" xr:uid="{00000000-0005-0000-0000-0000DDA20000}"/>
    <cellStyle name="Normal 8 2 3 4 2 2 4 2 2 2" xfId="51289" xr:uid="{00000000-0005-0000-0000-0000DEA20000}"/>
    <cellStyle name="Normal 8 2 3 4 2 2 4 2 3" xfId="37284" xr:uid="{00000000-0005-0000-0000-0000DFA20000}"/>
    <cellStyle name="Normal 8 2 3 4 2 2 4 3" xfId="17455" xr:uid="{00000000-0005-0000-0000-0000E0A20000}"/>
    <cellStyle name="Normal 8 2 3 4 2 2 4 3 2" xfId="45989" xr:uid="{00000000-0005-0000-0000-0000E1A20000}"/>
    <cellStyle name="Normal 8 2 3 4 2 2 4 4" xfId="31981" xr:uid="{00000000-0005-0000-0000-0000E2A20000}"/>
    <cellStyle name="Normal 8 2 3 4 2 2 5" xfId="6113" xr:uid="{00000000-0005-0000-0000-0000E3A20000}"/>
    <cellStyle name="Normal 8 2 3 4 2 2 5 2" xfId="20203" xr:uid="{00000000-0005-0000-0000-0000E4A20000}"/>
    <cellStyle name="Normal 8 2 3 4 2 2 5 2 2" xfId="48737" xr:uid="{00000000-0005-0000-0000-0000E5A20000}"/>
    <cellStyle name="Normal 8 2 3 4 2 2 5 3" xfId="34729" xr:uid="{00000000-0005-0000-0000-0000E6A20000}"/>
    <cellStyle name="Normal 8 2 3 4 2 2 6" xfId="14902" xr:uid="{00000000-0005-0000-0000-0000E7A20000}"/>
    <cellStyle name="Normal 8 2 3 4 2 2 6 2" xfId="43437" xr:uid="{00000000-0005-0000-0000-0000E8A20000}"/>
    <cellStyle name="Normal 8 2 3 4 2 2 7" xfId="29417" xr:uid="{00000000-0005-0000-0000-0000E9A20000}"/>
    <cellStyle name="Normal 8 2 3 4 2 3" xfId="1003" xr:uid="{00000000-0005-0000-0000-0000EAA20000}"/>
    <cellStyle name="Normal 8 2 3 4 2 3 2" xfId="2280" xr:uid="{00000000-0005-0000-0000-0000EBA20000}"/>
    <cellStyle name="Normal 8 2 3 4 2 3 2 2" xfId="4934" xr:uid="{00000000-0005-0000-0000-0000ECA20000}"/>
    <cellStyle name="Normal 8 2 3 4 2 3 2 2 2" xfId="10266" xr:uid="{00000000-0005-0000-0000-0000EDA20000}"/>
    <cellStyle name="Normal 8 2 3 4 2 3 2 2 2 2" xfId="24343" xr:uid="{00000000-0005-0000-0000-0000EEA20000}"/>
    <cellStyle name="Normal 8 2 3 4 2 3 2 2 2 2 2" xfId="52877" xr:uid="{00000000-0005-0000-0000-0000EFA20000}"/>
    <cellStyle name="Normal 8 2 3 4 2 3 2 2 2 3" xfId="38872" xr:uid="{00000000-0005-0000-0000-0000F0A20000}"/>
    <cellStyle name="Normal 8 2 3 4 2 3 2 2 3" xfId="19043" xr:uid="{00000000-0005-0000-0000-0000F1A20000}"/>
    <cellStyle name="Normal 8 2 3 4 2 3 2 2 3 2" xfId="47577" xr:uid="{00000000-0005-0000-0000-0000F2A20000}"/>
    <cellStyle name="Normal 8 2 3 4 2 3 2 2 4" xfId="33569" xr:uid="{00000000-0005-0000-0000-0000F3A20000}"/>
    <cellStyle name="Normal 8 2 3 4 2 3 2 3" xfId="7703" xr:uid="{00000000-0005-0000-0000-0000F4A20000}"/>
    <cellStyle name="Normal 8 2 3 4 2 3 2 3 2" xfId="21791" xr:uid="{00000000-0005-0000-0000-0000F5A20000}"/>
    <cellStyle name="Normal 8 2 3 4 2 3 2 3 2 2" xfId="50325" xr:uid="{00000000-0005-0000-0000-0000F6A20000}"/>
    <cellStyle name="Normal 8 2 3 4 2 3 2 3 3" xfId="36317" xr:uid="{00000000-0005-0000-0000-0000F7A20000}"/>
    <cellStyle name="Normal 8 2 3 4 2 3 2 4" xfId="16491" xr:uid="{00000000-0005-0000-0000-0000F8A20000}"/>
    <cellStyle name="Normal 8 2 3 4 2 3 2 4 2" xfId="45025" xr:uid="{00000000-0005-0000-0000-0000F9A20000}"/>
    <cellStyle name="Normal 8 2 3 4 2 3 2 5" xfId="31017" xr:uid="{00000000-0005-0000-0000-0000FAA20000}"/>
    <cellStyle name="Normal 8 2 3 4 2 3 3" xfId="3668" xr:uid="{00000000-0005-0000-0000-0000FBA20000}"/>
    <cellStyle name="Normal 8 2 3 4 2 3 3 2" xfId="9000" xr:uid="{00000000-0005-0000-0000-0000FCA20000}"/>
    <cellStyle name="Normal 8 2 3 4 2 3 3 2 2" xfId="23077" xr:uid="{00000000-0005-0000-0000-0000FDA20000}"/>
    <cellStyle name="Normal 8 2 3 4 2 3 3 2 2 2" xfId="51611" xr:uid="{00000000-0005-0000-0000-0000FEA20000}"/>
    <cellStyle name="Normal 8 2 3 4 2 3 3 2 3" xfId="37606" xr:uid="{00000000-0005-0000-0000-0000FFA20000}"/>
    <cellStyle name="Normal 8 2 3 4 2 3 3 3" xfId="17777" xr:uid="{00000000-0005-0000-0000-000000A30000}"/>
    <cellStyle name="Normal 8 2 3 4 2 3 3 3 2" xfId="46311" xr:uid="{00000000-0005-0000-0000-000001A30000}"/>
    <cellStyle name="Normal 8 2 3 4 2 3 3 4" xfId="32303" xr:uid="{00000000-0005-0000-0000-000002A30000}"/>
    <cellStyle name="Normal 8 2 3 4 2 3 4" xfId="6437" xr:uid="{00000000-0005-0000-0000-000003A30000}"/>
    <cellStyle name="Normal 8 2 3 4 2 3 4 2" xfId="20525" xr:uid="{00000000-0005-0000-0000-000004A30000}"/>
    <cellStyle name="Normal 8 2 3 4 2 3 4 2 2" xfId="49059" xr:uid="{00000000-0005-0000-0000-000005A30000}"/>
    <cellStyle name="Normal 8 2 3 4 2 3 4 3" xfId="35051" xr:uid="{00000000-0005-0000-0000-000006A30000}"/>
    <cellStyle name="Normal 8 2 3 4 2 3 5" xfId="15225" xr:uid="{00000000-0005-0000-0000-000007A30000}"/>
    <cellStyle name="Normal 8 2 3 4 2 3 5 2" xfId="43759" xr:uid="{00000000-0005-0000-0000-000008A30000}"/>
    <cellStyle name="Normal 8 2 3 4 2 3 6" xfId="29751" xr:uid="{00000000-0005-0000-0000-000009A30000}"/>
    <cellStyle name="Normal 8 2 3 4 2 4" xfId="1659" xr:uid="{00000000-0005-0000-0000-00000AA30000}"/>
    <cellStyle name="Normal 8 2 3 4 2 4 2" xfId="4315" xr:uid="{00000000-0005-0000-0000-00000BA30000}"/>
    <cellStyle name="Normal 8 2 3 4 2 4 2 2" xfId="9647" xr:uid="{00000000-0005-0000-0000-00000CA30000}"/>
    <cellStyle name="Normal 8 2 3 4 2 4 2 2 2" xfId="23724" xr:uid="{00000000-0005-0000-0000-00000DA30000}"/>
    <cellStyle name="Normal 8 2 3 4 2 4 2 2 2 2" xfId="52258" xr:uid="{00000000-0005-0000-0000-00000EA30000}"/>
    <cellStyle name="Normal 8 2 3 4 2 4 2 2 3" xfId="38253" xr:uid="{00000000-0005-0000-0000-00000FA30000}"/>
    <cellStyle name="Normal 8 2 3 4 2 4 2 3" xfId="18424" xr:uid="{00000000-0005-0000-0000-000010A30000}"/>
    <cellStyle name="Normal 8 2 3 4 2 4 2 3 2" xfId="46958" xr:uid="{00000000-0005-0000-0000-000011A30000}"/>
    <cellStyle name="Normal 8 2 3 4 2 4 2 4" xfId="32950" xr:uid="{00000000-0005-0000-0000-000012A30000}"/>
    <cellStyle name="Normal 8 2 3 4 2 4 3" xfId="7084" xr:uid="{00000000-0005-0000-0000-000013A30000}"/>
    <cellStyle name="Normal 8 2 3 4 2 4 3 2" xfId="21172" xr:uid="{00000000-0005-0000-0000-000014A30000}"/>
    <cellStyle name="Normal 8 2 3 4 2 4 3 2 2" xfId="49706" xr:uid="{00000000-0005-0000-0000-000015A30000}"/>
    <cellStyle name="Normal 8 2 3 4 2 4 3 3" xfId="35698" xr:uid="{00000000-0005-0000-0000-000016A30000}"/>
    <cellStyle name="Normal 8 2 3 4 2 4 4" xfId="15872" xr:uid="{00000000-0005-0000-0000-000017A30000}"/>
    <cellStyle name="Normal 8 2 3 4 2 4 4 2" xfId="44406" xr:uid="{00000000-0005-0000-0000-000018A30000}"/>
    <cellStyle name="Normal 8 2 3 4 2 4 5" xfId="30398" xr:uid="{00000000-0005-0000-0000-000019A30000}"/>
    <cellStyle name="Normal 8 2 3 4 2 5" xfId="3047" xr:uid="{00000000-0005-0000-0000-00001AA30000}"/>
    <cellStyle name="Normal 8 2 3 4 2 5 2" xfId="8381" xr:uid="{00000000-0005-0000-0000-00001BA30000}"/>
    <cellStyle name="Normal 8 2 3 4 2 5 2 2" xfId="22458" xr:uid="{00000000-0005-0000-0000-00001CA30000}"/>
    <cellStyle name="Normal 8 2 3 4 2 5 2 2 2" xfId="50992" xr:uid="{00000000-0005-0000-0000-00001DA30000}"/>
    <cellStyle name="Normal 8 2 3 4 2 5 2 3" xfId="36987" xr:uid="{00000000-0005-0000-0000-00001EA30000}"/>
    <cellStyle name="Normal 8 2 3 4 2 5 3" xfId="17158" xr:uid="{00000000-0005-0000-0000-00001FA30000}"/>
    <cellStyle name="Normal 8 2 3 4 2 5 3 2" xfId="45692" xr:uid="{00000000-0005-0000-0000-000020A30000}"/>
    <cellStyle name="Normal 8 2 3 4 2 5 4" xfId="31684" xr:uid="{00000000-0005-0000-0000-000021A30000}"/>
    <cellStyle name="Normal 8 2 3 4 2 6" xfId="5816" xr:uid="{00000000-0005-0000-0000-000022A30000}"/>
    <cellStyle name="Normal 8 2 3 4 2 6 2" xfId="19906" xr:uid="{00000000-0005-0000-0000-000023A30000}"/>
    <cellStyle name="Normal 8 2 3 4 2 6 2 2" xfId="48440" xr:uid="{00000000-0005-0000-0000-000024A30000}"/>
    <cellStyle name="Normal 8 2 3 4 2 6 3" xfId="34432" xr:uid="{00000000-0005-0000-0000-000025A30000}"/>
    <cellStyle name="Normal 8 2 3 4 2 7" xfId="14605" xr:uid="{00000000-0005-0000-0000-000026A30000}"/>
    <cellStyle name="Normal 8 2 3 4 2 7 2" xfId="43140" xr:uid="{00000000-0005-0000-0000-000027A30000}"/>
    <cellStyle name="Normal 8 2 3 4 2 8" xfId="29120" xr:uid="{00000000-0005-0000-0000-000028A30000}"/>
    <cellStyle name="Normal 8 2 3 4 3" xfId="522" xr:uid="{00000000-0005-0000-0000-000029A30000}"/>
    <cellStyle name="Normal 8 2 3 4 3 2" xfId="1152" xr:uid="{00000000-0005-0000-0000-00002AA30000}"/>
    <cellStyle name="Normal 8 2 3 4 3 2 2" xfId="2429" xr:uid="{00000000-0005-0000-0000-00002BA30000}"/>
    <cellStyle name="Normal 8 2 3 4 3 2 2 2" xfId="5083" xr:uid="{00000000-0005-0000-0000-00002CA30000}"/>
    <cellStyle name="Normal 8 2 3 4 3 2 2 2 2" xfId="10415" xr:uid="{00000000-0005-0000-0000-00002DA30000}"/>
    <cellStyle name="Normal 8 2 3 4 3 2 2 2 2 2" xfId="24492" xr:uid="{00000000-0005-0000-0000-00002EA30000}"/>
    <cellStyle name="Normal 8 2 3 4 3 2 2 2 2 2 2" xfId="53026" xr:uid="{00000000-0005-0000-0000-00002FA30000}"/>
    <cellStyle name="Normal 8 2 3 4 3 2 2 2 2 3" xfId="39021" xr:uid="{00000000-0005-0000-0000-000030A30000}"/>
    <cellStyle name="Normal 8 2 3 4 3 2 2 2 3" xfId="19192" xr:uid="{00000000-0005-0000-0000-000031A30000}"/>
    <cellStyle name="Normal 8 2 3 4 3 2 2 2 3 2" xfId="47726" xr:uid="{00000000-0005-0000-0000-000032A30000}"/>
    <cellStyle name="Normal 8 2 3 4 3 2 2 2 4" xfId="33718" xr:uid="{00000000-0005-0000-0000-000033A30000}"/>
    <cellStyle name="Normal 8 2 3 4 3 2 2 3" xfId="7852" xr:uid="{00000000-0005-0000-0000-000034A30000}"/>
    <cellStyle name="Normal 8 2 3 4 3 2 2 3 2" xfId="21940" xr:uid="{00000000-0005-0000-0000-000035A30000}"/>
    <cellStyle name="Normal 8 2 3 4 3 2 2 3 2 2" xfId="50474" xr:uid="{00000000-0005-0000-0000-000036A30000}"/>
    <cellStyle name="Normal 8 2 3 4 3 2 2 3 3" xfId="36466" xr:uid="{00000000-0005-0000-0000-000037A30000}"/>
    <cellStyle name="Normal 8 2 3 4 3 2 2 4" xfId="16640" xr:uid="{00000000-0005-0000-0000-000038A30000}"/>
    <cellStyle name="Normal 8 2 3 4 3 2 2 4 2" xfId="45174" xr:uid="{00000000-0005-0000-0000-000039A30000}"/>
    <cellStyle name="Normal 8 2 3 4 3 2 2 5" xfId="31166" xr:uid="{00000000-0005-0000-0000-00003AA30000}"/>
    <cellStyle name="Normal 8 2 3 4 3 2 3" xfId="3817" xr:uid="{00000000-0005-0000-0000-00003BA30000}"/>
    <cellStyle name="Normal 8 2 3 4 3 2 3 2" xfId="9149" xr:uid="{00000000-0005-0000-0000-00003CA30000}"/>
    <cellStyle name="Normal 8 2 3 4 3 2 3 2 2" xfId="23226" xr:uid="{00000000-0005-0000-0000-00003DA30000}"/>
    <cellStyle name="Normal 8 2 3 4 3 2 3 2 2 2" xfId="51760" xr:uid="{00000000-0005-0000-0000-00003EA30000}"/>
    <cellStyle name="Normal 8 2 3 4 3 2 3 2 3" xfId="37755" xr:uid="{00000000-0005-0000-0000-00003FA30000}"/>
    <cellStyle name="Normal 8 2 3 4 3 2 3 3" xfId="17926" xr:uid="{00000000-0005-0000-0000-000040A30000}"/>
    <cellStyle name="Normal 8 2 3 4 3 2 3 3 2" xfId="46460" xr:uid="{00000000-0005-0000-0000-000041A30000}"/>
    <cellStyle name="Normal 8 2 3 4 3 2 3 4" xfId="32452" xr:uid="{00000000-0005-0000-0000-000042A30000}"/>
    <cellStyle name="Normal 8 2 3 4 3 2 4" xfId="6586" xr:uid="{00000000-0005-0000-0000-000043A30000}"/>
    <cellStyle name="Normal 8 2 3 4 3 2 4 2" xfId="20674" xr:uid="{00000000-0005-0000-0000-000044A30000}"/>
    <cellStyle name="Normal 8 2 3 4 3 2 4 2 2" xfId="49208" xr:uid="{00000000-0005-0000-0000-000045A30000}"/>
    <cellStyle name="Normal 8 2 3 4 3 2 4 3" xfId="35200" xr:uid="{00000000-0005-0000-0000-000046A30000}"/>
    <cellStyle name="Normal 8 2 3 4 3 2 5" xfId="15374" xr:uid="{00000000-0005-0000-0000-000047A30000}"/>
    <cellStyle name="Normal 8 2 3 4 3 2 5 2" xfId="43908" xr:uid="{00000000-0005-0000-0000-000048A30000}"/>
    <cellStyle name="Normal 8 2 3 4 3 2 6" xfId="29900" xr:uid="{00000000-0005-0000-0000-000049A30000}"/>
    <cellStyle name="Normal 8 2 3 4 3 3" xfId="1808" xr:uid="{00000000-0005-0000-0000-00004AA30000}"/>
    <cellStyle name="Normal 8 2 3 4 3 3 2" xfId="4464" xr:uid="{00000000-0005-0000-0000-00004BA30000}"/>
    <cellStyle name="Normal 8 2 3 4 3 3 2 2" xfId="9796" xr:uid="{00000000-0005-0000-0000-00004CA30000}"/>
    <cellStyle name="Normal 8 2 3 4 3 3 2 2 2" xfId="23873" xr:uid="{00000000-0005-0000-0000-00004DA30000}"/>
    <cellStyle name="Normal 8 2 3 4 3 3 2 2 2 2" xfId="52407" xr:uid="{00000000-0005-0000-0000-00004EA30000}"/>
    <cellStyle name="Normal 8 2 3 4 3 3 2 2 3" xfId="38402" xr:uid="{00000000-0005-0000-0000-00004FA30000}"/>
    <cellStyle name="Normal 8 2 3 4 3 3 2 3" xfId="18573" xr:uid="{00000000-0005-0000-0000-000050A30000}"/>
    <cellStyle name="Normal 8 2 3 4 3 3 2 3 2" xfId="47107" xr:uid="{00000000-0005-0000-0000-000051A30000}"/>
    <cellStyle name="Normal 8 2 3 4 3 3 2 4" xfId="33099" xr:uid="{00000000-0005-0000-0000-000052A30000}"/>
    <cellStyle name="Normal 8 2 3 4 3 3 3" xfId="7233" xr:uid="{00000000-0005-0000-0000-000053A30000}"/>
    <cellStyle name="Normal 8 2 3 4 3 3 3 2" xfId="21321" xr:uid="{00000000-0005-0000-0000-000054A30000}"/>
    <cellStyle name="Normal 8 2 3 4 3 3 3 2 2" xfId="49855" xr:uid="{00000000-0005-0000-0000-000055A30000}"/>
    <cellStyle name="Normal 8 2 3 4 3 3 3 3" xfId="35847" xr:uid="{00000000-0005-0000-0000-000056A30000}"/>
    <cellStyle name="Normal 8 2 3 4 3 3 4" xfId="16021" xr:uid="{00000000-0005-0000-0000-000057A30000}"/>
    <cellStyle name="Normal 8 2 3 4 3 3 4 2" xfId="44555" xr:uid="{00000000-0005-0000-0000-000058A30000}"/>
    <cellStyle name="Normal 8 2 3 4 3 3 5" xfId="30547" xr:uid="{00000000-0005-0000-0000-000059A30000}"/>
    <cellStyle name="Normal 8 2 3 4 3 4" xfId="3196" xr:uid="{00000000-0005-0000-0000-00005AA30000}"/>
    <cellStyle name="Normal 8 2 3 4 3 4 2" xfId="8530" xr:uid="{00000000-0005-0000-0000-00005BA30000}"/>
    <cellStyle name="Normal 8 2 3 4 3 4 2 2" xfId="22607" xr:uid="{00000000-0005-0000-0000-00005CA30000}"/>
    <cellStyle name="Normal 8 2 3 4 3 4 2 2 2" xfId="51141" xr:uid="{00000000-0005-0000-0000-00005DA30000}"/>
    <cellStyle name="Normal 8 2 3 4 3 4 2 3" xfId="37136" xr:uid="{00000000-0005-0000-0000-00005EA30000}"/>
    <cellStyle name="Normal 8 2 3 4 3 4 3" xfId="17307" xr:uid="{00000000-0005-0000-0000-00005FA30000}"/>
    <cellStyle name="Normal 8 2 3 4 3 4 3 2" xfId="45841" xr:uid="{00000000-0005-0000-0000-000060A30000}"/>
    <cellStyle name="Normal 8 2 3 4 3 4 4" xfId="31833" xr:uid="{00000000-0005-0000-0000-000061A30000}"/>
    <cellStyle name="Normal 8 2 3 4 3 5" xfId="5965" xr:uid="{00000000-0005-0000-0000-000062A30000}"/>
    <cellStyle name="Normal 8 2 3 4 3 5 2" xfId="20055" xr:uid="{00000000-0005-0000-0000-000063A30000}"/>
    <cellStyle name="Normal 8 2 3 4 3 5 2 2" xfId="48589" xr:uid="{00000000-0005-0000-0000-000064A30000}"/>
    <cellStyle name="Normal 8 2 3 4 3 5 3" xfId="34581" xr:uid="{00000000-0005-0000-0000-000065A30000}"/>
    <cellStyle name="Normal 8 2 3 4 3 6" xfId="14754" xr:uid="{00000000-0005-0000-0000-000066A30000}"/>
    <cellStyle name="Normal 8 2 3 4 3 6 2" xfId="43289" xr:uid="{00000000-0005-0000-0000-000067A30000}"/>
    <cellStyle name="Normal 8 2 3 4 3 7" xfId="29269" xr:uid="{00000000-0005-0000-0000-000068A30000}"/>
    <cellStyle name="Normal 8 2 3 4 4" xfId="854" xr:uid="{00000000-0005-0000-0000-000069A30000}"/>
    <cellStyle name="Normal 8 2 3 4 4 2" xfId="2131" xr:uid="{00000000-0005-0000-0000-00006AA30000}"/>
    <cellStyle name="Normal 8 2 3 4 4 2 2" xfId="4785" xr:uid="{00000000-0005-0000-0000-00006BA30000}"/>
    <cellStyle name="Normal 8 2 3 4 4 2 2 2" xfId="10117" xr:uid="{00000000-0005-0000-0000-00006CA30000}"/>
    <cellStyle name="Normal 8 2 3 4 4 2 2 2 2" xfId="24194" xr:uid="{00000000-0005-0000-0000-00006DA30000}"/>
    <cellStyle name="Normal 8 2 3 4 4 2 2 2 2 2" xfId="52728" xr:uid="{00000000-0005-0000-0000-00006EA30000}"/>
    <cellStyle name="Normal 8 2 3 4 4 2 2 2 3" xfId="38723" xr:uid="{00000000-0005-0000-0000-00006FA30000}"/>
    <cellStyle name="Normal 8 2 3 4 4 2 2 3" xfId="18894" xr:uid="{00000000-0005-0000-0000-000070A30000}"/>
    <cellStyle name="Normal 8 2 3 4 4 2 2 3 2" xfId="47428" xr:uid="{00000000-0005-0000-0000-000071A30000}"/>
    <cellStyle name="Normal 8 2 3 4 4 2 2 4" xfId="33420" xr:uid="{00000000-0005-0000-0000-000072A30000}"/>
    <cellStyle name="Normal 8 2 3 4 4 2 3" xfId="7554" xr:uid="{00000000-0005-0000-0000-000073A30000}"/>
    <cellStyle name="Normal 8 2 3 4 4 2 3 2" xfId="21642" xr:uid="{00000000-0005-0000-0000-000074A30000}"/>
    <cellStyle name="Normal 8 2 3 4 4 2 3 2 2" xfId="50176" xr:uid="{00000000-0005-0000-0000-000075A30000}"/>
    <cellStyle name="Normal 8 2 3 4 4 2 3 3" xfId="36168" xr:uid="{00000000-0005-0000-0000-000076A30000}"/>
    <cellStyle name="Normal 8 2 3 4 4 2 4" xfId="16342" xr:uid="{00000000-0005-0000-0000-000077A30000}"/>
    <cellStyle name="Normal 8 2 3 4 4 2 4 2" xfId="44876" xr:uid="{00000000-0005-0000-0000-000078A30000}"/>
    <cellStyle name="Normal 8 2 3 4 4 2 5" xfId="30868" xr:uid="{00000000-0005-0000-0000-000079A30000}"/>
    <cellStyle name="Normal 8 2 3 4 4 3" xfId="3519" xr:uid="{00000000-0005-0000-0000-00007AA30000}"/>
    <cellStyle name="Normal 8 2 3 4 4 3 2" xfId="8851" xr:uid="{00000000-0005-0000-0000-00007BA30000}"/>
    <cellStyle name="Normal 8 2 3 4 4 3 2 2" xfId="22928" xr:uid="{00000000-0005-0000-0000-00007CA30000}"/>
    <cellStyle name="Normal 8 2 3 4 4 3 2 2 2" xfId="51462" xr:uid="{00000000-0005-0000-0000-00007DA30000}"/>
    <cellStyle name="Normal 8 2 3 4 4 3 2 3" xfId="37457" xr:uid="{00000000-0005-0000-0000-00007EA30000}"/>
    <cellStyle name="Normal 8 2 3 4 4 3 3" xfId="17628" xr:uid="{00000000-0005-0000-0000-00007FA30000}"/>
    <cellStyle name="Normal 8 2 3 4 4 3 3 2" xfId="46162" xr:uid="{00000000-0005-0000-0000-000080A30000}"/>
    <cellStyle name="Normal 8 2 3 4 4 3 4" xfId="32154" xr:uid="{00000000-0005-0000-0000-000081A30000}"/>
    <cellStyle name="Normal 8 2 3 4 4 4" xfId="6288" xr:uid="{00000000-0005-0000-0000-000082A30000}"/>
    <cellStyle name="Normal 8 2 3 4 4 4 2" xfId="20376" xr:uid="{00000000-0005-0000-0000-000083A30000}"/>
    <cellStyle name="Normal 8 2 3 4 4 4 2 2" xfId="48910" xr:uid="{00000000-0005-0000-0000-000084A30000}"/>
    <cellStyle name="Normal 8 2 3 4 4 4 3" xfId="34902" xr:uid="{00000000-0005-0000-0000-000085A30000}"/>
    <cellStyle name="Normal 8 2 3 4 4 5" xfId="15076" xr:uid="{00000000-0005-0000-0000-000086A30000}"/>
    <cellStyle name="Normal 8 2 3 4 4 5 2" xfId="43610" xr:uid="{00000000-0005-0000-0000-000087A30000}"/>
    <cellStyle name="Normal 8 2 3 4 4 6" xfId="29602" xr:uid="{00000000-0005-0000-0000-000088A30000}"/>
    <cellStyle name="Normal 8 2 3 4 5" xfId="1510" xr:uid="{00000000-0005-0000-0000-000089A30000}"/>
    <cellStyle name="Normal 8 2 3 4 5 2" xfId="4166" xr:uid="{00000000-0005-0000-0000-00008AA30000}"/>
    <cellStyle name="Normal 8 2 3 4 5 2 2" xfId="9498" xr:uid="{00000000-0005-0000-0000-00008BA30000}"/>
    <cellStyle name="Normal 8 2 3 4 5 2 2 2" xfId="23575" xr:uid="{00000000-0005-0000-0000-00008CA30000}"/>
    <cellStyle name="Normal 8 2 3 4 5 2 2 2 2" xfId="52109" xr:uid="{00000000-0005-0000-0000-00008DA30000}"/>
    <cellStyle name="Normal 8 2 3 4 5 2 2 3" xfId="38104" xr:uid="{00000000-0005-0000-0000-00008EA30000}"/>
    <cellStyle name="Normal 8 2 3 4 5 2 3" xfId="18275" xr:uid="{00000000-0005-0000-0000-00008FA30000}"/>
    <cellStyle name="Normal 8 2 3 4 5 2 3 2" xfId="46809" xr:uid="{00000000-0005-0000-0000-000090A30000}"/>
    <cellStyle name="Normal 8 2 3 4 5 2 4" xfId="32801" xr:uid="{00000000-0005-0000-0000-000091A30000}"/>
    <cellStyle name="Normal 8 2 3 4 5 3" xfId="6935" xr:uid="{00000000-0005-0000-0000-000092A30000}"/>
    <cellStyle name="Normal 8 2 3 4 5 3 2" xfId="21023" xr:uid="{00000000-0005-0000-0000-000093A30000}"/>
    <cellStyle name="Normal 8 2 3 4 5 3 2 2" xfId="49557" xr:uid="{00000000-0005-0000-0000-000094A30000}"/>
    <cellStyle name="Normal 8 2 3 4 5 3 3" xfId="35549" xr:uid="{00000000-0005-0000-0000-000095A30000}"/>
    <cellStyle name="Normal 8 2 3 4 5 4" xfId="15723" xr:uid="{00000000-0005-0000-0000-000096A30000}"/>
    <cellStyle name="Normal 8 2 3 4 5 4 2" xfId="44257" xr:uid="{00000000-0005-0000-0000-000097A30000}"/>
    <cellStyle name="Normal 8 2 3 4 5 5" xfId="30249" xr:uid="{00000000-0005-0000-0000-000098A30000}"/>
    <cellStyle name="Normal 8 2 3 4 6" xfId="2898" xr:uid="{00000000-0005-0000-0000-000099A30000}"/>
    <cellStyle name="Normal 8 2 3 4 6 2" xfId="8232" xr:uid="{00000000-0005-0000-0000-00009AA30000}"/>
    <cellStyle name="Normal 8 2 3 4 6 2 2" xfId="22309" xr:uid="{00000000-0005-0000-0000-00009BA30000}"/>
    <cellStyle name="Normal 8 2 3 4 6 2 2 2" xfId="50843" xr:uid="{00000000-0005-0000-0000-00009CA30000}"/>
    <cellStyle name="Normal 8 2 3 4 6 2 3" xfId="36838" xr:uid="{00000000-0005-0000-0000-00009DA30000}"/>
    <cellStyle name="Normal 8 2 3 4 6 3" xfId="17009" xr:uid="{00000000-0005-0000-0000-00009EA30000}"/>
    <cellStyle name="Normal 8 2 3 4 6 3 2" xfId="45543" xr:uid="{00000000-0005-0000-0000-00009FA30000}"/>
    <cellStyle name="Normal 8 2 3 4 6 4" xfId="31535" xr:uid="{00000000-0005-0000-0000-0000A0A30000}"/>
    <cellStyle name="Normal 8 2 3 4 7" xfId="5667" xr:uid="{00000000-0005-0000-0000-0000A1A30000}"/>
    <cellStyle name="Normal 8 2 3 4 7 2" xfId="19757" xr:uid="{00000000-0005-0000-0000-0000A2A30000}"/>
    <cellStyle name="Normal 8 2 3 4 7 2 2" xfId="48291" xr:uid="{00000000-0005-0000-0000-0000A3A30000}"/>
    <cellStyle name="Normal 8 2 3 4 7 3" xfId="34283" xr:uid="{00000000-0005-0000-0000-0000A4A30000}"/>
    <cellStyle name="Normal 8 2 3 4 8" xfId="14456" xr:uid="{00000000-0005-0000-0000-0000A5A30000}"/>
    <cellStyle name="Normal 8 2 3 4 8 2" xfId="42991" xr:uid="{00000000-0005-0000-0000-0000A6A30000}"/>
    <cellStyle name="Normal 8 2 3 4 9" xfId="28971" xr:uid="{00000000-0005-0000-0000-0000A7A30000}"/>
    <cellStyle name="Normal 8 2 3 5" xfId="294" xr:uid="{00000000-0005-0000-0000-0000A8A30000}"/>
    <cellStyle name="Normal 8 2 3 5 2" xfId="597" xr:uid="{00000000-0005-0000-0000-0000A9A30000}"/>
    <cellStyle name="Normal 8 2 3 5 2 2" xfId="1226" xr:uid="{00000000-0005-0000-0000-0000AAA30000}"/>
    <cellStyle name="Normal 8 2 3 5 2 2 2" xfId="2503" xr:uid="{00000000-0005-0000-0000-0000ABA30000}"/>
    <cellStyle name="Normal 8 2 3 5 2 2 2 2" xfId="5157" xr:uid="{00000000-0005-0000-0000-0000ACA30000}"/>
    <cellStyle name="Normal 8 2 3 5 2 2 2 2 2" xfId="10489" xr:uid="{00000000-0005-0000-0000-0000ADA30000}"/>
    <cellStyle name="Normal 8 2 3 5 2 2 2 2 2 2" xfId="24566" xr:uid="{00000000-0005-0000-0000-0000AEA30000}"/>
    <cellStyle name="Normal 8 2 3 5 2 2 2 2 2 2 2" xfId="53100" xr:uid="{00000000-0005-0000-0000-0000AFA30000}"/>
    <cellStyle name="Normal 8 2 3 5 2 2 2 2 2 3" xfId="39095" xr:uid="{00000000-0005-0000-0000-0000B0A30000}"/>
    <cellStyle name="Normal 8 2 3 5 2 2 2 2 3" xfId="19266" xr:uid="{00000000-0005-0000-0000-0000B1A30000}"/>
    <cellStyle name="Normal 8 2 3 5 2 2 2 2 3 2" xfId="47800" xr:uid="{00000000-0005-0000-0000-0000B2A30000}"/>
    <cellStyle name="Normal 8 2 3 5 2 2 2 2 4" xfId="33792" xr:uid="{00000000-0005-0000-0000-0000B3A30000}"/>
    <cellStyle name="Normal 8 2 3 5 2 2 2 3" xfId="7926" xr:uid="{00000000-0005-0000-0000-0000B4A30000}"/>
    <cellStyle name="Normal 8 2 3 5 2 2 2 3 2" xfId="22014" xr:uid="{00000000-0005-0000-0000-0000B5A30000}"/>
    <cellStyle name="Normal 8 2 3 5 2 2 2 3 2 2" xfId="50548" xr:uid="{00000000-0005-0000-0000-0000B6A30000}"/>
    <cellStyle name="Normal 8 2 3 5 2 2 2 3 3" xfId="36540" xr:uid="{00000000-0005-0000-0000-0000B7A30000}"/>
    <cellStyle name="Normal 8 2 3 5 2 2 2 4" xfId="16714" xr:uid="{00000000-0005-0000-0000-0000B8A30000}"/>
    <cellStyle name="Normal 8 2 3 5 2 2 2 4 2" xfId="45248" xr:uid="{00000000-0005-0000-0000-0000B9A30000}"/>
    <cellStyle name="Normal 8 2 3 5 2 2 2 5" xfId="31240" xr:uid="{00000000-0005-0000-0000-0000BAA30000}"/>
    <cellStyle name="Normal 8 2 3 5 2 2 3" xfId="3891" xr:uid="{00000000-0005-0000-0000-0000BBA30000}"/>
    <cellStyle name="Normal 8 2 3 5 2 2 3 2" xfId="9223" xr:uid="{00000000-0005-0000-0000-0000BCA30000}"/>
    <cellStyle name="Normal 8 2 3 5 2 2 3 2 2" xfId="23300" xr:uid="{00000000-0005-0000-0000-0000BDA30000}"/>
    <cellStyle name="Normal 8 2 3 5 2 2 3 2 2 2" xfId="51834" xr:uid="{00000000-0005-0000-0000-0000BEA30000}"/>
    <cellStyle name="Normal 8 2 3 5 2 2 3 2 3" xfId="37829" xr:uid="{00000000-0005-0000-0000-0000BFA30000}"/>
    <cellStyle name="Normal 8 2 3 5 2 2 3 3" xfId="18000" xr:uid="{00000000-0005-0000-0000-0000C0A30000}"/>
    <cellStyle name="Normal 8 2 3 5 2 2 3 3 2" xfId="46534" xr:uid="{00000000-0005-0000-0000-0000C1A30000}"/>
    <cellStyle name="Normal 8 2 3 5 2 2 3 4" xfId="32526" xr:uid="{00000000-0005-0000-0000-0000C2A30000}"/>
    <cellStyle name="Normal 8 2 3 5 2 2 4" xfId="6660" xr:uid="{00000000-0005-0000-0000-0000C3A30000}"/>
    <cellStyle name="Normal 8 2 3 5 2 2 4 2" xfId="20748" xr:uid="{00000000-0005-0000-0000-0000C4A30000}"/>
    <cellStyle name="Normal 8 2 3 5 2 2 4 2 2" xfId="49282" xr:uid="{00000000-0005-0000-0000-0000C5A30000}"/>
    <cellStyle name="Normal 8 2 3 5 2 2 4 3" xfId="35274" xr:uid="{00000000-0005-0000-0000-0000C6A30000}"/>
    <cellStyle name="Normal 8 2 3 5 2 2 5" xfId="15448" xr:uid="{00000000-0005-0000-0000-0000C7A30000}"/>
    <cellStyle name="Normal 8 2 3 5 2 2 5 2" xfId="43982" xr:uid="{00000000-0005-0000-0000-0000C8A30000}"/>
    <cellStyle name="Normal 8 2 3 5 2 2 6" xfId="29974" xr:uid="{00000000-0005-0000-0000-0000C9A30000}"/>
    <cellStyle name="Normal 8 2 3 5 2 3" xfId="1882" xr:uid="{00000000-0005-0000-0000-0000CAA30000}"/>
    <cellStyle name="Normal 8 2 3 5 2 3 2" xfId="4538" xr:uid="{00000000-0005-0000-0000-0000CBA30000}"/>
    <cellStyle name="Normal 8 2 3 5 2 3 2 2" xfId="9870" xr:uid="{00000000-0005-0000-0000-0000CCA30000}"/>
    <cellStyle name="Normal 8 2 3 5 2 3 2 2 2" xfId="23947" xr:uid="{00000000-0005-0000-0000-0000CDA30000}"/>
    <cellStyle name="Normal 8 2 3 5 2 3 2 2 2 2" xfId="52481" xr:uid="{00000000-0005-0000-0000-0000CEA30000}"/>
    <cellStyle name="Normal 8 2 3 5 2 3 2 2 3" xfId="38476" xr:uid="{00000000-0005-0000-0000-0000CFA30000}"/>
    <cellStyle name="Normal 8 2 3 5 2 3 2 3" xfId="18647" xr:uid="{00000000-0005-0000-0000-0000D0A30000}"/>
    <cellStyle name="Normal 8 2 3 5 2 3 2 3 2" xfId="47181" xr:uid="{00000000-0005-0000-0000-0000D1A30000}"/>
    <cellStyle name="Normal 8 2 3 5 2 3 2 4" xfId="33173" xr:uid="{00000000-0005-0000-0000-0000D2A30000}"/>
    <cellStyle name="Normal 8 2 3 5 2 3 3" xfId="7307" xr:uid="{00000000-0005-0000-0000-0000D3A30000}"/>
    <cellStyle name="Normal 8 2 3 5 2 3 3 2" xfId="21395" xr:uid="{00000000-0005-0000-0000-0000D4A30000}"/>
    <cellStyle name="Normal 8 2 3 5 2 3 3 2 2" xfId="49929" xr:uid="{00000000-0005-0000-0000-0000D5A30000}"/>
    <cellStyle name="Normal 8 2 3 5 2 3 3 3" xfId="35921" xr:uid="{00000000-0005-0000-0000-0000D6A30000}"/>
    <cellStyle name="Normal 8 2 3 5 2 3 4" xfId="16095" xr:uid="{00000000-0005-0000-0000-0000D7A30000}"/>
    <cellStyle name="Normal 8 2 3 5 2 3 4 2" xfId="44629" xr:uid="{00000000-0005-0000-0000-0000D8A30000}"/>
    <cellStyle name="Normal 8 2 3 5 2 3 5" xfId="30621" xr:uid="{00000000-0005-0000-0000-0000D9A30000}"/>
    <cellStyle name="Normal 8 2 3 5 2 4" xfId="3270" xr:uid="{00000000-0005-0000-0000-0000DAA30000}"/>
    <cellStyle name="Normal 8 2 3 5 2 4 2" xfId="8604" xr:uid="{00000000-0005-0000-0000-0000DBA30000}"/>
    <cellStyle name="Normal 8 2 3 5 2 4 2 2" xfId="22681" xr:uid="{00000000-0005-0000-0000-0000DCA30000}"/>
    <cellStyle name="Normal 8 2 3 5 2 4 2 2 2" xfId="51215" xr:uid="{00000000-0005-0000-0000-0000DDA30000}"/>
    <cellStyle name="Normal 8 2 3 5 2 4 2 3" xfId="37210" xr:uid="{00000000-0005-0000-0000-0000DEA30000}"/>
    <cellStyle name="Normal 8 2 3 5 2 4 3" xfId="17381" xr:uid="{00000000-0005-0000-0000-0000DFA30000}"/>
    <cellStyle name="Normal 8 2 3 5 2 4 3 2" xfId="45915" xr:uid="{00000000-0005-0000-0000-0000E0A30000}"/>
    <cellStyle name="Normal 8 2 3 5 2 4 4" xfId="31907" xr:uid="{00000000-0005-0000-0000-0000E1A30000}"/>
    <cellStyle name="Normal 8 2 3 5 2 5" xfId="6039" xr:uid="{00000000-0005-0000-0000-0000E2A30000}"/>
    <cellStyle name="Normal 8 2 3 5 2 5 2" xfId="20129" xr:uid="{00000000-0005-0000-0000-0000E3A30000}"/>
    <cellStyle name="Normal 8 2 3 5 2 5 2 2" xfId="48663" xr:uid="{00000000-0005-0000-0000-0000E4A30000}"/>
    <cellStyle name="Normal 8 2 3 5 2 5 3" xfId="34655" xr:uid="{00000000-0005-0000-0000-0000E5A30000}"/>
    <cellStyle name="Normal 8 2 3 5 2 6" xfId="14828" xr:uid="{00000000-0005-0000-0000-0000E6A30000}"/>
    <cellStyle name="Normal 8 2 3 5 2 6 2" xfId="43363" xr:uid="{00000000-0005-0000-0000-0000E7A30000}"/>
    <cellStyle name="Normal 8 2 3 5 2 7" xfId="29343" xr:uid="{00000000-0005-0000-0000-0000E8A30000}"/>
    <cellStyle name="Normal 8 2 3 5 3" xfId="929" xr:uid="{00000000-0005-0000-0000-0000E9A30000}"/>
    <cellStyle name="Normal 8 2 3 5 3 2" xfId="2206" xr:uid="{00000000-0005-0000-0000-0000EAA30000}"/>
    <cellStyle name="Normal 8 2 3 5 3 2 2" xfId="4860" xr:uid="{00000000-0005-0000-0000-0000EBA30000}"/>
    <cellStyle name="Normal 8 2 3 5 3 2 2 2" xfId="10192" xr:uid="{00000000-0005-0000-0000-0000ECA30000}"/>
    <cellStyle name="Normal 8 2 3 5 3 2 2 2 2" xfId="24269" xr:uid="{00000000-0005-0000-0000-0000EDA30000}"/>
    <cellStyle name="Normal 8 2 3 5 3 2 2 2 2 2" xfId="52803" xr:uid="{00000000-0005-0000-0000-0000EEA30000}"/>
    <cellStyle name="Normal 8 2 3 5 3 2 2 2 3" xfId="38798" xr:uid="{00000000-0005-0000-0000-0000EFA30000}"/>
    <cellStyle name="Normal 8 2 3 5 3 2 2 3" xfId="18969" xr:uid="{00000000-0005-0000-0000-0000F0A30000}"/>
    <cellStyle name="Normal 8 2 3 5 3 2 2 3 2" xfId="47503" xr:uid="{00000000-0005-0000-0000-0000F1A30000}"/>
    <cellStyle name="Normal 8 2 3 5 3 2 2 4" xfId="33495" xr:uid="{00000000-0005-0000-0000-0000F2A30000}"/>
    <cellStyle name="Normal 8 2 3 5 3 2 3" xfId="7629" xr:uid="{00000000-0005-0000-0000-0000F3A30000}"/>
    <cellStyle name="Normal 8 2 3 5 3 2 3 2" xfId="21717" xr:uid="{00000000-0005-0000-0000-0000F4A30000}"/>
    <cellStyle name="Normal 8 2 3 5 3 2 3 2 2" xfId="50251" xr:uid="{00000000-0005-0000-0000-0000F5A30000}"/>
    <cellStyle name="Normal 8 2 3 5 3 2 3 3" xfId="36243" xr:uid="{00000000-0005-0000-0000-0000F6A30000}"/>
    <cellStyle name="Normal 8 2 3 5 3 2 4" xfId="16417" xr:uid="{00000000-0005-0000-0000-0000F7A30000}"/>
    <cellStyle name="Normal 8 2 3 5 3 2 4 2" xfId="44951" xr:uid="{00000000-0005-0000-0000-0000F8A30000}"/>
    <cellStyle name="Normal 8 2 3 5 3 2 5" xfId="30943" xr:uid="{00000000-0005-0000-0000-0000F9A30000}"/>
    <cellStyle name="Normal 8 2 3 5 3 3" xfId="3594" xr:uid="{00000000-0005-0000-0000-0000FAA30000}"/>
    <cellStyle name="Normal 8 2 3 5 3 3 2" xfId="8926" xr:uid="{00000000-0005-0000-0000-0000FBA30000}"/>
    <cellStyle name="Normal 8 2 3 5 3 3 2 2" xfId="23003" xr:uid="{00000000-0005-0000-0000-0000FCA30000}"/>
    <cellStyle name="Normal 8 2 3 5 3 3 2 2 2" xfId="51537" xr:uid="{00000000-0005-0000-0000-0000FDA30000}"/>
    <cellStyle name="Normal 8 2 3 5 3 3 2 3" xfId="37532" xr:uid="{00000000-0005-0000-0000-0000FEA30000}"/>
    <cellStyle name="Normal 8 2 3 5 3 3 3" xfId="17703" xr:uid="{00000000-0005-0000-0000-0000FFA30000}"/>
    <cellStyle name="Normal 8 2 3 5 3 3 3 2" xfId="46237" xr:uid="{00000000-0005-0000-0000-000000A40000}"/>
    <cellStyle name="Normal 8 2 3 5 3 3 4" xfId="32229" xr:uid="{00000000-0005-0000-0000-000001A40000}"/>
    <cellStyle name="Normal 8 2 3 5 3 4" xfId="6363" xr:uid="{00000000-0005-0000-0000-000002A40000}"/>
    <cellStyle name="Normal 8 2 3 5 3 4 2" xfId="20451" xr:uid="{00000000-0005-0000-0000-000003A40000}"/>
    <cellStyle name="Normal 8 2 3 5 3 4 2 2" xfId="48985" xr:uid="{00000000-0005-0000-0000-000004A40000}"/>
    <cellStyle name="Normal 8 2 3 5 3 4 3" xfId="34977" xr:uid="{00000000-0005-0000-0000-000005A40000}"/>
    <cellStyle name="Normal 8 2 3 5 3 5" xfId="15151" xr:uid="{00000000-0005-0000-0000-000006A40000}"/>
    <cellStyle name="Normal 8 2 3 5 3 5 2" xfId="43685" xr:uid="{00000000-0005-0000-0000-000007A40000}"/>
    <cellStyle name="Normal 8 2 3 5 3 6" xfId="29677" xr:uid="{00000000-0005-0000-0000-000008A40000}"/>
    <cellStyle name="Normal 8 2 3 5 4" xfId="1585" xr:uid="{00000000-0005-0000-0000-000009A40000}"/>
    <cellStyle name="Normal 8 2 3 5 4 2" xfId="4241" xr:uid="{00000000-0005-0000-0000-00000AA40000}"/>
    <cellStyle name="Normal 8 2 3 5 4 2 2" xfId="9573" xr:uid="{00000000-0005-0000-0000-00000BA40000}"/>
    <cellStyle name="Normal 8 2 3 5 4 2 2 2" xfId="23650" xr:uid="{00000000-0005-0000-0000-00000CA40000}"/>
    <cellStyle name="Normal 8 2 3 5 4 2 2 2 2" xfId="52184" xr:uid="{00000000-0005-0000-0000-00000DA40000}"/>
    <cellStyle name="Normal 8 2 3 5 4 2 2 3" xfId="38179" xr:uid="{00000000-0005-0000-0000-00000EA40000}"/>
    <cellStyle name="Normal 8 2 3 5 4 2 3" xfId="18350" xr:uid="{00000000-0005-0000-0000-00000FA40000}"/>
    <cellStyle name="Normal 8 2 3 5 4 2 3 2" xfId="46884" xr:uid="{00000000-0005-0000-0000-000010A40000}"/>
    <cellStyle name="Normal 8 2 3 5 4 2 4" xfId="32876" xr:uid="{00000000-0005-0000-0000-000011A40000}"/>
    <cellStyle name="Normal 8 2 3 5 4 3" xfId="7010" xr:uid="{00000000-0005-0000-0000-000012A40000}"/>
    <cellStyle name="Normal 8 2 3 5 4 3 2" xfId="21098" xr:uid="{00000000-0005-0000-0000-000013A40000}"/>
    <cellStyle name="Normal 8 2 3 5 4 3 2 2" xfId="49632" xr:uid="{00000000-0005-0000-0000-000014A40000}"/>
    <cellStyle name="Normal 8 2 3 5 4 3 3" xfId="35624" xr:uid="{00000000-0005-0000-0000-000015A40000}"/>
    <cellStyle name="Normal 8 2 3 5 4 4" xfId="15798" xr:uid="{00000000-0005-0000-0000-000016A40000}"/>
    <cellStyle name="Normal 8 2 3 5 4 4 2" xfId="44332" xr:uid="{00000000-0005-0000-0000-000017A40000}"/>
    <cellStyle name="Normal 8 2 3 5 4 5" xfId="30324" xr:uid="{00000000-0005-0000-0000-000018A40000}"/>
    <cellStyle name="Normal 8 2 3 5 5" xfId="2973" xr:uid="{00000000-0005-0000-0000-000019A40000}"/>
    <cellStyle name="Normal 8 2 3 5 5 2" xfId="8307" xr:uid="{00000000-0005-0000-0000-00001AA40000}"/>
    <cellStyle name="Normal 8 2 3 5 5 2 2" xfId="22384" xr:uid="{00000000-0005-0000-0000-00001BA40000}"/>
    <cellStyle name="Normal 8 2 3 5 5 2 2 2" xfId="50918" xr:uid="{00000000-0005-0000-0000-00001CA40000}"/>
    <cellStyle name="Normal 8 2 3 5 5 2 3" xfId="36913" xr:uid="{00000000-0005-0000-0000-00001DA40000}"/>
    <cellStyle name="Normal 8 2 3 5 5 3" xfId="17084" xr:uid="{00000000-0005-0000-0000-00001EA40000}"/>
    <cellStyle name="Normal 8 2 3 5 5 3 2" xfId="45618" xr:uid="{00000000-0005-0000-0000-00001FA40000}"/>
    <cellStyle name="Normal 8 2 3 5 5 4" xfId="31610" xr:uid="{00000000-0005-0000-0000-000020A40000}"/>
    <cellStyle name="Normal 8 2 3 5 6" xfId="5742" xr:uid="{00000000-0005-0000-0000-000021A40000}"/>
    <cellStyle name="Normal 8 2 3 5 6 2" xfId="19832" xr:uid="{00000000-0005-0000-0000-000022A40000}"/>
    <cellStyle name="Normal 8 2 3 5 6 2 2" xfId="48366" xr:uid="{00000000-0005-0000-0000-000023A40000}"/>
    <cellStyle name="Normal 8 2 3 5 6 3" xfId="34358" xr:uid="{00000000-0005-0000-0000-000024A40000}"/>
    <cellStyle name="Normal 8 2 3 5 7" xfId="14531" xr:uid="{00000000-0005-0000-0000-000025A40000}"/>
    <cellStyle name="Normal 8 2 3 5 7 2" xfId="43066" xr:uid="{00000000-0005-0000-0000-000026A40000}"/>
    <cellStyle name="Normal 8 2 3 5 8" xfId="29046" xr:uid="{00000000-0005-0000-0000-000027A40000}"/>
    <cellStyle name="Normal 8 2 3 6" xfId="448" xr:uid="{00000000-0005-0000-0000-000028A40000}"/>
    <cellStyle name="Normal 8 2 3 6 2" xfId="1078" xr:uid="{00000000-0005-0000-0000-000029A40000}"/>
    <cellStyle name="Normal 8 2 3 6 2 2" xfId="2355" xr:uid="{00000000-0005-0000-0000-00002AA40000}"/>
    <cellStyle name="Normal 8 2 3 6 2 2 2" xfId="5009" xr:uid="{00000000-0005-0000-0000-00002BA40000}"/>
    <cellStyle name="Normal 8 2 3 6 2 2 2 2" xfId="10341" xr:uid="{00000000-0005-0000-0000-00002CA40000}"/>
    <cellStyle name="Normal 8 2 3 6 2 2 2 2 2" xfId="24418" xr:uid="{00000000-0005-0000-0000-00002DA40000}"/>
    <cellStyle name="Normal 8 2 3 6 2 2 2 2 2 2" xfId="52952" xr:uid="{00000000-0005-0000-0000-00002EA40000}"/>
    <cellStyle name="Normal 8 2 3 6 2 2 2 2 3" xfId="38947" xr:uid="{00000000-0005-0000-0000-00002FA40000}"/>
    <cellStyle name="Normal 8 2 3 6 2 2 2 3" xfId="19118" xr:uid="{00000000-0005-0000-0000-000030A40000}"/>
    <cellStyle name="Normal 8 2 3 6 2 2 2 3 2" xfId="47652" xr:uid="{00000000-0005-0000-0000-000031A40000}"/>
    <cellStyle name="Normal 8 2 3 6 2 2 2 4" xfId="33644" xr:uid="{00000000-0005-0000-0000-000032A40000}"/>
    <cellStyle name="Normal 8 2 3 6 2 2 3" xfId="7778" xr:uid="{00000000-0005-0000-0000-000033A40000}"/>
    <cellStyle name="Normal 8 2 3 6 2 2 3 2" xfId="21866" xr:uid="{00000000-0005-0000-0000-000034A40000}"/>
    <cellStyle name="Normal 8 2 3 6 2 2 3 2 2" xfId="50400" xr:uid="{00000000-0005-0000-0000-000035A40000}"/>
    <cellStyle name="Normal 8 2 3 6 2 2 3 3" xfId="36392" xr:uid="{00000000-0005-0000-0000-000036A40000}"/>
    <cellStyle name="Normal 8 2 3 6 2 2 4" xfId="16566" xr:uid="{00000000-0005-0000-0000-000037A40000}"/>
    <cellStyle name="Normal 8 2 3 6 2 2 4 2" xfId="45100" xr:uid="{00000000-0005-0000-0000-000038A40000}"/>
    <cellStyle name="Normal 8 2 3 6 2 2 5" xfId="31092" xr:uid="{00000000-0005-0000-0000-000039A40000}"/>
    <cellStyle name="Normal 8 2 3 6 2 3" xfId="3743" xr:uid="{00000000-0005-0000-0000-00003AA40000}"/>
    <cellStyle name="Normal 8 2 3 6 2 3 2" xfId="9075" xr:uid="{00000000-0005-0000-0000-00003BA40000}"/>
    <cellStyle name="Normal 8 2 3 6 2 3 2 2" xfId="23152" xr:uid="{00000000-0005-0000-0000-00003CA40000}"/>
    <cellStyle name="Normal 8 2 3 6 2 3 2 2 2" xfId="51686" xr:uid="{00000000-0005-0000-0000-00003DA40000}"/>
    <cellStyle name="Normal 8 2 3 6 2 3 2 3" xfId="37681" xr:uid="{00000000-0005-0000-0000-00003EA40000}"/>
    <cellStyle name="Normal 8 2 3 6 2 3 3" xfId="17852" xr:uid="{00000000-0005-0000-0000-00003FA40000}"/>
    <cellStyle name="Normal 8 2 3 6 2 3 3 2" xfId="46386" xr:uid="{00000000-0005-0000-0000-000040A40000}"/>
    <cellStyle name="Normal 8 2 3 6 2 3 4" xfId="32378" xr:uid="{00000000-0005-0000-0000-000041A40000}"/>
    <cellStyle name="Normal 8 2 3 6 2 4" xfId="6512" xr:uid="{00000000-0005-0000-0000-000042A40000}"/>
    <cellStyle name="Normal 8 2 3 6 2 4 2" xfId="20600" xr:uid="{00000000-0005-0000-0000-000043A40000}"/>
    <cellStyle name="Normal 8 2 3 6 2 4 2 2" xfId="49134" xr:uid="{00000000-0005-0000-0000-000044A40000}"/>
    <cellStyle name="Normal 8 2 3 6 2 4 3" xfId="35126" xr:uid="{00000000-0005-0000-0000-000045A40000}"/>
    <cellStyle name="Normal 8 2 3 6 2 5" xfId="15300" xr:uid="{00000000-0005-0000-0000-000046A40000}"/>
    <cellStyle name="Normal 8 2 3 6 2 5 2" xfId="43834" xr:uid="{00000000-0005-0000-0000-000047A40000}"/>
    <cellStyle name="Normal 8 2 3 6 2 6" xfId="29826" xr:uid="{00000000-0005-0000-0000-000048A40000}"/>
    <cellStyle name="Normal 8 2 3 6 3" xfId="1734" xr:uid="{00000000-0005-0000-0000-000049A40000}"/>
    <cellStyle name="Normal 8 2 3 6 3 2" xfId="4390" xr:uid="{00000000-0005-0000-0000-00004AA40000}"/>
    <cellStyle name="Normal 8 2 3 6 3 2 2" xfId="9722" xr:uid="{00000000-0005-0000-0000-00004BA40000}"/>
    <cellStyle name="Normal 8 2 3 6 3 2 2 2" xfId="23799" xr:uid="{00000000-0005-0000-0000-00004CA40000}"/>
    <cellStyle name="Normal 8 2 3 6 3 2 2 2 2" xfId="52333" xr:uid="{00000000-0005-0000-0000-00004DA40000}"/>
    <cellStyle name="Normal 8 2 3 6 3 2 2 3" xfId="38328" xr:uid="{00000000-0005-0000-0000-00004EA40000}"/>
    <cellStyle name="Normal 8 2 3 6 3 2 3" xfId="18499" xr:uid="{00000000-0005-0000-0000-00004FA40000}"/>
    <cellStyle name="Normal 8 2 3 6 3 2 3 2" xfId="47033" xr:uid="{00000000-0005-0000-0000-000050A40000}"/>
    <cellStyle name="Normal 8 2 3 6 3 2 4" xfId="33025" xr:uid="{00000000-0005-0000-0000-000051A40000}"/>
    <cellStyle name="Normal 8 2 3 6 3 3" xfId="7159" xr:uid="{00000000-0005-0000-0000-000052A40000}"/>
    <cellStyle name="Normal 8 2 3 6 3 3 2" xfId="21247" xr:uid="{00000000-0005-0000-0000-000053A40000}"/>
    <cellStyle name="Normal 8 2 3 6 3 3 2 2" xfId="49781" xr:uid="{00000000-0005-0000-0000-000054A40000}"/>
    <cellStyle name="Normal 8 2 3 6 3 3 3" xfId="35773" xr:uid="{00000000-0005-0000-0000-000055A40000}"/>
    <cellStyle name="Normal 8 2 3 6 3 4" xfId="15947" xr:uid="{00000000-0005-0000-0000-000056A40000}"/>
    <cellStyle name="Normal 8 2 3 6 3 4 2" xfId="44481" xr:uid="{00000000-0005-0000-0000-000057A40000}"/>
    <cellStyle name="Normal 8 2 3 6 3 5" xfId="30473" xr:uid="{00000000-0005-0000-0000-000058A40000}"/>
    <cellStyle name="Normal 8 2 3 6 4" xfId="3122" xr:uid="{00000000-0005-0000-0000-000059A40000}"/>
    <cellStyle name="Normal 8 2 3 6 4 2" xfId="8456" xr:uid="{00000000-0005-0000-0000-00005AA40000}"/>
    <cellStyle name="Normal 8 2 3 6 4 2 2" xfId="22533" xr:uid="{00000000-0005-0000-0000-00005BA40000}"/>
    <cellStyle name="Normal 8 2 3 6 4 2 2 2" xfId="51067" xr:uid="{00000000-0005-0000-0000-00005CA40000}"/>
    <cellStyle name="Normal 8 2 3 6 4 2 3" xfId="37062" xr:uid="{00000000-0005-0000-0000-00005DA40000}"/>
    <cellStyle name="Normal 8 2 3 6 4 3" xfId="17233" xr:uid="{00000000-0005-0000-0000-00005EA40000}"/>
    <cellStyle name="Normal 8 2 3 6 4 3 2" xfId="45767" xr:uid="{00000000-0005-0000-0000-00005FA40000}"/>
    <cellStyle name="Normal 8 2 3 6 4 4" xfId="31759" xr:uid="{00000000-0005-0000-0000-000060A40000}"/>
    <cellStyle name="Normal 8 2 3 6 5" xfId="5891" xr:uid="{00000000-0005-0000-0000-000061A40000}"/>
    <cellStyle name="Normal 8 2 3 6 5 2" xfId="19981" xr:uid="{00000000-0005-0000-0000-000062A40000}"/>
    <cellStyle name="Normal 8 2 3 6 5 2 2" xfId="48515" xr:uid="{00000000-0005-0000-0000-000063A40000}"/>
    <cellStyle name="Normal 8 2 3 6 5 3" xfId="34507" xr:uid="{00000000-0005-0000-0000-000064A40000}"/>
    <cellStyle name="Normal 8 2 3 6 6" xfId="14680" xr:uid="{00000000-0005-0000-0000-000065A40000}"/>
    <cellStyle name="Normal 8 2 3 6 6 2" xfId="43215" xr:uid="{00000000-0005-0000-0000-000066A40000}"/>
    <cellStyle name="Normal 8 2 3 6 7" xfId="29195" xr:uid="{00000000-0005-0000-0000-000067A40000}"/>
    <cellStyle name="Normal 8 2 3 7" xfId="777" xr:uid="{00000000-0005-0000-0000-000068A40000}"/>
    <cellStyle name="Normal 8 2 3 7 2" xfId="2054" xr:uid="{00000000-0005-0000-0000-000069A40000}"/>
    <cellStyle name="Normal 8 2 3 7 2 2" xfId="4708" xr:uid="{00000000-0005-0000-0000-00006AA40000}"/>
    <cellStyle name="Normal 8 2 3 7 2 2 2" xfId="10040" xr:uid="{00000000-0005-0000-0000-00006BA40000}"/>
    <cellStyle name="Normal 8 2 3 7 2 2 2 2" xfId="24117" xr:uid="{00000000-0005-0000-0000-00006CA40000}"/>
    <cellStyle name="Normal 8 2 3 7 2 2 2 2 2" xfId="52651" xr:uid="{00000000-0005-0000-0000-00006DA40000}"/>
    <cellStyle name="Normal 8 2 3 7 2 2 2 3" xfId="38646" xr:uid="{00000000-0005-0000-0000-00006EA40000}"/>
    <cellStyle name="Normal 8 2 3 7 2 2 3" xfId="18817" xr:uid="{00000000-0005-0000-0000-00006FA40000}"/>
    <cellStyle name="Normal 8 2 3 7 2 2 3 2" xfId="47351" xr:uid="{00000000-0005-0000-0000-000070A40000}"/>
    <cellStyle name="Normal 8 2 3 7 2 2 4" xfId="33343" xr:uid="{00000000-0005-0000-0000-000071A40000}"/>
    <cellStyle name="Normal 8 2 3 7 2 3" xfId="7477" xr:uid="{00000000-0005-0000-0000-000072A40000}"/>
    <cellStyle name="Normal 8 2 3 7 2 3 2" xfId="21565" xr:uid="{00000000-0005-0000-0000-000073A40000}"/>
    <cellStyle name="Normal 8 2 3 7 2 3 2 2" xfId="50099" xr:uid="{00000000-0005-0000-0000-000074A40000}"/>
    <cellStyle name="Normal 8 2 3 7 2 3 3" xfId="36091" xr:uid="{00000000-0005-0000-0000-000075A40000}"/>
    <cellStyle name="Normal 8 2 3 7 2 4" xfId="16265" xr:uid="{00000000-0005-0000-0000-000076A40000}"/>
    <cellStyle name="Normal 8 2 3 7 2 4 2" xfId="44799" xr:uid="{00000000-0005-0000-0000-000077A40000}"/>
    <cellStyle name="Normal 8 2 3 7 2 5" xfId="30791" xr:uid="{00000000-0005-0000-0000-000078A40000}"/>
    <cellStyle name="Normal 8 2 3 7 3" xfId="3442" xr:uid="{00000000-0005-0000-0000-000079A40000}"/>
    <cellStyle name="Normal 8 2 3 7 3 2" xfId="8774" xr:uid="{00000000-0005-0000-0000-00007AA40000}"/>
    <cellStyle name="Normal 8 2 3 7 3 2 2" xfId="22851" xr:uid="{00000000-0005-0000-0000-00007BA40000}"/>
    <cellStyle name="Normal 8 2 3 7 3 2 2 2" xfId="51385" xr:uid="{00000000-0005-0000-0000-00007CA40000}"/>
    <cellStyle name="Normal 8 2 3 7 3 2 3" xfId="37380" xr:uid="{00000000-0005-0000-0000-00007DA40000}"/>
    <cellStyle name="Normal 8 2 3 7 3 3" xfId="17551" xr:uid="{00000000-0005-0000-0000-00007EA40000}"/>
    <cellStyle name="Normal 8 2 3 7 3 3 2" xfId="46085" xr:uid="{00000000-0005-0000-0000-00007FA40000}"/>
    <cellStyle name="Normal 8 2 3 7 3 4" xfId="32077" xr:uid="{00000000-0005-0000-0000-000080A40000}"/>
    <cellStyle name="Normal 8 2 3 7 4" xfId="6211" xr:uid="{00000000-0005-0000-0000-000081A40000}"/>
    <cellStyle name="Normal 8 2 3 7 4 2" xfId="20299" xr:uid="{00000000-0005-0000-0000-000082A40000}"/>
    <cellStyle name="Normal 8 2 3 7 4 2 2" xfId="48833" xr:uid="{00000000-0005-0000-0000-000083A40000}"/>
    <cellStyle name="Normal 8 2 3 7 4 3" xfId="34825" xr:uid="{00000000-0005-0000-0000-000084A40000}"/>
    <cellStyle name="Normal 8 2 3 7 5" xfId="14999" xr:uid="{00000000-0005-0000-0000-000085A40000}"/>
    <cellStyle name="Normal 8 2 3 7 5 2" xfId="43533" xr:uid="{00000000-0005-0000-0000-000086A40000}"/>
    <cellStyle name="Normal 8 2 3 7 6" xfId="29525" xr:uid="{00000000-0005-0000-0000-000087A40000}"/>
    <cellStyle name="Normal 8 2 3 8" xfId="1433" xr:uid="{00000000-0005-0000-0000-000088A40000}"/>
    <cellStyle name="Normal 8 2 3 8 2" xfId="4089" xr:uid="{00000000-0005-0000-0000-000089A40000}"/>
    <cellStyle name="Normal 8 2 3 8 2 2" xfId="9421" xr:uid="{00000000-0005-0000-0000-00008AA40000}"/>
    <cellStyle name="Normal 8 2 3 8 2 2 2" xfId="23498" xr:uid="{00000000-0005-0000-0000-00008BA40000}"/>
    <cellStyle name="Normal 8 2 3 8 2 2 2 2" xfId="52032" xr:uid="{00000000-0005-0000-0000-00008CA40000}"/>
    <cellStyle name="Normal 8 2 3 8 2 2 3" xfId="38027" xr:uid="{00000000-0005-0000-0000-00008DA40000}"/>
    <cellStyle name="Normal 8 2 3 8 2 3" xfId="18198" xr:uid="{00000000-0005-0000-0000-00008EA40000}"/>
    <cellStyle name="Normal 8 2 3 8 2 3 2" xfId="46732" xr:uid="{00000000-0005-0000-0000-00008FA40000}"/>
    <cellStyle name="Normal 8 2 3 8 2 4" xfId="32724" xr:uid="{00000000-0005-0000-0000-000090A40000}"/>
    <cellStyle name="Normal 8 2 3 8 3" xfId="6858" xr:uid="{00000000-0005-0000-0000-000091A40000}"/>
    <cellStyle name="Normal 8 2 3 8 3 2" xfId="20946" xr:uid="{00000000-0005-0000-0000-000092A40000}"/>
    <cellStyle name="Normal 8 2 3 8 3 2 2" xfId="49480" xr:uid="{00000000-0005-0000-0000-000093A40000}"/>
    <cellStyle name="Normal 8 2 3 8 3 3" xfId="35472" xr:uid="{00000000-0005-0000-0000-000094A40000}"/>
    <cellStyle name="Normal 8 2 3 8 4" xfId="15646" xr:uid="{00000000-0005-0000-0000-000095A40000}"/>
    <cellStyle name="Normal 8 2 3 8 4 2" xfId="44180" xr:uid="{00000000-0005-0000-0000-000096A40000}"/>
    <cellStyle name="Normal 8 2 3 8 5" xfId="30172" xr:uid="{00000000-0005-0000-0000-000097A40000}"/>
    <cellStyle name="Normal 8 2 3 9" xfId="2821" xr:uid="{00000000-0005-0000-0000-000098A40000}"/>
    <cellStyle name="Normal 8 2 3 9 2" xfId="8155" xr:uid="{00000000-0005-0000-0000-000099A40000}"/>
    <cellStyle name="Normal 8 2 3 9 2 2" xfId="22232" xr:uid="{00000000-0005-0000-0000-00009AA40000}"/>
    <cellStyle name="Normal 8 2 3 9 2 2 2" xfId="50766" xr:uid="{00000000-0005-0000-0000-00009BA40000}"/>
    <cellStyle name="Normal 8 2 3 9 2 3" xfId="36761" xr:uid="{00000000-0005-0000-0000-00009CA40000}"/>
    <cellStyle name="Normal 8 2 3 9 3" xfId="16932" xr:uid="{00000000-0005-0000-0000-00009DA40000}"/>
    <cellStyle name="Normal 8 2 3 9 3 2" xfId="45466" xr:uid="{00000000-0005-0000-0000-00009EA40000}"/>
    <cellStyle name="Normal 8 2 3 9 4" xfId="31458" xr:uid="{00000000-0005-0000-0000-00009FA40000}"/>
    <cellStyle name="Normal 8 2 4" xfId="140" xr:uid="{00000000-0005-0000-0000-0000A0A40000}"/>
    <cellStyle name="Normal 8 2 4 10" xfId="5528" xr:uid="{00000000-0005-0000-0000-0000A1A40000}"/>
    <cellStyle name="Normal 8 2 4 10 2" xfId="10856" xr:uid="{00000000-0005-0000-0000-0000A2A40000}"/>
    <cellStyle name="Normal 8 2 4 10 2 2" xfId="24922" xr:uid="{00000000-0005-0000-0000-0000A3A40000}"/>
    <cellStyle name="Normal 8 2 4 10 2 2 2" xfId="53456" xr:uid="{00000000-0005-0000-0000-0000A4A40000}"/>
    <cellStyle name="Normal 8 2 4 10 2 3" xfId="39454" xr:uid="{00000000-0005-0000-0000-0000A5A40000}"/>
    <cellStyle name="Normal 8 2 4 10 3" xfId="19622" xr:uid="{00000000-0005-0000-0000-0000A6A40000}"/>
    <cellStyle name="Normal 8 2 4 10 3 2" xfId="48156" xr:uid="{00000000-0005-0000-0000-0000A7A40000}"/>
    <cellStyle name="Normal 8 2 4 10 4" xfId="34148" xr:uid="{00000000-0005-0000-0000-0000A8A40000}"/>
    <cellStyle name="Normal 8 2 4 11" xfId="5600" xr:uid="{00000000-0005-0000-0000-0000A9A40000}"/>
    <cellStyle name="Normal 8 2 4 11 2" xfId="19690" xr:uid="{00000000-0005-0000-0000-0000AAA40000}"/>
    <cellStyle name="Normal 8 2 4 11 2 2" xfId="48224" xr:uid="{00000000-0005-0000-0000-0000ABA40000}"/>
    <cellStyle name="Normal 8 2 4 11 3" xfId="34216" xr:uid="{00000000-0005-0000-0000-0000ACA40000}"/>
    <cellStyle name="Normal 8 2 4 12" xfId="14389" xr:uid="{00000000-0005-0000-0000-0000ADA40000}"/>
    <cellStyle name="Normal 8 2 4 12 2" xfId="42924" xr:uid="{00000000-0005-0000-0000-0000AEA40000}"/>
    <cellStyle name="Normal 8 2 4 13" xfId="28520" xr:uid="{00000000-0005-0000-0000-0000AFA40000}"/>
    <cellStyle name="Normal 8 2 4 13 2" xfId="57013" xr:uid="{00000000-0005-0000-0000-0000B0A40000}"/>
    <cellStyle name="Normal 8 2 4 14" xfId="28904" xr:uid="{00000000-0005-0000-0000-0000B1A40000}"/>
    <cellStyle name="Normal 8 2 4 2" xfId="181" xr:uid="{00000000-0005-0000-0000-0000B2A40000}"/>
    <cellStyle name="Normal 8 2 4 2 10" xfId="28941" xr:uid="{00000000-0005-0000-0000-0000B3A40000}"/>
    <cellStyle name="Normal 8 2 4 2 2" xfId="261" xr:uid="{00000000-0005-0000-0000-0000B4A40000}"/>
    <cellStyle name="Normal 8 2 4 2 2 2" xfId="414" xr:uid="{00000000-0005-0000-0000-0000B5A40000}"/>
    <cellStyle name="Normal 8 2 4 2 2 2 2" xfId="717" xr:uid="{00000000-0005-0000-0000-0000B6A40000}"/>
    <cellStyle name="Normal 8 2 4 2 2 2 2 2" xfId="1346" xr:uid="{00000000-0005-0000-0000-0000B7A40000}"/>
    <cellStyle name="Normal 8 2 4 2 2 2 2 2 2" xfId="2623" xr:uid="{00000000-0005-0000-0000-0000B8A40000}"/>
    <cellStyle name="Normal 8 2 4 2 2 2 2 2 2 2" xfId="5277" xr:uid="{00000000-0005-0000-0000-0000B9A40000}"/>
    <cellStyle name="Normal 8 2 4 2 2 2 2 2 2 2 2" xfId="10609" xr:uid="{00000000-0005-0000-0000-0000BAA40000}"/>
    <cellStyle name="Normal 8 2 4 2 2 2 2 2 2 2 2 2" xfId="24686" xr:uid="{00000000-0005-0000-0000-0000BBA40000}"/>
    <cellStyle name="Normal 8 2 4 2 2 2 2 2 2 2 2 2 2" xfId="53220" xr:uid="{00000000-0005-0000-0000-0000BCA40000}"/>
    <cellStyle name="Normal 8 2 4 2 2 2 2 2 2 2 2 3" xfId="39215" xr:uid="{00000000-0005-0000-0000-0000BDA40000}"/>
    <cellStyle name="Normal 8 2 4 2 2 2 2 2 2 2 3" xfId="19386" xr:uid="{00000000-0005-0000-0000-0000BEA40000}"/>
    <cellStyle name="Normal 8 2 4 2 2 2 2 2 2 2 3 2" xfId="47920" xr:uid="{00000000-0005-0000-0000-0000BFA40000}"/>
    <cellStyle name="Normal 8 2 4 2 2 2 2 2 2 2 4" xfId="33912" xr:uid="{00000000-0005-0000-0000-0000C0A40000}"/>
    <cellStyle name="Normal 8 2 4 2 2 2 2 2 2 3" xfId="8046" xr:uid="{00000000-0005-0000-0000-0000C1A40000}"/>
    <cellStyle name="Normal 8 2 4 2 2 2 2 2 2 3 2" xfId="22134" xr:uid="{00000000-0005-0000-0000-0000C2A40000}"/>
    <cellStyle name="Normal 8 2 4 2 2 2 2 2 2 3 2 2" xfId="50668" xr:uid="{00000000-0005-0000-0000-0000C3A40000}"/>
    <cellStyle name="Normal 8 2 4 2 2 2 2 2 2 3 3" xfId="36660" xr:uid="{00000000-0005-0000-0000-0000C4A40000}"/>
    <cellStyle name="Normal 8 2 4 2 2 2 2 2 2 4" xfId="16834" xr:uid="{00000000-0005-0000-0000-0000C5A40000}"/>
    <cellStyle name="Normal 8 2 4 2 2 2 2 2 2 4 2" xfId="45368" xr:uid="{00000000-0005-0000-0000-0000C6A40000}"/>
    <cellStyle name="Normal 8 2 4 2 2 2 2 2 2 5" xfId="31360" xr:uid="{00000000-0005-0000-0000-0000C7A40000}"/>
    <cellStyle name="Normal 8 2 4 2 2 2 2 2 3" xfId="4011" xr:uid="{00000000-0005-0000-0000-0000C8A40000}"/>
    <cellStyle name="Normal 8 2 4 2 2 2 2 2 3 2" xfId="9343" xr:uid="{00000000-0005-0000-0000-0000C9A40000}"/>
    <cellStyle name="Normal 8 2 4 2 2 2 2 2 3 2 2" xfId="23420" xr:uid="{00000000-0005-0000-0000-0000CAA40000}"/>
    <cellStyle name="Normal 8 2 4 2 2 2 2 2 3 2 2 2" xfId="51954" xr:uid="{00000000-0005-0000-0000-0000CBA40000}"/>
    <cellStyle name="Normal 8 2 4 2 2 2 2 2 3 2 3" xfId="37949" xr:uid="{00000000-0005-0000-0000-0000CCA40000}"/>
    <cellStyle name="Normal 8 2 4 2 2 2 2 2 3 3" xfId="18120" xr:uid="{00000000-0005-0000-0000-0000CDA40000}"/>
    <cellStyle name="Normal 8 2 4 2 2 2 2 2 3 3 2" xfId="46654" xr:uid="{00000000-0005-0000-0000-0000CEA40000}"/>
    <cellStyle name="Normal 8 2 4 2 2 2 2 2 3 4" xfId="32646" xr:uid="{00000000-0005-0000-0000-0000CFA40000}"/>
    <cellStyle name="Normal 8 2 4 2 2 2 2 2 4" xfId="6780" xr:uid="{00000000-0005-0000-0000-0000D0A40000}"/>
    <cellStyle name="Normal 8 2 4 2 2 2 2 2 4 2" xfId="20868" xr:uid="{00000000-0005-0000-0000-0000D1A40000}"/>
    <cellStyle name="Normal 8 2 4 2 2 2 2 2 4 2 2" xfId="49402" xr:uid="{00000000-0005-0000-0000-0000D2A40000}"/>
    <cellStyle name="Normal 8 2 4 2 2 2 2 2 4 3" xfId="35394" xr:uid="{00000000-0005-0000-0000-0000D3A40000}"/>
    <cellStyle name="Normal 8 2 4 2 2 2 2 2 5" xfId="15568" xr:uid="{00000000-0005-0000-0000-0000D4A40000}"/>
    <cellStyle name="Normal 8 2 4 2 2 2 2 2 5 2" xfId="44102" xr:uid="{00000000-0005-0000-0000-0000D5A40000}"/>
    <cellStyle name="Normal 8 2 4 2 2 2 2 2 6" xfId="30094" xr:uid="{00000000-0005-0000-0000-0000D6A40000}"/>
    <cellStyle name="Normal 8 2 4 2 2 2 2 3" xfId="2002" xr:uid="{00000000-0005-0000-0000-0000D7A40000}"/>
    <cellStyle name="Normal 8 2 4 2 2 2 2 3 2" xfId="4658" xr:uid="{00000000-0005-0000-0000-0000D8A40000}"/>
    <cellStyle name="Normal 8 2 4 2 2 2 2 3 2 2" xfId="9990" xr:uid="{00000000-0005-0000-0000-0000D9A40000}"/>
    <cellStyle name="Normal 8 2 4 2 2 2 2 3 2 2 2" xfId="24067" xr:uid="{00000000-0005-0000-0000-0000DAA40000}"/>
    <cellStyle name="Normal 8 2 4 2 2 2 2 3 2 2 2 2" xfId="52601" xr:uid="{00000000-0005-0000-0000-0000DBA40000}"/>
    <cellStyle name="Normal 8 2 4 2 2 2 2 3 2 2 3" xfId="38596" xr:uid="{00000000-0005-0000-0000-0000DCA40000}"/>
    <cellStyle name="Normal 8 2 4 2 2 2 2 3 2 3" xfId="18767" xr:uid="{00000000-0005-0000-0000-0000DDA40000}"/>
    <cellStyle name="Normal 8 2 4 2 2 2 2 3 2 3 2" xfId="47301" xr:uid="{00000000-0005-0000-0000-0000DEA40000}"/>
    <cellStyle name="Normal 8 2 4 2 2 2 2 3 2 4" xfId="33293" xr:uid="{00000000-0005-0000-0000-0000DFA40000}"/>
    <cellStyle name="Normal 8 2 4 2 2 2 2 3 3" xfId="7427" xr:uid="{00000000-0005-0000-0000-0000E0A40000}"/>
    <cellStyle name="Normal 8 2 4 2 2 2 2 3 3 2" xfId="21515" xr:uid="{00000000-0005-0000-0000-0000E1A40000}"/>
    <cellStyle name="Normal 8 2 4 2 2 2 2 3 3 2 2" xfId="50049" xr:uid="{00000000-0005-0000-0000-0000E2A40000}"/>
    <cellStyle name="Normal 8 2 4 2 2 2 2 3 3 3" xfId="36041" xr:uid="{00000000-0005-0000-0000-0000E3A40000}"/>
    <cellStyle name="Normal 8 2 4 2 2 2 2 3 4" xfId="16215" xr:uid="{00000000-0005-0000-0000-0000E4A40000}"/>
    <cellStyle name="Normal 8 2 4 2 2 2 2 3 4 2" xfId="44749" xr:uid="{00000000-0005-0000-0000-0000E5A40000}"/>
    <cellStyle name="Normal 8 2 4 2 2 2 2 3 5" xfId="30741" xr:uid="{00000000-0005-0000-0000-0000E6A40000}"/>
    <cellStyle name="Normal 8 2 4 2 2 2 2 4" xfId="3390" xr:uid="{00000000-0005-0000-0000-0000E7A40000}"/>
    <cellStyle name="Normal 8 2 4 2 2 2 2 4 2" xfId="8724" xr:uid="{00000000-0005-0000-0000-0000E8A40000}"/>
    <cellStyle name="Normal 8 2 4 2 2 2 2 4 2 2" xfId="22801" xr:uid="{00000000-0005-0000-0000-0000E9A40000}"/>
    <cellStyle name="Normal 8 2 4 2 2 2 2 4 2 2 2" xfId="51335" xr:uid="{00000000-0005-0000-0000-0000EAA40000}"/>
    <cellStyle name="Normal 8 2 4 2 2 2 2 4 2 3" xfId="37330" xr:uid="{00000000-0005-0000-0000-0000EBA40000}"/>
    <cellStyle name="Normal 8 2 4 2 2 2 2 4 3" xfId="17501" xr:uid="{00000000-0005-0000-0000-0000ECA40000}"/>
    <cellStyle name="Normal 8 2 4 2 2 2 2 4 3 2" xfId="46035" xr:uid="{00000000-0005-0000-0000-0000EDA40000}"/>
    <cellStyle name="Normal 8 2 4 2 2 2 2 4 4" xfId="32027" xr:uid="{00000000-0005-0000-0000-0000EEA40000}"/>
    <cellStyle name="Normal 8 2 4 2 2 2 2 5" xfId="6159" xr:uid="{00000000-0005-0000-0000-0000EFA40000}"/>
    <cellStyle name="Normal 8 2 4 2 2 2 2 5 2" xfId="20249" xr:uid="{00000000-0005-0000-0000-0000F0A40000}"/>
    <cellStyle name="Normal 8 2 4 2 2 2 2 5 2 2" xfId="48783" xr:uid="{00000000-0005-0000-0000-0000F1A40000}"/>
    <cellStyle name="Normal 8 2 4 2 2 2 2 5 3" xfId="34775" xr:uid="{00000000-0005-0000-0000-0000F2A40000}"/>
    <cellStyle name="Normal 8 2 4 2 2 2 2 6" xfId="14948" xr:uid="{00000000-0005-0000-0000-0000F3A40000}"/>
    <cellStyle name="Normal 8 2 4 2 2 2 2 6 2" xfId="43483" xr:uid="{00000000-0005-0000-0000-0000F4A40000}"/>
    <cellStyle name="Normal 8 2 4 2 2 2 2 7" xfId="29463" xr:uid="{00000000-0005-0000-0000-0000F5A40000}"/>
    <cellStyle name="Normal 8 2 4 2 2 2 3" xfId="1049" xr:uid="{00000000-0005-0000-0000-0000F6A40000}"/>
    <cellStyle name="Normal 8 2 4 2 2 2 3 2" xfId="2326" xr:uid="{00000000-0005-0000-0000-0000F7A40000}"/>
    <cellStyle name="Normal 8 2 4 2 2 2 3 2 2" xfId="4980" xr:uid="{00000000-0005-0000-0000-0000F8A40000}"/>
    <cellStyle name="Normal 8 2 4 2 2 2 3 2 2 2" xfId="10312" xr:uid="{00000000-0005-0000-0000-0000F9A40000}"/>
    <cellStyle name="Normal 8 2 4 2 2 2 3 2 2 2 2" xfId="24389" xr:uid="{00000000-0005-0000-0000-0000FAA40000}"/>
    <cellStyle name="Normal 8 2 4 2 2 2 3 2 2 2 2 2" xfId="52923" xr:uid="{00000000-0005-0000-0000-0000FBA40000}"/>
    <cellStyle name="Normal 8 2 4 2 2 2 3 2 2 2 3" xfId="38918" xr:uid="{00000000-0005-0000-0000-0000FCA40000}"/>
    <cellStyle name="Normal 8 2 4 2 2 2 3 2 2 3" xfId="19089" xr:uid="{00000000-0005-0000-0000-0000FDA40000}"/>
    <cellStyle name="Normal 8 2 4 2 2 2 3 2 2 3 2" xfId="47623" xr:uid="{00000000-0005-0000-0000-0000FEA40000}"/>
    <cellStyle name="Normal 8 2 4 2 2 2 3 2 2 4" xfId="33615" xr:uid="{00000000-0005-0000-0000-0000FFA40000}"/>
    <cellStyle name="Normal 8 2 4 2 2 2 3 2 3" xfId="7749" xr:uid="{00000000-0005-0000-0000-000000A50000}"/>
    <cellStyle name="Normal 8 2 4 2 2 2 3 2 3 2" xfId="21837" xr:uid="{00000000-0005-0000-0000-000001A50000}"/>
    <cellStyle name="Normal 8 2 4 2 2 2 3 2 3 2 2" xfId="50371" xr:uid="{00000000-0005-0000-0000-000002A50000}"/>
    <cellStyle name="Normal 8 2 4 2 2 2 3 2 3 3" xfId="36363" xr:uid="{00000000-0005-0000-0000-000003A50000}"/>
    <cellStyle name="Normal 8 2 4 2 2 2 3 2 4" xfId="16537" xr:uid="{00000000-0005-0000-0000-000004A50000}"/>
    <cellStyle name="Normal 8 2 4 2 2 2 3 2 4 2" xfId="45071" xr:uid="{00000000-0005-0000-0000-000005A50000}"/>
    <cellStyle name="Normal 8 2 4 2 2 2 3 2 5" xfId="31063" xr:uid="{00000000-0005-0000-0000-000006A50000}"/>
    <cellStyle name="Normal 8 2 4 2 2 2 3 3" xfId="3714" xr:uid="{00000000-0005-0000-0000-000007A50000}"/>
    <cellStyle name="Normal 8 2 4 2 2 2 3 3 2" xfId="9046" xr:uid="{00000000-0005-0000-0000-000008A50000}"/>
    <cellStyle name="Normal 8 2 4 2 2 2 3 3 2 2" xfId="23123" xr:uid="{00000000-0005-0000-0000-000009A50000}"/>
    <cellStyle name="Normal 8 2 4 2 2 2 3 3 2 2 2" xfId="51657" xr:uid="{00000000-0005-0000-0000-00000AA50000}"/>
    <cellStyle name="Normal 8 2 4 2 2 2 3 3 2 3" xfId="37652" xr:uid="{00000000-0005-0000-0000-00000BA50000}"/>
    <cellStyle name="Normal 8 2 4 2 2 2 3 3 3" xfId="17823" xr:uid="{00000000-0005-0000-0000-00000CA50000}"/>
    <cellStyle name="Normal 8 2 4 2 2 2 3 3 3 2" xfId="46357" xr:uid="{00000000-0005-0000-0000-00000DA50000}"/>
    <cellStyle name="Normal 8 2 4 2 2 2 3 3 4" xfId="32349" xr:uid="{00000000-0005-0000-0000-00000EA50000}"/>
    <cellStyle name="Normal 8 2 4 2 2 2 3 4" xfId="6483" xr:uid="{00000000-0005-0000-0000-00000FA50000}"/>
    <cellStyle name="Normal 8 2 4 2 2 2 3 4 2" xfId="20571" xr:uid="{00000000-0005-0000-0000-000010A50000}"/>
    <cellStyle name="Normal 8 2 4 2 2 2 3 4 2 2" xfId="49105" xr:uid="{00000000-0005-0000-0000-000011A50000}"/>
    <cellStyle name="Normal 8 2 4 2 2 2 3 4 3" xfId="35097" xr:uid="{00000000-0005-0000-0000-000012A50000}"/>
    <cellStyle name="Normal 8 2 4 2 2 2 3 5" xfId="15271" xr:uid="{00000000-0005-0000-0000-000013A50000}"/>
    <cellStyle name="Normal 8 2 4 2 2 2 3 5 2" xfId="43805" xr:uid="{00000000-0005-0000-0000-000014A50000}"/>
    <cellStyle name="Normal 8 2 4 2 2 2 3 6" xfId="29797" xr:uid="{00000000-0005-0000-0000-000015A50000}"/>
    <cellStyle name="Normal 8 2 4 2 2 2 4" xfId="1705" xr:uid="{00000000-0005-0000-0000-000016A50000}"/>
    <cellStyle name="Normal 8 2 4 2 2 2 4 2" xfId="4361" xr:uid="{00000000-0005-0000-0000-000017A50000}"/>
    <cellStyle name="Normal 8 2 4 2 2 2 4 2 2" xfId="9693" xr:uid="{00000000-0005-0000-0000-000018A50000}"/>
    <cellStyle name="Normal 8 2 4 2 2 2 4 2 2 2" xfId="23770" xr:uid="{00000000-0005-0000-0000-000019A50000}"/>
    <cellStyle name="Normal 8 2 4 2 2 2 4 2 2 2 2" xfId="52304" xr:uid="{00000000-0005-0000-0000-00001AA50000}"/>
    <cellStyle name="Normal 8 2 4 2 2 2 4 2 2 3" xfId="38299" xr:uid="{00000000-0005-0000-0000-00001BA50000}"/>
    <cellStyle name="Normal 8 2 4 2 2 2 4 2 3" xfId="18470" xr:uid="{00000000-0005-0000-0000-00001CA50000}"/>
    <cellStyle name="Normal 8 2 4 2 2 2 4 2 3 2" xfId="47004" xr:uid="{00000000-0005-0000-0000-00001DA50000}"/>
    <cellStyle name="Normal 8 2 4 2 2 2 4 2 4" xfId="32996" xr:uid="{00000000-0005-0000-0000-00001EA50000}"/>
    <cellStyle name="Normal 8 2 4 2 2 2 4 3" xfId="7130" xr:uid="{00000000-0005-0000-0000-00001FA50000}"/>
    <cellStyle name="Normal 8 2 4 2 2 2 4 3 2" xfId="21218" xr:uid="{00000000-0005-0000-0000-000020A50000}"/>
    <cellStyle name="Normal 8 2 4 2 2 2 4 3 2 2" xfId="49752" xr:uid="{00000000-0005-0000-0000-000021A50000}"/>
    <cellStyle name="Normal 8 2 4 2 2 2 4 3 3" xfId="35744" xr:uid="{00000000-0005-0000-0000-000022A50000}"/>
    <cellStyle name="Normal 8 2 4 2 2 2 4 4" xfId="15918" xr:uid="{00000000-0005-0000-0000-000023A50000}"/>
    <cellStyle name="Normal 8 2 4 2 2 2 4 4 2" xfId="44452" xr:uid="{00000000-0005-0000-0000-000024A50000}"/>
    <cellStyle name="Normal 8 2 4 2 2 2 4 5" xfId="30444" xr:uid="{00000000-0005-0000-0000-000025A50000}"/>
    <cellStyle name="Normal 8 2 4 2 2 2 5" xfId="3093" xr:uid="{00000000-0005-0000-0000-000026A50000}"/>
    <cellStyle name="Normal 8 2 4 2 2 2 5 2" xfId="8427" xr:uid="{00000000-0005-0000-0000-000027A50000}"/>
    <cellStyle name="Normal 8 2 4 2 2 2 5 2 2" xfId="22504" xr:uid="{00000000-0005-0000-0000-000028A50000}"/>
    <cellStyle name="Normal 8 2 4 2 2 2 5 2 2 2" xfId="51038" xr:uid="{00000000-0005-0000-0000-000029A50000}"/>
    <cellStyle name="Normal 8 2 4 2 2 2 5 2 3" xfId="37033" xr:uid="{00000000-0005-0000-0000-00002AA50000}"/>
    <cellStyle name="Normal 8 2 4 2 2 2 5 3" xfId="17204" xr:uid="{00000000-0005-0000-0000-00002BA50000}"/>
    <cellStyle name="Normal 8 2 4 2 2 2 5 3 2" xfId="45738" xr:uid="{00000000-0005-0000-0000-00002CA50000}"/>
    <cellStyle name="Normal 8 2 4 2 2 2 5 4" xfId="31730" xr:uid="{00000000-0005-0000-0000-00002DA50000}"/>
    <cellStyle name="Normal 8 2 4 2 2 2 6" xfId="5862" xr:uid="{00000000-0005-0000-0000-00002EA50000}"/>
    <cellStyle name="Normal 8 2 4 2 2 2 6 2" xfId="19952" xr:uid="{00000000-0005-0000-0000-00002FA50000}"/>
    <cellStyle name="Normal 8 2 4 2 2 2 6 2 2" xfId="48486" xr:uid="{00000000-0005-0000-0000-000030A50000}"/>
    <cellStyle name="Normal 8 2 4 2 2 2 6 3" xfId="34478" xr:uid="{00000000-0005-0000-0000-000031A50000}"/>
    <cellStyle name="Normal 8 2 4 2 2 2 7" xfId="14651" xr:uid="{00000000-0005-0000-0000-000032A50000}"/>
    <cellStyle name="Normal 8 2 4 2 2 2 7 2" xfId="43186" xr:uid="{00000000-0005-0000-0000-000033A50000}"/>
    <cellStyle name="Normal 8 2 4 2 2 2 8" xfId="29166" xr:uid="{00000000-0005-0000-0000-000034A50000}"/>
    <cellStyle name="Normal 8 2 4 2 2 3" xfId="568" xr:uid="{00000000-0005-0000-0000-000035A50000}"/>
    <cellStyle name="Normal 8 2 4 2 2 3 2" xfId="1198" xr:uid="{00000000-0005-0000-0000-000036A50000}"/>
    <cellStyle name="Normal 8 2 4 2 2 3 2 2" xfId="2475" xr:uid="{00000000-0005-0000-0000-000037A50000}"/>
    <cellStyle name="Normal 8 2 4 2 2 3 2 2 2" xfId="5129" xr:uid="{00000000-0005-0000-0000-000038A50000}"/>
    <cellStyle name="Normal 8 2 4 2 2 3 2 2 2 2" xfId="10461" xr:uid="{00000000-0005-0000-0000-000039A50000}"/>
    <cellStyle name="Normal 8 2 4 2 2 3 2 2 2 2 2" xfId="24538" xr:uid="{00000000-0005-0000-0000-00003AA50000}"/>
    <cellStyle name="Normal 8 2 4 2 2 3 2 2 2 2 2 2" xfId="53072" xr:uid="{00000000-0005-0000-0000-00003BA50000}"/>
    <cellStyle name="Normal 8 2 4 2 2 3 2 2 2 2 3" xfId="39067" xr:uid="{00000000-0005-0000-0000-00003CA50000}"/>
    <cellStyle name="Normal 8 2 4 2 2 3 2 2 2 3" xfId="19238" xr:uid="{00000000-0005-0000-0000-00003DA50000}"/>
    <cellStyle name="Normal 8 2 4 2 2 3 2 2 2 3 2" xfId="47772" xr:uid="{00000000-0005-0000-0000-00003EA50000}"/>
    <cellStyle name="Normal 8 2 4 2 2 3 2 2 2 4" xfId="33764" xr:uid="{00000000-0005-0000-0000-00003FA50000}"/>
    <cellStyle name="Normal 8 2 4 2 2 3 2 2 3" xfId="7898" xr:uid="{00000000-0005-0000-0000-000040A50000}"/>
    <cellStyle name="Normal 8 2 4 2 2 3 2 2 3 2" xfId="21986" xr:uid="{00000000-0005-0000-0000-000041A50000}"/>
    <cellStyle name="Normal 8 2 4 2 2 3 2 2 3 2 2" xfId="50520" xr:uid="{00000000-0005-0000-0000-000042A50000}"/>
    <cellStyle name="Normal 8 2 4 2 2 3 2 2 3 3" xfId="36512" xr:uid="{00000000-0005-0000-0000-000043A50000}"/>
    <cellStyle name="Normal 8 2 4 2 2 3 2 2 4" xfId="16686" xr:uid="{00000000-0005-0000-0000-000044A50000}"/>
    <cellStyle name="Normal 8 2 4 2 2 3 2 2 4 2" xfId="45220" xr:uid="{00000000-0005-0000-0000-000045A50000}"/>
    <cellStyle name="Normal 8 2 4 2 2 3 2 2 5" xfId="31212" xr:uid="{00000000-0005-0000-0000-000046A50000}"/>
    <cellStyle name="Normal 8 2 4 2 2 3 2 3" xfId="3863" xr:uid="{00000000-0005-0000-0000-000047A50000}"/>
    <cellStyle name="Normal 8 2 4 2 2 3 2 3 2" xfId="9195" xr:uid="{00000000-0005-0000-0000-000048A50000}"/>
    <cellStyle name="Normal 8 2 4 2 2 3 2 3 2 2" xfId="23272" xr:uid="{00000000-0005-0000-0000-000049A50000}"/>
    <cellStyle name="Normal 8 2 4 2 2 3 2 3 2 2 2" xfId="51806" xr:uid="{00000000-0005-0000-0000-00004AA50000}"/>
    <cellStyle name="Normal 8 2 4 2 2 3 2 3 2 3" xfId="37801" xr:uid="{00000000-0005-0000-0000-00004BA50000}"/>
    <cellStyle name="Normal 8 2 4 2 2 3 2 3 3" xfId="17972" xr:uid="{00000000-0005-0000-0000-00004CA50000}"/>
    <cellStyle name="Normal 8 2 4 2 2 3 2 3 3 2" xfId="46506" xr:uid="{00000000-0005-0000-0000-00004DA50000}"/>
    <cellStyle name="Normal 8 2 4 2 2 3 2 3 4" xfId="32498" xr:uid="{00000000-0005-0000-0000-00004EA50000}"/>
    <cellStyle name="Normal 8 2 4 2 2 3 2 4" xfId="6632" xr:uid="{00000000-0005-0000-0000-00004FA50000}"/>
    <cellStyle name="Normal 8 2 4 2 2 3 2 4 2" xfId="20720" xr:uid="{00000000-0005-0000-0000-000050A50000}"/>
    <cellStyle name="Normal 8 2 4 2 2 3 2 4 2 2" xfId="49254" xr:uid="{00000000-0005-0000-0000-000051A50000}"/>
    <cellStyle name="Normal 8 2 4 2 2 3 2 4 3" xfId="35246" xr:uid="{00000000-0005-0000-0000-000052A50000}"/>
    <cellStyle name="Normal 8 2 4 2 2 3 2 5" xfId="15420" xr:uid="{00000000-0005-0000-0000-000053A50000}"/>
    <cellStyle name="Normal 8 2 4 2 2 3 2 5 2" xfId="43954" xr:uid="{00000000-0005-0000-0000-000054A50000}"/>
    <cellStyle name="Normal 8 2 4 2 2 3 2 6" xfId="29946" xr:uid="{00000000-0005-0000-0000-000055A50000}"/>
    <cellStyle name="Normal 8 2 4 2 2 3 3" xfId="1854" xr:uid="{00000000-0005-0000-0000-000056A50000}"/>
    <cellStyle name="Normal 8 2 4 2 2 3 3 2" xfId="4510" xr:uid="{00000000-0005-0000-0000-000057A50000}"/>
    <cellStyle name="Normal 8 2 4 2 2 3 3 2 2" xfId="9842" xr:uid="{00000000-0005-0000-0000-000058A50000}"/>
    <cellStyle name="Normal 8 2 4 2 2 3 3 2 2 2" xfId="23919" xr:uid="{00000000-0005-0000-0000-000059A50000}"/>
    <cellStyle name="Normal 8 2 4 2 2 3 3 2 2 2 2" xfId="52453" xr:uid="{00000000-0005-0000-0000-00005AA50000}"/>
    <cellStyle name="Normal 8 2 4 2 2 3 3 2 2 3" xfId="38448" xr:uid="{00000000-0005-0000-0000-00005BA50000}"/>
    <cellStyle name="Normal 8 2 4 2 2 3 3 2 3" xfId="18619" xr:uid="{00000000-0005-0000-0000-00005CA50000}"/>
    <cellStyle name="Normal 8 2 4 2 2 3 3 2 3 2" xfId="47153" xr:uid="{00000000-0005-0000-0000-00005DA50000}"/>
    <cellStyle name="Normal 8 2 4 2 2 3 3 2 4" xfId="33145" xr:uid="{00000000-0005-0000-0000-00005EA50000}"/>
    <cellStyle name="Normal 8 2 4 2 2 3 3 3" xfId="7279" xr:uid="{00000000-0005-0000-0000-00005FA50000}"/>
    <cellStyle name="Normal 8 2 4 2 2 3 3 3 2" xfId="21367" xr:uid="{00000000-0005-0000-0000-000060A50000}"/>
    <cellStyle name="Normal 8 2 4 2 2 3 3 3 2 2" xfId="49901" xr:uid="{00000000-0005-0000-0000-000061A50000}"/>
    <cellStyle name="Normal 8 2 4 2 2 3 3 3 3" xfId="35893" xr:uid="{00000000-0005-0000-0000-000062A50000}"/>
    <cellStyle name="Normal 8 2 4 2 2 3 3 4" xfId="16067" xr:uid="{00000000-0005-0000-0000-000063A50000}"/>
    <cellStyle name="Normal 8 2 4 2 2 3 3 4 2" xfId="44601" xr:uid="{00000000-0005-0000-0000-000064A50000}"/>
    <cellStyle name="Normal 8 2 4 2 2 3 3 5" xfId="30593" xr:uid="{00000000-0005-0000-0000-000065A50000}"/>
    <cellStyle name="Normal 8 2 4 2 2 3 4" xfId="3242" xr:uid="{00000000-0005-0000-0000-000066A50000}"/>
    <cellStyle name="Normal 8 2 4 2 2 3 4 2" xfId="8576" xr:uid="{00000000-0005-0000-0000-000067A50000}"/>
    <cellStyle name="Normal 8 2 4 2 2 3 4 2 2" xfId="22653" xr:uid="{00000000-0005-0000-0000-000068A50000}"/>
    <cellStyle name="Normal 8 2 4 2 2 3 4 2 2 2" xfId="51187" xr:uid="{00000000-0005-0000-0000-000069A50000}"/>
    <cellStyle name="Normal 8 2 4 2 2 3 4 2 3" xfId="37182" xr:uid="{00000000-0005-0000-0000-00006AA50000}"/>
    <cellStyle name="Normal 8 2 4 2 2 3 4 3" xfId="17353" xr:uid="{00000000-0005-0000-0000-00006BA50000}"/>
    <cellStyle name="Normal 8 2 4 2 2 3 4 3 2" xfId="45887" xr:uid="{00000000-0005-0000-0000-00006CA50000}"/>
    <cellStyle name="Normal 8 2 4 2 2 3 4 4" xfId="31879" xr:uid="{00000000-0005-0000-0000-00006DA50000}"/>
    <cellStyle name="Normal 8 2 4 2 2 3 5" xfId="6011" xr:uid="{00000000-0005-0000-0000-00006EA50000}"/>
    <cellStyle name="Normal 8 2 4 2 2 3 5 2" xfId="20101" xr:uid="{00000000-0005-0000-0000-00006FA50000}"/>
    <cellStyle name="Normal 8 2 4 2 2 3 5 2 2" xfId="48635" xr:uid="{00000000-0005-0000-0000-000070A50000}"/>
    <cellStyle name="Normal 8 2 4 2 2 3 5 3" xfId="34627" xr:uid="{00000000-0005-0000-0000-000071A50000}"/>
    <cellStyle name="Normal 8 2 4 2 2 3 6" xfId="14800" xr:uid="{00000000-0005-0000-0000-000072A50000}"/>
    <cellStyle name="Normal 8 2 4 2 2 3 6 2" xfId="43335" xr:uid="{00000000-0005-0000-0000-000073A50000}"/>
    <cellStyle name="Normal 8 2 4 2 2 3 7" xfId="29315" xr:uid="{00000000-0005-0000-0000-000074A50000}"/>
    <cellStyle name="Normal 8 2 4 2 2 4" xfId="900" xr:uid="{00000000-0005-0000-0000-000075A50000}"/>
    <cellStyle name="Normal 8 2 4 2 2 4 2" xfId="2177" xr:uid="{00000000-0005-0000-0000-000076A50000}"/>
    <cellStyle name="Normal 8 2 4 2 2 4 2 2" xfId="4831" xr:uid="{00000000-0005-0000-0000-000077A50000}"/>
    <cellStyle name="Normal 8 2 4 2 2 4 2 2 2" xfId="10163" xr:uid="{00000000-0005-0000-0000-000078A50000}"/>
    <cellStyle name="Normal 8 2 4 2 2 4 2 2 2 2" xfId="24240" xr:uid="{00000000-0005-0000-0000-000079A50000}"/>
    <cellStyle name="Normal 8 2 4 2 2 4 2 2 2 2 2" xfId="52774" xr:uid="{00000000-0005-0000-0000-00007AA50000}"/>
    <cellStyle name="Normal 8 2 4 2 2 4 2 2 2 3" xfId="38769" xr:uid="{00000000-0005-0000-0000-00007BA50000}"/>
    <cellStyle name="Normal 8 2 4 2 2 4 2 2 3" xfId="18940" xr:uid="{00000000-0005-0000-0000-00007CA50000}"/>
    <cellStyle name="Normal 8 2 4 2 2 4 2 2 3 2" xfId="47474" xr:uid="{00000000-0005-0000-0000-00007DA50000}"/>
    <cellStyle name="Normal 8 2 4 2 2 4 2 2 4" xfId="33466" xr:uid="{00000000-0005-0000-0000-00007EA50000}"/>
    <cellStyle name="Normal 8 2 4 2 2 4 2 3" xfId="7600" xr:uid="{00000000-0005-0000-0000-00007FA50000}"/>
    <cellStyle name="Normal 8 2 4 2 2 4 2 3 2" xfId="21688" xr:uid="{00000000-0005-0000-0000-000080A50000}"/>
    <cellStyle name="Normal 8 2 4 2 2 4 2 3 2 2" xfId="50222" xr:uid="{00000000-0005-0000-0000-000081A50000}"/>
    <cellStyle name="Normal 8 2 4 2 2 4 2 3 3" xfId="36214" xr:uid="{00000000-0005-0000-0000-000082A50000}"/>
    <cellStyle name="Normal 8 2 4 2 2 4 2 4" xfId="16388" xr:uid="{00000000-0005-0000-0000-000083A50000}"/>
    <cellStyle name="Normal 8 2 4 2 2 4 2 4 2" xfId="44922" xr:uid="{00000000-0005-0000-0000-000084A50000}"/>
    <cellStyle name="Normal 8 2 4 2 2 4 2 5" xfId="30914" xr:uid="{00000000-0005-0000-0000-000085A50000}"/>
    <cellStyle name="Normal 8 2 4 2 2 4 3" xfId="3565" xr:uid="{00000000-0005-0000-0000-000086A50000}"/>
    <cellStyle name="Normal 8 2 4 2 2 4 3 2" xfId="8897" xr:uid="{00000000-0005-0000-0000-000087A50000}"/>
    <cellStyle name="Normal 8 2 4 2 2 4 3 2 2" xfId="22974" xr:uid="{00000000-0005-0000-0000-000088A50000}"/>
    <cellStyle name="Normal 8 2 4 2 2 4 3 2 2 2" xfId="51508" xr:uid="{00000000-0005-0000-0000-000089A50000}"/>
    <cellStyle name="Normal 8 2 4 2 2 4 3 2 3" xfId="37503" xr:uid="{00000000-0005-0000-0000-00008AA50000}"/>
    <cellStyle name="Normal 8 2 4 2 2 4 3 3" xfId="17674" xr:uid="{00000000-0005-0000-0000-00008BA50000}"/>
    <cellStyle name="Normal 8 2 4 2 2 4 3 3 2" xfId="46208" xr:uid="{00000000-0005-0000-0000-00008CA50000}"/>
    <cellStyle name="Normal 8 2 4 2 2 4 3 4" xfId="32200" xr:uid="{00000000-0005-0000-0000-00008DA50000}"/>
    <cellStyle name="Normal 8 2 4 2 2 4 4" xfId="6334" xr:uid="{00000000-0005-0000-0000-00008EA50000}"/>
    <cellStyle name="Normal 8 2 4 2 2 4 4 2" xfId="20422" xr:uid="{00000000-0005-0000-0000-00008FA50000}"/>
    <cellStyle name="Normal 8 2 4 2 2 4 4 2 2" xfId="48956" xr:uid="{00000000-0005-0000-0000-000090A50000}"/>
    <cellStyle name="Normal 8 2 4 2 2 4 4 3" xfId="34948" xr:uid="{00000000-0005-0000-0000-000091A50000}"/>
    <cellStyle name="Normal 8 2 4 2 2 4 5" xfId="15122" xr:uid="{00000000-0005-0000-0000-000092A50000}"/>
    <cellStyle name="Normal 8 2 4 2 2 4 5 2" xfId="43656" xr:uid="{00000000-0005-0000-0000-000093A50000}"/>
    <cellStyle name="Normal 8 2 4 2 2 4 6" xfId="29648" xr:uid="{00000000-0005-0000-0000-000094A50000}"/>
    <cellStyle name="Normal 8 2 4 2 2 5" xfId="1556" xr:uid="{00000000-0005-0000-0000-000095A50000}"/>
    <cellStyle name="Normal 8 2 4 2 2 5 2" xfId="4212" xr:uid="{00000000-0005-0000-0000-000096A50000}"/>
    <cellStyle name="Normal 8 2 4 2 2 5 2 2" xfId="9544" xr:uid="{00000000-0005-0000-0000-000097A50000}"/>
    <cellStyle name="Normal 8 2 4 2 2 5 2 2 2" xfId="23621" xr:uid="{00000000-0005-0000-0000-000098A50000}"/>
    <cellStyle name="Normal 8 2 4 2 2 5 2 2 2 2" xfId="52155" xr:uid="{00000000-0005-0000-0000-000099A50000}"/>
    <cellStyle name="Normal 8 2 4 2 2 5 2 2 3" xfId="38150" xr:uid="{00000000-0005-0000-0000-00009AA50000}"/>
    <cellStyle name="Normal 8 2 4 2 2 5 2 3" xfId="18321" xr:uid="{00000000-0005-0000-0000-00009BA50000}"/>
    <cellStyle name="Normal 8 2 4 2 2 5 2 3 2" xfId="46855" xr:uid="{00000000-0005-0000-0000-00009CA50000}"/>
    <cellStyle name="Normal 8 2 4 2 2 5 2 4" xfId="32847" xr:uid="{00000000-0005-0000-0000-00009DA50000}"/>
    <cellStyle name="Normal 8 2 4 2 2 5 3" xfId="6981" xr:uid="{00000000-0005-0000-0000-00009EA50000}"/>
    <cellStyle name="Normal 8 2 4 2 2 5 3 2" xfId="21069" xr:uid="{00000000-0005-0000-0000-00009FA50000}"/>
    <cellStyle name="Normal 8 2 4 2 2 5 3 2 2" xfId="49603" xr:uid="{00000000-0005-0000-0000-0000A0A50000}"/>
    <cellStyle name="Normal 8 2 4 2 2 5 3 3" xfId="35595" xr:uid="{00000000-0005-0000-0000-0000A1A50000}"/>
    <cellStyle name="Normal 8 2 4 2 2 5 4" xfId="15769" xr:uid="{00000000-0005-0000-0000-0000A2A50000}"/>
    <cellStyle name="Normal 8 2 4 2 2 5 4 2" xfId="44303" xr:uid="{00000000-0005-0000-0000-0000A3A50000}"/>
    <cellStyle name="Normal 8 2 4 2 2 5 5" xfId="30295" xr:uid="{00000000-0005-0000-0000-0000A4A50000}"/>
    <cellStyle name="Normal 8 2 4 2 2 6" xfId="2944" xr:uid="{00000000-0005-0000-0000-0000A5A50000}"/>
    <cellStyle name="Normal 8 2 4 2 2 6 2" xfId="8278" xr:uid="{00000000-0005-0000-0000-0000A6A50000}"/>
    <cellStyle name="Normal 8 2 4 2 2 6 2 2" xfId="22355" xr:uid="{00000000-0005-0000-0000-0000A7A50000}"/>
    <cellStyle name="Normal 8 2 4 2 2 6 2 2 2" xfId="50889" xr:uid="{00000000-0005-0000-0000-0000A8A50000}"/>
    <cellStyle name="Normal 8 2 4 2 2 6 2 3" xfId="36884" xr:uid="{00000000-0005-0000-0000-0000A9A50000}"/>
    <cellStyle name="Normal 8 2 4 2 2 6 3" xfId="17055" xr:uid="{00000000-0005-0000-0000-0000AAA50000}"/>
    <cellStyle name="Normal 8 2 4 2 2 6 3 2" xfId="45589" xr:uid="{00000000-0005-0000-0000-0000ABA50000}"/>
    <cellStyle name="Normal 8 2 4 2 2 6 4" xfId="31581" xr:uid="{00000000-0005-0000-0000-0000ACA50000}"/>
    <cellStyle name="Normal 8 2 4 2 2 7" xfId="5713" xr:uid="{00000000-0005-0000-0000-0000ADA50000}"/>
    <cellStyle name="Normal 8 2 4 2 2 7 2" xfId="19803" xr:uid="{00000000-0005-0000-0000-0000AEA50000}"/>
    <cellStyle name="Normal 8 2 4 2 2 7 2 2" xfId="48337" xr:uid="{00000000-0005-0000-0000-0000AFA50000}"/>
    <cellStyle name="Normal 8 2 4 2 2 7 3" xfId="34329" xr:uid="{00000000-0005-0000-0000-0000B0A50000}"/>
    <cellStyle name="Normal 8 2 4 2 2 8" xfId="14502" xr:uid="{00000000-0005-0000-0000-0000B1A50000}"/>
    <cellStyle name="Normal 8 2 4 2 2 8 2" xfId="43037" xr:uid="{00000000-0005-0000-0000-0000B2A50000}"/>
    <cellStyle name="Normal 8 2 4 2 2 9" xfId="29017" xr:uid="{00000000-0005-0000-0000-0000B3A50000}"/>
    <cellStyle name="Normal 8 2 4 2 3" xfId="340" xr:uid="{00000000-0005-0000-0000-0000B4A50000}"/>
    <cellStyle name="Normal 8 2 4 2 3 2" xfId="643" xr:uid="{00000000-0005-0000-0000-0000B5A50000}"/>
    <cellStyle name="Normal 8 2 4 2 3 2 2" xfId="1272" xr:uid="{00000000-0005-0000-0000-0000B6A50000}"/>
    <cellStyle name="Normal 8 2 4 2 3 2 2 2" xfId="2549" xr:uid="{00000000-0005-0000-0000-0000B7A50000}"/>
    <cellStyle name="Normal 8 2 4 2 3 2 2 2 2" xfId="5203" xr:uid="{00000000-0005-0000-0000-0000B8A50000}"/>
    <cellStyle name="Normal 8 2 4 2 3 2 2 2 2 2" xfId="10535" xr:uid="{00000000-0005-0000-0000-0000B9A50000}"/>
    <cellStyle name="Normal 8 2 4 2 3 2 2 2 2 2 2" xfId="24612" xr:uid="{00000000-0005-0000-0000-0000BAA50000}"/>
    <cellStyle name="Normal 8 2 4 2 3 2 2 2 2 2 2 2" xfId="53146" xr:uid="{00000000-0005-0000-0000-0000BBA50000}"/>
    <cellStyle name="Normal 8 2 4 2 3 2 2 2 2 2 3" xfId="39141" xr:uid="{00000000-0005-0000-0000-0000BCA50000}"/>
    <cellStyle name="Normal 8 2 4 2 3 2 2 2 2 3" xfId="19312" xr:uid="{00000000-0005-0000-0000-0000BDA50000}"/>
    <cellStyle name="Normal 8 2 4 2 3 2 2 2 2 3 2" xfId="47846" xr:uid="{00000000-0005-0000-0000-0000BEA50000}"/>
    <cellStyle name="Normal 8 2 4 2 3 2 2 2 2 4" xfId="33838" xr:uid="{00000000-0005-0000-0000-0000BFA50000}"/>
    <cellStyle name="Normal 8 2 4 2 3 2 2 2 3" xfId="7972" xr:uid="{00000000-0005-0000-0000-0000C0A50000}"/>
    <cellStyle name="Normal 8 2 4 2 3 2 2 2 3 2" xfId="22060" xr:uid="{00000000-0005-0000-0000-0000C1A50000}"/>
    <cellStyle name="Normal 8 2 4 2 3 2 2 2 3 2 2" xfId="50594" xr:uid="{00000000-0005-0000-0000-0000C2A50000}"/>
    <cellStyle name="Normal 8 2 4 2 3 2 2 2 3 3" xfId="36586" xr:uid="{00000000-0005-0000-0000-0000C3A50000}"/>
    <cellStyle name="Normal 8 2 4 2 3 2 2 2 4" xfId="16760" xr:uid="{00000000-0005-0000-0000-0000C4A50000}"/>
    <cellStyle name="Normal 8 2 4 2 3 2 2 2 4 2" xfId="45294" xr:uid="{00000000-0005-0000-0000-0000C5A50000}"/>
    <cellStyle name="Normal 8 2 4 2 3 2 2 2 5" xfId="31286" xr:uid="{00000000-0005-0000-0000-0000C6A50000}"/>
    <cellStyle name="Normal 8 2 4 2 3 2 2 3" xfId="3937" xr:uid="{00000000-0005-0000-0000-0000C7A50000}"/>
    <cellStyle name="Normal 8 2 4 2 3 2 2 3 2" xfId="9269" xr:uid="{00000000-0005-0000-0000-0000C8A50000}"/>
    <cellStyle name="Normal 8 2 4 2 3 2 2 3 2 2" xfId="23346" xr:uid="{00000000-0005-0000-0000-0000C9A50000}"/>
    <cellStyle name="Normal 8 2 4 2 3 2 2 3 2 2 2" xfId="51880" xr:uid="{00000000-0005-0000-0000-0000CAA50000}"/>
    <cellStyle name="Normal 8 2 4 2 3 2 2 3 2 3" xfId="37875" xr:uid="{00000000-0005-0000-0000-0000CBA50000}"/>
    <cellStyle name="Normal 8 2 4 2 3 2 2 3 3" xfId="18046" xr:uid="{00000000-0005-0000-0000-0000CCA50000}"/>
    <cellStyle name="Normal 8 2 4 2 3 2 2 3 3 2" xfId="46580" xr:uid="{00000000-0005-0000-0000-0000CDA50000}"/>
    <cellStyle name="Normal 8 2 4 2 3 2 2 3 4" xfId="32572" xr:uid="{00000000-0005-0000-0000-0000CEA50000}"/>
    <cellStyle name="Normal 8 2 4 2 3 2 2 4" xfId="6706" xr:uid="{00000000-0005-0000-0000-0000CFA50000}"/>
    <cellStyle name="Normal 8 2 4 2 3 2 2 4 2" xfId="20794" xr:uid="{00000000-0005-0000-0000-0000D0A50000}"/>
    <cellStyle name="Normal 8 2 4 2 3 2 2 4 2 2" xfId="49328" xr:uid="{00000000-0005-0000-0000-0000D1A50000}"/>
    <cellStyle name="Normal 8 2 4 2 3 2 2 4 3" xfId="35320" xr:uid="{00000000-0005-0000-0000-0000D2A50000}"/>
    <cellStyle name="Normal 8 2 4 2 3 2 2 5" xfId="15494" xr:uid="{00000000-0005-0000-0000-0000D3A50000}"/>
    <cellStyle name="Normal 8 2 4 2 3 2 2 5 2" xfId="44028" xr:uid="{00000000-0005-0000-0000-0000D4A50000}"/>
    <cellStyle name="Normal 8 2 4 2 3 2 2 6" xfId="30020" xr:uid="{00000000-0005-0000-0000-0000D5A50000}"/>
    <cellStyle name="Normal 8 2 4 2 3 2 3" xfId="1928" xr:uid="{00000000-0005-0000-0000-0000D6A50000}"/>
    <cellStyle name="Normal 8 2 4 2 3 2 3 2" xfId="4584" xr:uid="{00000000-0005-0000-0000-0000D7A50000}"/>
    <cellStyle name="Normal 8 2 4 2 3 2 3 2 2" xfId="9916" xr:uid="{00000000-0005-0000-0000-0000D8A50000}"/>
    <cellStyle name="Normal 8 2 4 2 3 2 3 2 2 2" xfId="23993" xr:uid="{00000000-0005-0000-0000-0000D9A50000}"/>
    <cellStyle name="Normal 8 2 4 2 3 2 3 2 2 2 2" xfId="52527" xr:uid="{00000000-0005-0000-0000-0000DAA50000}"/>
    <cellStyle name="Normal 8 2 4 2 3 2 3 2 2 3" xfId="38522" xr:uid="{00000000-0005-0000-0000-0000DBA50000}"/>
    <cellStyle name="Normal 8 2 4 2 3 2 3 2 3" xfId="18693" xr:uid="{00000000-0005-0000-0000-0000DCA50000}"/>
    <cellStyle name="Normal 8 2 4 2 3 2 3 2 3 2" xfId="47227" xr:uid="{00000000-0005-0000-0000-0000DDA50000}"/>
    <cellStyle name="Normal 8 2 4 2 3 2 3 2 4" xfId="33219" xr:uid="{00000000-0005-0000-0000-0000DEA50000}"/>
    <cellStyle name="Normal 8 2 4 2 3 2 3 3" xfId="7353" xr:uid="{00000000-0005-0000-0000-0000DFA50000}"/>
    <cellStyle name="Normal 8 2 4 2 3 2 3 3 2" xfId="21441" xr:uid="{00000000-0005-0000-0000-0000E0A50000}"/>
    <cellStyle name="Normal 8 2 4 2 3 2 3 3 2 2" xfId="49975" xr:uid="{00000000-0005-0000-0000-0000E1A50000}"/>
    <cellStyle name="Normal 8 2 4 2 3 2 3 3 3" xfId="35967" xr:uid="{00000000-0005-0000-0000-0000E2A50000}"/>
    <cellStyle name="Normal 8 2 4 2 3 2 3 4" xfId="16141" xr:uid="{00000000-0005-0000-0000-0000E3A50000}"/>
    <cellStyle name="Normal 8 2 4 2 3 2 3 4 2" xfId="44675" xr:uid="{00000000-0005-0000-0000-0000E4A50000}"/>
    <cellStyle name="Normal 8 2 4 2 3 2 3 5" xfId="30667" xr:uid="{00000000-0005-0000-0000-0000E5A50000}"/>
    <cellStyle name="Normal 8 2 4 2 3 2 4" xfId="3316" xr:uid="{00000000-0005-0000-0000-0000E6A50000}"/>
    <cellStyle name="Normal 8 2 4 2 3 2 4 2" xfId="8650" xr:uid="{00000000-0005-0000-0000-0000E7A50000}"/>
    <cellStyle name="Normal 8 2 4 2 3 2 4 2 2" xfId="22727" xr:uid="{00000000-0005-0000-0000-0000E8A50000}"/>
    <cellStyle name="Normal 8 2 4 2 3 2 4 2 2 2" xfId="51261" xr:uid="{00000000-0005-0000-0000-0000E9A50000}"/>
    <cellStyle name="Normal 8 2 4 2 3 2 4 2 3" xfId="37256" xr:uid="{00000000-0005-0000-0000-0000EAA50000}"/>
    <cellStyle name="Normal 8 2 4 2 3 2 4 3" xfId="17427" xr:uid="{00000000-0005-0000-0000-0000EBA50000}"/>
    <cellStyle name="Normal 8 2 4 2 3 2 4 3 2" xfId="45961" xr:uid="{00000000-0005-0000-0000-0000ECA50000}"/>
    <cellStyle name="Normal 8 2 4 2 3 2 4 4" xfId="31953" xr:uid="{00000000-0005-0000-0000-0000EDA50000}"/>
    <cellStyle name="Normal 8 2 4 2 3 2 5" xfId="6085" xr:uid="{00000000-0005-0000-0000-0000EEA50000}"/>
    <cellStyle name="Normal 8 2 4 2 3 2 5 2" xfId="20175" xr:uid="{00000000-0005-0000-0000-0000EFA50000}"/>
    <cellStyle name="Normal 8 2 4 2 3 2 5 2 2" xfId="48709" xr:uid="{00000000-0005-0000-0000-0000F0A50000}"/>
    <cellStyle name="Normal 8 2 4 2 3 2 5 3" xfId="34701" xr:uid="{00000000-0005-0000-0000-0000F1A50000}"/>
    <cellStyle name="Normal 8 2 4 2 3 2 6" xfId="14874" xr:uid="{00000000-0005-0000-0000-0000F2A50000}"/>
    <cellStyle name="Normal 8 2 4 2 3 2 6 2" xfId="43409" xr:uid="{00000000-0005-0000-0000-0000F3A50000}"/>
    <cellStyle name="Normal 8 2 4 2 3 2 7" xfId="29389" xr:uid="{00000000-0005-0000-0000-0000F4A50000}"/>
    <cellStyle name="Normal 8 2 4 2 3 3" xfId="975" xr:uid="{00000000-0005-0000-0000-0000F5A50000}"/>
    <cellStyle name="Normal 8 2 4 2 3 3 2" xfId="2252" xr:uid="{00000000-0005-0000-0000-0000F6A50000}"/>
    <cellStyle name="Normal 8 2 4 2 3 3 2 2" xfId="4906" xr:uid="{00000000-0005-0000-0000-0000F7A50000}"/>
    <cellStyle name="Normal 8 2 4 2 3 3 2 2 2" xfId="10238" xr:uid="{00000000-0005-0000-0000-0000F8A50000}"/>
    <cellStyle name="Normal 8 2 4 2 3 3 2 2 2 2" xfId="24315" xr:uid="{00000000-0005-0000-0000-0000F9A50000}"/>
    <cellStyle name="Normal 8 2 4 2 3 3 2 2 2 2 2" xfId="52849" xr:uid="{00000000-0005-0000-0000-0000FAA50000}"/>
    <cellStyle name="Normal 8 2 4 2 3 3 2 2 2 3" xfId="38844" xr:uid="{00000000-0005-0000-0000-0000FBA50000}"/>
    <cellStyle name="Normal 8 2 4 2 3 3 2 2 3" xfId="19015" xr:uid="{00000000-0005-0000-0000-0000FCA50000}"/>
    <cellStyle name="Normal 8 2 4 2 3 3 2 2 3 2" xfId="47549" xr:uid="{00000000-0005-0000-0000-0000FDA50000}"/>
    <cellStyle name="Normal 8 2 4 2 3 3 2 2 4" xfId="33541" xr:uid="{00000000-0005-0000-0000-0000FEA50000}"/>
    <cellStyle name="Normal 8 2 4 2 3 3 2 3" xfId="7675" xr:uid="{00000000-0005-0000-0000-0000FFA50000}"/>
    <cellStyle name="Normal 8 2 4 2 3 3 2 3 2" xfId="21763" xr:uid="{00000000-0005-0000-0000-000000A60000}"/>
    <cellStyle name="Normal 8 2 4 2 3 3 2 3 2 2" xfId="50297" xr:uid="{00000000-0005-0000-0000-000001A60000}"/>
    <cellStyle name="Normal 8 2 4 2 3 3 2 3 3" xfId="36289" xr:uid="{00000000-0005-0000-0000-000002A60000}"/>
    <cellStyle name="Normal 8 2 4 2 3 3 2 4" xfId="16463" xr:uid="{00000000-0005-0000-0000-000003A60000}"/>
    <cellStyle name="Normal 8 2 4 2 3 3 2 4 2" xfId="44997" xr:uid="{00000000-0005-0000-0000-000004A60000}"/>
    <cellStyle name="Normal 8 2 4 2 3 3 2 5" xfId="30989" xr:uid="{00000000-0005-0000-0000-000005A60000}"/>
    <cellStyle name="Normal 8 2 4 2 3 3 3" xfId="3640" xr:uid="{00000000-0005-0000-0000-000006A60000}"/>
    <cellStyle name="Normal 8 2 4 2 3 3 3 2" xfId="8972" xr:uid="{00000000-0005-0000-0000-000007A60000}"/>
    <cellStyle name="Normal 8 2 4 2 3 3 3 2 2" xfId="23049" xr:uid="{00000000-0005-0000-0000-000008A60000}"/>
    <cellStyle name="Normal 8 2 4 2 3 3 3 2 2 2" xfId="51583" xr:uid="{00000000-0005-0000-0000-000009A60000}"/>
    <cellStyle name="Normal 8 2 4 2 3 3 3 2 3" xfId="37578" xr:uid="{00000000-0005-0000-0000-00000AA60000}"/>
    <cellStyle name="Normal 8 2 4 2 3 3 3 3" xfId="17749" xr:uid="{00000000-0005-0000-0000-00000BA60000}"/>
    <cellStyle name="Normal 8 2 4 2 3 3 3 3 2" xfId="46283" xr:uid="{00000000-0005-0000-0000-00000CA60000}"/>
    <cellStyle name="Normal 8 2 4 2 3 3 3 4" xfId="32275" xr:uid="{00000000-0005-0000-0000-00000DA60000}"/>
    <cellStyle name="Normal 8 2 4 2 3 3 4" xfId="6409" xr:uid="{00000000-0005-0000-0000-00000EA60000}"/>
    <cellStyle name="Normal 8 2 4 2 3 3 4 2" xfId="20497" xr:uid="{00000000-0005-0000-0000-00000FA60000}"/>
    <cellStyle name="Normal 8 2 4 2 3 3 4 2 2" xfId="49031" xr:uid="{00000000-0005-0000-0000-000010A60000}"/>
    <cellStyle name="Normal 8 2 4 2 3 3 4 3" xfId="35023" xr:uid="{00000000-0005-0000-0000-000011A60000}"/>
    <cellStyle name="Normal 8 2 4 2 3 3 5" xfId="15197" xr:uid="{00000000-0005-0000-0000-000012A60000}"/>
    <cellStyle name="Normal 8 2 4 2 3 3 5 2" xfId="43731" xr:uid="{00000000-0005-0000-0000-000013A60000}"/>
    <cellStyle name="Normal 8 2 4 2 3 3 6" xfId="29723" xr:uid="{00000000-0005-0000-0000-000014A60000}"/>
    <cellStyle name="Normal 8 2 4 2 3 4" xfId="1631" xr:uid="{00000000-0005-0000-0000-000015A60000}"/>
    <cellStyle name="Normal 8 2 4 2 3 4 2" xfId="4287" xr:uid="{00000000-0005-0000-0000-000016A60000}"/>
    <cellStyle name="Normal 8 2 4 2 3 4 2 2" xfId="9619" xr:uid="{00000000-0005-0000-0000-000017A60000}"/>
    <cellStyle name="Normal 8 2 4 2 3 4 2 2 2" xfId="23696" xr:uid="{00000000-0005-0000-0000-000018A60000}"/>
    <cellStyle name="Normal 8 2 4 2 3 4 2 2 2 2" xfId="52230" xr:uid="{00000000-0005-0000-0000-000019A60000}"/>
    <cellStyle name="Normal 8 2 4 2 3 4 2 2 3" xfId="38225" xr:uid="{00000000-0005-0000-0000-00001AA60000}"/>
    <cellStyle name="Normal 8 2 4 2 3 4 2 3" xfId="18396" xr:uid="{00000000-0005-0000-0000-00001BA60000}"/>
    <cellStyle name="Normal 8 2 4 2 3 4 2 3 2" xfId="46930" xr:uid="{00000000-0005-0000-0000-00001CA60000}"/>
    <cellStyle name="Normal 8 2 4 2 3 4 2 4" xfId="32922" xr:uid="{00000000-0005-0000-0000-00001DA60000}"/>
    <cellStyle name="Normal 8 2 4 2 3 4 3" xfId="7056" xr:uid="{00000000-0005-0000-0000-00001EA60000}"/>
    <cellStyle name="Normal 8 2 4 2 3 4 3 2" xfId="21144" xr:uid="{00000000-0005-0000-0000-00001FA60000}"/>
    <cellStyle name="Normal 8 2 4 2 3 4 3 2 2" xfId="49678" xr:uid="{00000000-0005-0000-0000-000020A60000}"/>
    <cellStyle name="Normal 8 2 4 2 3 4 3 3" xfId="35670" xr:uid="{00000000-0005-0000-0000-000021A60000}"/>
    <cellStyle name="Normal 8 2 4 2 3 4 4" xfId="15844" xr:uid="{00000000-0005-0000-0000-000022A60000}"/>
    <cellStyle name="Normal 8 2 4 2 3 4 4 2" xfId="44378" xr:uid="{00000000-0005-0000-0000-000023A60000}"/>
    <cellStyle name="Normal 8 2 4 2 3 4 5" xfId="30370" xr:uid="{00000000-0005-0000-0000-000024A60000}"/>
    <cellStyle name="Normal 8 2 4 2 3 5" xfId="3019" xr:uid="{00000000-0005-0000-0000-000025A60000}"/>
    <cellStyle name="Normal 8 2 4 2 3 5 2" xfId="8353" xr:uid="{00000000-0005-0000-0000-000026A60000}"/>
    <cellStyle name="Normal 8 2 4 2 3 5 2 2" xfId="22430" xr:uid="{00000000-0005-0000-0000-000027A60000}"/>
    <cellStyle name="Normal 8 2 4 2 3 5 2 2 2" xfId="50964" xr:uid="{00000000-0005-0000-0000-000028A60000}"/>
    <cellStyle name="Normal 8 2 4 2 3 5 2 3" xfId="36959" xr:uid="{00000000-0005-0000-0000-000029A60000}"/>
    <cellStyle name="Normal 8 2 4 2 3 5 3" xfId="17130" xr:uid="{00000000-0005-0000-0000-00002AA60000}"/>
    <cellStyle name="Normal 8 2 4 2 3 5 3 2" xfId="45664" xr:uid="{00000000-0005-0000-0000-00002BA60000}"/>
    <cellStyle name="Normal 8 2 4 2 3 5 4" xfId="31656" xr:uid="{00000000-0005-0000-0000-00002CA60000}"/>
    <cellStyle name="Normal 8 2 4 2 3 6" xfId="5788" xr:uid="{00000000-0005-0000-0000-00002DA60000}"/>
    <cellStyle name="Normal 8 2 4 2 3 6 2" xfId="19878" xr:uid="{00000000-0005-0000-0000-00002EA60000}"/>
    <cellStyle name="Normal 8 2 4 2 3 6 2 2" xfId="48412" xr:uid="{00000000-0005-0000-0000-00002FA60000}"/>
    <cellStyle name="Normal 8 2 4 2 3 6 3" xfId="34404" xr:uid="{00000000-0005-0000-0000-000030A60000}"/>
    <cellStyle name="Normal 8 2 4 2 3 7" xfId="14577" xr:uid="{00000000-0005-0000-0000-000031A60000}"/>
    <cellStyle name="Normal 8 2 4 2 3 7 2" xfId="43112" xr:uid="{00000000-0005-0000-0000-000032A60000}"/>
    <cellStyle name="Normal 8 2 4 2 3 8" xfId="29092" xr:uid="{00000000-0005-0000-0000-000033A60000}"/>
    <cellStyle name="Normal 8 2 4 2 4" xfId="494" xr:uid="{00000000-0005-0000-0000-000034A60000}"/>
    <cellStyle name="Normal 8 2 4 2 4 2" xfId="1124" xr:uid="{00000000-0005-0000-0000-000035A60000}"/>
    <cellStyle name="Normal 8 2 4 2 4 2 2" xfId="2401" xr:uid="{00000000-0005-0000-0000-000036A60000}"/>
    <cellStyle name="Normal 8 2 4 2 4 2 2 2" xfId="5055" xr:uid="{00000000-0005-0000-0000-000037A60000}"/>
    <cellStyle name="Normal 8 2 4 2 4 2 2 2 2" xfId="10387" xr:uid="{00000000-0005-0000-0000-000038A60000}"/>
    <cellStyle name="Normal 8 2 4 2 4 2 2 2 2 2" xfId="24464" xr:uid="{00000000-0005-0000-0000-000039A60000}"/>
    <cellStyle name="Normal 8 2 4 2 4 2 2 2 2 2 2" xfId="52998" xr:uid="{00000000-0005-0000-0000-00003AA60000}"/>
    <cellStyle name="Normal 8 2 4 2 4 2 2 2 2 3" xfId="38993" xr:uid="{00000000-0005-0000-0000-00003BA60000}"/>
    <cellStyle name="Normal 8 2 4 2 4 2 2 2 3" xfId="19164" xr:uid="{00000000-0005-0000-0000-00003CA60000}"/>
    <cellStyle name="Normal 8 2 4 2 4 2 2 2 3 2" xfId="47698" xr:uid="{00000000-0005-0000-0000-00003DA60000}"/>
    <cellStyle name="Normal 8 2 4 2 4 2 2 2 4" xfId="33690" xr:uid="{00000000-0005-0000-0000-00003EA60000}"/>
    <cellStyle name="Normal 8 2 4 2 4 2 2 3" xfId="7824" xr:uid="{00000000-0005-0000-0000-00003FA60000}"/>
    <cellStyle name="Normal 8 2 4 2 4 2 2 3 2" xfId="21912" xr:uid="{00000000-0005-0000-0000-000040A60000}"/>
    <cellStyle name="Normal 8 2 4 2 4 2 2 3 2 2" xfId="50446" xr:uid="{00000000-0005-0000-0000-000041A60000}"/>
    <cellStyle name="Normal 8 2 4 2 4 2 2 3 3" xfId="36438" xr:uid="{00000000-0005-0000-0000-000042A60000}"/>
    <cellStyle name="Normal 8 2 4 2 4 2 2 4" xfId="16612" xr:uid="{00000000-0005-0000-0000-000043A60000}"/>
    <cellStyle name="Normal 8 2 4 2 4 2 2 4 2" xfId="45146" xr:uid="{00000000-0005-0000-0000-000044A60000}"/>
    <cellStyle name="Normal 8 2 4 2 4 2 2 5" xfId="31138" xr:uid="{00000000-0005-0000-0000-000045A60000}"/>
    <cellStyle name="Normal 8 2 4 2 4 2 3" xfId="3789" xr:uid="{00000000-0005-0000-0000-000046A60000}"/>
    <cellStyle name="Normal 8 2 4 2 4 2 3 2" xfId="9121" xr:uid="{00000000-0005-0000-0000-000047A60000}"/>
    <cellStyle name="Normal 8 2 4 2 4 2 3 2 2" xfId="23198" xr:uid="{00000000-0005-0000-0000-000048A60000}"/>
    <cellStyle name="Normal 8 2 4 2 4 2 3 2 2 2" xfId="51732" xr:uid="{00000000-0005-0000-0000-000049A60000}"/>
    <cellStyle name="Normal 8 2 4 2 4 2 3 2 3" xfId="37727" xr:uid="{00000000-0005-0000-0000-00004AA60000}"/>
    <cellStyle name="Normal 8 2 4 2 4 2 3 3" xfId="17898" xr:uid="{00000000-0005-0000-0000-00004BA60000}"/>
    <cellStyle name="Normal 8 2 4 2 4 2 3 3 2" xfId="46432" xr:uid="{00000000-0005-0000-0000-00004CA60000}"/>
    <cellStyle name="Normal 8 2 4 2 4 2 3 4" xfId="32424" xr:uid="{00000000-0005-0000-0000-00004DA60000}"/>
    <cellStyle name="Normal 8 2 4 2 4 2 4" xfId="6558" xr:uid="{00000000-0005-0000-0000-00004EA60000}"/>
    <cellStyle name="Normal 8 2 4 2 4 2 4 2" xfId="20646" xr:uid="{00000000-0005-0000-0000-00004FA60000}"/>
    <cellStyle name="Normal 8 2 4 2 4 2 4 2 2" xfId="49180" xr:uid="{00000000-0005-0000-0000-000050A60000}"/>
    <cellStyle name="Normal 8 2 4 2 4 2 4 3" xfId="35172" xr:uid="{00000000-0005-0000-0000-000051A60000}"/>
    <cellStyle name="Normal 8 2 4 2 4 2 5" xfId="15346" xr:uid="{00000000-0005-0000-0000-000052A60000}"/>
    <cellStyle name="Normal 8 2 4 2 4 2 5 2" xfId="43880" xr:uid="{00000000-0005-0000-0000-000053A60000}"/>
    <cellStyle name="Normal 8 2 4 2 4 2 6" xfId="29872" xr:uid="{00000000-0005-0000-0000-000054A60000}"/>
    <cellStyle name="Normal 8 2 4 2 4 3" xfId="1780" xr:uid="{00000000-0005-0000-0000-000055A60000}"/>
    <cellStyle name="Normal 8 2 4 2 4 3 2" xfId="4436" xr:uid="{00000000-0005-0000-0000-000056A60000}"/>
    <cellStyle name="Normal 8 2 4 2 4 3 2 2" xfId="9768" xr:uid="{00000000-0005-0000-0000-000057A60000}"/>
    <cellStyle name="Normal 8 2 4 2 4 3 2 2 2" xfId="23845" xr:uid="{00000000-0005-0000-0000-000058A60000}"/>
    <cellStyle name="Normal 8 2 4 2 4 3 2 2 2 2" xfId="52379" xr:uid="{00000000-0005-0000-0000-000059A60000}"/>
    <cellStyle name="Normal 8 2 4 2 4 3 2 2 3" xfId="38374" xr:uid="{00000000-0005-0000-0000-00005AA60000}"/>
    <cellStyle name="Normal 8 2 4 2 4 3 2 3" xfId="18545" xr:uid="{00000000-0005-0000-0000-00005BA60000}"/>
    <cellStyle name="Normal 8 2 4 2 4 3 2 3 2" xfId="47079" xr:uid="{00000000-0005-0000-0000-00005CA60000}"/>
    <cellStyle name="Normal 8 2 4 2 4 3 2 4" xfId="33071" xr:uid="{00000000-0005-0000-0000-00005DA60000}"/>
    <cellStyle name="Normal 8 2 4 2 4 3 3" xfId="7205" xr:uid="{00000000-0005-0000-0000-00005EA60000}"/>
    <cellStyle name="Normal 8 2 4 2 4 3 3 2" xfId="21293" xr:uid="{00000000-0005-0000-0000-00005FA60000}"/>
    <cellStyle name="Normal 8 2 4 2 4 3 3 2 2" xfId="49827" xr:uid="{00000000-0005-0000-0000-000060A60000}"/>
    <cellStyle name="Normal 8 2 4 2 4 3 3 3" xfId="35819" xr:uid="{00000000-0005-0000-0000-000061A60000}"/>
    <cellStyle name="Normal 8 2 4 2 4 3 4" xfId="15993" xr:uid="{00000000-0005-0000-0000-000062A60000}"/>
    <cellStyle name="Normal 8 2 4 2 4 3 4 2" xfId="44527" xr:uid="{00000000-0005-0000-0000-000063A60000}"/>
    <cellStyle name="Normal 8 2 4 2 4 3 5" xfId="30519" xr:uid="{00000000-0005-0000-0000-000064A60000}"/>
    <cellStyle name="Normal 8 2 4 2 4 4" xfId="3168" xr:uid="{00000000-0005-0000-0000-000065A60000}"/>
    <cellStyle name="Normal 8 2 4 2 4 4 2" xfId="8502" xr:uid="{00000000-0005-0000-0000-000066A60000}"/>
    <cellStyle name="Normal 8 2 4 2 4 4 2 2" xfId="22579" xr:uid="{00000000-0005-0000-0000-000067A60000}"/>
    <cellStyle name="Normal 8 2 4 2 4 4 2 2 2" xfId="51113" xr:uid="{00000000-0005-0000-0000-000068A60000}"/>
    <cellStyle name="Normal 8 2 4 2 4 4 2 3" xfId="37108" xr:uid="{00000000-0005-0000-0000-000069A60000}"/>
    <cellStyle name="Normal 8 2 4 2 4 4 3" xfId="17279" xr:uid="{00000000-0005-0000-0000-00006AA60000}"/>
    <cellStyle name="Normal 8 2 4 2 4 4 3 2" xfId="45813" xr:uid="{00000000-0005-0000-0000-00006BA60000}"/>
    <cellStyle name="Normal 8 2 4 2 4 4 4" xfId="31805" xr:uid="{00000000-0005-0000-0000-00006CA60000}"/>
    <cellStyle name="Normal 8 2 4 2 4 5" xfId="5937" xr:uid="{00000000-0005-0000-0000-00006DA60000}"/>
    <cellStyle name="Normal 8 2 4 2 4 5 2" xfId="20027" xr:uid="{00000000-0005-0000-0000-00006EA60000}"/>
    <cellStyle name="Normal 8 2 4 2 4 5 2 2" xfId="48561" xr:uid="{00000000-0005-0000-0000-00006FA60000}"/>
    <cellStyle name="Normal 8 2 4 2 4 5 3" xfId="34553" xr:uid="{00000000-0005-0000-0000-000070A60000}"/>
    <cellStyle name="Normal 8 2 4 2 4 6" xfId="14726" xr:uid="{00000000-0005-0000-0000-000071A60000}"/>
    <cellStyle name="Normal 8 2 4 2 4 6 2" xfId="43261" xr:uid="{00000000-0005-0000-0000-000072A60000}"/>
    <cellStyle name="Normal 8 2 4 2 4 7" xfId="29241" xr:uid="{00000000-0005-0000-0000-000073A60000}"/>
    <cellStyle name="Normal 8 2 4 2 5" xfId="824" xr:uid="{00000000-0005-0000-0000-000074A60000}"/>
    <cellStyle name="Normal 8 2 4 2 5 2" xfId="2101" xr:uid="{00000000-0005-0000-0000-000075A60000}"/>
    <cellStyle name="Normal 8 2 4 2 5 2 2" xfId="4755" xr:uid="{00000000-0005-0000-0000-000076A60000}"/>
    <cellStyle name="Normal 8 2 4 2 5 2 2 2" xfId="10087" xr:uid="{00000000-0005-0000-0000-000077A60000}"/>
    <cellStyle name="Normal 8 2 4 2 5 2 2 2 2" xfId="24164" xr:uid="{00000000-0005-0000-0000-000078A60000}"/>
    <cellStyle name="Normal 8 2 4 2 5 2 2 2 2 2" xfId="52698" xr:uid="{00000000-0005-0000-0000-000079A60000}"/>
    <cellStyle name="Normal 8 2 4 2 5 2 2 2 3" xfId="38693" xr:uid="{00000000-0005-0000-0000-00007AA60000}"/>
    <cellStyle name="Normal 8 2 4 2 5 2 2 3" xfId="18864" xr:uid="{00000000-0005-0000-0000-00007BA60000}"/>
    <cellStyle name="Normal 8 2 4 2 5 2 2 3 2" xfId="47398" xr:uid="{00000000-0005-0000-0000-00007CA60000}"/>
    <cellStyle name="Normal 8 2 4 2 5 2 2 4" xfId="33390" xr:uid="{00000000-0005-0000-0000-00007DA60000}"/>
    <cellStyle name="Normal 8 2 4 2 5 2 3" xfId="7524" xr:uid="{00000000-0005-0000-0000-00007EA60000}"/>
    <cellStyle name="Normal 8 2 4 2 5 2 3 2" xfId="21612" xr:uid="{00000000-0005-0000-0000-00007FA60000}"/>
    <cellStyle name="Normal 8 2 4 2 5 2 3 2 2" xfId="50146" xr:uid="{00000000-0005-0000-0000-000080A60000}"/>
    <cellStyle name="Normal 8 2 4 2 5 2 3 3" xfId="36138" xr:uid="{00000000-0005-0000-0000-000081A60000}"/>
    <cellStyle name="Normal 8 2 4 2 5 2 4" xfId="16312" xr:uid="{00000000-0005-0000-0000-000082A60000}"/>
    <cellStyle name="Normal 8 2 4 2 5 2 4 2" xfId="44846" xr:uid="{00000000-0005-0000-0000-000083A60000}"/>
    <cellStyle name="Normal 8 2 4 2 5 2 5" xfId="30838" xr:uid="{00000000-0005-0000-0000-000084A60000}"/>
    <cellStyle name="Normal 8 2 4 2 5 3" xfId="3489" xr:uid="{00000000-0005-0000-0000-000085A60000}"/>
    <cellStyle name="Normal 8 2 4 2 5 3 2" xfId="8821" xr:uid="{00000000-0005-0000-0000-000086A60000}"/>
    <cellStyle name="Normal 8 2 4 2 5 3 2 2" xfId="22898" xr:uid="{00000000-0005-0000-0000-000087A60000}"/>
    <cellStyle name="Normal 8 2 4 2 5 3 2 2 2" xfId="51432" xr:uid="{00000000-0005-0000-0000-000088A60000}"/>
    <cellStyle name="Normal 8 2 4 2 5 3 2 3" xfId="37427" xr:uid="{00000000-0005-0000-0000-000089A60000}"/>
    <cellStyle name="Normal 8 2 4 2 5 3 3" xfId="17598" xr:uid="{00000000-0005-0000-0000-00008AA60000}"/>
    <cellStyle name="Normal 8 2 4 2 5 3 3 2" xfId="46132" xr:uid="{00000000-0005-0000-0000-00008BA60000}"/>
    <cellStyle name="Normal 8 2 4 2 5 3 4" xfId="32124" xr:uid="{00000000-0005-0000-0000-00008CA60000}"/>
    <cellStyle name="Normal 8 2 4 2 5 4" xfId="6258" xr:uid="{00000000-0005-0000-0000-00008DA60000}"/>
    <cellStyle name="Normal 8 2 4 2 5 4 2" xfId="20346" xr:uid="{00000000-0005-0000-0000-00008EA60000}"/>
    <cellStyle name="Normal 8 2 4 2 5 4 2 2" xfId="48880" xr:uid="{00000000-0005-0000-0000-00008FA60000}"/>
    <cellStyle name="Normal 8 2 4 2 5 4 3" xfId="34872" xr:uid="{00000000-0005-0000-0000-000090A60000}"/>
    <cellStyle name="Normal 8 2 4 2 5 5" xfId="15046" xr:uid="{00000000-0005-0000-0000-000091A60000}"/>
    <cellStyle name="Normal 8 2 4 2 5 5 2" xfId="43580" xr:uid="{00000000-0005-0000-0000-000092A60000}"/>
    <cellStyle name="Normal 8 2 4 2 5 6" xfId="29572" xr:uid="{00000000-0005-0000-0000-000093A60000}"/>
    <cellStyle name="Normal 8 2 4 2 6" xfId="1480" xr:uid="{00000000-0005-0000-0000-000094A60000}"/>
    <cellStyle name="Normal 8 2 4 2 6 2" xfId="4136" xr:uid="{00000000-0005-0000-0000-000095A60000}"/>
    <cellStyle name="Normal 8 2 4 2 6 2 2" xfId="9468" xr:uid="{00000000-0005-0000-0000-000096A60000}"/>
    <cellStyle name="Normal 8 2 4 2 6 2 2 2" xfId="23545" xr:uid="{00000000-0005-0000-0000-000097A60000}"/>
    <cellStyle name="Normal 8 2 4 2 6 2 2 2 2" xfId="52079" xr:uid="{00000000-0005-0000-0000-000098A60000}"/>
    <cellStyle name="Normal 8 2 4 2 6 2 2 3" xfId="38074" xr:uid="{00000000-0005-0000-0000-000099A60000}"/>
    <cellStyle name="Normal 8 2 4 2 6 2 3" xfId="18245" xr:uid="{00000000-0005-0000-0000-00009AA60000}"/>
    <cellStyle name="Normal 8 2 4 2 6 2 3 2" xfId="46779" xr:uid="{00000000-0005-0000-0000-00009BA60000}"/>
    <cellStyle name="Normal 8 2 4 2 6 2 4" xfId="32771" xr:uid="{00000000-0005-0000-0000-00009CA60000}"/>
    <cellStyle name="Normal 8 2 4 2 6 3" xfId="6905" xr:uid="{00000000-0005-0000-0000-00009DA60000}"/>
    <cellStyle name="Normal 8 2 4 2 6 3 2" xfId="20993" xr:uid="{00000000-0005-0000-0000-00009EA60000}"/>
    <cellStyle name="Normal 8 2 4 2 6 3 2 2" xfId="49527" xr:uid="{00000000-0005-0000-0000-00009FA60000}"/>
    <cellStyle name="Normal 8 2 4 2 6 3 3" xfId="35519" xr:uid="{00000000-0005-0000-0000-0000A0A60000}"/>
    <cellStyle name="Normal 8 2 4 2 6 4" xfId="15693" xr:uid="{00000000-0005-0000-0000-0000A1A60000}"/>
    <cellStyle name="Normal 8 2 4 2 6 4 2" xfId="44227" xr:uid="{00000000-0005-0000-0000-0000A2A60000}"/>
    <cellStyle name="Normal 8 2 4 2 6 5" xfId="30219" xr:uid="{00000000-0005-0000-0000-0000A3A60000}"/>
    <cellStyle name="Normal 8 2 4 2 7" xfId="2868" xr:uid="{00000000-0005-0000-0000-0000A4A60000}"/>
    <cellStyle name="Normal 8 2 4 2 7 2" xfId="8202" xr:uid="{00000000-0005-0000-0000-0000A5A60000}"/>
    <cellStyle name="Normal 8 2 4 2 7 2 2" xfId="22279" xr:uid="{00000000-0005-0000-0000-0000A6A60000}"/>
    <cellStyle name="Normal 8 2 4 2 7 2 2 2" xfId="50813" xr:uid="{00000000-0005-0000-0000-0000A7A60000}"/>
    <cellStyle name="Normal 8 2 4 2 7 2 3" xfId="36808" xr:uid="{00000000-0005-0000-0000-0000A8A60000}"/>
    <cellStyle name="Normal 8 2 4 2 7 3" xfId="16979" xr:uid="{00000000-0005-0000-0000-0000A9A60000}"/>
    <cellStyle name="Normal 8 2 4 2 7 3 2" xfId="45513" xr:uid="{00000000-0005-0000-0000-0000AAA60000}"/>
    <cellStyle name="Normal 8 2 4 2 7 4" xfId="31505" xr:uid="{00000000-0005-0000-0000-0000ABA60000}"/>
    <cellStyle name="Normal 8 2 4 2 8" xfId="5637" xr:uid="{00000000-0005-0000-0000-0000ACA60000}"/>
    <cellStyle name="Normal 8 2 4 2 8 2" xfId="19727" xr:uid="{00000000-0005-0000-0000-0000ADA60000}"/>
    <cellStyle name="Normal 8 2 4 2 8 2 2" xfId="48261" xr:uid="{00000000-0005-0000-0000-0000AEA60000}"/>
    <cellStyle name="Normal 8 2 4 2 8 3" xfId="34253" xr:uid="{00000000-0005-0000-0000-0000AFA60000}"/>
    <cellStyle name="Normal 8 2 4 2 9" xfId="14426" xr:uid="{00000000-0005-0000-0000-0000B0A60000}"/>
    <cellStyle name="Normal 8 2 4 2 9 2" xfId="42961" xr:uid="{00000000-0005-0000-0000-0000B1A60000}"/>
    <cellStyle name="Normal 8 2 4 3" xfId="224" xr:uid="{00000000-0005-0000-0000-0000B2A60000}"/>
    <cellStyle name="Normal 8 2 4 3 2" xfId="377" xr:uid="{00000000-0005-0000-0000-0000B3A60000}"/>
    <cellStyle name="Normal 8 2 4 3 2 2" xfId="680" xr:uid="{00000000-0005-0000-0000-0000B4A60000}"/>
    <cellStyle name="Normal 8 2 4 3 2 2 2" xfId="1309" xr:uid="{00000000-0005-0000-0000-0000B5A60000}"/>
    <cellStyle name="Normal 8 2 4 3 2 2 2 2" xfId="2586" xr:uid="{00000000-0005-0000-0000-0000B6A60000}"/>
    <cellStyle name="Normal 8 2 4 3 2 2 2 2 2" xfId="5240" xr:uid="{00000000-0005-0000-0000-0000B7A60000}"/>
    <cellStyle name="Normal 8 2 4 3 2 2 2 2 2 2" xfId="10572" xr:uid="{00000000-0005-0000-0000-0000B8A60000}"/>
    <cellStyle name="Normal 8 2 4 3 2 2 2 2 2 2 2" xfId="24649" xr:uid="{00000000-0005-0000-0000-0000B9A60000}"/>
    <cellStyle name="Normal 8 2 4 3 2 2 2 2 2 2 2 2" xfId="53183" xr:uid="{00000000-0005-0000-0000-0000BAA60000}"/>
    <cellStyle name="Normal 8 2 4 3 2 2 2 2 2 2 3" xfId="39178" xr:uid="{00000000-0005-0000-0000-0000BBA60000}"/>
    <cellStyle name="Normal 8 2 4 3 2 2 2 2 2 3" xfId="19349" xr:uid="{00000000-0005-0000-0000-0000BCA60000}"/>
    <cellStyle name="Normal 8 2 4 3 2 2 2 2 2 3 2" xfId="47883" xr:uid="{00000000-0005-0000-0000-0000BDA60000}"/>
    <cellStyle name="Normal 8 2 4 3 2 2 2 2 2 4" xfId="33875" xr:uid="{00000000-0005-0000-0000-0000BEA60000}"/>
    <cellStyle name="Normal 8 2 4 3 2 2 2 2 3" xfId="8009" xr:uid="{00000000-0005-0000-0000-0000BFA60000}"/>
    <cellStyle name="Normal 8 2 4 3 2 2 2 2 3 2" xfId="22097" xr:uid="{00000000-0005-0000-0000-0000C0A60000}"/>
    <cellStyle name="Normal 8 2 4 3 2 2 2 2 3 2 2" xfId="50631" xr:uid="{00000000-0005-0000-0000-0000C1A60000}"/>
    <cellStyle name="Normal 8 2 4 3 2 2 2 2 3 3" xfId="36623" xr:uid="{00000000-0005-0000-0000-0000C2A60000}"/>
    <cellStyle name="Normal 8 2 4 3 2 2 2 2 4" xfId="16797" xr:uid="{00000000-0005-0000-0000-0000C3A60000}"/>
    <cellStyle name="Normal 8 2 4 3 2 2 2 2 4 2" xfId="45331" xr:uid="{00000000-0005-0000-0000-0000C4A60000}"/>
    <cellStyle name="Normal 8 2 4 3 2 2 2 2 5" xfId="31323" xr:uid="{00000000-0005-0000-0000-0000C5A60000}"/>
    <cellStyle name="Normal 8 2 4 3 2 2 2 3" xfId="3974" xr:uid="{00000000-0005-0000-0000-0000C6A60000}"/>
    <cellStyle name="Normal 8 2 4 3 2 2 2 3 2" xfId="9306" xr:uid="{00000000-0005-0000-0000-0000C7A60000}"/>
    <cellStyle name="Normal 8 2 4 3 2 2 2 3 2 2" xfId="23383" xr:uid="{00000000-0005-0000-0000-0000C8A60000}"/>
    <cellStyle name="Normal 8 2 4 3 2 2 2 3 2 2 2" xfId="51917" xr:uid="{00000000-0005-0000-0000-0000C9A60000}"/>
    <cellStyle name="Normal 8 2 4 3 2 2 2 3 2 3" xfId="37912" xr:uid="{00000000-0005-0000-0000-0000CAA60000}"/>
    <cellStyle name="Normal 8 2 4 3 2 2 2 3 3" xfId="18083" xr:uid="{00000000-0005-0000-0000-0000CBA60000}"/>
    <cellStyle name="Normal 8 2 4 3 2 2 2 3 3 2" xfId="46617" xr:uid="{00000000-0005-0000-0000-0000CCA60000}"/>
    <cellStyle name="Normal 8 2 4 3 2 2 2 3 4" xfId="32609" xr:uid="{00000000-0005-0000-0000-0000CDA60000}"/>
    <cellStyle name="Normal 8 2 4 3 2 2 2 4" xfId="6743" xr:uid="{00000000-0005-0000-0000-0000CEA60000}"/>
    <cellStyle name="Normal 8 2 4 3 2 2 2 4 2" xfId="20831" xr:uid="{00000000-0005-0000-0000-0000CFA60000}"/>
    <cellStyle name="Normal 8 2 4 3 2 2 2 4 2 2" xfId="49365" xr:uid="{00000000-0005-0000-0000-0000D0A60000}"/>
    <cellStyle name="Normal 8 2 4 3 2 2 2 4 3" xfId="35357" xr:uid="{00000000-0005-0000-0000-0000D1A60000}"/>
    <cellStyle name="Normal 8 2 4 3 2 2 2 5" xfId="15531" xr:uid="{00000000-0005-0000-0000-0000D2A60000}"/>
    <cellStyle name="Normal 8 2 4 3 2 2 2 5 2" xfId="44065" xr:uid="{00000000-0005-0000-0000-0000D3A60000}"/>
    <cellStyle name="Normal 8 2 4 3 2 2 2 6" xfId="30057" xr:uid="{00000000-0005-0000-0000-0000D4A60000}"/>
    <cellStyle name="Normal 8 2 4 3 2 2 3" xfId="1965" xr:uid="{00000000-0005-0000-0000-0000D5A60000}"/>
    <cellStyle name="Normal 8 2 4 3 2 2 3 2" xfId="4621" xr:uid="{00000000-0005-0000-0000-0000D6A60000}"/>
    <cellStyle name="Normal 8 2 4 3 2 2 3 2 2" xfId="9953" xr:uid="{00000000-0005-0000-0000-0000D7A60000}"/>
    <cellStyle name="Normal 8 2 4 3 2 2 3 2 2 2" xfId="24030" xr:uid="{00000000-0005-0000-0000-0000D8A60000}"/>
    <cellStyle name="Normal 8 2 4 3 2 2 3 2 2 2 2" xfId="52564" xr:uid="{00000000-0005-0000-0000-0000D9A60000}"/>
    <cellStyle name="Normal 8 2 4 3 2 2 3 2 2 3" xfId="38559" xr:uid="{00000000-0005-0000-0000-0000DAA60000}"/>
    <cellStyle name="Normal 8 2 4 3 2 2 3 2 3" xfId="18730" xr:uid="{00000000-0005-0000-0000-0000DBA60000}"/>
    <cellStyle name="Normal 8 2 4 3 2 2 3 2 3 2" xfId="47264" xr:uid="{00000000-0005-0000-0000-0000DCA60000}"/>
    <cellStyle name="Normal 8 2 4 3 2 2 3 2 4" xfId="33256" xr:uid="{00000000-0005-0000-0000-0000DDA60000}"/>
    <cellStyle name="Normal 8 2 4 3 2 2 3 3" xfId="7390" xr:uid="{00000000-0005-0000-0000-0000DEA60000}"/>
    <cellStyle name="Normal 8 2 4 3 2 2 3 3 2" xfId="21478" xr:uid="{00000000-0005-0000-0000-0000DFA60000}"/>
    <cellStyle name="Normal 8 2 4 3 2 2 3 3 2 2" xfId="50012" xr:uid="{00000000-0005-0000-0000-0000E0A60000}"/>
    <cellStyle name="Normal 8 2 4 3 2 2 3 3 3" xfId="36004" xr:uid="{00000000-0005-0000-0000-0000E1A60000}"/>
    <cellStyle name="Normal 8 2 4 3 2 2 3 4" xfId="16178" xr:uid="{00000000-0005-0000-0000-0000E2A60000}"/>
    <cellStyle name="Normal 8 2 4 3 2 2 3 4 2" xfId="44712" xr:uid="{00000000-0005-0000-0000-0000E3A60000}"/>
    <cellStyle name="Normal 8 2 4 3 2 2 3 5" xfId="30704" xr:uid="{00000000-0005-0000-0000-0000E4A60000}"/>
    <cellStyle name="Normal 8 2 4 3 2 2 4" xfId="3353" xr:uid="{00000000-0005-0000-0000-0000E5A60000}"/>
    <cellStyle name="Normal 8 2 4 3 2 2 4 2" xfId="8687" xr:uid="{00000000-0005-0000-0000-0000E6A60000}"/>
    <cellStyle name="Normal 8 2 4 3 2 2 4 2 2" xfId="22764" xr:uid="{00000000-0005-0000-0000-0000E7A60000}"/>
    <cellStyle name="Normal 8 2 4 3 2 2 4 2 2 2" xfId="51298" xr:uid="{00000000-0005-0000-0000-0000E8A60000}"/>
    <cellStyle name="Normal 8 2 4 3 2 2 4 2 3" xfId="37293" xr:uid="{00000000-0005-0000-0000-0000E9A60000}"/>
    <cellStyle name="Normal 8 2 4 3 2 2 4 3" xfId="17464" xr:uid="{00000000-0005-0000-0000-0000EAA60000}"/>
    <cellStyle name="Normal 8 2 4 3 2 2 4 3 2" xfId="45998" xr:uid="{00000000-0005-0000-0000-0000EBA60000}"/>
    <cellStyle name="Normal 8 2 4 3 2 2 4 4" xfId="31990" xr:uid="{00000000-0005-0000-0000-0000ECA60000}"/>
    <cellStyle name="Normal 8 2 4 3 2 2 5" xfId="6122" xr:uid="{00000000-0005-0000-0000-0000EDA60000}"/>
    <cellStyle name="Normal 8 2 4 3 2 2 5 2" xfId="20212" xr:uid="{00000000-0005-0000-0000-0000EEA60000}"/>
    <cellStyle name="Normal 8 2 4 3 2 2 5 2 2" xfId="48746" xr:uid="{00000000-0005-0000-0000-0000EFA60000}"/>
    <cellStyle name="Normal 8 2 4 3 2 2 5 3" xfId="34738" xr:uid="{00000000-0005-0000-0000-0000F0A60000}"/>
    <cellStyle name="Normal 8 2 4 3 2 2 6" xfId="14911" xr:uid="{00000000-0005-0000-0000-0000F1A60000}"/>
    <cellStyle name="Normal 8 2 4 3 2 2 6 2" xfId="43446" xr:uid="{00000000-0005-0000-0000-0000F2A60000}"/>
    <cellStyle name="Normal 8 2 4 3 2 2 7" xfId="29426" xr:uid="{00000000-0005-0000-0000-0000F3A60000}"/>
    <cellStyle name="Normal 8 2 4 3 2 3" xfId="1012" xr:uid="{00000000-0005-0000-0000-0000F4A60000}"/>
    <cellStyle name="Normal 8 2 4 3 2 3 2" xfId="2289" xr:uid="{00000000-0005-0000-0000-0000F5A60000}"/>
    <cellStyle name="Normal 8 2 4 3 2 3 2 2" xfId="4943" xr:uid="{00000000-0005-0000-0000-0000F6A60000}"/>
    <cellStyle name="Normal 8 2 4 3 2 3 2 2 2" xfId="10275" xr:uid="{00000000-0005-0000-0000-0000F7A60000}"/>
    <cellStyle name="Normal 8 2 4 3 2 3 2 2 2 2" xfId="24352" xr:uid="{00000000-0005-0000-0000-0000F8A60000}"/>
    <cellStyle name="Normal 8 2 4 3 2 3 2 2 2 2 2" xfId="52886" xr:uid="{00000000-0005-0000-0000-0000F9A60000}"/>
    <cellStyle name="Normal 8 2 4 3 2 3 2 2 2 3" xfId="38881" xr:uid="{00000000-0005-0000-0000-0000FAA60000}"/>
    <cellStyle name="Normal 8 2 4 3 2 3 2 2 3" xfId="19052" xr:uid="{00000000-0005-0000-0000-0000FBA60000}"/>
    <cellStyle name="Normal 8 2 4 3 2 3 2 2 3 2" xfId="47586" xr:uid="{00000000-0005-0000-0000-0000FCA60000}"/>
    <cellStyle name="Normal 8 2 4 3 2 3 2 2 4" xfId="33578" xr:uid="{00000000-0005-0000-0000-0000FDA60000}"/>
    <cellStyle name="Normal 8 2 4 3 2 3 2 3" xfId="7712" xr:uid="{00000000-0005-0000-0000-0000FEA60000}"/>
    <cellStyle name="Normal 8 2 4 3 2 3 2 3 2" xfId="21800" xr:uid="{00000000-0005-0000-0000-0000FFA60000}"/>
    <cellStyle name="Normal 8 2 4 3 2 3 2 3 2 2" xfId="50334" xr:uid="{00000000-0005-0000-0000-000000A70000}"/>
    <cellStyle name="Normal 8 2 4 3 2 3 2 3 3" xfId="36326" xr:uid="{00000000-0005-0000-0000-000001A70000}"/>
    <cellStyle name="Normal 8 2 4 3 2 3 2 4" xfId="16500" xr:uid="{00000000-0005-0000-0000-000002A70000}"/>
    <cellStyle name="Normal 8 2 4 3 2 3 2 4 2" xfId="45034" xr:uid="{00000000-0005-0000-0000-000003A70000}"/>
    <cellStyle name="Normal 8 2 4 3 2 3 2 5" xfId="31026" xr:uid="{00000000-0005-0000-0000-000004A70000}"/>
    <cellStyle name="Normal 8 2 4 3 2 3 3" xfId="3677" xr:uid="{00000000-0005-0000-0000-000005A70000}"/>
    <cellStyle name="Normal 8 2 4 3 2 3 3 2" xfId="9009" xr:uid="{00000000-0005-0000-0000-000006A70000}"/>
    <cellStyle name="Normal 8 2 4 3 2 3 3 2 2" xfId="23086" xr:uid="{00000000-0005-0000-0000-000007A70000}"/>
    <cellStyle name="Normal 8 2 4 3 2 3 3 2 2 2" xfId="51620" xr:uid="{00000000-0005-0000-0000-000008A70000}"/>
    <cellStyle name="Normal 8 2 4 3 2 3 3 2 3" xfId="37615" xr:uid="{00000000-0005-0000-0000-000009A70000}"/>
    <cellStyle name="Normal 8 2 4 3 2 3 3 3" xfId="17786" xr:uid="{00000000-0005-0000-0000-00000AA70000}"/>
    <cellStyle name="Normal 8 2 4 3 2 3 3 3 2" xfId="46320" xr:uid="{00000000-0005-0000-0000-00000BA70000}"/>
    <cellStyle name="Normal 8 2 4 3 2 3 3 4" xfId="32312" xr:uid="{00000000-0005-0000-0000-00000CA70000}"/>
    <cellStyle name="Normal 8 2 4 3 2 3 4" xfId="6446" xr:uid="{00000000-0005-0000-0000-00000DA70000}"/>
    <cellStyle name="Normal 8 2 4 3 2 3 4 2" xfId="20534" xr:uid="{00000000-0005-0000-0000-00000EA70000}"/>
    <cellStyle name="Normal 8 2 4 3 2 3 4 2 2" xfId="49068" xr:uid="{00000000-0005-0000-0000-00000FA70000}"/>
    <cellStyle name="Normal 8 2 4 3 2 3 4 3" xfId="35060" xr:uid="{00000000-0005-0000-0000-000010A70000}"/>
    <cellStyle name="Normal 8 2 4 3 2 3 5" xfId="15234" xr:uid="{00000000-0005-0000-0000-000011A70000}"/>
    <cellStyle name="Normal 8 2 4 3 2 3 5 2" xfId="43768" xr:uid="{00000000-0005-0000-0000-000012A70000}"/>
    <cellStyle name="Normal 8 2 4 3 2 3 6" xfId="29760" xr:uid="{00000000-0005-0000-0000-000013A70000}"/>
    <cellStyle name="Normal 8 2 4 3 2 4" xfId="1668" xr:uid="{00000000-0005-0000-0000-000014A70000}"/>
    <cellStyle name="Normal 8 2 4 3 2 4 2" xfId="4324" xr:uid="{00000000-0005-0000-0000-000015A70000}"/>
    <cellStyle name="Normal 8 2 4 3 2 4 2 2" xfId="9656" xr:uid="{00000000-0005-0000-0000-000016A70000}"/>
    <cellStyle name="Normal 8 2 4 3 2 4 2 2 2" xfId="23733" xr:uid="{00000000-0005-0000-0000-000017A70000}"/>
    <cellStyle name="Normal 8 2 4 3 2 4 2 2 2 2" xfId="52267" xr:uid="{00000000-0005-0000-0000-000018A70000}"/>
    <cellStyle name="Normal 8 2 4 3 2 4 2 2 3" xfId="38262" xr:uid="{00000000-0005-0000-0000-000019A70000}"/>
    <cellStyle name="Normal 8 2 4 3 2 4 2 3" xfId="18433" xr:uid="{00000000-0005-0000-0000-00001AA70000}"/>
    <cellStyle name="Normal 8 2 4 3 2 4 2 3 2" xfId="46967" xr:uid="{00000000-0005-0000-0000-00001BA70000}"/>
    <cellStyle name="Normal 8 2 4 3 2 4 2 4" xfId="32959" xr:uid="{00000000-0005-0000-0000-00001CA70000}"/>
    <cellStyle name="Normal 8 2 4 3 2 4 3" xfId="7093" xr:uid="{00000000-0005-0000-0000-00001DA70000}"/>
    <cellStyle name="Normal 8 2 4 3 2 4 3 2" xfId="21181" xr:uid="{00000000-0005-0000-0000-00001EA70000}"/>
    <cellStyle name="Normal 8 2 4 3 2 4 3 2 2" xfId="49715" xr:uid="{00000000-0005-0000-0000-00001FA70000}"/>
    <cellStyle name="Normal 8 2 4 3 2 4 3 3" xfId="35707" xr:uid="{00000000-0005-0000-0000-000020A70000}"/>
    <cellStyle name="Normal 8 2 4 3 2 4 4" xfId="15881" xr:uid="{00000000-0005-0000-0000-000021A70000}"/>
    <cellStyle name="Normal 8 2 4 3 2 4 4 2" xfId="44415" xr:uid="{00000000-0005-0000-0000-000022A70000}"/>
    <cellStyle name="Normal 8 2 4 3 2 4 5" xfId="30407" xr:uid="{00000000-0005-0000-0000-000023A70000}"/>
    <cellStyle name="Normal 8 2 4 3 2 5" xfId="3056" xr:uid="{00000000-0005-0000-0000-000024A70000}"/>
    <cellStyle name="Normal 8 2 4 3 2 5 2" xfId="8390" xr:uid="{00000000-0005-0000-0000-000025A70000}"/>
    <cellStyle name="Normal 8 2 4 3 2 5 2 2" xfId="22467" xr:uid="{00000000-0005-0000-0000-000026A70000}"/>
    <cellStyle name="Normal 8 2 4 3 2 5 2 2 2" xfId="51001" xr:uid="{00000000-0005-0000-0000-000027A70000}"/>
    <cellStyle name="Normal 8 2 4 3 2 5 2 3" xfId="36996" xr:uid="{00000000-0005-0000-0000-000028A70000}"/>
    <cellStyle name="Normal 8 2 4 3 2 5 3" xfId="17167" xr:uid="{00000000-0005-0000-0000-000029A70000}"/>
    <cellStyle name="Normal 8 2 4 3 2 5 3 2" xfId="45701" xr:uid="{00000000-0005-0000-0000-00002AA70000}"/>
    <cellStyle name="Normal 8 2 4 3 2 5 4" xfId="31693" xr:uid="{00000000-0005-0000-0000-00002BA70000}"/>
    <cellStyle name="Normal 8 2 4 3 2 6" xfId="5825" xr:uid="{00000000-0005-0000-0000-00002CA70000}"/>
    <cellStyle name="Normal 8 2 4 3 2 6 2" xfId="19915" xr:uid="{00000000-0005-0000-0000-00002DA70000}"/>
    <cellStyle name="Normal 8 2 4 3 2 6 2 2" xfId="48449" xr:uid="{00000000-0005-0000-0000-00002EA70000}"/>
    <cellStyle name="Normal 8 2 4 3 2 6 3" xfId="34441" xr:uid="{00000000-0005-0000-0000-00002FA70000}"/>
    <cellStyle name="Normal 8 2 4 3 2 7" xfId="14614" xr:uid="{00000000-0005-0000-0000-000030A70000}"/>
    <cellStyle name="Normal 8 2 4 3 2 7 2" xfId="43149" xr:uid="{00000000-0005-0000-0000-000031A70000}"/>
    <cellStyle name="Normal 8 2 4 3 2 8" xfId="29129" xr:uid="{00000000-0005-0000-0000-000032A70000}"/>
    <cellStyle name="Normal 8 2 4 3 3" xfId="531" xr:uid="{00000000-0005-0000-0000-000033A70000}"/>
    <cellStyle name="Normal 8 2 4 3 3 2" xfId="1161" xr:uid="{00000000-0005-0000-0000-000034A70000}"/>
    <cellStyle name="Normal 8 2 4 3 3 2 2" xfId="2438" xr:uid="{00000000-0005-0000-0000-000035A70000}"/>
    <cellStyle name="Normal 8 2 4 3 3 2 2 2" xfId="5092" xr:uid="{00000000-0005-0000-0000-000036A70000}"/>
    <cellStyle name="Normal 8 2 4 3 3 2 2 2 2" xfId="10424" xr:uid="{00000000-0005-0000-0000-000037A70000}"/>
    <cellStyle name="Normal 8 2 4 3 3 2 2 2 2 2" xfId="24501" xr:uid="{00000000-0005-0000-0000-000038A70000}"/>
    <cellStyle name="Normal 8 2 4 3 3 2 2 2 2 2 2" xfId="53035" xr:uid="{00000000-0005-0000-0000-000039A70000}"/>
    <cellStyle name="Normal 8 2 4 3 3 2 2 2 2 3" xfId="39030" xr:uid="{00000000-0005-0000-0000-00003AA70000}"/>
    <cellStyle name="Normal 8 2 4 3 3 2 2 2 3" xfId="19201" xr:uid="{00000000-0005-0000-0000-00003BA70000}"/>
    <cellStyle name="Normal 8 2 4 3 3 2 2 2 3 2" xfId="47735" xr:uid="{00000000-0005-0000-0000-00003CA70000}"/>
    <cellStyle name="Normal 8 2 4 3 3 2 2 2 4" xfId="33727" xr:uid="{00000000-0005-0000-0000-00003DA70000}"/>
    <cellStyle name="Normal 8 2 4 3 3 2 2 3" xfId="7861" xr:uid="{00000000-0005-0000-0000-00003EA70000}"/>
    <cellStyle name="Normal 8 2 4 3 3 2 2 3 2" xfId="21949" xr:uid="{00000000-0005-0000-0000-00003FA70000}"/>
    <cellStyle name="Normal 8 2 4 3 3 2 2 3 2 2" xfId="50483" xr:uid="{00000000-0005-0000-0000-000040A70000}"/>
    <cellStyle name="Normal 8 2 4 3 3 2 2 3 3" xfId="36475" xr:uid="{00000000-0005-0000-0000-000041A70000}"/>
    <cellStyle name="Normal 8 2 4 3 3 2 2 4" xfId="16649" xr:uid="{00000000-0005-0000-0000-000042A70000}"/>
    <cellStyle name="Normal 8 2 4 3 3 2 2 4 2" xfId="45183" xr:uid="{00000000-0005-0000-0000-000043A70000}"/>
    <cellStyle name="Normal 8 2 4 3 3 2 2 5" xfId="31175" xr:uid="{00000000-0005-0000-0000-000044A70000}"/>
    <cellStyle name="Normal 8 2 4 3 3 2 3" xfId="3826" xr:uid="{00000000-0005-0000-0000-000045A70000}"/>
    <cellStyle name="Normal 8 2 4 3 3 2 3 2" xfId="9158" xr:uid="{00000000-0005-0000-0000-000046A70000}"/>
    <cellStyle name="Normal 8 2 4 3 3 2 3 2 2" xfId="23235" xr:uid="{00000000-0005-0000-0000-000047A70000}"/>
    <cellStyle name="Normal 8 2 4 3 3 2 3 2 2 2" xfId="51769" xr:uid="{00000000-0005-0000-0000-000048A70000}"/>
    <cellStyle name="Normal 8 2 4 3 3 2 3 2 3" xfId="37764" xr:uid="{00000000-0005-0000-0000-000049A70000}"/>
    <cellStyle name="Normal 8 2 4 3 3 2 3 3" xfId="17935" xr:uid="{00000000-0005-0000-0000-00004AA70000}"/>
    <cellStyle name="Normal 8 2 4 3 3 2 3 3 2" xfId="46469" xr:uid="{00000000-0005-0000-0000-00004BA70000}"/>
    <cellStyle name="Normal 8 2 4 3 3 2 3 4" xfId="32461" xr:uid="{00000000-0005-0000-0000-00004CA70000}"/>
    <cellStyle name="Normal 8 2 4 3 3 2 4" xfId="6595" xr:uid="{00000000-0005-0000-0000-00004DA70000}"/>
    <cellStyle name="Normal 8 2 4 3 3 2 4 2" xfId="20683" xr:uid="{00000000-0005-0000-0000-00004EA70000}"/>
    <cellStyle name="Normal 8 2 4 3 3 2 4 2 2" xfId="49217" xr:uid="{00000000-0005-0000-0000-00004FA70000}"/>
    <cellStyle name="Normal 8 2 4 3 3 2 4 3" xfId="35209" xr:uid="{00000000-0005-0000-0000-000050A70000}"/>
    <cellStyle name="Normal 8 2 4 3 3 2 5" xfId="15383" xr:uid="{00000000-0005-0000-0000-000051A70000}"/>
    <cellStyle name="Normal 8 2 4 3 3 2 5 2" xfId="43917" xr:uid="{00000000-0005-0000-0000-000052A70000}"/>
    <cellStyle name="Normal 8 2 4 3 3 2 6" xfId="29909" xr:uid="{00000000-0005-0000-0000-000053A70000}"/>
    <cellStyle name="Normal 8 2 4 3 3 3" xfId="1817" xr:uid="{00000000-0005-0000-0000-000054A70000}"/>
    <cellStyle name="Normal 8 2 4 3 3 3 2" xfId="4473" xr:uid="{00000000-0005-0000-0000-000055A70000}"/>
    <cellStyle name="Normal 8 2 4 3 3 3 2 2" xfId="9805" xr:uid="{00000000-0005-0000-0000-000056A70000}"/>
    <cellStyle name="Normal 8 2 4 3 3 3 2 2 2" xfId="23882" xr:uid="{00000000-0005-0000-0000-000057A70000}"/>
    <cellStyle name="Normal 8 2 4 3 3 3 2 2 2 2" xfId="52416" xr:uid="{00000000-0005-0000-0000-000058A70000}"/>
    <cellStyle name="Normal 8 2 4 3 3 3 2 2 3" xfId="38411" xr:uid="{00000000-0005-0000-0000-000059A70000}"/>
    <cellStyle name="Normal 8 2 4 3 3 3 2 3" xfId="18582" xr:uid="{00000000-0005-0000-0000-00005AA70000}"/>
    <cellStyle name="Normal 8 2 4 3 3 3 2 3 2" xfId="47116" xr:uid="{00000000-0005-0000-0000-00005BA70000}"/>
    <cellStyle name="Normal 8 2 4 3 3 3 2 4" xfId="33108" xr:uid="{00000000-0005-0000-0000-00005CA70000}"/>
    <cellStyle name="Normal 8 2 4 3 3 3 3" xfId="7242" xr:uid="{00000000-0005-0000-0000-00005DA70000}"/>
    <cellStyle name="Normal 8 2 4 3 3 3 3 2" xfId="21330" xr:uid="{00000000-0005-0000-0000-00005EA70000}"/>
    <cellStyle name="Normal 8 2 4 3 3 3 3 2 2" xfId="49864" xr:uid="{00000000-0005-0000-0000-00005FA70000}"/>
    <cellStyle name="Normal 8 2 4 3 3 3 3 3" xfId="35856" xr:uid="{00000000-0005-0000-0000-000060A70000}"/>
    <cellStyle name="Normal 8 2 4 3 3 3 4" xfId="16030" xr:uid="{00000000-0005-0000-0000-000061A70000}"/>
    <cellStyle name="Normal 8 2 4 3 3 3 4 2" xfId="44564" xr:uid="{00000000-0005-0000-0000-000062A70000}"/>
    <cellStyle name="Normal 8 2 4 3 3 3 5" xfId="30556" xr:uid="{00000000-0005-0000-0000-000063A70000}"/>
    <cellStyle name="Normal 8 2 4 3 3 4" xfId="3205" xr:uid="{00000000-0005-0000-0000-000064A70000}"/>
    <cellStyle name="Normal 8 2 4 3 3 4 2" xfId="8539" xr:uid="{00000000-0005-0000-0000-000065A70000}"/>
    <cellStyle name="Normal 8 2 4 3 3 4 2 2" xfId="22616" xr:uid="{00000000-0005-0000-0000-000066A70000}"/>
    <cellStyle name="Normal 8 2 4 3 3 4 2 2 2" xfId="51150" xr:uid="{00000000-0005-0000-0000-000067A70000}"/>
    <cellStyle name="Normal 8 2 4 3 3 4 2 3" xfId="37145" xr:uid="{00000000-0005-0000-0000-000068A70000}"/>
    <cellStyle name="Normal 8 2 4 3 3 4 3" xfId="17316" xr:uid="{00000000-0005-0000-0000-000069A70000}"/>
    <cellStyle name="Normal 8 2 4 3 3 4 3 2" xfId="45850" xr:uid="{00000000-0005-0000-0000-00006AA70000}"/>
    <cellStyle name="Normal 8 2 4 3 3 4 4" xfId="31842" xr:uid="{00000000-0005-0000-0000-00006BA70000}"/>
    <cellStyle name="Normal 8 2 4 3 3 5" xfId="5974" xr:uid="{00000000-0005-0000-0000-00006CA70000}"/>
    <cellStyle name="Normal 8 2 4 3 3 5 2" xfId="20064" xr:uid="{00000000-0005-0000-0000-00006DA70000}"/>
    <cellStyle name="Normal 8 2 4 3 3 5 2 2" xfId="48598" xr:uid="{00000000-0005-0000-0000-00006EA70000}"/>
    <cellStyle name="Normal 8 2 4 3 3 5 3" xfId="34590" xr:uid="{00000000-0005-0000-0000-00006FA70000}"/>
    <cellStyle name="Normal 8 2 4 3 3 6" xfId="14763" xr:uid="{00000000-0005-0000-0000-000070A70000}"/>
    <cellStyle name="Normal 8 2 4 3 3 6 2" xfId="43298" xr:uid="{00000000-0005-0000-0000-000071A70000}"/>
    <cellStyle name="Normal 8 2 4 3 3 7" xfId="29278" xr:uid="{00000000-0005-0000-0000-000072A70000}"/>
    <cellStyle name="Normal 8 2 4 3 4" xfId="863" xr:uid="{00000000-0005-0000-0000-000073A70000}"/>
    <cellStyle name="Normal 8 2 4 3 4 2" xfId="2140" xr:uid="{00000000-0005-0000-0000-000074A70000}"/>
    <cellStyle name="Normal 8 2 4 3 4 2 2" xfId="4794" xr:uid="{00000000-0005-0000-0000-000075A70000}"/>
    <cellStyle name="Normal 8 2 4 3 4 2 2 2" xfId="10126" xr:uid="{00000000-0005-0000-0000-000076A70000}"/>
    <cellStyle name="Normal 8 2 4 3 4 2 2 2 2" xfId="24203" xr:uid="{00000000-0005-0000-0000-000077A70000}"/>
    <cellStyle name="Normal 8 2 4 3 4 2 2 2 2 2" xfId="52737" xr:uid="{00000000-0005-0000-0000-000078A70000}"/>
    <cellStyle name="Normal 8 2 4 3 4 2 2 2 3" xfId="38732" xr:uid="{00000000-0005-0000-0000-000079A70000}"/>
    <cellStyle name="Normal 8 2 4 3 4 2 2 3" xfId="18903" xr:uid="{00000000-0005-0000-0000-00007AA70000}"/>
    <cellStyle name="Normal 8 2 4 3 4 2 2 3 2" xfId="47437" xr:uid="{00000000-0005-0000-0000-00007BA70000}"/>
    <cellStyle name="Normal 8 2 4 3 4 2 2 4" xfId="33429" xr:uid="{00000000-0005-0000-0000-00007CA70000}"/>
    <cellStyle name="Normal 8 2 4 3 4 2 3" xfId="7563" xr:uid="{00000000-0005-0000-0000-00007DA70000}"/>
    <cellStyle name="Normal 8 2 4 3 4 2 3 2" xfId="21651" xr:uid="{00000000-0005-0000-0000-00007EA70000}"/>
    <cellStyle name="Normal 8 2 4 3 4 2 3 2 2" xfId="50185" xr:uid="{00000000-0005-0000-0000-00007FA70000}"/>
    <cellStyle name="Normal 8 2 4 3 4 2 3 3" xfId="36177" xr:uid="{00000000-0005-0000-0000-000080A70000}"/>
    <cellStyle name="Normal 8 2 4 3 4 2 4" xfId="16351" xr:uid="{00000000-0005-0000-0000-000081A70000}"/>
    <cellStyle name="Normal 8 2 4 3 4 2 4 2" xfId="44885" xr:uid="{00000000-0005-0000-0000-000082A70000}"/>
    <cellStyle name="Normal 8 2 4 3 4 2 5" xfId="30877" xr:uid="{00000000-0005-0000-0000-000083A70000}"/>
    <cellStyle name="Normal 8 2 4 3 4 3" xfId="3528" xr:uid="{00000000-0005-0000-0000-000084A70000}"/>
    <cellStyle name="Normal 8 2 4 3 4 3 2" xfId="8860" xr:uid="{00000000-0005-0000-0000-000085A70000}"/>
    <cellStyle name="Normal 8 2 4 3 4 3 2 2" xfId="22937" xr:uid="{00000000-0005-0000-0000-000086A70000}"/>
    <cellStyle name="Normal 8 2 4 3 4 3 2 2 2" xfId="51471" xr:uid="{00000000-0005-0000-0000-000087A70000}"/>
    <cellStyle name="Normal 8 2 4 3 4 3 2 3" xfId="37466" xr:uid="{00000000-0005-0000-0000-000088A70000}"/>
    <cellStyle name="Normal 8 2 4 3 4 3 3" xfId="17637" xr:uid="{00000000-0005-0000-0000-000089A70000}"/>
    <cellStyle name="Normal 8 2 4 3 4 3 3 2" xfId="46171" xr:uid="{00000000-0005-0000-0000-00008AA70000}"/>
    <cellStyle name="Normal 8 2 4 3 4 3 4" xfId="32163" xr:uid="{00000000-0005-0000-0000-00008BA70000}"/>
    <cellStyle name="Normal 8 2 4 3 4 4" xfId="6297" xr:uid="{00000000-0005-0000-0000-00008CA70000}"/>
    <cellStyle name="Normal 8 2 4 3 4 4 2" xfId="20385" xr:uid="{00000000-0005-0000-0000-00008DA70000}"/>
    <cellStyle name="Normal 8 2 4 3 4 4 2 2" xfId="48919" xr:uid="{00000000-0005-0000-0000-00008EA70000}"/>
    <cellStyle name="Normal 8 2 4 3 4 4 3" xfId="34911" xr:uid="{00000000-0005-0000-0000-00008FA70000}"/>
    <cellStyle name="Normal 8 2 4 3 4 5" xfId="15085" xr:uid="{00000000-0005-0000-0000-000090A70000}"/>
    <cellStyle name="Normal 8 2 4 3 4 5 2" xfId="43619" xr:uid="{00000000-0005-0000-0000-000091A70000}"/>
    <cellStyle name="Normal 8 2 4 3 4 6" xfId="29611" xr:uid="{00000000-0005-0000-0000-000092A70000}"/>
    <cellStyle name="Normal 8 2 4 3 5" xfId="1519" xr:uid="{00000000-0005-0000-0000-000093A70000}"/>
    <cellStyle name="Normal 8 2 4 3 5 2" xfId="4175" xr:uid="{00000000-0005-0000-0000-000094A70000}"/>
    <cellStyle name="Normal 8 2 4 3 5 2 2" xfId="9507" xr:uid="{00000000-0005-0000-0000-000095A70000}"/>
    <cellStyle name="Normal 8 2 4 3 5 2 2 2" xfId="23584" xr:uid="{00000000-0005-0000-0000-000096A70000}"/>
    <cellStyle name="Normal 8 2 4 3 5 2 2 2 2" xfId="52118" xr:uid="{00000000-0005-0000-0000-000097A70000}"/>
    <cellStyle name="Normal 8 2 4 3 5 2 2 3" xfId="38113" xr:uid="{00000000-0005-0000-0000-000098A70000}"/>
    <cellStyle name="Normal 8 2 4 3 5 2 3" xfId="18284" xr:uid="{00000000-0005-0000-0000-000099A70000}"/>
    <cellStyle name="Normal 8 2 4 3 5 2 3 2" xfId="46818" xr:uid="{00000000-0005-0000-0000-00009AA70000}"/>
    <cellStyle name="Normal 8 2 4 3 5 2 4" xfId="32810" xr:uid="{00000000-0005-0000-0000-00009BA70000}"/>
    <cellStyle name="Normal 8 2 4 3 5 3" xfId="6944" xr:uid="{00000000-0005-0000-0000-00009CA70000}"/>
    <cellStyle name="Normal 8 2 4 3 5 3 2" xfId="21032" xr:uid="{00000000-0005-0000-0000-00009DA70000}"/>
    <cellStyle name="Normal 8 2 4 3 5 3 2 2" xfId="49566" xr:uid="{00000000-0005-0000-0000-00009EA70000}"/>
    <cellStyle name="Normal 8 2 4 3 5 3 3" xfId="35558" xr:uid="{00000000-0005-0000-0000-00009FA70000}"/>
    <cellStyle name="Normal 8 2 4 3 5 4" xfId="15732" xr:uid="{00000000-0005-0000-0000-0000A0A70000}"/>
    <cellStyle name="Normal 8 2 4 3 5 4 2" xfId="44266" xr:uid="{00000000-0005-0000-0000-0000A1A70000}"/>
    <cellStyle name="Normal 8 2 4 3 5 5" xfId="30258" xr:uid="{00000000-0005-0000-0000-0000A2A70000}"/>
    <cellStyle name="Normal 8 2 4 3 6" xfId="2907" xr:uid="{00000000-0005-0000-0000-0000A3A70000}"/>
    <cellStyle name="Normal 8 2 4 3 6 2" xfId="8241" xr:uid="{00000000-0005-0000-0000-0000A4A70000}"/>
    <cellStyle name="Normal 8 2 4 3 6 2 2" xfId="22318" xr:uid="{00000000-0005-0000-0000-0000A5A70000}"/>
    <cellStyle name="Normal 8 2 4 3 6 2 2 2" xfId="50852" xr:uid="{00000000-0005-0000-0000-0000A6A70000}"/>
    <cellStyle name="Normal 8 2 4 3 6 2 3" xfId="36847" xr:uid="{00000000-0005-0000-0000-0000A7A70000}"/>
    <cellStyle name="Normal 8 2 4 3 6 3" xfId="17018" xr:uid="{00000000-0005-0000-0000-0000A8A70000}"/>
    <cellStyle name="Normal 8 2 4 3 6 3 2" xfId="45552" xr:uid="{00000000-0005-0000-0000-0000A9A70000}"/>
    <cellStyle name="Normal 8 2 4 3 6 4" xfId="31544" xr:uid="{00000000-0005-0000-0000-0000AAA70000}"/>
    <cellStyle name="Normal 8 2 4 3 7" xfId="5676" xr:uid="{00000000-0005-0000-0000-0000ABA70000}"/>
    <cellStyle name="Normal 8 2 4 3 7 2" xfId="19766" xr:uid="{00000000-0005-0000-0000-0000ACA70000}"/>
    <cellStyle name="Normal 8 2 4 3 7 2 2" xfId="48300" xr:uid="{00000000-0005-0000-0000-0000ADA70000}"/>
    <cellStyle name="Normal 8 2 4 3 7 3" xfId="34292" xr:uid="{00000000-0005-0000-0000-0000AEA70000}"/>
    <cellStyle name="Normal 8 2 4 3 8" xfId="14465" xr:uid="{00000000-0005-0000-0000-0000AFA70000}"/>
    <cellStyle name="Normal 8 2 4 3 8 2" xfId="43000" xr:uid="{00000000-0005-0000-0000-0000B0A70000}"/>
    <cellStyle name="Normal 8 2 4 3 9" xfId="28980" xr:uid="{00000000-0005-0000-0000-0000B1A70000}"/>
    <cellStyle name="Normal 8 2 4 4" xfId="303" xr:uid="{00000000-0005-0000-0000-0000B2A70000}"/>
    <cellStyle name="Normal 8 2 4 4 2" xfId="606" xr:uid="{00000000-0005-0000-0000-0000B3A70000}"/>
    <cellStyle name="Normal 8 2 4 4 2 2" xfId="1235" xr:uid="{00000000-0005-0000-0000-0000B4A70000}"/>
    <cellStyle name="Normal 8 2 4 4 2 2 2" xfId="2512" xr:uid="{00000000-0005-0000-0000-0000B5A70000}"/>
    <cellStyle name="Normal 8 2 4 4 2 2 2 2" xfId="5166" xr:uid="{00000000-0005-0000-0000-0000B6A70000}"/>
    <cellStyle name="Normal 8 2 4 4 2 2 2 2 2" xfId="10498" xr:uid="{00000000-0005-0000-0000-0000B7A70000}"/>
    <cellStyle name="Normal 8 2 4 4 2 2 2 2 2 2" xfId="24575" xr:uid="{00000000-0005-0000-0000-0000B8A70000}"/>
    <cellStyle name="Normal 8 2 4 4 2 2 2 2 2 2 2" xfId="53109" xr:uid="{00000000-0005-0000-0000-0000B9A70000}"/>
    <cellStyle name="Normal 8 2 4 4 2 2 2 2 2 3" xfId="39104" xr:uid="{00000000-0005-0000-0000-0000BAA70000}"/>
    <cellStyle name="Normal 8 2 4 4 2 2 2 2 3" xfId="19275" xr:uid="{00000000-0005-0000-0000-0000BBA70000}"/>
    <cellStyle name="Normal 8 2 4 4 2 2 2 2 3 2" xfId="47809" xr:uid="{00000000-0005-0000-0000-0000BCA70000}"/>
    <cellStyle name="Normal 8 2 4 4 2 2 2 2 4" xfId="33801" xr:uid="{00000000-0005-0000-0000-0000BDA70000}"/>
    <cellStyle name="Normal 8 2 4 4 2 2 2 3" xfId="7935" xr:uid="{00000000-0005-0000-0000-0000BEA70000}"/>
    <cellStyle name="Normal 8 2 4 4 2 2 2 3 2" xfId="22023" xr:uid="{00000000-0005-0000-0000-0000BFA70000}"/>
    <cellStyle name="Normal 8 2 4 4 2 2 2 3 2 2" xfId="50557" xr:uid="{00000000-0005-0000-0000-0000C0A70000}"/>
    <cellStyle name="Normal 8 2 4 4 2 2 2 3 3" xfId="36549" xr:uid="{00000000-0005-0000-0000-0000C1A70000}"/>
    <cellStyle name="Normal 8 2 4 4 2 2 2 4" xfId="16723" xr:uid="{00000000-0005-0000-0000-0000C2A70000}"/>
    <cellStyle name="Normal 8 2 4 4 2 2 2 4 2" xfId="45257" xr:uid="{00000000-0005-0000-0000-0000C3A70000}"/>
    <cellStyle name="Normal 8 2 4 4 2 2 2 5" xfId="31249" xr:uid="{00000000-0005-0000-0000-0000C4A70000}"/>
    <cellStyle name="Normal 8 2 4 4 2 2 3" xfId="3900" xr:uid="{00000000-0005-0000-0000-0000C5A70000}"/>
    <cellStyle name="Normal 8 2 4 4 2 2 3 2" xfId="9232" xr:uid="{00000000-0005-0000-0000-0000C6A70000}"/>
    <cellStyle name="Normal 8 2 4 4 2 2 3 2 2" xfId="23309" xr:uid="{00000000-0005-0000-0000-0000C7A70000}"/>
    <cellStyle name="Normal 8 2 4 4 2 2 3 2 2 2" xfId="51843" xr:uid="{00000000-0005-0000-0000-0000C8A70000}"/>
    <cellStyle name="Normal 8 2 4 4 2 2 3 2 3" xfId="37838" xr:uid="{00000000-0005-0000-0000-0000C9A70000}"/>
    <cellStyle name="Normal 8 2 4 4 2 2 3 3" xfId="18009" xr:uid="{00000000-0005-0000-0000-0000CAA70000}"/>
    <cellStyle name="Normal 8 2 4 4 2 2 3 3 2" xfId="46543" xr:uid="{00000000-0005-0000-0000-0000CBA70000}"/>
    <cellStyle name="Normal 8 2 4 4 2 2 3 4" xfId="32535" xr:uid="{00000000-0005-0000-0000-0000CCA70000}"/>
    <cellStyle name="Normal 8 2 4 4 2 2 4" xfId="6669" xr:uid="{00000000-0005-0000-0000-0000CDA70000}"/>
    <cellStyle name="Normal 8 2 4 4 2 2 4 2" xfId="20757" xr:uid="{00000000-0005-0000-0000-0000CEA70000}"/>
    <cellStyle name="Normal 8 2 4 4 2 2 4 2 2" xfId="49291" xr:uid="{00000000-0005-0000-0000-0000CFA70000}"/>
    <cellStyle name="Normal 8 2 4 4 2 2 4 3" xfId="35283" xr:uid="{00000000-0005-0000-0000-0000D0A70000}"/>
    <cellStyle name="Normal 8 2 4 4 2 2 5" xfId="15457" xr:uid="{00000000-0005-0000-0000-0000D1A70000}"/>
    <cellStyle name="Normal 8 2 4 4 2 2 5 2" xfId="43991" xr:uid="{00000000-0005-0000-0000-0000D2A70000}"/>
    <cellStyle name="Normal 8 2 4 4 2 2 6" xfId="29983" xr:uid="{00000000-0005-0000-0000-0000D3A70000}"/>
    <cellStyle name="Normal 8 2 4 4 2 3" xfId="1891" xr:uid="{00000000-0005-0000-0000-0000D4A70000}"/>
    <cellStyle name="Normal 8 2 4 4 2 3 2" xfId="4547" xr:uid="{00000000-0005-0000-0000-0000D5A70000}"/>
    <cellStyle name="Normal 8 2 4 4 2 3 2 2" xfId="9879" xr:uid="{00000000-0005-0000-0000-0000D6A70000}"/>
    <cellStyle name="Normal 8 2 4 4 2 3 2 2 2" xfId="23956" xr:uid="{00000000-0005-0000-0000-0000D7A70000}"/>
    <cellStyle name="Normal 8 2 4 4 2 3 2 2 2 2" xfId="52490" xr:uid="{00000000-0005-0000-0000-0000D8A70000}"/>
    <cellStyle name="Normal 8 2 4 4 2 3 2 2 3" xfId="38485" xr:uid="{00000000-0005-0000-0000-0000D9A70000}"/>
    <cellStyle name="Normal 8 2 4 4 2 3 2 3" xfId="18656" xr:uid="{00000000-0005-0000-0000-0000DAA70000}"/>
    <cellStyle name="Normal 8 2 4 4 2 3 2 3 2" xfId="47190" xr:uid="{00000000-0005-0000-0000-0000DBA70000}"/>
    <cellStyle name="Normal 8 2 4 4 2 3 2 4" xfId="33182" xr:uid="{00000000-0005-0000-0000-0000DCA70000}"/>
    <cellStyle name="Normal 8 2 4 4 2 3 3" xfId="7316" xr:uid="{00000000-0005-0000-0000-0000DDA70000}"/>
    <cellStyle name="Normal 8 2 4 4 2 3 3 2" xfId="21404" xr:uid="{00000000-0005-0000-0000-0000DEA70000}"/>
    <cellStyle name="Normal 8 2 4 4 2 3 3 2 2" xfId="49938" xr:uid="{00000000-0005-0000-0000-0000DFA70000}"/>
    <cellStyle name="Normal 8 2 4 4 2 3 3 3" xfId="35930" xr:uid="{00000000-0005-0000-0000-0000E0A70000}"/>
    <cellStyle name="Normal 8 2 4 4 2 3 4" xfId="16104" xr:uid="{00000000-0005-0000-0000-0000E1A70000}"/>
    <cellStyle name="Normal 8 2 4 4 2 3 4 2" xfId="44638" xr:uid="{00000000-0005-0000-0000-0000E2A70000}"/>
    <cellStyle name="Normal 8 2 4 4 2 3 5" xfId="30630" xr:uid="{00000000-0005-0000-0000-0000E3A70000}"/>
    <cellStyle name="Normal 8 2 4 4 2 4" xfId="3279" xr:uid="{00000000-0005-0000-0000-0000E4A70000}"/>
    <cellStyle name="Normal 8 2 4 4 2 4 2" xfId="8613" xr:uid="{00000000-0005-0000-0000-0000E5A70000}"/>
    <cellStyle name="Normal 8 2 4 4 2 4 2 2" xfId="22690" xr:uid="{00000000-0005-0000-0000-0000E6A70000}"/>
    <cellStyle name="Normal 8 2 4 4 2 4 2 2 2" xfId="51224" xr:uid="{00000000-0005-0000-0000-0000E7A70000}"/>
    <cellStyle name="Normal 8 2 4 4 2 4 2 3" xfId="37219" xr:uid="{00000000-0005-0000-0000-0000E8A70000}"/>
    <cellStyle name="Normal 8 2 4 4 2 4 3" xfId="17390" xr:uid="{00000000-0005-0000-0000-0000E9A70000}"/>
    <cellStyle name="Normal 8 2 4 4 2 4 3 2" xfId="45924" xr:uid="{00000000-0005-0000-0000-0000EAA70000}"/>
    <cellStyle name="Normal 8 2 4 4 2 4 4" xfId="31916" xr:uid="{00000000-0005-0000-0000-0000EBA70000}"/>
    <cellStyle name="Normal 8 2 4 4 2 5" xfId="6048" xr:uid="{00000000-0005-0000-0000-0000ECA70000}"/>
    <cellStyle name="Normal 8 2 4 4 2 5 2" xfId="20138" xr:uid="{00000000-0005-0000-0000-0000EDA70000}"/>
    <cellStyle name="Normal 8 2 4 4 2 5 2 2" xfId="48672" xr:uid="{00000000-0005-0000-0000-0000EEA70000}"/>
    <cellStyle name="Normal 8 2 4 4 2 5 3" xfId="34664" xr:uid="{00000000-0005-0000-0000-0000EFA70000}"/>
    <cellStyle name="Normal 8 2 4 4 2 6" xfId="14837" xr:uid="{00000000-0005-0000-0000-0000F0A70000}"/>
    <cellStyle name="Normal 8 2 4 4 2 6 2" xfId="43372" xr:uid="{00000000-0005-0000-0000-0000F1A70000}"/>
    <cellStyle name="Normal 8 2 4 4 2 7" xfId="29352" xr:uid="{00000000-0005-0000-0000-0000F2A70000}"/>
    <cellStyle name="Normal 8 2 4 4 3" xfId="938" xr:uid="{00000000-0005-0000-0000-0000F3A70000}"/>
    <cellStyle name="Normal 8 2 4 4 3 2" xfId="2215" xr:uid="{00000000-0005-0000-0000-0000F4A70000}"/>
    <cellStyle name="Normal 8 2 4 4 3 2 2" xfId="4869" xr:uid="{00000000-0005-0000-0000-0000F5A70000}"/>
    <cellStyle name="Normal 8 2 4 4 3 2 2 2" xfId="10201" xr:uid="{00000000-0005-0000-0000-0000F6A70000}"/>
    <cellStyle name="Normal 8 2 4 4 3 2 2 2 2" xfId="24278" xr:uid="{00000000-0005-0000-0000-0000F7A70000}"/>
    <cellStyle name="Normal 8 2 4 4 3 2 2 2 2 2" xfId="52812" xr:uid="{00000000-0005-0000-0000-0000F8A70000}"/>
    <cellStyle name="Normal 8 2 4 4 3 2 2 2 3" xfId="38807" xr:uid="{00000000-0005-0000-0000-0000F9A70000}"/>
    <cellStyle name="Normal 8 2 4 4 3 2 2 3" xfId="18978" xr:uid="{00000000-0005-0000-0000-0000FAA70000}"/>
    <cellStyle name="Normal 8 2 4 4 3 2 2 3 2" xfId="47512" xr:uid="{00000000-0005-0000-0000-0000FBA70000}"/>
    <cellStyle name="Normal 8 2 4 4 3 2 2 4" xfId="33504" xr:uid="{00000000-0005-0000-0000-0000FCA70000}"/>
    <cellStyle name="Normal 8 2 4 4 3 2 3" xfId="7638" xr:uid="{00000000-0005-0000-0000-0000FDA70000}"/>
    <cellStyle name="Normal 8 2 4 4 3 2 3 2" xfId="21726" xr:uid="{00000000-0005-0000-0000-0000FEA70000}"/>
    <cellStyle name="Normal 8 2 4 4 3 2 3 2 2" xfId="50260" xr:uid="{00000000-0005-0000-0000-0000FFA70000}"/>
    <cellStyle name="Normal 8 2 4 4 3 2 3 3" xfId="36252" xr:uid="{00000000-0005-0000-0000-000000A80000}"/>
    <cellStyle name="Normal 8 2 4 4 3 2 4" xfId="16426" xr:uid="{00000000-0005-0000-0000-000001A80000}"/>
    <cellStyle name="Normal 8 2 4 4 3 2 4 2" xfId="44960" xr:uid="{00000000-0005-0000-0000-000002A80000}"/>
    <cellStyle name="Normal 8 2 4 4 3 2 5" xfId="30952" xr:uid="{00000000-0005-0000-0000-000003A80000}"/>
    <cellStyle name="Normal 8 2 4 4 3 3" xfId="3603" xr:uid="{00000000-0005-0000-0000-000004A80000}"/>
    <cellStyle name="Normal 8 2 4 4 3 3 2" xfId="8935" xr:uid="{00000000-0005-0000-0000-000005A80000}"/>
    <cellStyle name="Normal 8 2 4 4 3 3 2 2" xfId="23012" xr:uid="{00000000-0005-0000-0000-000006A80000}"/>
    <cellStyle name="Normal 8 2 4 4 3 3 2 2 2" xfId="51546" xr:uid="{00000000-0005-0000-0000-000007A80000}"/>
    <cellStyle name="Normal 8 2 4 4 3 3 2 3" xfId="37541" xr:uid="{00000000-0005-0000-0000-000008A80000}"/>
    <cellStyle name="Normal 8 2 4 4 3 3 3" xfId="17712" xr:uid="{00000000-0005-0000-0000-000009A80000}"/>
    <cellStyle name="Normal 8 2 4 4 3 3 3 2" xfId="46246" xr:uid="{00000000-0005-0000-0000-00000AA80000}"/>
    <cellStyle name="Normal 8 2 4 4 3 3 4" xfId="32238" xr:uid="{00000000-0005-0000-0000-00000BA80000}"/>
    <cellStyle name="Normal 8 2 4 4 3 4" xfId="6372" xr:uid="{00000000-0005-0000-0000-00000CA80000}"/>
    <cellStyle name="Normal 8 2 4 4 3 4 2" xfId="20460" xr:uid="{00000000-0005-0000-0000-00000DA80000}"/>
    <cellStyle name="Normal 8 2 4 4 3 4 2 2" xfId="48994" xr:uid="{00000000-0005-0000-0000-00000EA80000}"/>
    <cellStyle name="Normal 8 2 4 4 3 4 3" xfId="34986" xr:uid="{00000000-0005-0000-0000-00000FA80000}"/>
    <cellStyle name="Normal 8 2 4 4 3 5" xfId="15160" xr:uid="{00000000-0005-0000-0000-000010A80000}"/>
    <cellStyle name="Normal 8 2 4 4 3 5 2" xfId="43694" xr:uid="{00000000-0005-0000-0000-000011A80000}"/>
    <cellStyle name="Normal 8 2 4 4 3 6" xfId="29686" xr:uid="{00000000-0005-0000-0000-000012A80000}"/>
    <cellStyle name="Normal 8 2 4 4 4" xfId="1594" xr:uid="{00000000-0005-0000-0000-000013A80000}"/>
    <cellStyle name="Normal 8 2 4 4 4 2" xfId="4250" xr:uid="{00000000-0005-0000-0000-000014A80000}"/>
    <cellStyle name="Normal 8 2 4 4 4 2 2" xfId="9582" xr:uid="{00000000-0005-0000-0000-000015A80000}"/>
    <cellStyle name="Normal 8 2 4 4 4 2 2 2" xfId="23659" xr:uid="{00000000-0005-0000-0000-000016A80000}"/>
    <cellStyle name="Normal 8 2 4 4 4 2 2 2 2" xfId="52193" xr:uid="{00000000-0005-0000-0000-000017A80000}"/>
    <cellStyle name="Normal 8 2 4 4 4 2 2 3" xfId="38188" xr:uid="{00000000-0005-0000-0000-000018A80000}"/>
    <cellStyle name="Normal 8 2 4 4 4 2 3" xfId="18359" xr:uid="{00000000-0005-0000-0000-000019A80000}"/>
    <cellStyle name="Normal 8 2 4 4 4 2 3 2" xfId="46893" xr:uid="{00000000-0005-0000-0000-00001AA80000}"/>
    <cellStyle name="Normal 8 2 4 4 4 2 4" xfId="32885" xr:uid="{00000000-0005-0000-0000-00001BA80000}"/>
    <cellStyle name="Normal 8 2 4 4 4 3" xfId="7019" xr:uid="{00000000-0005-0000-0000-00001CA80000}"/>
    <cellStyle name="Normal 8 2 4 4 4 3 2" xfId="21107" xr:uid="{00000000-0005-0000-0000-00001DA80000}"/>
    <cellStyle name="Normal 8 2 4 4 4 3 2 2" xfId="49641" xr:uid="{00000000-0005-0000-0000-00001EA80000}"/>
    <cellStyle name="Normal 8 2 4 4 4 3 3" xfId="35633" xr:uid="{00000000-0005-0000-0000-00001FA80000}"/>
    <cellStyle name="Normal 8 2 4 4 4 4" xfId="15807" xr:uid="{00000000-0005-0000-0000-000020A80000}"/>
    <cellStyle name="Normal 8 2 4 4 4 4 2" xfId="44341" xr:uid="{00000000-0005-0000-0000-000021A80000}"/>
    <cellStyle name="Normal 8 2 4 4 4 5" xfId="30333" xr:uid="{00000000-0005-0000-0000-000022A80000}"/>
    <cellStyle name="Normal 8 2 4 4 5" xfId="2982" xr:uid="{00000000-0005-0000-0000-000023A80000}"/>
    <cellStyle name="Normal 8 2 4 4 5 2" xfId="8316" xr:uid="{00000000-0005-0000-0000-000024A80000}"/>
    <cellStyle name="Normal 8 2 4 4 5 2 2" xfId="22393" xr:uid="{00000000-0005-0000-0000-000025A80000}"/>
    <cellStyle name="Normal 8 2 4 4 5 2 2 2" xfId="50927" xr:uid="{00000000-0005-0000-0000-000026A80000}"/>
    <cellStyle name="Normal 8 2 4 4 5 2 3" xfId="36922" xr:uid="{00000000-0005-0000-0000-000027A80000}"/>
    <cellStyle name="Normal 8 2 4 4 5 3" xfId="17093" xr:uid="{00000000-0005-0000-0000-000028A80000}"/>
    <cellStyle name="Normal 8 2 4 4 5 3 2" xfId="45627" xr:uid="{00000000-0005-0000-0000-000029A80000}"/>
    <cellStyle name="Normal 8 2 4 4 5 4" xfId="31619" xr:uid="{00000000-0005-0000-0000-00002AA80000}"/>
    <cellStyle name="Normal 8 2 4 4 6" xfId="5751" xr:uid="{00000000-0005-0000-0000-00002BA80000}"/>
    <cellStyle name="Normal 8 2 4 4 6 2" xfId="19841" xr:uid="{00000000-0005-0000-0000-00002CA80000}"/>
    <cellStyle name="Normal 8 2 4 4 6 2 2" xfId="48375" xr:uid="{00000000-0005-0000-0000-00002DA80000}"/>
    <cellStyle name="Normal 8 2 4 4 6 3" xfId="34367" xr:uid="{00000000-0005-0000-0000-00002EA80000}"/>
    <cellStyle name="Normal 8 2 4 4 7" xfId="14540" xr:uid="{00000000-0005-0000-0000-00002FA80000}"/>
    <cellStyle name="Normal 8 2 4 4 7 2" xfId="43075" xr:uid="{00000000-0005-0000-0000-000030A80000}"/>
    <cellStyle name="Normal 8 2 4 4 8" xfId="29055" xr:uid="{00000000-0005-0000-0000-000031A80000}"/>
    <cellStyle name="Normal 8 2 4 5" xfId="457" xr:uid="{00000000-0005-0000-0000-000032A80000}"/>
    <cellStyle name="Normal 8 2 4 5 2" xfId="1087" xr:uid="{00000000-0005-0000-0000-000033A80000}"/>
    <cellStyle name="Normal 8 2 4 5 2 2" xfId="2364" xr:uid="{00000000-0005-0000-0000-000034A80000}"/>
    <cellStyle name="Normal 8 2 4 5 2 2 2" xfId="5018" xr:uid="{00000000-0005-0000-0000-000035A80000}"/>
    <cellStyle name="Normal 8 2 4 5 2 2 2 2" xfId="10350" xr:uid="{00000000-0005-0000-0000-000036A80000}"/>
    <cellStyle name="Normal 8 2 4 5 2 2 2 2 2" xfId="24427" xr:uid="{00000000-0005-0000-0000-000037A80000}"/>
    <cellStyle name="Normal 8 2 4 5 2 2 2 2 2 2" xfId="52961" xr:uid="{00000000-0005-0000-0000-000038A80000}"/>
    <cellStyle name="Normal 8 2 4 5 2 2 2 2 3" xfId="38956" xr:uid="{00000000-0005-0000-0000-000039A80000}"/>
    <cellStyle name="Normal 8 2 4 5 2 2 2 3" xfId="19127" xr:uid="{00000000-0005-0000-0000-00003AA80000}"/>
    <cellStyle name="Normal 8 2 4 5 2 2 2 3 2" xfId="47661" xr:uid="{00000000-0005-0000-0000-00003BA80000}"/>
    <cellStyle name="Normal 8 2 4 5 2 2 2 4" xfId="33653" xr:uid="{00000000-0005-0000-0000-00003CA80000}"/>
    <cellStyle name="Normal 8 2 4 5 2 2 3" xfId="7787" xr:uid="{00000000-0005-0000-0000-00003DA80000}"/>
    <cellStyle name="Normal 8 2 4 5 2 2 3 2" xfId="21875" xr:uid="{00000000-0005-0000-0000-00003EA80000}"/>
    <cellStyle name="Normal 8 2 4 5 2 2 3 2 2" xfId="50409" xr:uid="{00000000-0005-0000-0000-00003FA80000}"/>
    <cellStyle name="Normal 8 2 4 5 2 2 3 3" xfId="36401" xr:uid="{00000000-0005-0000-0000-000040A80000}"/>
    <cellStyle name="Normal 8 2 4 5 2 2 4" xfId="16575" xr:uid="{00000000-0005-0000-0000-000041A80000}"/>
    <cellStyle name="Normal 8 2 4 5 2 2 4 2" xfId="45109" xr:uid="{00000000-0005-0000-0000-000042A80000}"/>
    <cellStyle name="Normal 8 2 4 5 2 2 5" xfId="31101" xr:uid="{00000000-0005-0000-0000-000043A80000}"/>
    <cellStyle name="Normal 8 2 4 5 2 3" xfId="3752" xr:uid="{00000000-0005-0000-0000-000044A80000}"/>
    <cellStyle name="Normal 8 2 4 5 2 3 2" xfId="9084" xr:uid="{00000000-0005-0000-0000-000045A80000}"/>
    <cellStyle name="Normal 8 2 4 5 2 3 2 2" xfId="23161" xr:uid="{00000000-0005-0000-0000-000046A80000}"/>
    <cellStyle name="Normal 8 2 4 5 2 3 2 2 2" xfId="51695" xr:uid="{00000000-0005-0000-0000-000047A80000}"/>
    <cellStyle name="Normal 8 2 4 5 2 3 2 3" xfId="37690" xr:uid="{00000000-0005-0000-0000-000048A80000}"/>
    <cellStyle name="Normal 8 2 4 5 2 3 3" xfId="17861" xr:uid="{00000000-0005-0000-0000-000049A80000}"/>
    <cellStyle name="Normal 8 2 4 5 2 3 3 2" xfId="46395" xr:uid="{00000000-0005-0000-0000-00004AA80000}"/>
    <cellStyle name="Normal 8 2 4 5 2 3 4" xfId="32387" xr:uid="{00000000-0005-0000-0000-00004BA80000}"/>
    <cellStyle name="Normal 8 2 4 5 2 4" xfId="6521" xr:uid="{00000000-0005-0000-0000-00004CA80000}"/>
    <cellStyle name="Normal 8 2 4 5 2 4 2" xfId="20609" xr:uid="{00000000-0005-0000-0000-00004DA80000}"/>
    <cellStyle name="Normal 8 2 4 5 2 4 2 2" xfId="49143" xr:uid="{00000000-0005-0000-0000-00004EA80000}"/>
    <cellStyle name="Normal 8 2 4 5 2 4 3" xfId="35135" xr:uid="{00000000-0005-0000-0000-00004FA80000}"/>
    <cellStyle name="Normal 8 2 4 5 2 5" xfId="15309" xr:uid="{00000000-0005-0000-0000-000050A80000}"/>
    <cellStyle name="Normal 8 2 4 5 2 5 2" xfId="43843" xr:uid="{00000000-0005-0000-0000-000051A80000}"/>
    <cellStyle name="Normal 8 2 4 5 2 6" xfId="29835" xr:uid="{00000000-0005-0000-0000-000052A80000}"/>
    <cellStyle name="Normal 8 2 4 5 3" xfId="1743" xr:uid="{00000000-0005-0000-0000-000053A80000}"/>
    <cellStyle name="Normal 8 2 4 5 3 2" xfId="4399" xr:uid="{00000000-0005-0000-0000-000054A80000}"/>
    <cellStyle name="Normal 8 2 4 5 3 2 2" xfId="9731" xr:uid="{00000000-0005-0000-0000-000055A80000}"/>
    <cellStyle name="Normal 8 2 4 5 3 2 2 2" xfId="23808" xr:uid="{00000000-0005-0000-0000-000056A80000}"/>
    <cellStyle name="Normal 8 2 4 5 3 2 2 2 2" xfId="52342" xr:uid="{00000000-0005-0000-0000-000057A80000}"/>
    <cellStyle name="Normal 8 2 4 5 3 2 2 3" xfId="38337" xr:uid="{00000000-0005-0000-0000-000058A80000}"/>
    <cellStyle name="Normal 8 2 4 5 3 2 3" xfId="18508" xr:uid="{00000000-0005-0000-0000-000059A80000}"/>
    <cellStyle name="Normal 8 2 4 5 3 2 3 2" xfId="47042" xr:uid="{00000000-0005-0000-0000-00005AA80000}"/>
    <cellStyle name="Normal 8 2 4 5 3 2 4" xfId="33034" xr:uid="{00000000-0005-0000-0000-00005BA80000}"/>
    <cellStyle name="Normal 8 2 4 5 3 3" xfId="7168" xr:uid="{00000000-0005-0000-0000-00005CA80000}"/>
    <cellStyle name="Normal 8 2 4 5 3 3 2" xfId="21256" xr:uid="{00000000-0005-0000-0000-00005DA80000}"/>
    <cellStyle name="Normal 8 2 4 5 3 3 2 2" xfId="49790" xr:uid="{00000000-0005-0000-0000-00005EA80000}"/>
    <cellStyle name="Normal 8 2 4 5 3 3 3" xfId="35782" xr:uid="{00000000-0005-0000-0000-00005FA80000}"/>
    <cellStyle name="Normal 8 2 4 5 3 4" xfId="15956" xr:uid="{00000000-0005-0000-0000-000060A80000}"/>
    <cellStyle name="Normal 8 2 4 5 3 4 2" xfId="44490" xr:uid="{00000000-0005-0000-0000-000061A80000}"/>
    <cellStyle name="Normal 8 2 4 5 3 5" xfId="30482" xr:uid="{00000000-0005-0000-0000-000062A80000}"/>
    <cellStyle name="Normal 8 2 4 5 4" xfId="3131" xr:uid="{00000000-0005-0000-0000-000063A80000}"/>
    <cellStyle name="Normal 8 2 4 5 4 2" xfId="8465" xr:uid="{00000000-0005-0000-0000-000064A80000}"/>
    <cellStyle name="Normal 8 2 4 5 4 2 2" xfId="22542" xr:uid="{00000000-0005-0000-0000-000065A80000}"/>
    <cellStyle name="Normal 8 2 4 5 4 2 2 2" xfId="51076" xr:uid="{00000000-0005-0000-0000-000066A80000}"/>
    <cellStyle name="Normal 8 2 4 5 4 2 3" xfId="37071" xr:uid="{00000000-0005-0000-0000-000067A80000}"/>
    <cellStyle name="Normal 8 2 4 5 4 3" xfId="17242" xr:uid="{00000000-0005-0000-0000-000068A80000}"/>
    <cellStyle name="Normal 8 2 4 5 4 3 2" xfId="45776" xr:uid="{00000000-0005-0000-0000-000069A80000}"/>
    <cellStyle name="Normal 8 2 4 5 4 4" xfId="31768" xr:uid="{00000000-0005-0000-0000-00006AA80000}"/>
    <cellStyle name="Normal 8 2 4 5 5" xfId="5900" xr:uid="{00000000-0005-0000-0000-00006BA80000}"/>
    <cellStyle name="Normal 8 2 4 5 5 2" xfId="19990" xr:uid="{00000000-0005-0000-0000-00006CA80000}"/>
    <cellStyle name="Normal 8 2 4 5 5 2 2" xfId="48524" xr:uid="{00000000-0005-0000-0000-00006DA80000}"/>
    <cellStyle name="Normal 8 2 4 5 5 3" xfId="34516" xr:uid="{00000000-0005-0000-0000-00006EA80000}"/>
    <cellStyle name="Normal 8 2 4 5 6" xfId="14689" xr:uid="{00000000-0005-0000-0000-00006FA80000}"/>
    <cellStyle name="Normal 8 2 4 5 6 2" xfId="43224" xr:uid="{00000000-0005-0000-0000-000070A80000}"/>
    <cellStyle name="Normal 8 2 4 5 7" xfId="29204" xr:uid="{00000000-0005-0000-0000-000071A80000}"/>
    <cellStyle name="Normal 8 2 4 6" xfId="787" xr:uid="{00000000-0005-0000-0000-000072A80000}"/>
    <cellStyle name="Normal 8 2 4 6 2" xfId="2064" xr:uid="{00000000-0005-0000-0000-000073A80000}"/>
    <cellStyle name="Normal 8 2 4 6 2 2" xfId="4718" xr:uid="{00000000-0005-0000-0000-000074A80000}"/>
    <cellStyle name="Normal 8 2 4 6 2 2 2" xfId="10050" xr:uid="{00000000-0005-0000-0000-000075A80000}"/>
    <cellStyle name="Normal 8 2 4 6 2 2 2 2" xfId="24127" xr:uid="{00000000-0005-0000-0000-000076A80000}"/>
    <cellStyle name="Normal 8 2 4 6 2 2 2 2 2" xfId="52661" xr:uid="{00000000-0005-0000-0000-000077A80000}"/>
    <cellStyle name="Normal 8 2 4 6 2 2 2 3" xfId="38656" xr:uid="{00000000-0005-0000-0000-000078A80000}"/>
    <cellStyle name="Normal 8 2 4 6 2 2 3" xfId="18827" xr:uid="{00000000-0005-0000-0000-000079A80000}"/>
    <cellStyle name="Normal 8 2 4 6 2 2 3 2" xfId="47361" xr:uid="{00000000-0005-0000-0000-00007AA80000}"/>
    <cellStyle name="Normal 8 2 4 6 2 2 4" xfId="33353" xr:uid="{00000000-0005-0000-0000-00007BA80000}"/>
    <cellStyle name="Normal 8 2 4 6 2 3" xfId="7487" xr:uid="{00000000-0005-0000-0000-00007CA80000}"/>
    <cellStyle name="Normal 8 2 4 6 2 3 2" xfId="21575" xr:uid="{00000000-0005-0000-0000-00007DA80000}"/>
    <cellStyle name="Normal 8 2 4 6 2 3 2 2" xfId="50109" xr:uid="{00000000-0005-0000-0000-00007EA80000}"/>
    <cellStyle name="Normal 8 2 4 6 2 3 3" xfId="36101" xr:uid="{00000000-0005-0000-0000-00007FA80000}"/>
    <cellStyle name="Normal 8 2 4 6 2 4" xfId="16275" xr:uid="{00000000-0005-0000-0000-000080A80000}"/>
    <cellStyle name="Normal 8 2 4 6 2 4 2" xfId="44809" xr:uid="{00000000-0005-0000-0000-000081A80000}"/>
    <cellStyle name="Normal 8 2 4 6 2 5" xfId="30801" xr:uid="{00000000-0005-0000-0000-000082A80000}"/>
    <cellStyle name="Normal 8 2 4 6 3" xfId="3452" xr:uid="{00000000-0005-0000-0000-000083A80000}"/>
    <cellStyle name="Normal 8 2 4 6 3 2" xfId="8784" xr:uid="{00000000-0005-0000-0000-000084A80000}"/>
    <cellStyle name="Normal 8 2 4 6 3 2 2" xfId="22861" xr:uid="{00000000-0005-0000-0000-000085A80000}"/>
    <cellStyle name="Normal 8 2 4 6 3 2 2 2" xfId="51395" xr:uid="{00000000-0005-0000-0000-000086A80000}"/>
    <cellStyle name="Normal 8 2 4 6 3 2 3" xfId="37390" xr:uid="{00000000-0005-0000-0000-000087A80000}"/>
    <cellStyle name="Normal 8 2 4 6 3 3" xfId="17561" xr:uid="{00000000-0005-0000-0000-000088A80000}"/>
    <cellStyle name="Normal 8 2 4 6 3 3 2" xfId="46095" xr:uid="{00000000-0005-0000-0000-000089A80000}"/>
    <cellStyle name="Normal 8 2 4 6 3 4" xfId="32087" xr:uid="{00000000-0005-0000-0000-00008AA80000}"/>
    <cellStyle name="Normal 8 2 4 6 4" xfId="6221" xr:uid="{00000000-0005-0000-0000-00008BA80000}"/>
    <cellStyle name="Normal 8 2 4 6 4 2" xfId="20309" xr:uid="{00000000-0005-0000-0000-00008CA80000}"/>
    <cellStyle name="Normal 8 2 4 6 4 2 2" xfId="48843" xr:uid="{00000000-0005-0000-0000-00008DA80000}"/>
    <cellStyle name="Normal 8 2 4 6 4 3" xfId="34835" xr:uid="{00000000-0005-0000-0000-00008EA80000}"/>
    <cellStyle name="Normal 8 2 4 6 5" xfId="15009" xr:uid="{00000000-0005-0000-0000-00008FA80000}"/>
    <cellStyle name="Normal 8 2 4 6 5 2" xfId="43543" xr:uid="{00000000-0005-0000-0000-000090A80000}"/>
    <cellStyle name="Normal 8 2 4 6 6" xfId="29535" xr:uid="{00000000-0005-0000-0000-000091A80000}"/>
    <cellStyle name="Normal 8 2 4 7" xfId="1443" xr:uid="{00000000-0005-0000-0000-000092A80000}"/>
    <cellStyle name="Normal 8 2 4 7 2" xfId="4099" xr:uid="{00000000-0005-0000-0000-000093A80000}"/>
    <cellStyle name="Normal 8 2 4 7 2 2" xfId="9431" xr:uid="{00000000-0005-0000-0000-000094A80000}"/>
    <cellStyle name="Normal 8 2 4 7 2 2 2" xfId="23508" xr:uid="{00000000-0005-0000-0000-000095A80000}"/>
    <cellStyle name="Normal 8 2 4 7 2 2 2 2" xfId="52042" xr:uid="{00000000-0005-0000-0000-000096A80000}"/>
    <cellStyle name="Normal 8 2 4 7 2 2 3" xfId="38037" xr:uid="{00000000-0005-0000-0000-000097A80000}"/>
    <cellStyle name="Normal 8 2 4 7 2 3" xfId="18208" xr:uid="{00000000-0005-0000-0000-000098A80000}"/>
    <cellStyle name="Normal 8 2 4 7 2 3 2" xfId="46742" xr:uid="{00000000-0005-0000-0000-000099A80000}"/>
    <cellStyle name="Normal 8 2 4 7 2 4" xfId="32734" xr:uid="{00000000-0005-0000-0000-00009AA80000}"/>
    <cellStyle name="Normal 8 2 4 7 3" xfId="6868" xr:uid="{00000000-0005-0000-0000-00009BA80000}"/>
    <cellStyle name="Normal 8 2 4 7 3 2" xfId="20956" xr:uid="{00000000-0005-0000-0000-00009CA80000}"/>
    <cellStyle name="Normal 8 2 4 7 3 2 2" xfId="49490" xr:uid="{00000000-0005-0000-0000-00009DA80000}"/>
    <cellStyle name="Normal 8 2 4 7 3 3" xfId="35482" xr:uid="{00000000-0005-0000-0000-00009EA80000}"/>
    <cellStyle name="Normal 8 2 4 7 4" xfId="15656" xr:uid="{00000000-0005-0000-0000-00009FA80000}"/>
    <cellStyle name="Normal 8 2 4 7 4 2" xfId="44190" xr:uid="{00000000-0005-0000-0000-0000A0A80000}"/>
    <cellStyle name="Normal 8 2 4 7 5" xfId="30182" xr:uid="{00000000-0005-0000-0000-0000A1A80000}"/>
    <cellStyle name="Normal 8 2 4 8" xfId="2831" xr:uid="{00000000-0005-0000-0000-0000A2A80000}"/>
    <cellStyle name="Normal 8 2 4 8 2" xfId="8165" xr:uid="{00000000-0005-0000-0000-0000A3A80000}"/>
    <cellStyle name="Normal 8 2 4 8 2 2" xfId="22242" xr:uid="{00000000-0005-0000-0000-0000A4A80000}"/>
    <cellStyle name="Normal 8 2 4 8 2 2 2" xfId="50776" xr:uid="{00000000-0005-0000-0000-0000A5A80000}"/>
    <cellStyle name="Normal 8 2 4 8 2 3" xfId="36771" xr:uid="{00000000-0005-0000-0000-0000A6A80000}"/>
    <cellStyle name="Normal 8 2 4 8 3" xfId="16942" xr:uid="{00000000-0005-0000-0000-0000A7A80000}"/>
    <cellStyle name="Normal 8 2 4 8 3 2" xfId="45476" xr:uid="{00000000-0005-0000-0000-0000A8A80000}"/>
    <cellStyle name="Normal 8 2 4 8 4" xfId="31468" xr:uid="{00000000-0005-0000-0000-0000A9A80000}"/>
    <cellStyle name="Normal 8 2 4 9" xfId="5406" xr:uid="{00000000-0005-0000-0000-0000AAA80000}"/>
    <cellStyle name="Normal 8 2 4 9 2" xfId="10737" xr:uid="{00000000-0005-0000-0000-0000ABA80000}"/>
    <cellStyle name="Normal 8 2 4 9 2 2" xfId="24803" xr:uid="{00000000-0005-0000-0000-0000ACA80000}"/>
    <cellStyle name="Normal 8 2 4 9 2 2 2" xfId="53337" xr:uid="{00000000-0005-0000-0000-0000ADA80000}"/>
    <cellStyle name="Normal 8 2 4 9 2 3" xfId="39335" xr:uid="{00000000-0005-0000-0000-0000AEA80000}"/>
    <cellStyle name="Normal 8 2 4 9 3" xfId="19503" xr:uid="{00000000-0005-0000-0000-0000AFA80000}"/>
    <cellStyle name="Normal 8 2 4 9 3 2" xfId="48037" xr:uid="{00000000-0005-0000-0000-0000B0A80000}"/>
    <cellStyle name="Normal 8 2 4 9 4" xfId="34029" xr:uid="{00000000-0005-0000-0000-0000B1A80000}"/>
    <cellStyle name="Normal 8 2 5" xfId="163" xr:uid="{00000000-0005-0000-0000-0000B2A80000}"/>
    <cellStyle name="Normal 8 2 5 10" xfId="28923" xr:uid="{00000000-0005-0000-0000-0000B3A80000}"/>
    <cellStyle name="Normal 8 2 5 2" xfId="243" xr:uid="{00000000-0005-0000-0000-0000B4A80000}"/>
    <cellStyle name="Normal 8 2 5 2 2" xfId="396" xr:uid="{00000000-0005-0000-0000-0000B5A80000}"/>
    <cellStyle name="Normal 8 2 5 2 2 2" xfId="699" xr:uid="{00000000-0005-0000-0000-0000B6A80000}"/>
    <cellStyle name="Normal 8 2 5 2 2 2 2" xfId="1328" xr:uid="{00000000-0005-0000-0000-0000B7A80000}"/>
    <cellStyle name="Normal 8 2 5 2 2 2 2 2" xfId="2605" xr:uid="{00000000-0005-0000-0000-0000B8A80000}"/>
    <cellStyle name="Normal 8 2 5 2 2 2 2 2 2" xfId="5259" xr:uid="{00000000-0005-0000-0000-0000B9A80000}"/>
    <cellStyle name="Normal 8 2 5 2 2 2 2 2 2 2" xfId="10591" xr:uid="{00000000-0005-0000-0000-0000BAA80000}"/>
    <cellStyle name="Normal 8 2 5 2 2 2 2 2 2 2 2" xfId="24668" xr:uid="{00000000-0005-0000-0000-0000BBA80000}"/>
    <cellStyle name="Normal 8 2 5 2 2 2 2 2 2 2 2 2" xfId="53202" xr:uid="{00000000-0005-0000-0000-0000BCA80000}"/>
    <cellStyle name="Normal 8 2 5 2 2 2 2 2 2 2 3" xfId="39197" xr:uid="{00000000-0005-0000-0000-0000BDA80000}"/>
    <cellStyle name="Normal 8 2 5 2 2 2 2 2 2 3" xfId="19368" xr:uid="{00000000-0005-0000-0000-0000BEA80000}"/>
    <cellStyle name="Normal 8 2 5 2 2 2 2 2 2 3 2" xfId="47902" xr:uid="{00000000-0005-0000-0000-0000BFA80000}"/>
    <cellStyle name="Normal 8 2 5 2 2 2 2 2 2 4" xfId="33894" xr:uid="{00000000-0005-0000-0000-0000C0A80000}"/>
    <cellStyle name="Normal 8 2 5 2 2 2 2 2 3" xfId="8028" xr:uid="{00000000-0005-0000-0000-0000C1A80000}"/>
    <cellStyle name="Normal 8 2 5 2 2 2 2 2 3 2" xfId="22116" xr:uid="{00000000-0005-0000-0000-0000C2A80000}"/>
    <cellStyle name="Normal 8 2 5 2 2 2 2 2 3 2 2" xfId="50650" xr:uid="{00000000-0005-0000-0000-0000C3A80000}"/>
    <cellStyle name="Normal 8 2 5 2 2 2 2 2 3 3" xfId="36642" xr:uid="{00000000-0005-0000-0000-0000C4A80000}"/>
    <cellStyle name="Normal 8 2 5 2 2 2 2 2 4" xfId="16816" xr:uid="{00000000-0005-0000-0000-0000C5A80000}"/>
    <cellStyle name="Normal 8 2 5 2 2 2 2 2 4 2" xfId="45350" xr:uid="{00000000-0005-0000-0000-0000C6A80000}"/>
    <cellStyle name="Normal 8 2 5 2 2 2 2 2 5" xfId="31342" xr:uid="{00000000-0005-0000-0000-0000C7A80000}"/>
    <cellStyle name="Normal 8 2 5 2 2 2 2 3" xfId="3993" xr:uid="{00000000-0005-0000-0000-0000C8A80000}"/>
    <cellStyle name="Normal 8 2 5 2 2 2 2 3 2" xfId="9325" xr:uid="{00000000-0005-0000-0000-0000C9A80000}"/>
    <cellStyle name="Normal 8 2 5 2 2 2 2 3 2 2" xfId="23402" xr:uid="{00000000-0005-0000-0000-0000CAA80000}"/>
    <cellStyle name="Normal 8 2 5 2 2 2 2 3 2 2 2" xfId="51936" xr:uid="{00000000-0005-0000-0000-0000CBA80000}"/>
    <cellStyle name="Normal 8 2 5 2 2 2 2 3 2 3" xfId="37931" xr:uid="{00000000-0005-0000-0000-0000CCA80000}"/>
    <cellStyle name="Normal 8 2 5 2 2 2 2 3 3" xfId="18102" xr:uid="{00000000-0005-0000-0000-0000CDA80000}"/>
    <cellStyle name="Normal 8 2 5 2 2 2 2 3 3 2" xfId="46636" xr:uid="{00000000-0005-0000-0000-0000CEA80000}"/>
    <cellStyle name="Normal 8 2 5 2 2 2 2 3 4" xfId="32628" xr:uid="{00000000-0005-0000-0000-0000CFA80000}"/>
    <cellStyle name="Normal 8 2 5 2 2 2 2 4" xfId="6762" xr:uid="{00000000-0005-0000-0000-0000D0A80000}"/>
    <cellStyle name="Normal 8 2 5 2 2 2 2 4 2" xfId="20850" xr:uid="{00000000-0005-0000-0000-0000D1A80000}"/>
    <cellStyle name="Normal 8 2 5 2 2 2 2 4 2 2" xfId="49384" xr:uid="{00000000-0005-0000-0000-0000D2A80000}"/>
    <cellStyle name="Normal 8 2 5 2 2 2 2 4 3" xfId="35376" xr:uid="{00000000-0005-0000-0000-0000D3A80000}"/>
    <cellStyle name="Normal 8 2 5 2 2 2 2 5" xfId="15550" xr:uid="{00000000-0005-0000-0000-0000D4A80000}"/>
    <cellStyle name="Normal 8 2 5 2 2 2 2 5 2" xfId="44084" xr:uid="{00000000-0005-0000-0000-0000D5A80000}"/>
    <cellStyle name="Normal 8 2 5 2 2 2 2 6" xfId="30076" xr:uid="{00000000-0005-0000-0000-0000D6A80000}"/>
    <cellStyle name="Normal 8 2 5 2 2 2 3" xfId="1984" xr:uid="{00000000-0005-0000-0000-0000D7A80000}"/>
    <cellStyle name="Normal 8 2 5 2 2 2 3 2" xfId="4640" xr:uid="{00000000-0005-0000-0000-0000D8A80000}"/>
    <cellStyle name="Normal 8 2 5 2 2 2 3 2 2" xfId="9972" xr:uid="{00000000-0005-0000-0000-0000D9A80000}"/>
    <cellStyle name="Normal 8 2 5 2 2 2 3 2 2 2" xfId="24049" xr:uid="{00000000-0005-0000-0000-0000DAA80000}"/>
    <cellStyle name="Normal 8 2 5 2 2 2 3 2 2 2 2" xfId="52583" xr:uid="{00000000-0005-0000-0000-0000DBA80000}"/>
    <cellStyle name="Normal 8 2 5 2 2 2 3 2 2 3" xfId="38578" xr:uid="{00000000-0005-0000-0000-0000DCA80000}"/>
    <cellStyle name="Normal 8 2 5 2 2 2 3 2 3" xfId="18749" xr:uid="{00000000-0005-0000-0000-0000DDA80000}"/>
    <cellStyle name="Normal 8 2 5 2 2 2 3 2 3 2" xfId="47283" xr:uid="{00000000-0005-0000-0000-0000DEA80000}"/>
    <cellStyle name="Normal 8 2 5 2 2 2 3 2 4" xfId="33275" xr:uid="{00000000-0005-0000-0000-0000DFA80000}"/>
    <cellStyle name="Normal 8 2 5 2 2 2 3 3" xfId="7409" xr:uid="{00000000-0005-0000-0000-0000E0A80000}"/>
    <cellStyle name="Normal 8 2 5 2 2 2 3 3 2" xfId="21497" xr:uid="{00000000-0005-0000-0000-0000E1A80000}"/>
    <cellStyle name="Normal 8 2 5 2 2 2 3 3 2 2" xfId="50031" xr:uid="{00000000-0005-0000-0000-0000E2A80000}"/>
    <cellStyle name="Normal 8 2 5 2 2 2 3 3 3" xfId="36023" xr:uid="{00000000-0005-0000-0000-0000E3A80000}"/>
    <cellStyle name="Normal 8 2 5 2 2 2 3 4" xfId="16197" xr:uid="{00000000-0005-0000-0000-0000E4A80000}"/>
    <cellStyle name="Normal 8 2 5 2 2 2 3 4 2" xfId="44731" xr:uid="{00000000-0005-0000-0000-0000E5A80000}"/>
    <cellStyle name="Normal 8 2 5 2 2 2 3 5" xfId="30723" xr:uid="{00000000-0005-0000-0000-0000E6A80000}"/>
    <cellStyle name="Normal 8 2 5 2 2 2 4" xfId="3372" xr:uid="{00000000-0005-0000-0000-0000E7A80000}"/>
    <cellStyle name="Normal 8 2 5 2 2 2 4 2" xfId="8706" xr:uid="{00000000-0005-0000-0000-0000E8A80000}"/>
    <cellStyle name="Normal 8 2 5 2 2 2 4 2 2" xfId="22783" xr:uid="{00000000-0005-0000-0000-0000E9A80000}"/>
    <cellStyle name="Normal 8 2 5 2 2 2 4 2 2 2" xfId="51317" xr:uid="{00000000-0005-0000-0000-0000EAA80000}"/>
    <cellStyle name="Normal 8 2 5 2 2 2 4 2 3" xfId="37312" xr:uid="{00000000-0005-0000-0000-0000EBA80000}"/>
    <cellStyle name="Normal 8 2 5 2 2 2 4 3" xfId="17483" xr:uid="{00000000-0005-0000-0000-0000ECA80000}"/>
    <cellStyle name="Normal 8 2 5 2 2 2 4 3 2" xfId="46017" xr:uid="{00000000-0005-0000-0000-0000EDA80000}"/>
    <cellStyle name="Normal 8 2 5 2 2 2 4 4" xfId="32009" xr:uid="{00000000-0005-0000-0000-0000EEA80000}"/>
    <cellStyle name="Normal 8 2 5 2 2 2 5" xfId="6141" xr:uid="{00000000-0005-0000-0000-0000EFA80000}"/>
    <cellStyle name="Normal 8 2 5 2 2 2 5 2" xfId="20231" xr:uid="{00000000-0005-0000-0000-0000F0A80000}"/>
    <cellStyle name="Normal 8 2 5 2 2 2 5 2 2" xfId="48765" xr:uid="{00000000-0005-0000-0000-0000F1A80000}"/>
    <cellStyle name="Normal 8 2 5 2 2 2 5 3" xfId="34757" xr:uid="{00000000-0005-0000-0000-0000F2A80000}"/>
    <cellStyle name="Normal 8 2 5 2 2 2 6" xfId="14930" xr:uid="{00000000-0005-0000-0000-0000F3A80000}"/>
    <cellStyle name="Normal 8 2 5 2 2 2 6 2" xfId="43465" xr:uid="{00000000-0005-0000-0000-0000F4A80000}"/>
    <cellStyle name="Normal 8 2 5 2 2 2 7" xfId="29445" xr:uid="{00000000-0005-0000-0000-0000F5A80000}"/>
    <cellStyle name="Normal 8 2 5 2 2 3" xfId="1031" xr:uid="{00000000-0005-0000-0000-0000F6A80000}"/>
    <cellStyle name="Normal 8 2 5 2 2 3 2" xfId="2308" xr:uid="{00000000-0005-0000-0000-0000F7A80000}"/>
    <cellStyle name="Normal 8 2 5 2 2 3 2 2" xfId="4962" xr:uid="{00000000-0005-0000-0000-0000F8A80000}"/>
    <cellStyle name="Normal 8 2 5 2 2 3 2 2 2" xfId="10294" xr:uid="{00000000-0005-0000-0000-0000F9A80000}"/>
    <cellStyle name="Normal 8 2 5 2 2 3 2 2 2 2" xfId="24371" xr:uid="{00000000-0005-0000-0000-0000FAA80000}"/>
    <cellStyle name="Normal 8 2 5 2 2 3 2 2 2 2 2" xfId="52905" xr:uid="{00000000-0005-0000-0000-0000FBA80000}"/>
    <cellStyle name="Normal 8 2 5 2 2 3 2 2 2 3" xfId="38900" xr:uid="{00000000-0005-0000-0000-0000FCA80000}"/>
    <cellStyle name="Normal 8 2 5 2 2 3 2 2 3" xfId="19071" xr:uid="{00000000-0005-0000-0000-0000FDA80000}"/>
    <cellStyle name="Normal 8 2 5 2 2 3 2 2 3 2" xfId="47605" xr:uid="{00000000-0005-0000-0000-0000FEA80000}"/>
    <cellStyle name="Normal 8 2 5 2 2 3 2 2 4" xfId="33597" xr:uid="{00000000-0005-0000-0000-0000FFA80000}"/>
    <cellStyle name="Normal 8 2 5 2 2 3 2 3" xfId="7731" xr:uid="{00000000-0005-0000-0000-000000A90000}"/>
    <cellStyle name="Normal 8 2 5 2 2 3 2 3 2" xfId="21819" xr:uid="{00000000-0005-0000-0000-000001A90000}"/>
    <cellStyle name="Normal 8 2 5 2 2 3 2 3 2 2" xfId="50353" xr:uid="{00000000-0005-0000-0000-000002A90000}"/>
    <cellStyle name="Normal 8 2 5 2 2 3 2 3 3" xfId="36345" xr:uid="{00000000-0005-0000-0000-000003A90000}"/>
    <cellStyle name="Normal 8 2 5 2 2 3 2 4" xfId="16519" xr:uid="{00000000-0005-0000-0000-000004A90000}"/>
    <cellStyle name="Normal 8 2 5 2 2 3 2 4 2" xfId="45053" xr:uid="{00000000-0005-0000-0000-000005A90000}"/>
    <cellStyle name="Normal 8 2 5 2 2 3 2 5" xfId="31045" xr:uid="{00000000-0005-0000-0000-000006A90000}"/>
    <cellStyle name="Normal 8 2 5 2 2 3 3" xfId="3696" xr:uid="{00000000-0005-0000-0000-000007A90000}"/>
    <cellStyle name="Normal 8 2 5 2 2 3 3 2" xfId="9028" xr:uid="{00000000-0005-0000-0000-000008A90000}"/>
    <cellStyle name="Normal 8 2 5 2 2 3 3 2 2" xfId="23105" xr:uid="{00000000-0005-0000-0000-000009A90000}"/>
    <cellStyle name="Normal 8 2 5 2 2 3 3 2 2 2" xfId="51639" xr:uid="{00000000-0005-0000-0000-00000AA90000}"/>
    <cellStyle name="Normal 8 2 5 2 2 3 3 2 3" xfId="37634" xr:uid="{00000000-0005-0000-0000-00000BA90000}"/>
    <cellStyle name="Normal 8 2 5 2 2 3 3 3" xfId="17805" xr:uid="{00000000-0005-0000-0000-00000CA90000}"/>
    <cellStyle name="Normal 8 2 5 2 2 3 3 3 2" xfId="46339" xr:uid="{00000000-0005-0000-0000-00000DA90000}"/>
    <cellStyle name="Normal 8 2 5 2 2 3 3 4" xfId="32331" xr:uid="{00000000-0005-0000-0000-00000EA90000}"/>
    <cellStyle name="Normal 8 2 5 2 2 3 4" xfId="6465" xr:uid="{00000000-0005-0000-0000-00000FA90000}"/>
    <cellStyle name="Normal 8 2 5 2 2 3 4 2" xfId="20553" xr:uid="{00000000-0005-0000-0000-000010A90000}"/>
    <cellStyle name="Normal 8 2 5 2 2 3 4 2 2" xfId="49087" xr:uid="{00000000-0005-0000-0000-000011A90000}"/>
    <cellStyle name="Normal 8 2 5 2 2 3 4 3" xfId="35079" xr:uid="{00000000-0005-0000-0000-000012A90000}"/>
    <cellStyle name="Normal 8 2 5 2 2 3 5" xfId="15253" xr:uid="{00000000-0005-0000-0000-000013A90000}"/>
    <cellStyle name="Normal 8 2 5 2 2 3 5 2" xfId="43787" xr:uid="{00000000-0005-0000-0000-000014A90000}"/>
    <cellStyle name="Normal 8 2 5 2 2 3 6" xfId="29779" xr:uid="{00000000-0005-0000-0000-000015A90000}"/>
    <cellStyle name="Normal 8 2 5 2 2 4" xfId="1687" xr:uid="{00000000-0005-0000-0000-000016A90000}"/>
    <cellStyle name="Normal 8 2 5 2 2 4 2" xfId="4343" xr:uid="{00000000-0005-0000-0000-000017A90000}"/>
    <cellStyle name="Normal 8 2 5 2 2 4 2 2" xfId="9675" xr:uid="{00000000-0005-0000-0000-000018A90000}"/>
    <cellStyle name="Normal 8 2 5 2 2 4 2 2 2" xfId="23752" xr:uid="{00000000-0005-0000-0000-000019A90000}"/>
    <cellStyle name="Normal 8 2 5 2 2 4 2 2 2 2" xfId="52286" xr:uid="{00000000-0005-0000-0000-00001AA90000}"/>
    <cellStyle name="Normal 8 2 5 2 2 4 2 2 3" xfId="38281" xr:uid="{00000000-0005-0000-0000-00001BA90000}"/>
    <cellStyle name="Normal 8 2 5 2 2 4 2 3" xfId="18452" xr:uid="{00000000-0005-0000-0000-00001CA90000}"/>
    <cellStyle name="Normal 8 2 5 2 2 4 2 3 2" xfId="46986" xr:uid="{00000000-0005-0000-0000-00001DA90000}"/>
    <cellStyle name="Normal 8 2 5 2 2 4 2 4" xfId="32978" xr:uid="{00000000-0005-0000-0000-00001EA90000}"/>
    <cellStyle name="Normal 8 2 5 2 2 4 3" xfId="7112" xr:uid="{00000000-0005-0000-0000-00001FA90000}"/>
    <cellStyle name="Normal 8 2 5 2 2 4 3 2" xfId="21200" xr:uid="{00000000-0005-0000-0000-000020A90000}"/>
    <cellStyle name="Normal 8 2 5 2 2 4 3 2 2" xfId="49734" xr:uid="{00000000-0005-0000-0000-000021A90000}"/>
    <cellStyle name="Normal 8 2 5 2 2 4 3 3" xfId="35726" xr:uid="{00000000-0005-0000-0000-000022A90000}"/>
    <cellStyle name="Normal 8 2 5 2 2 4 4" xfId="15900" xr:uid="{00000000-0005-0000-0000-000023A90000}"/>
    <cellStyle name="Normal 8 2 5 2 2 4 4 2" xfId="44434" xr:uid="{00000000-0005-0000-0000-000024A90000}"/>
    <cellStyle name="Normal 8 2 5 2 2 4 5" xfId="30426" xr:uid="{00000000-0005-0000-0000-000025A90000}"/>
    <cellStyle name="Normal 8 2 5 2 2 5" xfId="3075" xr:uid="{00000000-0005-0000-0000-000026A90000}"/>
    <cellStyle name="Normal 8 2 5 2 2 5 2" xfId="8409" xr:uid="{00000000-0005-0000-0000-000027A90000}"/>
    <cellStyle name="Normal 8 2 5 2 2 5 2 2" xfId="22486" xr:uid="{00000000-0005-0000-0000-000028A90000}"/>
    <cellStyle name="Normal 8 2 5 2 2 5 2 2 2" xfId="51020" xr:uid="{00000000-0005-0000-0000-000029A90000}"/>
    <cellStyle name="Normal 8 2 5 2 2 5 2 3" xfId="37015" xr:uid="{00000000-0005-0000-0000-00002AA90000}"/>
    <cellStyle name="Normal 8 2 5 2 2 5 3" xfId="17186" xr:uid="{00000000-0005-0000-0000-00002BA90000}"/>
    <cellStyle name="Normal 8 2 5 2 2 5 3 2" xfId="45720" xr:uid="{00000000-0005-0000-0000-00002CA90000}"/>
    <cellStyle name="Normal 8 2 5 2 2 5 4" xfId="31712" xr:uid="{00000000-0005-0000-0000-00002DA90000}"/>
    <cellStyle name="Normal 8 2 5 2 2 6" xfId="5844" xr:uid="{00000000-0005-0000-0000-00002EA90000}"/>
    <cellStyle name="Normal 8 2 5 2 2 6 2" xfId="19934" xr:uid="{00000000-0005-0000-0000-00002FA90000}"/>
    <cellStyle name="Normal 8 2 5 2 2 6 2 2" xfId="48468" xr:uid="{00000000-0005-0000-0000-000030A90000}"/>
    <cellStyle name="Normal 8 2 5 2 2 6 3" xfId="34460" xr:uid="{00000000-0005-0000-0000-000031A90000}"/>
    <cellStyle name="Normal 8 2 5 2 2 7" xfId="14633" xr:uid="{00000000-0005-0000-0000-000032A90000}"/>
    <cellStyle name="Normal 8 2 5 2 2 7 2" xfId="43168" xr:uid="{00000000-0005-0000-0000-000033A90000}"/>
    <cellStyle name="Normal 8 2 5 2 2 8" xfId="29148" xr:uid="{00000000-0005-0000-0000-000034A90000}"/>
    <cellStyle name="Normal 8 2 5 2 3" xfId="550" xr:uid="{00000000-0005-0000-0000-000035A90000}"/>
    <cellStyle name="Normal 8 2 5 2 3 2" xfId="1180" xr:uid="{00000000-0005-0000-0000-000036A90000}"/>
    <cellStyle name="Normal 8 2 5 2 3 2 2" xfId="2457" xr:uid="{00000000-0005-0000-0000-000037A90000}"/>
    <cellStyle name="Normal 8 2 5 2 3 2 2 2" xfId="5111" xr:uid="{00000000-0005-0000-0000-000038A90000}"/>
    <cellStyle name="Normal 8 2 5 2 3 2 2 2 2" xfId="10443" xr:uid="{00000000-0005-0000-0000-000039A90000}"/>
    <cellStyle name="Normal 8 2 5 2 3 2 2 2 2 2" xfId="24520" xr:uid="{00000000-0005-0000-0000-00003AA90000}"/>
    <cellStyle name="Normal 8 2 5 2 3 2 2 2 2 2 2" xfId="53054" xr:uid="{00000000-0005-0000-0000-00003BA90000}"/>
    <cellStyle name="Normal 8 2 5 2 3 2 2 2 2 3" xfId="39049" xr:uid="{00000000-0005-0000-0000-00003CA90000}"/>
    <cellStyle name="Normal 8 2 5 2 3 2 2 2 3" xfId="19220" xr:uid="{00000000-0005-0000-0000-00003DA90000}"/>
    <cellStyle name="Normal 8 2 5 2 3 2 2 2 3 2" xfId="47754" xr:uid="{00000000-0005-0000-0000-00003EA90000}"/>
    <cellStyle name="Normal 8 2 5 2 3 2 2 2 4" xfId="33746" xr:uid="{00000000-0005-0000-0000-00003FA90000}"/>
    <cellStyle name="Normal 8 2 5 2 3 2 2 3" xfId="7880" xr:uid="{00000000-0005-0000-0000-000040A90000}"/>
    <cellStyle name="Normal 8 2 5 2 3 2 2 3 2" xfId="21968" xr:uid="{00000000-0005-0000-0000-000041A90000}"/>
    <cellStyle name="Normal 8 2 5 2 3 2 2 3 2 2" xfId="50502" xr:uid="{00000000-0005-0000-0000-000042A90000}"/>
    <cellStyle name="Normal 8 2 5 2 3 2 2 3 3" xfId="36494" xr:uid="{00000000-0005-0000-0000-000043A90000}"/>
    <cellStyle name="Normal 8 2 5 2 3 2 2 4" xfId="16668" xr:uid="{00000000-0005-0000-0000-000044A90000}"/>
    <cellStyle name="Normal 8 2 5 2 3 2 2 4 2" xfId="45202" xr:uid="{00000000-0005-0000-0000-000045A90000}"/>
    <cellStyle name="Normal 8 2 5 2 3 2 2 5" xfId="31194" xr:uid="{00000000-0005-0000-0000-000046A90000}"/>
    <cellStyle name="Normal 8 2 5 2 3 2 3" xfId="3845" xr:uid="{00000000-0005-0000-0000-000047A90000}"/>
    <cellStyle name="Normal 8 2 5 2 3 2 3 2" xfId="9177" xr:uid="{00000000-0005-0000-0000-000048A90000}"/>
    <cellStyle name="Normal 8 2 5 2 3 2 3 2 2" xfId="23254" xr:uid="{00000000-0005-0000-0000-000049A90000}"/>
    <cellStyle name="Normal 8 2 5 2 3 2 3 2 2 2" xfId="51788" xr:uid="{00000000-0005-0000-0000-00004AA90000}"/>
    <cellStyle name="Normal 8 2 5 2 3 2 3 2 3" xfId="37783" xr:uid="{00000000-0005-0000-0000-00004BA90000}"/>
    <cellStyle name="Normal 8 2 5 2 3 2 3 3" xfId="17954" xr:uid="{00000000-0005-0000-0000-00004CA90000}"/>
    <cellStyle name="Normal 8 2 5 2 3 2 3 3 2" xfId="46488" xr:uid="{00000000-0005-0000-0000-00004DA90000}"/>
    <cellStyle name="Normal 8 2 5 2 3 2 3 4" xfId="32480" xr:uid="{00000000-0005-0000-0000-00004EA90000}"/>
    <cellStyle name="Normal 8 2 5 2 3 2 4" xfId="6614" xr:uid="{00000000-0005-0000-0000-00004FA90000}"/>
    <cellStyle name="Normal 8 2 5 2 3 2 4 2" xfId="20702" xr:uid="{00000000-0005-0000-0000-000050A90000}"/>
    <cellStyle name="Normal 8 2 5 2 3 2 4 2 2" xfId="49236" xr:uid="{00000000-0005-0000-0000-000051A90000}"/>
    <cellStyle name="Normal 8 2 5 2 3 2 4 3" xfId="35228" xr:uid="{00000000-0005-0000-0000-000052A90000}"/>
    <cellStyle name="Normal 8 2 5 2 3 2 5" xfId="15402" xr:uid="{00000000-0005-0000-0000-000053A90000}"/>
    <cellStyle name="Normal 8 2 5 2 3 2 5 2" xfId="43936" xr:uid="{00000000-0005-0000-0000-000054A90000}"/>
    <cellStyle name="Normal 8 2 5 2 3 2 6" xfId="29928" xr:uid="{00000000-0005-0000-0000-000055A90000}"/>
    <cellStyle name="Normal 8 2 5 2 3 3" xfId="1836" xr:uid="{00000000-0005-0000-0000-000056A90000}"/>
    <cellStyle name="Normal 8 2 5 2 3 3 2" xfId="4492" xr:uid="{00000000-0005-0000-0000-000057A90000}"/>
    <cellStyle name="Normal 8 2 5 2 3 3 2 2" xfId="9824" xr:uid="{00000000-0005-0000-0000-000058A90000}"/>
    <cellStyle name="Normal 8 2 5 2 3 3 2 2 2" xfId="23901" xr:uid="{00000000-0005-0000-0000-000059A90000}"/>
    <cellStyle name="Normal 8 2 5 2 3 3 2 2 2 2" xfId="52435" xr:uid="{00000000-0005-0000-0000-00005AA90000}"/>
    <cellStyle name="Normal 8 2 5 2 3 3 2 2 3" xfId="38430" xr:uid="{00000000-0005-0000-0000-00005BA90000}"/>
    <cellStyle name="Normal 8 2 5 2 3 3 2 3" xfId="18601" xr:uid="{00000000-0005-0000-0000-00005CA90000}"/>
    <cellStyle name="Normal 8 2 5 2 3 3 2 3 2" xfId="47135" xr:uid="{00000000-0005-0000-0000-00005DA90000}"/>
    <cellStyle name="Normal 8 2 5 2 3 3 2 4" xfId="33127" xr:uid="{00000000-0005-0000-0000-00005EA90000}"/>
    <cellStyle name="Normal 8 2 5 2 3 3 3" xfId="7261" xr:uid="{00000000-0005-0000-0000-00005FA90000}"/>
    <cellStyle name="Normal 8 2 5 2 3 3 3 2" xfId="21349" xr:uid="{00000000-0005-0000-0000-000060A90000}"/>
    <cellStyle name="Normal 8 2 5 2 3 3 3 2 2" xfId="49883" xr:uid="{00000000-0005-0000-0000-000061A90000}"/>
    <cellStyle name="Normal 8 2 5 2 3 3 3 3" xfId="35875" xr:uid="{00000000-0005-0000-0000-000062A90000}"/>
    <cellStyle name="Normal 8 2 5 2 3 3 4" xfId="16049" xr:uid="{00000000-0005-0000-0000-000063A90000}"/>
    <cellStyle name="Normal 8 2 5 2 3 3 4 2" xfId="44583" xr:uid="{00000000-0005-0000-0000-000064A90000}"/>
    <cellStyle name="Normal 8 2 5 2 3 3 5" xfId="30575" xr:uid="{00000000-0005-0000-0000-000065A90000}"/>
    <cellStyle name="Normal 8 2 5 2 3 4" xfId="3224" xr:uid="{00000000-0005-0000-0000-000066A90000}"/>
    <cellStyle name="Normal 8 2 5 2 3 4 2" xfId="8558" xr:uid="{00000000-0005-0000-0000-000067A90000}"/>
    <cellStyle name="Normal 8 2 5 2 3 4 2 2" xfId="22635" xr:uid="{00000000-0005-0000-0000-000068A90000}"/>
    <cellStyle name="Normal 8 2 5 2 3 4 2 2 2" xfId="51169" xr:uid="{00000000-0005-0000-0000-000069A90000}"/>
    <cellStyle name="Normal 8 2 5 2 3 4 2 3" xfId="37164" xr:uid="{00000000-0005-0000-0000-00006AA90000}"/>
    <cellStyle name="Normal 8 2 5 2 3 4 3" xfId="17335" xr:uid="{00000000-0005-0000-0000-00006BA90000}"/>
    <cellStyle name="Normal 8 2 5 2 3 4 3 2" xfId="45869" xr:uid="{00000000-0005-0000-0000-00006CA90000}"/>
    <cellStyle name="Normal 8 2 5 2 3 4 4" xfId="31861" xr:uid="{00000000-0005-0000-0000-00006DA90000}"/>
    <cellStyle name="Normal 8 2 5 2 3 5" xfId="5993" xr:uid="{00000000-0005-0000-0000-00006EA90000}"/>
    <cellStyle name="Normal 8 2 5 2 3 5 2" xfId="20083" xr:uid="{00000000-0005-0000-0000-00006FA90000}"/>
    <cellStyle name="Normal 8 2 5 2 3 5 2 2" xfId="48617" xr:uid="{00000000-0005-0000-0000-000070A90000}"/>
    <cellStyle name="Normal 8 2 5 2 3 5 3" xfId="34609" xr:uid="{00000000-0005-0000-0000-000071A90000}"/>
    <cellStyle name="Normal 8 2 5 2 3 6" xfId="14782" xr:uid="{00000000-0005-0000-0000-000072A90000}"/>
    <cellStyle name="Normal 8 2 5 2 3 6 2" xfId="43317" xr:uid="{00000000-0005-0000-0000-000073A90000}"/>
    <cellStyle name="Normal 8 2 5 2 3 7" xfId="29297" xr:uid="{00000000-0005-0000-0000-000074A90000}"/>
    <cellStyle name="Normal 8 2 5 2 4" xfId="882" xr:uid="{00000000-0005-0000-0000-000075A90000}"/>
    <cellStyle name="Normal 8 2 5 2 4 2" xfId="2159" xr:uid="{00000000-0005-0000-0000-000076A90000}"/>
    <cellStyle name="Normal 8 2 5 2 4 2 2" xfId="4813" xr:uid="{00000000-0005-0000-0000-000077A90000}"/>
    <cellStyle name="Normal 8 2 5 2 4 2 2 2" xfId="10145" xr:uid="{00000000-0005-0000-0000-000078A90000}"/>
    <cellStyle name="Normal 8 2 5 2 4 2 2 2 2" xfId="24222" xr:uid="{00000000-0005-0000-0000-000079A90000}"/>
    <cellStyle name="Normal 8 2 5 2 4 2 2 2 2 2" xfId="52756" xr:uid="{00000000-0005-0000-0000-00007AA90000}"/>
    <cellStyle name="Normal 8 2 5 2 4 2 2 2 3" xfId="38751" xr:uid="{00000000-0005-0000-0000-00007BA90000}"/>
    <cellStyle name="Normal 8 2 5 2 4 2 2 3" xfId="18922" xr:uid="{00000000-0005-0000-0000-00007CA90000}"/>
    <cellStyle name="Normal 8 2 5 2 4 2 2 3 2" xfId="47456" xr:uid="{00000000-0005-0000-0000-00007DA90000}"/>
    <cellStyle name="Normal 8 2 5 2 4 2 2 4" xfId="33448" xr:uid="{00000000-0005-0000-0000-00007EA90000}"/>
    <cellStyle name="Normal 8 2 5 2 4 2 3" xfId="7582" xr:uid="{00000000-0005-0000-0000-00007FA90000}"/>
    <cellStyle name="Normal 8 2 5 2 4 2 3 2" xfId="21670" xr:uid="{00000000-0005-0000-0000-000080A90000}"/>
    <cellStyle name="Normal 8 2 5 2 4 2 3 2 2" xfId="50204" xr:uid="{00000000-0005-0000-0000-000081A90000}"/>
    <cellStyle name="Normal 8 2 5 2 4 2 3 3" xfId="36196" xr:uid="{00000000-0005-0000-0000-000082A90000}"/>
    <cellStyle name="Normal 8 2 5 2 4 2 4" xfId="16370" xr:uid="{00000000-0005-0000-0000-000083A90000}"/>
    <cellStyle name="Normal 8 2 5 2 4 2 4 2" xfId="44904" xr:uid="{00000000-0005-0000-0000-000084A90000}"/>
    <cellStyle name="Normal 8 2 5 2 4 2 5" xfId="30896" xr:uid="{00000000-0005-0000-0000-000085A90000}"/>
    <cellStyle name="Normal 8 2 5 2 4 3" xfId="3547" xr:uid="{00000000-0005-0000-0000-000086A90000}"/>
    <cellStyle name="Normal 8 2 5 2 4 3 2" xfId="8879" xr:uid="{00000000-0005-0000-0000-000087A90000}"/>
    <cellStyle name="Normal 8 2 5 2 4 3 2 2" xfId="22956" xr:uid="{00000000-0005-0000-0000-000088A90000}"/>
    <cellStyle name="Normal 8 2 5 2 4 3 2 2 2" xfId="51490" xr:uid="{00000000-0005-0000-0000-000089A90000}"/>
    <cellStyle name="Normal 8 2 5 2 4 3 2 3" xfId="37485" xr:uid="{00000000-0005-0000-0000-00008AA90000}"/>
    <cellStyle name="Normal 8 2 5 2 4 3 3" xfId="17656" xr:uid="{00000000-0005-0000-0000-00008BA90000}"/>
    <cellStyle name="Normal 8 2 5 2 4 3 3 2" xfId="46190" xr:uid="{00000000-0005-0000-0000-00008CA90000}"/>
    <cellStyle name="Normal 8 2 5 2 4 3 4" xfId="32182" xr:uid="{00000000-0005-0000-0000-00008DA90000}"/>
    <cellStyle name="Normal 8 2 5 2 4 4" xfId="6316" xr:uid="{00000000-0005-0000-0000-00008EA90000}"/>
    <cellStyle name="Normal 8 2 5 2 4 4 2" xfId="20404" xr:uid="{00000000-0005-0000-0000-00008FA90000}"/>
    <cellStyle name="Normal 8 2 5 2 4 4 2 2" xfId="48938" xr:uid="{00000000-0005-0000-0000-000090A90000}"/>
    <cellStyle name="Normal 8 2 5 2 4 4 3" xfId="34930" xr:uid="{00000000-0005-0000-0000-000091A90000}"/>
    <cellStyle name="Normal 8 2 5 2 4 5" xfId="15104" xr:uid="{00000000-0005-0000-0000-000092A90000}"/>
    <cellStyle name="Normal 8 2 5 2 4 5 2" xfId="43638" xr:uid="{00000000-0005-0000-0000-000093A90000}"/>
    <cellStyle name="Normal 8 2 5 2 4 6" xfId="29630" xr:uid="{00000000-0005-0000-0000-000094A90000}"/>
    <cellStyle name="Normal 8 2 5 2 5" xfId="1538" xr:uid="{00000000-0005-0000-0000-000095A90000}"/>
    <cellStyle name="Normal 8 2 5 2 5 2" xfId="4194" xr:uid="{00000000-0005-0000-0000-000096A90000}"/>
    <cellStyle name="Normal 8 2 5 2 5 2 2" xfId="9526" xr:uid="{00000000-0005-0000-0000-000097A90000}"/>
    <cellStyle name="Normal 8 2 5 2 5 2 2 2" xfId="23603" xr:uid="{00000000-0005-0000-0000-000098A90000}"/>
    <cellStyle name="Normal 8 2 5 2 5 2 2 2 2" xfId="52137" xr:uid="{00000000-0005-0000-0000-000099A90000}"/>
    <cellStyle name="Normal 8 2 5 2 5 2 2 3" xfId="38132" xr:uid="{00000000-0005-0000-0000-00009AA90000}"/>
    <cellStyle name="Normal 8 2 5 2 5 2 3" xfId="18303" xr:uid="{00000000-0005-0000-0000-00009BA90000}"/>
    <cellStyle name="Normal 8 2 5 2 5 2 3 2" xfId="46837" xr:uid="{00000000-0005-0000-0000-00009CA90000}"/>
    <cellStyle name="Normal 8 2 5 2 5 2 4" xfId="32829" xr:uid="{00000000-0005-0000-0000-00009DA90000}"/>
    <cellStyle name="Normal 8 2 5 2 5 3" xfId="6963" xr:uid="{00000000-0005-0000-0000-00009EA90000}"/>
    <cellStyle name="Normal 8 2 5 2 5 3 2" xfId="21051" xr:uid="{00000000-0005-0000-0000-00009FA90000}"/>
    <cellStyle name="Normal 8 2 5 2 5 3 2 2" xfId="49585" xr:uid="{00000000-0005-0000-0000-0000A0A90000}"/>
    <cellStyle name="Normal 8 2 5 2 5 3 3" xfId="35577" xr:uid="{00000000-0005-0000-0000-0000A1A90000}"/>
    <cellStyle name="Normal 8 2 5 2 5 4" xfId="15751" xr:uid="{00000000-0005-0000-0000-0000A2A90000}"/>
    <cellStyle name="Normal 8 2 5 2 5 4 2" xfId="44285" xr:uid="{00000000-0005-0000-0000-0000A3A90000}"/>
    <cellStyle name="Normal 8 2 5 2 5 5" xfId="30277" xr:uid="{00000000-0005-0000-0000-0000A4A90000}"/>
    <cellStyle name="Normal 8 2 5 2 6" xfId="2926" xr:uid="{00000000-0005-0000-0000-0000A5A90000}"/>
    <cellStyle name="Normal 8 2 5 2 6 2" xfId="8260" xr:uid="{00000000-0005-0000-0000-0000A6A90000}"/>
    <cellStyle name="Normal 8 2 5 2 6 2 2" xfId="22337" xr:uid="{00000000-0005-0000-0000-0000A7A90000}"/>
    <cellStyle name="Normal 8 2 5 2 6 2 2 2" xfId="50871" xr:uid="{00000000-0005-0000-0000-0000A8A90000}"/>
    <cellStyle name="Normal 8 2 5 2 6 2 3" xfId="36866" xr:uid="{00000000-0005-0000-0000-0000A9A90000}"/>
    <cellStyle name="Normal 8 2 5 2 6 3" xfId="17037" xr:uid="{00000000-0005-0000-0000-0000AAA90000}"/>
    <cellStyle name="Normal 8 2 5 2 6 3 2" xfId="45571" xr:uid="{00000000-0005-0000-0000-0000ABA90000}"/>
    <cellStyle name="Normal 8 2 5 2 6 4" xfId="31563" xr:uid="{00000000-0005-0000-0000-0000ACA90000}"/>
    <cellStyle name="Normal 8 2 5 2 7" xfId="5695" xr:uid="{00000000-0005-0000-0000-0000ADA90000}"/>
    <cellStyle name="Normal 8 2 5 2 7 2" xfId="19785" xr:uid="{00000000-0005-0000-0000-0000AEA90000}"/>
    <cellStyle name="Normal 8 2 5 2 7 2 2" xfId="48319" xr:uid="{00000000-0005-0000-0000-0000AFA90000}"/>
    <cellStyle name="Normal 8 2 5 2 7 3" xfId="34311" xr:uid="{00000000-0005-0000-0000-0000B0A90000}"/>
    <cellStyle name="Normal 8 2 5 2 8" xfId="14484" xr:uid="{00000000-0005-0000-0000-0000B1A90000}"/>
    <cellStyle name="Normal 8 2 5 2 8 2" xfId="43019" xr:uid="{00000000-0005-0000-0000-0000B2A90000}"/>
    <cellStyle name="Normal 8 2 5 2 9" xfId="28999" xr:uid="{00000000-0005-0000-0000-0000B3A90000}"/>
    <cellStyle name="Normal 8 2 5 3" xfId="322" xr:uid="{00000000-0005-0000-0000-0000B4A90000}"/>
    <cellStyle name="Normal 8 2 5 3 2" xfId="625" xr:uid="{00000000-0005-0000-0000-0000B5A90000}"/>
    <cellStyle name="Normal 8 2 5 3 2 2" xfId="1254" xr:uid="{00000000-0005-0000-0000-0000B6A90000}"/>
    <cellStyle name="Normal 8 2 5 3 2 2 2" xfId="2531" xr:uid="{00000000-0005-0000-0000-0000B7A90000}"/>
    <cellStyle name="Normal 8 2 5 3 2 2 2 2" xfId="5185" xr:uid="{00000000-0005-0000-0000-0000B8A90000}"/>
    <cellStyle name="Normal 8 2 5 3 2 2 2 2 2" xfId="10517" xr:uid="{00000000-0005-0000-0000-0000B9A90000}"/>
    <cellStyle name="Normal 8 2 5 3 2 2 2 2 2 2" xfId="24594" xr:uid="{00000000-0005-0000-0000-0000BAA90000}"/>
    <cellStyle name="Normal 8 2 5 3 2 2 2 2 2 2 2" xfId="53128" xr:uid="{00000000-0005-0000-0000-0000BBA90000}"/>
    <cellStyle name="Normal 8 2 5 3 2 2 2 2 2 3" xfId="39123" xr:uid="{00000000-0005-0000-0000-0000BCA90000}"/>
    <cellStyle name="Normal 8 2 5 3 2 2 2 2 3" xfId="19294" xr:uid="{00000000-0005-0000-0000-0000BDA90000}"/>
    <cellStyle name="Normal 8 2 5 3 2 2 2 2 3 2" xfId="47828" xr:uid="{00000000-0005-0000-0000-0000BEA90000}"/>
    <cellStyle name="Normal 8 2 5 3 2 2 2 2 4" xfId="33820" xr:uid="{00000000-0005-0000-0000-0000BFA90000}"/>
    <cellStyle name="Normal 8 2 5 3 2 2 2 3" xfId="7954" xr:uid="{00000000-0005-0000-0000-0000C0A90000}"/>
    <cellStyle name="Normal 8 2 5 3 2 2 2 3 2" xfId="22042" xr:uid="{00000000-0005-0000-0000-0000C1A90000}"/>
    <cellStyle name="Normal 8 2 5 3 2 2 2 3 2 2" xfId="50576" xr:uid="{00000000-0005-0000-0000-0000C2A90000}"/>
    <cellStyle name="Normal 8 2 5 3 2 2 2 3 3" xfId="36568" xr:uid="{00000000-0005-0000-0000-0000C3A90000}"/>
    <cellStyle name="Normal 8 2 5 3 2 2 2 4" xfId="16742" xr:uid="{00000000-0005-0000-0000-0000C4A90000}"/>
    <cellStyle name="Normal 8 2 5 3 2 2 2 4 2" xfId="45276" xr:uid="{00000000-0005-0000-0000-0000C5A90000}"/>
    <cellStyle name="Normal 8 2 5 3 2 2 2 5" xfId="31268" xr:uid="{00000000-0005-0000-0000-0000C6A90000}"/>
    <cellStyle name="Normal 8 2 5 3 2 2 3" xfId="3919" xr:uid="{00000000-0005-0000-0000-0000C7A90000}"/>
    <cellStyle name="Normal 8 2 5 3 2 2 3 2" xfId="9251" xr:uid="{00000000-0005-0000-0000-0000C8A90000}"/>
    <cellStyle name="Normal 8 2 5 3 2 2 3 2 2" xfId="23328" xr:uid="{00000000-0005-0000-0000-0000C9A90000}"/>
    <cellStyle name="Normal 8 2 5 3 2 2 3 2 2 2" xfId="51862" xr:uid="{00000000-0005-0000-0000-0000CAA90000}"/>
    <cellStyle name="Normal 8 2 5 3 2 2 3 2 3" xfId="37857" xr:uid="{00000000-0005-0000-0000-0000CBA90000}"/>
    <cellStyle name="Normal 8 2 5 3 2 2 3 3" xfId="18028" xr:uid="{00000000-0005-0000-0000-0000CCA90000}"/>
    <cellStyle name="Normal 8 2 5 3 2 2 3 3 2" xfId="46562" xr:uid="{00000000-0005-0000-0000-0000CDA90000}"/>
    <cellStyle name="Normal 8 2 5 3 2 2 3 4" xfId="32554" xr:uid="{00000000-0005-0000-0000-0000CEA90000}"/>
    <cellStyle name="Normal 8 2 5 3 2 2 4" xfId="6688" xr:uid="{00000000-0005-0000-0000-0000CFA90000}"/>
    <cellStyle name="Normal 8 2 5 3 2 2 4 2" xfId="20776" xr:uid="{00000000-0005-0000-0000-0000D0A90000}"/>
    <cellStyle name="Normal 8 2 5 3 2 2 4 2 2" xfId="49310" xr:uid="{00000000-0005-0000-0000-0000D1A90000}"/>
    <cellStyle name="Normal 8 2 5 3 2 2 4 3" xfId="35302" xr:uid="{00000000-0005-0000-0000-0000D2A90000}"/>
    <cellStyle name="Normal 8 2 5 3 2 2 5" xfId="15476" xr:uid="{00000000-0005-0000-0000-0000D3A90000}"/>
    <cellStyle name="Normal 8 2 5 3 2 2 5 2" xfId="44010" xr:uid="{00000000-0005-0000-0000-0000D4A90000}"/>
    <cellStyle name="Normal 8 2 5 3 2 2 6" xfId="30002" xr:uid="{00000000-0005-0000-0000-0000D5A90000}"/>
    <cellStyle name="Normal 8 2 5 3 2 3" xfId="1910" xr:uid="{00000000-0005-0000-0000-0000D6A90000}"/>
    <cellStyle name="Normal 8 2 5 3 2 3 2" xfId="4566" xr:uid="{00000000-0005-0000-0000-0000D7A90000}"/>
    <cellStyle name="Normal 8 2 5 3 2 3 2 2" xfId="9898" xr:uid="{00000000-0005-0000-0000-0000D8A90000}"/>
    <cellStyle name="Normal 8 2 5 3 2 3 2 2 2" xfId="23975" xr:uid="{00000000-0005-0000-0000-0000D9A90000}"/>
    <cellStyle name="Normal 8 2 5 3 2 3 2 2 2 2" xfId="52509" xr:uid="{00000000-0005-0000-0000-0000DAA90000}"/>
    <cellStyle name="Normal 8 2 5 3 2 3 2 2 3" xfId="38504" xr:uid="{00000000-0005-0000-0000-0000DBA90000}"/>
    <cellStyle name="Normal 8 2 5 3 2 3 2 3" xfId="18675" xr:uid="{00000000-0005-0000-0000-0000DCA90000}"/>
    <cellStyle name="Normal 8 2 5 3 2 3 2 3 2" xfId="47209" xr:uid="{00000000-0005-0000-0000-0000DDA90000}"/>
    <cellStyle name="Normal 8 2 5 3 2 3 2 4" xfId="33201" xr:uid="{00000000-0005-0000-0000-0000DEA90000}"/>
    <cellStyle name="Normal 8 2 5 3 2 3 3" xfId="7335" xr:uid="{00000000-0005-0000-0000-0000DFA90000}"/>
    <cellStyle name="Normal 8 2 5 3 2 3 3 2" xfId="21423" xr:uid="{00000000-0005-0000-0000-0000E0A90000}"/>
    <cellStyle name="Normal 8 2 5 3 2 3 3 2 2" xfId="49957" xr:uid="{00000000-0005-0000-0000-0000E1A90000}"/>
    <cellStyle name="Normal 8 2 5 3 2 3 3 3" xfId="35949" xr:uid="{00000000-0005-0000-0000-0000E2A90000}"/>
    <cellStyle name="Normal 8 2 5 3 2 3 4" xfId="16123" xr:uid="{00000000-0005-0000-0000-0000E3A90000}"/>
    <cellStyle name="Normal 8 2 5 3 2 3 4 2" xfId="44657" xr:uid="{00000000-0005-0000-0000-0000E4A90000}"/>
    <cellStyle name="Normal 8 2 5 3 2 3 5" xfId="30649" xr:uid="{00000000-0005-0000-0000-0000E5A90000}"/>
    <cellStyle name="Normal 8 2 5 3 2 4" xfId="3298" xr:uid="{00000000-0005-0000-0000-0000E6A90000}"/>
    <cellStyle name="Normal 8 2 5 3 2 4 2" xfId="8632" xr:uid="{00000000-0005-0000-0000-0000E7A90000}"/>
    <cellStyle name="Normal 8 2 5 3 2 4 2 2" xfId="22709" xr:uid="{00000000-0005-0000-0000-0000E8A90000}"/>
    <cellStyle name="Normal 8 2 5 3 2 4 2 2 2" xfId="51243" xr:uid="{00000000-0005-0000-0000-0000E9A90000}"/>
    <cellStyle name="Normal 8 2 5 3 2 4 2 3" xfId="37238" xr:uid="{00000000-0005-0000-0000-0000EAA90000}"/>
    <cellStyle name="Normal 8 2 5 3 2 4 3" xfId="17409" xr:uid="{00000000-0005-0000-0000-0000EBA90000}"/>
    <cellStyle name="Normal 8 2 5 3 2 4 3 2" xfId="45943" xr:uid="{00000000-0005-0000-0000-0000ECA90000}"/>
    <cellStyle name="Normal 8 2 5 3 2 4 4" xfId="31935" xr:uid="{00000000-0005-0000-0000-0000EDA90000}"/>
    <cellStyle name="Normal 8 2 5 3 2 5" xfId="6067" xr:uid="{00000000-0005-0000-0000-0000EEA90000}"/>
    <cellStyle name="Normal 8 2 5 3 2 5 2" xfId="20157" xr:uid="{00000000-0005-0000-0000-0000EFA90000}"/>
    <cellStyle name="Normal 8 2 5 3 2 5 2 2" xfId="48691" xr:uid="{00000000-0005-0000-0000-0000F0A90000}"/>
    <cellStyle name="Normal 8 2 5 3 2 5 3" xfId="34683" xr:uid="{00000000-0005-0000-0000-0000F1A90000}"/>
    <cellStyle name="Normal 8 2 5 3 2 6" xfId="14856" xr:uid="{00000000-0005-0000-0000-0000F2A90000}"/>
    <cellStyle name="Normal 8 2 5 3 2 6 2" xfId="43391" xr:uid="{00000000-0005-0000-0000-0000F3A90000}"/>
    <cellStyle name="Normal 8 2 5 3 2 7" xfId="29371" xr:uid="{00000000-0005-0000-0000-0000F4A90000}"/>
    <cellStyle name="Normal 8 2 5 3 3" xfId="957" xr:uid="{00000000-0005-0000-0000-0000F5A90000}"/>
    <cellStyle name="Normal 8 2 5 3 3 2" xfId="2234" xr:uid="{00000000-0005-0000-0000-0000F6A90000}"/>
    <cellStyle name="Normal 8 2 5 3 3 2 2" xfId="4888" xr:uid="{00000000-0005-0000-0000-0000F7A90000}"/>
    <cellStyle name="Normal 8 2 5 3 3 2 2 2" xfId="10220" xr:uid="{00000000-0005-0000-0000-0000F8A90000}"/>
    <cellStyle name="Normal 8 2 5 3 3 2 2 2 2" xfId="24297" xr:uid="{00000000-0005-0000-0000-0000F9A90000}"/>
    <cellStyle name="Normal 8 2 5 3 3 2 2 2 2 2" xfId="52831" xr:uid="{00000000-0005-0000-0000-0000FAA90000}"/>
    <cellStyle name="Normal 8 2 5 3 3 2 2 2 3" xfId="38826" xr:uid="{00000000-0005-0000-0000-0000FBA90000}"/>
    <cellStyle name="Normal 8 2 5 3 3 2 2 3" xfId="18997" xr:uid="{00000000-0005-0000-0000-0000FCA90000}"/>
    <cellStyle name="Normal 8 2 5 3 3 2 2 3 2" xfId="47531" xr:uid="{00000000-0005-0000-0000-0000FDA90000}"/>
    <cellStyle name="Normal 8 2 5 3 3 2 2 4" xfId="33523" xr:uid="{00000000-0005-0000-0000-0000FEA90000}"/>
    <cellStyle name="Normal 8 2 5 3 3 2 3" xfId="7657" xr:uid="{00000000-0005-0000-0000-0000FFA90000}"/>
    <cellStyle name="Normal 8 2 5 3 3 2 3 2" xfId="21745" xr:uid="{00000000-0005-0000-0000-000000AA0000}"/>
    <cellStyle name="Normal 8 2 5 3 3 2 3 2 2" xfId="50279" xr:uid="{00000000-0005-0000-0000-000001AA0000}"/>
    <cellStyle name="Normal 8 2 5 3 3 2 3 3" xfId="36271" xr:uid="{00000000-0005-0000-0000-000002AA0000}"/>
    <cellStyle name="Normal 8 2 5 3 3 2 4" xfId="16445" xr:uid="{00000000-0005-0000-0000-000003AA0000}"/>
    <cellStyle name="Normal 8 2 5 3 3 2 4 2" xfId="44979" xr:uid="{00000000-0005-0000-0000-000004AA0000}"/>
    <cellStyle name="Normal 8 2 5 3 3 2 5" xfId="30971" xr:uid="{00000000-0005-0000-0000-000005AA0000}"/>
    <cellStyle name="Normal 8 2 5 3 3 3" xfId="3622" xr:uid="{00000000-0005-0000-0000-000006AA0000}"/>
    <cellStyle name="Normal 8 2 5 3 3 3 2" xfId="8954" xr:uid="{00000000-0005-0000-0000-000007AA0000}"/>
    <cellStyle name="Normal 8 2 5 3 3 3 2 2" xfId="23031" xr:uid="{00000000-0005-0000-0000-000008AA0000}"/>
    <cellStyle name="Normal 8 2 5 3 3 3 2 2 2" xfId="51565" xr:uid="{00000000-0005-0000-0000-000009AA0000}"/>
    <cellStyle name="Normal 8 2 5 3 3 3 2 3" xfId="37560" xr:uid="{00000000-0005-0000-0000-00000AAA0000}"/>
    <cellStyle name="Normal 8 2 5 3 3 3 3" xfId="17731" xr:uid="{00000000-0005-0000-0000-00000BAA0000}"/>
    <cellStyle name="Normal 8 2 5 3 3 3 3 2" xfId="46265" xr:uid="{00000000-0005-0000-0000-00000CAA0000}"/>
    <cellStyle name="Normal 8 2 5 3 3 3 4" xfId="32257" xr:uid="{00000000-0005-0000-0000-00000DAA0000}"/>
    <cellStyle name="Normal 8 2 5 3 3 4" xfId="6391" xr:uid="{00000000-0005-0000-0000-00000EAA0000}"/>
    <cellStyle name="Normal 8 2 5 3 3 4 2" xfId="20479" xr:uid="{00000000-0005-0000-0000-00000FAA0000}"/>
    <cellStyle name="Normal 8 2 5 3 3 4 2 2" xfId="49013" xr:uid="{00000000-0005-0000-0000-000010AA0000}"/>
    <cellStyle name="Normal 8 2 5 3 3 4 3" xfId="35005" xr:uid="{00000000-0005-0000-0000-000011AA0000}"/>
    <cellStyle name="Normal 8 2 5 3 3 5" xfId="15179" xr:uid="{00000000-0005-0000-0000-000012AA0000}"/>
    <cellStyle name="Normal 8 2 5 3 3 5 2" xfId="43713" xr:uid="{00000000-0005-0000-0000-000013AA0000}"/>
    <cellStyle name="Normal 8 2 5 3 3 6" xfId="29705" xr:uid="{00000000-0005-0000-0000-000014AA0000}"/>
    <cellStyle name="Normal 8 2 5 3 4" xfId="1613" xr:uid="{00000000-0005-0000-0000-000015AA0000}"/>
    <cellStyle name="Normal 8 2 5 3 4 2" xfId="4269" xr:uid="{00000000-0005-0000-0000-000016AA0000}"/>
    <cellStyle name="Normal 8 2 5 3 4 2 2" xfId="9601" xr:uid="{00000000-0005-0000-0000-000017AA0000}"/>
    <cellStyle name="Normal 8 2 5 3 4 2 2 2" xfId="23678" xr:uid="{00000000-0005-0000-0000-000018AA0000}"/>
    <cellStyle name="Normal 8 2 5 3 4 2 2 2 2" xfId="52212" xr:uid="{00000000-0005-0000-0000-000019AA0000}"/>
    <cellStyle name="Normal 8 2 5 3 4 2 2 3" xfId="38207" xr:uid="{00000000-0005-0000-0000-00001AAA0000}"/>
    <cellStyle name="Normal 8 2 5 3 4 2 3" xfId="18378" xr:uid="{00000000-0005-0000-0000-00001BAA0000}"/>
    <cellStyle name="Normal 8 2 5 3 4 2 3 2" xfId="46912" xr:uid="{00000000-0005-0000-0000-00001CAA0000}"/>
    <cellStyle name="Normal 8 2 5 3 4 2 4" xfId="32904" xr:uid="{00000000-0005-0000-0000-00001DAA0000}"/>
    <cellStyle name="Normal 8 2 5 3 4 3" xfId="7038" xr:uid="{00000000-0005-0000-0000-00001EAA0000}"/>
    <cellStyle name="Normal 8 2 5 3 4 3 2" xfId="21126" xr:uid="{00000000-0005-0000-0000-00001FAA0000}"/>
    <cellStyle name="Normal 8 2 5 3 4 3 2 2" xfId="49660" xr:uid="{00000000-0005-0000-0000-000020AA0000}"/>
    <cellStyle name="Normal 8 2 5 3 4 3 3" xfId="35652" xr:uid="{00000000-0005-0000-0000-000021AA0000}"/>
    <cellStyle name="Normal 8 2 5 3 4 4" xfId="15826" xr:uid="{00000000-0005-0000-0000-000022AA0000}"/>
    <cellStyle name="Normal 8 2 5 3 4 4 2" xfId="44360" xr:uid="{00000000-0005-0000-0000-000023AA0000}"/>
    <cellStyle name="Normal 8 2 5 3 4 5" xfId="30352" xr:uid="{00000000-0005-0000-0000-000024AA0000}"/>
    <cellStyle name="Normal 8 2 5 3 5" xfId="3001" xr:uid="{00000000-0005-0000-0000-000025AA0000}"/>
    <cellStyle name="Normal 8 2 5 3 5 2" xfId="8335" xr:uid="{00000000-0005-0000-0000-000026AA0000}"/>
    <cellStyle name="Normal 8 2 5 3 5 2 2" xfId="22412" xr:uid="{00000000-0005-0000-0000-000027AA0000}"/>
    <cellStyle name="Normal 8 2 5 3 5 2 2 2" xfId="50946" xr:uid="{00000000-0005-0000-0000-000028AA0000}"/>
    <cellStyle name="Normal 8 2 5 3 5 2 3" xfId="36941" xr:uid="{00000000-0005-0000-0000-000029AA0000}"/>
    <cellStyle name="Normal 8 2 5 3 5 3" xfId="17112" xr:uid="{00000000-0005-0000-0000-00002AAA0000}"/>
    <cellStyle name="Normal 8 2 5 3 5 3 2" xfId="45646" xr:uid="{00000000-0005-0000-0000-00002BAA0000}"/>
    <cellStyle name="Normal 8 2 5 3 5 4" xfId="31638" xr:uid="{00000000-0005-0000-0000-00002CAA0000}"/>
    <cellStyle name="Normal 8 2 5 3 6" xfId="5770" xr:uid="{00000000-0005-0000-0000-00002DAA0000}"/>
    <cellStyle name="Normal 8 2 5 3 6 2" xfId="19860" xr:uid="{00000000-0005-0000-0000-00002EAA0000}"/>
    <cellStyle name="Normal 8 2 5 3 6 2 2" xfId="48394" xr:uid="{00000000-0005-0000-0000-00002FAA0000}"/>
    <cellStyle name="Normal 8 2 5 3 6 3" xfId="34386" xr:uid="{00000000-0005-0000-0000-000030AA0000}"/>
    <cellStyle name="Normal 8 2 5 3 7" xfId="14559" xr:uid="{00000000-0005-0000-0000-000031AA0000}"/>
    <cellStyle name="Normal 8 2 5 3 7 2" xfId="43094" xr:uid="{00000000-0005-0000-0000-000032AA0000}"/>
    <cellStyle name="Normal 8 2 5 3 8" xfId="29074" xr:uid="{00000000-0005-0000-0000-000033AA0000}"/>
    <cellStyle name="Normal 8 2 5 4" xfId="476" xr:uid="{00000000-0005-0000-0000-000034AA0000}"/>
    <cellStyle name="Normal 8 2 5 4 2" xfId="1106" xr:uid="{00000000-0005-0000-0000-000035AA0000}"/>
    <cellStyle name="Normal 8 2 5 4 2 2" xfId="2383" xr:uid="{00000000-0005-0000-0000-000036AA0000}"/>
    <cellStyle name="Normal 8 2 5 4 2 2 2" xfId="5037" xr:uid="{00000000-0005-0000-0000-000037AA0000}"/>
    <cellStyle name="Normal 8 2 5 4 2 2 2 2" xfId="10369" xr:uid="{00000000-0005-0000-0000-000038AA0000}"/>
    <cellStyle name="Normal 8 2 5 4 2 2 2 2 2" xfId="24446" xr:uid="{00000000-0005-0000-0000-000039AA0000}"/>
    <cellStyle name="Normal 8 2 5 4 2 2 2 2 2 2" xfId="52980" xr:uid="{00000000-0005-0000-0000-00003AAA0000}"/>
    <cellStyle name="Normal 8 2 5 4 2 2 2 2 3" xfId="38975" xr:uid="{00000000-0005-0000-0000-00003BAA0000}"/>
    <cellStyle name="Normal 8 2 5 4 2 2 2 3" xfId="19146" xr:uid="{00000000-0005-0000-0000-00003CAA0000}"/>
    <cellStyle name="Normal 8 2 5 4 2 2 2 3 2" xfId="47680" xr:uid="{00000000-0005-0000-0000-00003DAA0000}"/>
    <cellStyle name="Normal 8 2 5 4 2 2 2 4" xfId="33672" xr:uid="{00000000-0005-0000-0000-00003EAA0000}"/>
    <cellStyle name="Normal 8 2 5 4 2 2 3" xfId="7806" xr:uid="{00000000-0005-0000-0000-00003FAA0000}"/>
    <cellStyle name="Normal 8 2 5 4 2 2 3 2" xfId="21894" xr:uid="{00000000-0005-0000-0000-000040AA0000}"/>
    <cellStyle name="Normal 8 2 5 4 2 2 3 2 2" xfId="50428" xr:uid="{00000000-0005-0000-0000-000041AA0000}"/>
    <cellStyle name="Normal 8 2 5 4 2 2 3 3" xfId="36420" xr:uid="{00000000-0005-0000-0000-000042AA0000}"/>
    <cellStyle name="Normal 8 2 5 4 2 2 4" xfId="16594" xr:uid="{00000000-0005-0000-0000-000043AA0000}"/>
    <cellStyle name="Normal 8 2 5 4 2 2 4 2" xfId="45128" xr:uid="{00000000-0005-0000-0000-000044AA0000}"/>
    <cellStyle name="Normal 8 2 5 4 2 2 5" xfId="31120" xr:uid="{00000000-0005-0000-0000-000045AA0000}"/>
    <cellStyle name="Normal 8 2 5 4 2 3" xfId="3771" xr:uid="{00000000-0005-0000-0000-000046AA0000}"/>
    <cellStyle name="Normal 8 2 5 4 2 3 2" xfId="9103" xr:uid="{00000000-0005-0000-0000-000047AA0000}"/>
    <cellStyle name="Normal 8 2 5 4 2 3 2 2" xfId="23180" xr:uid="{00000000-0005-0000-0000-000048AA0000}"/>
    <cellStyle name="Normal 8 2 5 4 2 3 2 2 2" xfId="51714" xr:uid="{00000000-0005-0000-0000-000049AA0000}"/>
    <cellStyle name="Normal 8 2 5 4 2 3 2 3" xfId="37709" xr:uid="{00000000-0005-0000-0000-00004AAA0000}"/>
    <cellStyle name="Normal 8 2 5 4 2 3 3" xfId="17880" xr:uid="{00000000-0005-0000-0000-00004BAA0000}"/>
    <cellStyle name="Normal 8 2 5 4 2 3 3 2" xfId="46414" xr:uid="{00000000-0005-0000-0000-00004CAA0000}"/>
    <cellStyle name="Normal 8 2 5 4 2 3 4" xfId="32406" xr:uid="{00000000-0005-0000-0000-00004DAA0000}"/>
    <cellStyle name="Normal 8 2 5 4 2 4" xfId="6540" xr:uid="{00000000-0005-0000-0000-00004EAA0000}"/>
    <cellStyle name="Normal 8 2 5 4 2 4 2" xfId="20628" xr:uid="{00000000-0005-0000-0000-00004FAA0000}"/>
    <cellStyle name="Normal 8 2 5 4 2 4 2 2" xfId="49162" xr:uid="{00000000-0005-0000-0000-000050AA0000}"/>
    <cellStyle name="Normal 8 2 5 4 2 4 3" xfId="35154" xr:uid="{00000000-0005-0000-0000-000051AA0000}"/>
    <cellStyle name="Normal 8 2 5 4 2 5" xfId="15328" xr:uid="{00000000-0005-0000-0000-000052AA0000}"/>
    <cellStyle name="Normal 8 2 5 4 2 5 2" xfId="43862" xr:uid="{00000000-0005-0000-0000-000053AA0000}"/>
    <cellStyle name="Normal 8 2 5 4 2 6" xfId="29854" xr:uid="{00000000-0005-0000-0000-000054AA0000}"/>
    <cellStyle name="Normal 8 2 5 4 3" xfId="1762" xr:uid="{00000000-0005-0000-0000-000055AA0000}"/>
    <cellStyle name="Normal 8 2 5 4 3 2" xfId="4418" xr:uid="{00000000-0005-0000-0000-000056AA0000}"/>
    <cellStyle name="Normal 8 2 5 4 3 2 2" xfId="9750" xr:uid="{00000000-0005-0000-0000-000057AA0000}"/>
    <cellStyle name="Normal 8 2 5 4 3 2 2 2" xfId="23827" xr:uid="{00000000-0005-0000-0000-000058AA0000}"/>
    <cellStyle name="Normal 8 2 5 4 3 2 2 2 2" xfId="52361" xr:uid="{00000000-0005-0000-0000-000059AA0000}"/>
    <cellStyle name="Normal 8 2 5 4 3 2 2 3" xfId="38356" xr:uid="{00000000-0005-0000-0000-00005AAA0000}"/>
    <cellStyle name="Normal 8 2 5 4 3 2 3" xfId="18527" xr:uid="{00000000-0005-0000-0000-00005BAA0000}"/>
    <cellStyle name="Normal 8 2 5 4 3 2 3 2" xfId="47061" xr:uid="{00000000-0005-0000-0000-00005CAA0000}"/>
    <cellStyle name="Normal 8 2 5 4 3 2 4" xfId="33053" xr:uid="{00000000-0005-0000-0000-00005DAA0000}"/>
    <cellStyle name="Normal 8 2 5 4 3 3" xfId="7187" xr:uid="{00000000-0005-0000-0000-00005EAA0000}"/>
    <cellStyle name="Normal 8 2 5 4 3 3 2" xfId="21275" xr:uid="{00000000-0005-0000-0000-00005FAA0000}"/>
    <cellStyle name="Normal 8 2 5 4 3 3 2 2" xfId="49809" xr:uid="{00000000-0005-0000-0000-000060AA0000}"/>
    <cellStyle name="Normal 8 2 5 4 3 3 3" xfId="35801" xr:uid="{00000000-0005-0000-0000-000061AA0000}"/>
    <cellStyle name="Normal 8 2 5 4 3 4" xfId="15975" xr:uid="{00000000-0005-0000-0000-000062AA0000}"/>
    <cellStyle name="Normal 8 2 5 4 3 4 2" xfId="44509" xr:uid="{00000000-0005-0000-0000-000063AA0000}"/>
    <cellStyle name="Normal 8 2 5 4 3 5" xfId="30501" xr:uid="{00000000-0005-0000-0000-000064AA0000}"/>
    <cellStyle name="Normal 8 2 5 4 4" xfId="3150" xr:uid="{00000000-0005-0000-0000-000065AA0000}"/>
    <cellStyle name="Normal 8 2 5 4 4 2" xfId="8484" xr:uid="{00000000-0005-0000-0000-000066AA0000}"/>
    <cellStyle name="Normal 8 2 5 4 4 2 2" xfId="22561" xr:uid="{00000000-0005-0000-0000-000067AA0000}"/>
    <cellStyle name="Normal 8 2 5 4 4 2 2 2" xfId="51095" xr:uid="{00000000-0005-0000-0000-000068AA0000}"/>
    <cellStyle name="Normal 8 2 5 4 4 2 3" xfId="37090" xr:uid="{00000000-0005-0000-0000-000069AA0000}"/>
    <cellStyle name="Normal 8 2 5 4 4 3" xfId="17261" xr:uid="{00000000-0005-0000-0000-00006AAA0000}"/>
    <cellStyle name="Normal 8 2 5 4 4 3 2" xfId="45795" xr:uid="{00000000-0005-0000-0000-00006BAA0000}"/>
    <cellStyle name="Normal 8 2 5 4 4 4" xfId="31787" xr:uid="{00000000-0005-0000-0000-00006CAA0000}"/>
    <cellStyle name="Normal 8 2 5 4 5" xfId="5919" xr:uid="{00000000-0005-0000-0000-00006DAA0000}"/>
    <cellStyle name="Normal 8 2 5 4 5 2" xfId="20009" xr:uid="{00000000-0005-0000-0000-00006EAA0000}"/>
    <cellStyle name="Normal 8 2 5 4 5 2 2" xfId="48543" xr:uid="{00000000-0005-0000-0000-00006FAA0000}"/>
    <cellStyle name="Normal 8 2 5 4 5 3" xfId="34535" xr:uid="{00000000-0005-0000-0000-000070AA0000}"/>
    <cellStyle name="Normal 8 2 5 4 6" xfId="14708" xr:uid="{00000000-0005-0000-0000-000071AA0000}"/>
    <cellStyle name="Normal 8 2 5 4 6 2" xfId="43243" xr:uid="{00000000-0005-0000-0000-000072AA0000}"/>
    <cellStyle name="Normal 8 2 5 4 7" xfId="29223" xr:uid="{00000000-0005-0000-0000-000073AA0000}"/>
    <cellStyle name="Normal 8 2 5 5" xfId="806" xr:uid="{00000000-0005-0000-0000-000074AA0000}"/>
    <cellStyle name="Normal 8 2 5 5 2" xfId="2083" xr:uid="{00000000-0005-0000-0000-000075AA0000}"/>
    <cellStyle name="Normal 8 2 5 5 2 2" xfId="4737" xr:uid="{00000000-0005-0000-0000-000076AA0000}"/>
    <cellStyle name="Normal 8 2 5 5 2 2 2" xfId="10069" xr:uid="{00000000-0005-0000-0000-000077AA0000}"/>
    <cellStyle name="Normal 8 2 5 5 2 2 2 2" xfId="24146" xr:uid="{00000000-0005-0000-0000-000078AA0000}"/>
    <cellStyle name="Normal 8 2 5 5 2 2 2 2 2" xfId="52680" xr:uid="{00000000-0005-0000-0000-000079AA0000}"/>
    <cellStyle name="Normal 8 2 5 5 2 2 2 3" xfId="38675" xr:uid="{00000000-0005-0000-0000-00007AAA0000}"/>
    <cellStyle name="Normal 8 2 5 5 2 2 3" xfId="18846" xr:uid="{00000000-0005-0000-0000-00007BAA0000}"/>
    <cellStyle name="Normal 8 2 5 5 2 2 3 2" xfId="47380" xr:uid="{00000000-0005-0000-0000-00007CAA0000}"/>
    <cellStyle name="Normal 8 2 5 5 2 2 4" xfId="33372" xr:uid="{00000000-0005-0000-0000-00007DAA0000}"/>
    <cellStyle name="Normal 8 2 5 5 2 3" xfId="7506" xr:uid="{00000000-0005-0000-0000-00007EAA0000}"/>
    <cellStyle name="Normal 8 2 5 5 2 3 2" xfId="21594" xr:uid="{00000000-0005-0000-0000-00007FAA0000}"/>
    <cellStyle name="Normal 8 2 5 5 2 3 2 2" xfId="50128" xr:uid="{00000000-0005-0000-0000-000080AA0000}"/>
    <cellStyle name="Normal 8 2 5 5 2 3 3" xfId="36120" xr:uid="{00000000-0005-0000-0000-000081AA0000}"/>
    <cellStyle name="Normal 8 2 5 5 2 4" xfId="16294" xr:uid="{00000000-0005-0000-0000-000082AA0000}"/>
    <cellStyle name="Normal 8 2 5 5 2 4 2" xfId="44828" xr:uid="{00000000-0005-0000-0000-000083AA0000}"/>
    <cellStyle name="Normal 8 2 5 5 2 5" xfId="30820" xr:uid="{00000000-0005-0000-0000-000084AA0000}"/>
    <cellStyle name="Normal 8 2 5 5 3" xfId="3471" xr:uid="{00000000-0005-0000-0000-000085AA0000}"/>
    <cellStyle name="Normal 8 2 5 5 3 2" xfId="8803" xr:uid="{00000000-0005-0000-0000-000086AA0000}"/>
    <cellStyle name="Normal 8 2 5 5 3 2 2" xfId="22880" xr:uid="{00000000-0005-0000-0000-000087AA0000}"/>
    <cellStyle name="Normal 8 2 5 5 3 2 2 2" xfId="51414" xr:uid="{00000000-0005-0000-0000-000088AA0000}"/>
    <cellStyle name="Normal 8 2 5 5 3 2 3" xfId="37409" xr:uid="{00000000-0005-0000-0000-000089AA0000}"/>
    <cellStyle name="Normal 8 2 5 5 3 3" xfId="17580" xr:uid="{00000000-0005-0000-0000-00008AAA0000}"/>
    <cellStyle name="Normal 8 2 5 5 3 3 2" xfId="46114" xr:uid="{00000000-0005-0000-0000-00008BAA0000}"/>
    <cellStyle name="Normal 8 2 5 5 3 4" xfId="32106" xr:uid="{00000000-0005-0000-0000-00008CAA0000}"/>
    <cellStyle name="Normal 8 2 5 5 4" xfId="6240" xr:uid="{00000000-0005-0000-0000-00008DAA0000}"/>
    <cellStyle name="Normal 8 2 5 5 4 2" xfId="20328" xr:uid="{00000000-0005-0000-0000-00008EAA0000}"/>
    <cellStyle name="Normal 8 2 5 5 4 2 2" xfId="48862" xr:uid="{00000000-0005-0000-0000-00008FAA0000}"/>
    <cellStyle name="Normal 8 2 5 5 4 3" xfId="34854" xr:uid="{00000000-0005-0000-0000-000090AA0000}"/>
    <cellStyle name="Normal 8 2 5 5 5" xfId="15028" xr:uid="{00000000-0005-0000-0000-000091AA0000}"/>
    <cellStyle name="Normal 8 2 5 5 5 2" xfId="43562" xr:uid="{00000000-0005-0000-0000-000092AA0000}"/>
    <cellStyle name="Normal 8 2 5 5 6" xfId="29554" xr:uid="{00000000-0005-0000-0000-000093AA0000}"/>
    <cellStyle name="Normal 8 2 5 6" xfId="1462" xr:uid="{00000000-0005-0000-0000-000094AA0000}"/>
    <cellStyle name="Normal 8 2 5 6 2" xfId="4118" xr:uid="{00000000-0005-0000-0000-000095AA0000}"/>
    <cellStyle name="Normal 8 2 5 6 2 2" xfId="9450" xr:uid="{00000000-0005-0000-0000-000096AA0000}"/>
    <cellStyle name="Normal 8 2 5 6 2 2 2" xfId="23527" xr:uid="{00000000-0005-0000-0000-000097AA0000}"/>
    <cellStyle name="Normal 8 2 5 6 2 2 2 2" xfId="52061" xr:uid="{00000000-0005-0000-0000-000098AA0000}"/>
    <cellStyle name="Normal 8 2 5 6 2 2 3" xfId="38056" xr:uid="{00000000-0005-0000-0000-000099AA0000}"/>
    <cellStyle name="Normal 8 2 5 6 2 3" xfId="18227" xr:uid="{00000000-0005-0000-0000-00009AAA0000}"/>
    <cellStyle name="Normal 8 2 5 6 2 3 2" xfId="46761" xr:uid="{00000000-0005-0000-0000-00009BAA0000}"/>
    <cellStyle name="Normal 8 2 5 6 2 4" xfId="32753" xr:uid="{00000000-0005-0000-0000-00009CAA0000}"/>
    <cellStyle name="Normal 8 2 5 6 3" xfId="6887" xr:uid="{00000000-0005-0000-0000-00009DAA0000}"/>
    <cellStyle name="Normal 8 2 5 6 3 2" xfId="20975" xr:uid="{00000000-0005-0000-0000-00009EAA0000}"/>
    <cellStyle name="Normal 8 2 5 6 3 2 2" xfId="49509" xr:uid="{00000000-0005-0000-0000-00009FAA0000}"/>
    <cellStyle name="Normal 8 2 5 6 3 3" xfId="35501" xr:uid="{00000000-0005-0000-0000-0000A0AA0000}"/>
    <cellStyle name="Normal 8 2 5 6 4" xfId="15675" xr:uid="{00000000-0005-0000-0000-0000A1AA0000}"/>
    <cellStyle name="Normal 8 2 5 6 4 2" xfId="44209" xr:uid="{00000000-0005-0000-0000-0000A2AA0000}"/>
    <cellStyle name="Normal 8 2 5 6 5" xfId="30201" xr:uid="{00000000-0005-0000-0000-0000A3AA0000}"/>
    <cellStyle name="Normal 8 2 5 7" xfId="2850" xr:uid="{00000000-0005-0000-0000-0000A4AA0000}"/>
    <cellStyle name="Normal 8 2 5 7 2" xfId="8184" xr:uid="{00000000-0005-0000-0000-0000A5AA0000}"/>
    <cellStyle name="Normal 8 2 5 7 2 2" xfId="22261" xr:uid="{00000000-0005-0000-0000-0000A6AA0000}"/>
    <cellStyle name="Normal 8 2 5 7 2 2 2" xfId="50795" xr:uid="{00000000-0005-0000-0000-0000A7AA0000}"/>
    <cellStyle name="Normal 8 2 5 7 2 3" xfId="36790" xr:uid="{00000000-0005-0000-0000-0000A8AA0000}"/>
    <cellStyle name="Normal 8 2 5 7 3" xfId="16961" xr:uid="{00000000-0005-0000-0000-0000A9AA0000}"/>
    <cellStyle name="Normal 8 2 5 7 3 2" xfId="45495" xr:uid="{00000000-0005-0000-0000-0000AAAA0000}"/>
    <cellStyle name="Normal 8 2 5 7 4" xfId="31487" xr:uid="{00000000-0005-0000-0000-0000ABAA0000}"/>
    <cellStyle name="Normal 8 2 5 8" xfId="5619" xr:uid="{00000000-0005-0000-0000-0000ACAA0000}"/>
    <cellStyle name="Normal 8 2 5 8 2" xfId="19709" xr:uid="{00000000-0005-0000-0000-0000ADAA0000}"/>
    <cellStyle name="Normal 8 2 5 8 2 2" xfId="48243" xr:uid="{00000000-0005-0000-0000-0000AEAA0000}"/>
    <cellStyle name="Normal 8 2 5 8 3" xfId="34235" xr:uid="{00000000-0005-0000-0000-0000AFAA0000}"/>
    <cellStyle name="Normal 8 2 5 9" xfId="14408" xr:uid="{00000000-0005-0000-0000-0000B0AA0000}"/>
    <cellStyle name="Normal 8 2 5 9 2" xfId="42943" xr:uid="{00000000-0005-0000-0000-0000B1AA0000}"/>
    <cellStyle name="Normal 8 2 6" xfId="206" xr:uid="{00000000-0005-0000-0000-0000B2AA0000}"/>
    <cellStyle name="Normal 8 2 6 2" xfId="359" xr:uid="{00000000-0005-0000-0000-0000B3AA0000}"/>
    <cellStyle name="Normal 8 2 6 2 2" xfId="662" xr:uid="{00000000-0005-0000-0000-0000B4AA0000}"/>
    <cellStyle name="Normal 8 2 6 2 2 2" xfId="1291" xr:uid="{00000000-0005-0000-0000-0000B5AA0000}"/>
    <cellStyle name="Normal 8 2 6 2 2 2 2" xfId="2568" xr:uid="{00000000-0005-0000-0000-0000B6AA0000}"/>
    <cellStyle name="Normal 8 2 6 2 2 2 2 2" xfId="5222" xr:uid="{00000000-0005-0000-0000-0000B7AA0000}"/>
    <cellStyle name="Normal 8 2 6 2 2 2 2 2 2" xfId="10554" xr:uid="{00000000-0005-0000-0000-0000B8AA0000}"/>
    <cellStyle name="Normal 8 2 6 2 2 2 2 2 2 2" xfId="24631" xr:uid="{00000000-0005-0000-0000-0000B9AA0000}"/>
    <cellStyle name="Normal 8 2 6 2 2 2 2 2 2 2 2" xfId="53165" xr:uid="{00000000-0005-0000-0000-0000BAAA0000}"/>
    <cellStyle name="Normal 8 2 6 2 2 2 2 2 2 3" xfId="39160" xr:uid="{00000000-0005-0000-0000-0000BBAA0000}"/>
    <cellStyle name="Normal 8 2 6 2 2 2 2 2 3" xfId="19331" xr:uid="{00000000-0005-0000-0000-0000BCAA0000}"/>
    <cellStyle name="Normal 8 2 6 2 2 2 2 2 3 2" xfId="47865" xr:uid="{00000000-0005-0000-0000-0000BDAA0000}"/>
    <cellStyle name="Normal 8 2 6 2 2 2 2 2 4" xfId="33857" xr:uid="{00000000-0005-0000-0000-0000BEAA0000}"/>
    <cellStyle name="Normal 8 2 6 2 2 2 2 3" xfId="7991" xr:uid="{00000000-0005-0000-0000-0000BFAA0000}"/>
    <cellStyle name="Normal 8 2 6 2 2 2 2 3 2" xfId="22079" xr:uid="{00000000-0005-0000-0000-0000C0AA0000}"/>
    <cellStyle name="Normal 8 2 6 2 2 2 2 3 2 2" xfId="50613" xr:uid="{00000000-0005-0000-0000-0000C1AA0000}"/>
    <cellStyle name="Normal 8 2 6 2 2 2 2 3 3" xfId="36605" xr:uid="{00000000-0005-0000-0000-0000C2AA0000}"/>
    <cellStyle name="Normal 8 2 6 2 2 2 2 4" xfId="16779" xr:uid="{00000000-0005-0000-0000-0000C3AA0000}"/>
    <cellStyle name="Normal 8 2 6 2 2 2 2 4 2" xfId="45313" xr:uid="{00000000-0005-0000-0000-0000C4AA0000}"/>
    <cellStyle name="Normal 8 2 6 2 2 2 2 5" xfId="31305" xr:uid="{00000000-0005-0000-0000-0000C5AA0000}"/>
    <cellStyle name="Normal 8 2 6 2 2 2 3" xfId="3956" xr:uid="{00000000-0005-0000-0000-0000C6AA0000}"/>
    <cellStyle name="Normal 8 2 6 2 2 2 3 2" xfId="9288" xr:uid="{00000000-0005-0000-0000-0000C7AA0000}"/>
    <cellStyle name="Normal 8 2 6 2 2 2 3 2 2" xfId="23365" xr:uid="{00000000-0005-0000-0000-0000C8AA0000}"/>
    <cellStyle name="Normal 8 2 6 2 2 2 3 2 2 2" xfId="51899" xr:uid="{00000000-0005-0000-0000-0000C9AA0000}"/>
    <cellStyle name="Normal 8 2 6 2 2 2 3 2 3" xfId="37894" xr:uid="{00000000-0005-0000-0000-0000CAAA0000}"/>
    <cellStyle name="Normal 8 2 6 2 2 2 3 3" xfId="18065" xr:uid="{00000000-0005-0000-0000-0000CBAA0000}"/>
    <cellStyle name="Normal 8 2 6 2 2 2 3 3 2" xfId="46599" xr:uid="{00000000-0005-0000-0000-0000CCAA0000}"/>
    <cellStyle name="Normal 8 2 6 2 2 2 3 4" xfId="32591" xr:uid="{00000000-0005-0000-0000-0000CDAA0000}"/>
    <cellStyle name="Normal 8 2 6 2 2 2 4" xfId="6725" xr:uid="{00000000-0005-0000-0000-0000CEAA0000}"/>
    <cellStyle name="Normal 8 2 6 2 2 2 4 2" xfId="20813" xr:uid="{00000000-0005-0000-0000-0000CFAA0000}"/>
    <cellStyle name="Normal 8 2 6 2 2 2 4 2 2" xfId="49347" xr:uid="{00000000-0005-0000-0000-0000D0AA0000}"/>
    <cellStyle name="Normal 8 2 6 2 2 2 4 3" xfId="35339" xr:uid="{00000000-0005-0000-0000-0000D1AA0000}"/>
    <cellStyle name="Normal 8 2 6 2 2 2 5" xfId="15513" xr:uid="{00000000-0005-0000-0000-0000D2AA0000}"/>
    <cellStyle name="Normal 8 2 6 2 2 2 5 2" xfId="44047" xr:uid="{00000000-0005-0000-0000-0000D3AA0000}"/>
    <cellStyle name="Normal 8 2 6 2 2 2 6" xfId="30039" xr:uid="{00000000-0005-0000-0000-0000D4AA0000}"/>
    <cellStyle name="Normal 8 2 6 2 2 3" xfId="1947" xr:uid="{00000000-0005-0000-0000-0000D5AA0000}"/>
    <cellStyle name="Normal 8 2 6 2 2 3 2" xfId="4603" xr:uid="{00000000-0005-0000-0000-0000D6AA0000}"/>
    <cellStyle name="Normal 8 2 6 2 2 3 2 2" xfId="9935" xr:uid="{00000000-0005-0000-0000-0000D7AA0000}"/>
    <cellStyle name="Normal 8 2 6 2 2 3 2 2 2" xfId="24012" xr:uid="{00000000-0005-0000-0000-0000D8AA0000}"/>
    <cellStyle name="Normal 8 2 6 2 2 3 2 2 2 2" xfId="52546" xr:uid="{00000000-0005-0000-0000-0000D9AA0000}"/>
    <cellStyle name="Normal 8 2 6 2 2 3 2 2 3" xfId="38541" xr:uid="{00000000-0005-0000-0000-0000DAAA0000}"/>
    <cellStyle name="Normal 8 2 6 2 2 3 2 3" xfId="18712" xr:uid="{00000000-0005-0000-0000-0000DBAA0000}"/>
    <cellStyle name="Normal 8 2 6 2 2 3 2 3 2" xfId="47246" xr:uid="{00000000-0005-0000-0000-0000DCAA0000}"/>
    <cellStyle name="Normal 8 2 6 2 2 3 2 4" xfId="33238" xr:uid="{00000000-0005-0000-0000-0000DDAA0000}"/>
    <cellStyle name="Normal 8 2 6 2 2 3 3" xfId="7372" xr:uid="{00000000-0005-0000-0000-0000DEAA0000}"/>
    <cellStyle name="Normal 8 2 6 2 2 3 3 2" xfId="21460" xr:uid="{00000000-0005-0000-0000-0000DFAA0000}"/>
    <cellStyle name="Normal 8 2 6 2 2 3 3 2 2" xfId="49994" xr:uid="{00000000-0005-0000-0000-0000E0AA0000}"/>
    <cellStyle name="Normal 8 2 6 2 2 3 3 3" xfId="35986" xr:uid="{00000000-0005-0000-0000-0000E1AA0000}"/>
    <cellStyle name="Normal 8 2 6 2 2 3 4" xfId="16160" xr:uid="{00000000-0005-0000-0000-0000E2AA0000}"/>
    <cellStyle name="Normal 8 2 6 2 2 3 4 2" xfId="44694" xr:uid="{00000000-0005-0000-0000-0000E3AA0000}"/>
    <cellStyle name="Normal 8 2 6 2 2 3 5" xfId="30686" xr:uid="{00000000-0005-0000-0000-0000E4AA0000}"/>
    <cellStyle name="Normal 8 2 6 2 2 4" xfId="3335" xr:uid="{00000000-0005-0000-0000-0000E5AA0000}"/>
    <cellStyle name="Normal 8 2 6 2 2 4 2" xfId="8669" xr:uid="{00000000-0005-0000-0000-0000E6AA0000}"/>
    <cellStyle name="Normal 8 2 6 2 2 4 2 2" xfId="22746" xr:uid="{00000000-0005-0000-0000-0000E7AA0000}"/>
    <cellStyle name="Normal 8 2 6 2 2 4 2 2 2" xfId="51280" xr:uid="{00000000-0005-0000-0000-0000E8AA0000}"/>
    <cellStyle name="Normal 8 2 6 2 2 4 2 3" xfId="37275" xr:uid="{00000000-0005-0000-0000-0000E9AA0000}"/>
    <cellStyle name="Normal 8 2 6 2 2 4 3" xfId="17446" xr:uid="{00000000-0005-0000-0000-0000EAAA0000}"/>
    <cellStyle name="Normal 8 2 6 2 2 4 3 2" xfId="45980" xr:uid="{00000000-0005-0000-0000-0000EBAA0000}"/>
    <cellStyle name="Normal 8 2 6 2 2 4 4" xfId="31972" xr:uid="{00000000-0005-0000-0000-0000ECAA0000}"/>
    <cellStyle name="Normal 8 2 6 2 2 5" xfId="6104" xr:uid="{00000000-0005-0000-0000-0000EDAA0000}"/>
    <cellStyle name="Normal 8 2 6 2 2 5 2" xfId="20194" xr:uid="{00000000-0005-0000-0000-0000EEAA0000}"/>
    <cellStyle name="Normal 8 2 6 2 2 5 2 2" xfId="48728" xr:uid="{00000000-0005-0000-0000-0000EFAA0000}"/>
    <cellStyle name="Normal 8 2 6 2 2 5 3" xfId="34720" xr:uid="{00000000-0005-0000-0000-0000F0AA0000}"/>
    <cellStyle name="Normal 8 2 6 2 2 6" xfId="14893" xr:uid="{00000000-0005-0000-0000-0000F1AA0000}"/>
    <cellStyle name="Normal 8 2 6 2 2 6 2" xfId="43428" xr:uid="{00000000-0005-0000-0000-0000F2AA0000}"/>
    <cellStyle name="Normal 8 2 6 2 2 7" xfId="29408" xr:uid="{00000000-0005-0000-0000-0000F3AA0000}"/>
    <cellStyle name="Normal 8 2 6 2 3" xfId="994" xr:uid="{00000000-0005-0000-0000-0000F4AA0000}"/>
    <cellStyle name="Normal 8 2 6 2 3 2" xfId="2271" xr:uid="{00000000-0005-0000-0000-0000F5AA0000}"/>
    <cellStyle name="Normal 8 2 6 2 3 2 2" xfId="4925" xr:uid="{00000000-0005-0000-0000-0000F6AA0000}"/>
    <cellStyle name="Normal 8 2 6 2 3 2 2 2" xfId="10257" xr:uid="{00000000-0005-0000-0000-0000F7AA0000}"/>
    <cellStyle name="Normal 8 2 6 2 3 2 2 2 2" xfId="24334" xr:uid="{00000000-0005-0000-0000-0000F8AA0000}"/>
    <cellStyle name="Normal 8 2 6 2 3 2 2 2 2 2" xfId="52868" xr:uid="{00000000-0005-0000-0000-0000F9AA0000}"/>
    <cellStyle name="Normal 8 2 6 2 3 2 2 2 3" xfId="38863" xr:uid="{00000000-0005-0000-0000-0000FAAA0000}"/>
    <cellStyle name="Normal 8 2 6 2 3 2 2 3" xfId="19034" xr:uid="{00000000-0005-0000-0000-0000FBAA0000}"/>
    <cellStyle name="Normal 8 2 6 2 3 2 2 3 2" xfId="47568" xr:uid="{00000000-0005-0000-0000-0000FCAA0000}"/>
    <cellStyle name="Normal 8 2 6 2 3 2 2 4" xfId="33560" xr:uid="{00000000-0005-0000-0000-0000FDAA0000}"/>
    <cellStyle name="Normal 8 2 6 2 3 2 3" xfId="7694" xr:uid="{00000000-0005-0000-0000-0000FEAA0000}"/>
    <cellStyle name="Normal 8 2 6 2 3 2 3 2" xfId="21782" xr:uid="{00000000-0005-0000-0000-0000FFAA0000}"/>
    <cellStyle name="Normal 8 2 6 2 3 2 3 2 2" xfId="50316" xr:uid="{00000000-0005-0000-0000-000000AB0000}"/>
    <cellStyle name="Normal 8 2 6 2 3 2 3 3" xfId="36308" xr:uid="{00000000-0005-0000-0000-000001AB0000}"/>
    <cellStyle name="Normal 8 2 6 2 3 2 4" xfId="16482" xr:uid="{00000000-0005-0000-0000-000002AB0000}"/>
    <cellStyle name="Normal 8 2 6 2 3 2 4 2" xfId="45016" xr:uid="{00000000-0005-0000-0000-000003AB0000}"/>
    <cellStyle name="Normal 8 2 6 2 3 2 5" xfId="31008" xr:uid="{00000000-0005-0000-0000-000004AB0000}"/>
    <cellStyle name="Normal 8 2 6 2 3 3" xfId="3659" xr:uid="{00000000-0005-0000-0000-000005AB0000}"/>
    <cellStyle name="Normal 8 2 6 2 3 3 2" xfId="8991" xr:uid="{00000000-0005-0000-0000-000006AB0000}"/>
    <cellStyle name="Normal 8 2 6 2 3 3 2 2" xfId="23068" xr:uid="{00000000-0005-0000-0000-000007AB0000}"/>
    <cellStyle name="Normal 8 2 6 2 3 3 2 2 2" xfId="51602" xr:uid="{00000000-0005-0000-0000-000008AB0000}"/>
    <cellStyle name="Normal 8 2 6 2 3 3 2 3" xfId="37597" xr:uid="{00000000-0005-0000-0000-000009AB0000}"/>
    <cellStyle name="Normal 8 2 6 2 3 3 3" xfId="17768" xr:uid="{00000000-0005-0000-0000-00000AAB0000}"/>
    <cellStyle name="Normal 8 2 6 2 3 3 3 2" xfId="46302" xr:uid="{00000000-0005-0000-0000-00000BAB0000}"/>
    <cellStyle name="Normal 8 2 6 2 3 3 4" xfId="32294" xr:uid="{00000000-0005-0000-0000-00000CAB0000}"/>
    <cellStyle name="Normal 8 2 6 2 3 4" xfId="6428" xr:uid="{00000000-0005-0000-0000-00000DAB0000}"/>
    <cellStyle name="Normal 8 2 6 2 3 4 2" xfId="20516" xr:uid="{00000000-0005-0000-0000-00000EAB0000}"/>
    <cellStyle name="Normal 8 2 6 2 3 4 2 2" xfId="49050" xr:uid="{00000000-0005-0000-0000-00000FAB0000}"/>
    <cellStyle name="Normal 8 2 6 2 3 4 3" xfId="35042" xr:uid="{00000000-0005-0000-0000-000010AB0000}"/>
    <cellStyle name="Normal 8 2 6 2 3 5" xfId="15216" xr:uid="{00000000-0005-0000-0000-000011AB0000}"/>
    <cellStyle name="Normal 8 2 6 2 3 5 2" xfId="43750" xr:uid="{00000000-0005-0000-0000-000012AB0000}"/>
    <cellStyle name="Normal 8 2 6 2 3 6" xfId="29742" xr:uid="{00000000-0005-0000-0000-000013AB0000}"/>
    <cellStyle name="Normal 8 2 6 2 4" xfId="1650" xr:uid="{00000000-0005-0000-0000-000014AB0000}"/>
    <cellStyle name="Normal 8 2 6 2 4 2" xfId="4306" xr:uid="{00000000-0005-0000-0000-000015AB0000}"/>
    <cellStyle name="Normal 8 2 6 2 4 2 2" xfId="9638" xr:uid="{00000000-0005-0000-0000-000016AB0000}"/>
    <cellStyle name="Normal 8 2 6 2 4 2 2 2" xfId="23715" xr:uid="{00000000-0005-0000-0000-000017AB0000}"/>
    <cellStyle name="Normal 8 2 6 2 4 2 2 2 2" xfId="52249" xr:uid="{00000000-0005-0000-0000-000018AB0000}"/>
    <cellStyle name="Normal 8 2 6 2 4 2 2 3" xfId="38244" xr:uid="{00000000-0005-0000-0000-000019AB0000}"/>
    <cellStyle name="Normal 8 2 6 2 4 2 3" xfId="18415" xr:uid="{00000000-0005-0000-0000-00001AAB0000}"/>
    <cellStyle name="Normal 8 2 6 2 4 2 3 2" xfId="46949" xr:uid="{00000000-0005-0000-0000-00001BAB0000}"/>
    <cellStyle name="Normal 8 2 6 2 4 2 4" xfId="32941" xr:uid="{00000000-0005-0000-0000-00001CAB0000}"/>
    <cellStyle name="Normal 8 2 6 2 4 3" xfId="7075" xr:uid="{00000000-0005-0000-0000-00001DAB0000}"/>
    <cellStyle name="Normal 8 2 6 2 4 3 2" xfId="21163" xr:uid="{00000000-0005-0000-0000-00001EAB0000}"/>
    <cellStyle name="Normal 8 2 6 2 4 3 2 2" xfId="49697" xr:uid="{00000000-0005-0000-0000-00001FAB0000}"/>
    <cellStyle name="Normal 8 2 6 2 4 3 3" xfId="35689" xr:uid="{00000000-0005-0000-0000-000020AB0000}"/>
    <cellStyle name="Normal 8 2 6 2 4 4" xfId="15863" xr:uid="{00000000-0005-0000-0000-000021AB0000}"/>
    <cellStyle name="Normal 8 2 6 2 4 4 2" xfId="44397" xr:uid="{00000000-0005-0000-0000-000022AB0000}"/>
    <cellStyle name="Normal 8 2 6 2 4 5" xfId="30389" xr:uid="{00000000-0005-0000-0000-000023AB0000}"/>
    <cellStyle name="Normal 8 2 6 2 5" xfId="3038" xr:uid="{00000000-0005-0000-0000-000024AB0000}"/>
    <cellStyle name="Normal 8 2 6 2 5 2" xfId="8372" xr:uid="{00000000-0005-0000-0000-000025AB0000}"/>
    <cellStyle name="Normal 8 2 6 2 5 2 2" xfId="22449" xr:uid="{00000000-0005-0000-0000-000026AB0000}"/>
    <cellStyle name="Normal 8 2 6 2 5 2 2 2" xfId="50983" xr:uid="{00000000-0005-0000-0000-000027AB0000}"/>
    <cellStyle name="Normal 8 2 6 2 5 2 3" xfId="36978" xr:uid="{00000000-0005-0000-0000-000028AB0000}"/>
    <cellStyle name="Normal 8 2 6 2 5 3" xfId="17149" xr:uid="{00000000-0005-0000-0000-000029AB0000}"/>
    <cellStyle name="Normal 8 2 6 2 5 3 2" xfId="45683" xr:uid="{00000000-0005-0000-0000-00002AAB0000}"/>
    <cellStyle name="Normal 8 2 6 2 5 4" xfId="31675" xr:uid="{00000000-0005-0000-0000-00002BAB0000}"/>
    <cellStyle name="Normal 8 2 6 2 6" xfId="5807" xr:uid="{00000000-0005-0000-0000-00002CAB0000}"/>
    <cellStyle name="Normal 8 2 6 2 6 2" xfId="19897" xr:uid="{00000000-0005-0000-0000-00002DAB0000}"/>
    <cellStyle name="Normal 8 2 6 2 6 2 2" xfId="48431" xr:uid="{00000000-0005-0000-0000-00002EAB0000}"/>
    <cellStyle name="Normal 8 2 6 2 6 3" xfId="34423" xr:uid="{00000000-0005-0000-0000-00002FAB0000}"/>
    <cellStyle name="Normal 8 2 6 2 7" xfId="14596" xr:uid="{00000000-0005-0000-0000-000030AB0000}"/>
    <cellStyle name="Normal 8 2 6 2 7 2" xfId="43131" xr:uid="{00000000-0005-0000-0000-000031AB0000}"/>
    <cellStyle name="Normal 8 2 6 2 8" xfId="29111" xr:uid="{00000000-0005-0000-0000-000032AB0000}"/>
    <cellStyle name="Normal 8 2 6 3" xfId="513" xr:uid="{00000000-0005-0000-0000-000033AB0000}"/>
    <cellStyle name="Normal 8 2 6 3 2" xfId="1143" xr:uid="{00000000-0005-0000-0000-000034AB0000}"/>
    <cellStyle name="Normal 8 2 6 3 2 2" xfId="2420" xr:uid="{00000000-0005-0000-0000-000035AB0000}"/>
    <cellStyle name="Normal 8 2 6 3 2 2 2" xfId="5074" xr:uid="{00000000-0005-0000-0000-000036AB0000}"/>
    <cellStyle name="Normal 8 2 6 3 2 2 2 2" xfId="10406" xr:uid="{00000000-0005-0000-0000-000037AB0000}"/>
    <cellStyle name="Normal 8 2 6 3 2 2 2 2 2" xfId="24483" xr:uid="{00000000-0005-0000-0000-000038AB0000}"/>
    <cellStyle name="Normal 8 2 6 3 2 2 2 2 2 2" xfId="53017" xr:uid="{00000000-0005-0000-0000-000039AB0000}"/>
    <cellStyle name="Normal 8 2 6 3 2 2 2 2 3" xfId="39012" xr:uid="{00000000-0005-0000-0000-00003AAB0000}"/>
    <cellStyle name="Normal 8 2 6 3 2 2 2 3" xfId="19183" xr:uid="{00000000-0005-0000-0000-00003BAB0000}"/>
    <cellStyle name="Normal 8 2 6 3 2 2 2 3 2" xfId="47717" xr:uid="{00000000-0005-0000-0000-00003CAB0000}"/>
    <cellStyle name="Normal 8 2 6 3 2 2 2 4" xfId="33709" xr:uid="{00000000-0005-0000-0000-00003DAB0000}"/>
    <cellStyle name="Normal 8 2 6 3 2 2 3" xfId="7843" xr:uid="{00000000-0005-0000-0000-00003EAB0000}"/>
    <cellStyle name="Normal 8 2 6 3 2 2 3 2" xfId="21931" xr:uid="{00000000-0005-0000-0000-00003FAB0000}"/>
    <cellStyle name="Normal 8 2 6 3 2 2 3 2 2" xfId="50465" xr:uid="{00000000-0005-0000-0000-000040AB0000}"/>
    <cellStyle name="Normal 8 2 6 3 2 2 3 3" xfId="36457" xr:uid="{00000000-0005-0000-0000-000041AB0000}"/>
    <cellStyle name="Normal 8 2 6 3 2 2 4" xfId="16631" xr:uid="{00000000-0005-0000-0000-000042AB0000}"/>
    <cellStyle name="Normal 8 2 6 3 2 2 4 2" xfId="45165" xr:uid="{00000000-0005-0000-0000-000043AB0000}"/>
    <cellStyle name="Normal 8 2 6 3 2 2 5" xfId="31157" xr:uid="{00000000-0005-0000-0000-000044AB0000}"/>
    <cellStyle name="Normal 8 2 6 3 2 3" xfId="3808" xr:uid="{00000000-0005-0000-0000-000045AB0000}"/>
    <cellStyle name="Normal 8 2 6 3 2 3 2" xfId="9140" xr:uid="{00000000-0005-0000-0000-000046AB0000}"/>
    <cellStyle name="Normal 8 2 6 3 2 3 2 2" xfId="23217" xr:uid="{00000000-0005-0000-0000-000047AB0000}"/>
    <cellStyle name="Normal 8 2 6 3 2 3 2 2 2" xfId="51751" xr:uid="{00000000-0005-0000-0000-000048AB0000}"/>
    <cellStyle name="Normal 8 2 6 3 2 3 2 3" xfId="37746" xr:uid="{00000000-0005-0000-0000-000049AB0000}"/>
    <cellStyle name="Normal 8 2 6 3 2 3 3" xfId="17917" xr:uid="{00000000-0005-0000-0000-00004AAB0000}"/>
    <cellStyle name="Normal 8 2 6 3 2 3 3 2" xfId="46451" xr:uid="{00000000-0005-0000-0000-00004BAB0000}"/>
    <cellStyle name="Normal 8 2 6 3 2 3 4" xfId="32443" xr:uid="{00000000-0005-0000-0000-00004CAB0000}"/>
    <cellStyle name="Normal 8 2 6 3 2 4" xfId="6577" xr:uid="{00000000-0005-0000-0000-00004DAB0000}"/>
    <cellStyle name="Normal 8 2 6 3 2 4 2" xfId="20665" xr:uid="{00000000-0005-0000-0000-00004EAB0000}"/>
    <cellStyle name="Normal 8 2 6 3 2 4 2 2" xfId="49199" xr:uid="{00000000-0005-0000-0000-00004FAB0000}"/>
    <cellStyle name="Normal 8 2 6 3 2 4 3" xfId="35191" xr:uid="{00000000-0005-0000-0000-000050AB0000}"/>
    <cellStyle name="Normal 8 2 6 3 2 5" xfId="15365" xr:uid="{00000000-0005-0000-0000-000051AB0000}"/>
    <cellStyle name="Normal 8 2 6 3 2 5 2" xfId="43899" xr:uid="{00000000-0005-0000-0000-000052AB0000}"/>
    <cellStyle name="Normal 8 2 6 3 2 6" xfId="29891" xr:uid="{00000000-0005-0000-0000-000053AB0000}"/>
    <cellStyle name="Normal 8 2 6 3 3" xfId="1799" xr:uid="{00000000-0005-0000-0000-000054AB0000}"/>
    <cellStyle name="Normal 8 2 6 3 3 2" xfId="4455" xr:uid="{00000000-0005-0000-0000-000055AB0000}"/>
    <cellStyle name="Normal 8 2 6 3 3 2 2" xfId="9787" xr:uid="{00000000-0005-0000-0000-000056AB0000}"/>
    <cellStyle name="Normal 8 2 6 3 3 2 2 2" xfId="23864" xr:uid="{00000000-0005-0000-0000-000057AB0000}"/>
    <cellStyle name="Normal 8 2 6 3 3 2 2 2 2" xfId="52398" xr:uid="{00000000-0005-0000-0000-000058AB0000}"/>
    <cellStyle name="Normal 8 2 6 3 3 2 2 3" xfId="38393" xr:uid="{00000000-0005-0000-0000-000059AB0000}"/>
    <cellStyle name="Normal 8 2 6 3 3 2 3" xfId="18564" xr:uid="{00000000-0005-0000-0000-00005AAB0000}"/>
    <cellStyle name="Normal 8 2 6 3 3 2 3 2" xfId="47098" xr:uid="{00000000-0005-0000-0000-00005BAB0000}"/>
    <cellStyle name="Normal 8 2 6 3 3 2 4" xfId="33090" xr:uid="{00000000-0005-0000-0000-00005CAB0000}"/>
    <cellStyle name="Normal 8 2 6 3 3 3" xfId="7224" xr:uid="{00000000-0005-0000-0000-00005DAB0000}"/>
    <cellStyle name="Normal 8 2 6 3 3 3 2" xfId="21312" xr:uid="{00000000-0005-0000-0000-00005EAB0000}"/>
    <cellStyle name="Normal 8 2 6 3 3 3 2 2" xfId="49846" xr:uid="{00000000-0005-0000-0000-00005FAB0000}"/>
    <cellStyle name="Normal 8 2 6 3 3 3 3" xfId="35838" xr:uid="{00000000-0005-0000-0000-000060AB0000}"/>
    <cellStyle name="Normal 8 2 6 3 3 4" xfId="16012" xr:uid="{00000000-0005-0000-0000-000061AB0000}"/>
    <cellStyle name="Normal 8 2 6 3 3 4 2" xfId="44546" xr:uid="{00000000-0005-0000-0000-000062AB0000}"/>
    <cellStyle name="Normal 8 2 6 3 3 5" xfId="30538" xr:uid="{00000000-0005-0000-0000-000063AB0000}"/>
    <cellStyle name="Normal 8 2 6 3 4" xfId="3187" xr:uid="{00000000-0005-0000-0000-000064AB0000}"/>
    <cellStyle name="Normal 8 2 6 3 4 2" xfId="8521" xr:uid="{00000000-0005-0000-0000-000065AB0000}"/>
    <cellStyle name="Normal 8 2 6 3 4 2 2" xfId="22598" xr:uid="{00000000-0005-0000-0000-000066AB0000}"/>
    <cellStyle name="Normal 8 2 6 3 4 2 2 2" xfId="51132" xr:uid="{00000000-0005-0000-0000-000067AB0000}"/>
    <cellStyle name="Normal 8 2 6 3 4 2 3" xfId="37127" xr:uid="{00000000-0005-0000-0000-000068AB0000}"/>
    <cellStyle name="Normal 8 2 6 3 4 3" xfId="17298" xr:uid="{00000000-0005-0000-0000-000069AB0000}"/>
    <cellStyle name="Normal 8 2 6 3 4 3 2" xfId="45832" xr:uid="{00000000-0005-0000-0000-00006AAB0000}"/>
    <cellStyle name="Normal 8 2 6 3 4 4" xfId="31824" xr:uid="{00000000-0005-0000-0000-00006BAB0000}"/>
    <cellStyle name="Normal 8 2 6 3 5" xfId="5956" xr:uid="{00000000-0005-0000-0000-00006CAB0000}"/>
    <cellStyle name="Normal 8 2 6 3 5 2" xfId="20046" xr:uid="{00000000-0005-0000-0000-00006DAB0000}"/>
    <cellStyle name="Normal 8 2 6 3 5 2 2" xfId="48580" xr:uid="{00000000-0005-0000-0000-00006EAB0000}"/>
    <cellStyle name="Normal 8 2 6 3 5 3" xfId="34572" xr:uid="{00000000-0005-0000-0000-00006FAB0000}"/>
    <cellStyle name="Normal 8 2 6 3 6" xfId="14745" xr:uid="{00000000-0005-0000-0000-000070AB0000}"/>
    <cellStyle name="Normal 8 2 6 3 6 2" xfId="43280" xr:uid="{00000000-0005-0000-0000-000071AB0000}"/>
    <cellStyle name="Normal 8 2 6 3 7" xfId="29260" xr:uid="{00000000-0005-0000-0000-000072AB0000}"/>
    <cellStyle name="Normal 8 2 6 4" xfId="845" xr:uid="{00000000-0005-0000-0000-000073AB0000}"/>
    <cellStyle name="Normal 8 2 6 4 2" xfId="2122" xr:uid="{00000000-0005-0000-0000-000074AB0000}"/>
    <cellStyle name="Normal 8 2 6 4 2 2" xfId="4776" xr:uid="{00000000-0005-0000-0000-000075AB0000}"/>
    <cellStyle name="Normal 8 2 6 4 2 2 2" xfId="10108" xr:uid="{00000000-0005-0000-0000-000076AB0000}"/>
    <cellStyle name="Normal 8 2 6 4 2 2 2 2" xfId="24185" xr:uid="{00000000-0005-0000-0000-000077AB0000}"/>
    <cellStyle name="Normal 8 2 6 4 2 2 2 2 2" xfId="52719" xr:uid="{00000000-0005-0000-0000-000078AB0000}"/>
    <cellStyle name="Normal 8 2 6 4 2 2 2 3" xfId="38714" xr:uid="{00000000-0005-0000-0000-000079AB0000}"/>
    <cellStyle name="Normal 8 2 6 4 2 2 3" xfId="18885" xr:uid="{00000000-0005-0000-0000-00007AAB0000}"/>
    <cellStyle name="Normal 8 2 6 4 2 2 3 2" xfId="47419" xr:uid="{00000000-0005-0000-0000-00007BAB0000}"/>
    <cellStyle name="Normal 8 2 6 4 2 2 4" xfId="33411" xr:uid="{00000000-0005-0000-0000-00007CAB0000}"/>
    <cellStyle name="Normal 8 2 6 4 2 3" xfId="7545" xr:uid="{00000000-0005-0000-0000-00007DAB0000}"/>
    <cellStyle name="Normal 8 2 6 4 2 3 2" xfId="21633" xr:uid="{00000000-0005-0000-0000-00007EAB0000}"/>
    <cellStyle name="Normal 8 2 6 4 2 3 2 2" xfId="50167" xr:uid="{00000000-0005-0000-0000-00007FAB0000}"/>
    <cellStyle name="Normal 8 2 6 4 2 3 3" xfId="36159" xr:uid="{00000000-0005-0000-0000-000080AB0000}"/>
    <cellStyle name="Normal 8 2 6 4 2 4" xfId="16333" xr:uid="{00000000-0005-0000-0000-000081AB0000}"/>
    <cellStyle name="Normal 8 2 6 4 2 4 2" xfId="44867" xr:uid="{00000000-0005-0000-0000-000082AB0000}"/>
    <cellStyle name="Normal 8 2 6 4 2 5" xfId="30859" xr:uid="{00000000-0005-0000-0000-000083AB0000}"/>
    <cellStyle name="Normal 8 2 6 4 3" xfId="3510" xr:uid="{00000000-0005-0000-0000-000084AB0000}"/>
    <cellStyle name="Normal 8 2 6 4 3 2" xfId="8842" xr:uid="{00000000-0005-0000-0000-000085AB0000}"/>
    <cellStyle name="Normal 8 2 6 4 3 2 2" xfId="22919" xr:uid="{00000000-0005-0000-0000-000086AB0000}"/>
    <cellStyle name="Normal 8 2 6 4 3 2 2 2" xfId="51453" xr:uid="{00000000-0005-0000-0000-000087AB0000}"/>
    <cellStyle name="Normal 8 2 6 4 3 2 3" xfId="37448" xr:uid="{00000000-0005-0000-0000-000088AB0000}"/>
    <cellStyle name="Normal 8 2 6 4 3 3" xfId="17619" xr:uid="{00000000-0005-0000-0000-000089AB0000}"/>
    <cellStyle name="Normal 8 2 6 4 3 3 2" xfId="46153" xr:uid="{00000000-0005-0000-0000-00008AAB0000}"/>
    <cellStyle name="Normal 8 2 6 4 3 4" xfId="32145" xr:uid="{00000000-0005-0000-0000-00008BAB0000}"/>
    <cellStyle name="Normal 8 2 6 4 4" xfId="6279" xr:uid="{00000000-0005-0000-0000-00008CAB0000}"/>
    <cellStyle name="Normal 8 2 6 4 4 2" xfId="20367" xr:uid="{00000000-0005-0000-0000-00008DAB0000}"/>
    <cellStyle name="Normal 8 2 6 4 4 2 2" xfId="48901" xr:uid="{00000000-0005-0000-0000-00008EAB0000}"/>
    <cellStyle name="Normal 8 2 6 4 4 3" xfId="34893" xr:uid="{00000000-0005-0000-0000-00008FAB0000}"/>
    <cellStyle name="Normal 8 2 6 4 5" xfId="15067" xr:uid="{00000000-0005-0000-0000-000090AB0000}"/>
    <cellStyle name="Normal 8 2 6 4 5 2" xfId="43601" xr:uid="{00000000-0005-0000-0000-000091AB0000}"/>
    <cellStyle name="Normal 8 2 6 4 6" xfId="29593" xr:uid="{00000000-0005-0000-0000-000092AB0000}"/>
    <cellStyle name="Normal 8 2 6 5" xfId="1501" xr:uid="{00000000-0005-0000-0000-000093AB0000}"/>
    <cellStyle name="Normal 8 2 6 5 2" xfId="4157" xr:uid="{00000000-0005-0000-0000-000094AB0000}"/>
    <cellStyle name="Normal 8 2 6 5 2 2" xfId="9489" xr:uid="{00000000-0005-0000-0000-000095AB0000}"/>
    <cellStyle name="Normal 8 2 6 5 2 2 2" xfId="23566" xr:uid="{00000000-0005-0000-0000-000096AB0000}"/>
    <cellStyle name="Normal 8 2 6 5 2 2 2 2" xfId="52100" xr:uid="{00000000-0005-0000-0000-000097AB0000}"/>
    <cellStyle name="Normal 8 2 6 5 2 2 3" xfId="38095" xr:uid="{00000000-0005-0000-0000-000098AB0000}"/>
    <cellStyle name="Normal 8 2 6 5 2 3" xfId="18266" xr:uid="{00000000-0005-0000-0000-000099AB0000}"/>
    <cellStyle name="Normal 8 2 6 5 2 3 2" xfId="46800" xr:uid="{00000000-0005-0000-0000-00009AAB0000}"/>
    <cellStyle name="Normal 8 2 6 5 2 4" xfId="32792" xr:uid="{00000000-0005-0000-0000-00009BAB0000}"/>
    <cellStyle name="Normal 8 2 6 5 3" xfId="6926" xr:uid="{00000000-0005-0000-0000-00009CAB0000}"/>
    <cellStyle name="Normal 8 2 6 5 3 2" xfId="21014" xr:uid="{00000000-0005-0000-0000-00009DAB0000}"/>
    <cellStyle name="Normal 8 2 6 5 3 2 2" xfId="49548" xr:uid="{00000000-0005-0000-0000-00009EAB0000}"/>
    <cellStyle name="Normal 8 2 6 5 3 3" xfId="35540" xr:uid="{00000000-0005-0000-0000-00009FAB0000}"/>
    <cellStyle name="Normal 8 2 6 5 4" xfId="15714" xr:uid="{00000000-0005-0000-0000-0000A0AB0000}"/>
    <cellStyle name="Normal 8 2 6 5 4 2" xfId="44248" xr:uid="{00000000-0005-0000-0000-0000A1AB0000}"/>
    <cellStyle name="Normal 8 2 6 5 5" xfId="30240" xr:uid="{00000000-0005-0000-0000-0000A2AB0000}"/>
    <cellStyle name="Normal 8 2 6 6" xfId="2889" xr:uid="{00000000-0005-0000-0000-0000A3AB0000}"/>
    <cellStyle name="Normal 8 2 6 6 2" xfId="8223" xr:uid="{00000000-0005-0000-0000-0000A4AB0000}"/>
    <cellStyle name="Normal 8 2 6 6 2 2" xfId="22300" xr:uid="{00000000-0005-0000-0000-0000A5AB0000}"/>
    <cellStyle name="Normal 8 2 6 6 2 2 2" xfId="50834" xr:uid="{00000000-0005-0000-0000-0000A6AB0000}"/>
    <cellStyle name="Normal 8 2 6 6 2 3" xfId="36829" xr:uid="{00000000-0005-0000-0000-0000A7AB0000}"/>
    <cellStyle name="Normal 8 2 6 6 3" xfId="17000" xr:uid="{00000000-0005-0000-0000-0000A8AB0000}"/>
    <cellStyle name="Normal 8 2 6 6 3 2" xfId="45534" xr:uid="{00000000-0005-0000-0000-0000A9AB0000}"/>
    <cellStyle name="Normal 8 2 6 6 4" xfId="31526" xr:uid="{00000000-0005-0000-0000-0000AAAB0000}"/>
    <cellStyle name="Normal 8 2 6 7" xfId="5658" xr:uid="{00000000-0005-0000-0000-0000ABAB0000}"/>
    <cellStyle name="Normal 8 2 6 7 2" xfId="19748" xr:uid="{00000000-0005-0000-0000-0000ACAB0000}"/>
    <cellStyle name="Normal 8 2 6 7 2 2" xfId="48282" xr:uid="{00000000-0005-0000-0000-0000ADAB0000}"/>
    <cellStyle name="Normal 8 2 6 7 3" xfId="34274" xr:uid="{00000000-0005-0000-0000-0000AEAB0000}"/>
    <cellStyle name="Normal 8 2 6 8" xfId="14447" xr:uid="{00000000-0005-0000-0000-0000AFAB0000}"/>
    <cellStyle name="Normal 8 2 6 8 2" xfId="42982" xr:uid="{00000000-0005-0000-0000-0000B0AB0000}"/>
    <cellStyle name="Normal 8 2 6 9" xfId="28962" xr:uid="{00000000-0005-0000-0000-0000B1AB0000}"/>
    <cellStyle name="Normal 8 2 7" xfId="285" xr:uid="{00000000-0005-0000-0000-0000B2AB0000}"/>
    <cellStyle name="Normal 8 2 7 2" xfId="588" xr:uid="{00000000-0005-0000-0000-0000B3AB0000}"/>
    <cellStyle name="Normal 8 2 7 2 2" xfId="1217" xr:uid="{00000000-0005-0000-0000-0000B4AB0000}"/>
    <cellStyle name="Normal 8 2 7 2 2 2" xfId="2494" xr:uid="{00000000-0005-0000-0000-0000B5AB0000}"/>
    <cellStyle name="Normal 8 2 7 2 2 2 2" xfId="5148" xr:uid="{00000000-0005-0000-0000-0000B6AB0000}"/>
    <cellStyle name="Normal 8 2 7 2 2 2 2 2" xfId="10480" xr:uid="{00000000-0005-0000-0000-0000B7AB0000}"/>
    <cellStyle name="Normal 8 2 7 2 2 2 2 2 2" xfId="24557" xr:uid="{00000000-0005-0000-0000-0000B8AB0000}"/>
    <cellStyle name="Normal 8 2 7 2 2 2 2 2 2 2" xfId="53091" xr:uid="{00000000-0005-0000-0000-0000B9AB0000}"/>
    <cellStyle name="Normal 8 2 7 2 2 2 2 2 3" xfId="39086" xr:uid="{00000000-0005-0000-0000-0000BAAB0000}"/>
    <cellStyle name="Normal 8 2 7 2 2 2 2 3" xfId="19257" xr:uid="{00000000-0005-0000-0000-0000BBAB0000}"/>
    <cellStyle name="Normal 8 2 7 2 2 2 2 3 2" xfId="47791" xr:uid="{00000000-0005-0000-0000-0000BCAB0000}"/>
    <cellStyle name="Normal 8 2 7 2 2 2 2 4" xfId="33783" xr:uid="{00000000-0005-0000-0000-0000BDAB0000}"/>
    <cellStyle name="Normal 8 2 7 2 2 2 3" xfId="7917" xr:uid="{00000000-0005-0000-0000-0000BEAB0000}"/>
    <cellStyle name="Normal 8 2 7 2 2 2 3 2" xfId="22005" xr:uid="{00000000-0005-0000-0000-0000BFAB0000}"/>
    <cellStyle name="Normal 8 2 7 2 2 2 3 2 2" xfId="50539" xr:uid="{00000000-0005-0000-0000-0000C0AB0000}"/>
    <cellStyle name="Normal 8 2 7 2 2 2 3 3" xfId="36531" xr:uid="{00000000-0005-0000-0000-0000C1AB0000}"/>
    <cellStyle name="Normal 8 2 7 2 2 2 4" xfId="16705" xr:uid="{00000000-0005-0000-0000-0000C2AB0000}"/>
    <cellStyle name="Normal 8 2 7 2 2 2 4 2" xfId="45239" xr:uid="{00000000-0005-0000-0000-0000C3AB0000}"/>
    <cellStyle name="Normal 8 2 7 2 2 2 5" xfId="31231" xr:uid="{00000000-0005-0000-0000-0000C4AB0000}"/>
    <cellStyle name="Normal 8 2 7 2 2 3" xfId="3882" xr:uid="{00000000-0005-0000-0000-0000C5AB0000}"/>
    <cellStyle name="Normal 8 2 7 2 2 3 2" xfId="9214" xr:uid="{00000000-0005-0000-0000-0000C6AB0000}"/>
    <cellStyle name="Normal 8 2 7 2 2 3 2 2" xfId="23291" xr:uid="{00000000-0005-0000-0000-0000C7AB0000}"/>
    <cellStyle name="Normal 8 2 7 2 2 3 2 2 2" xfId="51825" xr:uid="{00000000-0005-0000-0000-0000C8AB0000}"/>
    <cellStyle name="Normal 8 2 7 2 2 3 2 3" xfId="37820" xr:uid="{00000000-0005-0000-0000-0000C9AB0000}"/>
    <cellStyle name="Normal 8 2 7 2 2 3 3" xfId="17991" xr:uid="{00000000-0005-0000-0000-0000CAAB0000}"/>
    <cellStyle name="Normal 8 2 7 2 2 3 3 2" xfId="46525" xr:uid="{00000000-0005-0000-0000-0000CBAB0000}"/>
    <cellStyle name="Normal 8 2 7 2 2 3 4" xfId="32517" xr:uid="{00000000-0005-0000-0000-0000CCAB0000}"/>
    <cellStyle name="Normal 8 2 7 2 2 4" xfId="6651" xr:uid="{00000000-0005-0000-0000-0000CDAB0000}"/>
    <cellStyle name="Normal 8 2 7 2 2 4 2" xfId="20739" xr:uid="{00000000-0005-0000-0000-0000CEAB0000}"/>
    <cellStyle name="Normal 8 2 7 2 2 4 2 2" xfId="49273" xr:uid="{00000000-0005-0000-0000-0000CFAB0000}"/>
    <cellStyle name="Normal 8 2 7 2 2 4 3" xfId="35265" xr:uid="{00000000-0005-0000-0000-0000D0AB0000}"/>
    <cellStyle name="Normal 8 2 7 2 2 5" xfId="15439" xr:uid="{00000000-0005-0000-0000-0000D1AB0000}"/>
    <cellStyle name="Normal 8 2 7 2 2 5 2" xfId="43973" xr:uid="{00000000-0005-0000-0000-0000D2AB0000}"/>
    <cellStyle name="Normal 8 2 7 2 2 6" xfId="29965" xr:uid="{00000000-0005-0000-0000-0000D3AB0000}"/>
    <cellStyle name="Normal 8 2 7 2 3" xfId="1873" xr:uid="{00000000-0005-0000-0000-0000D4AB0000}"/>
    <cellStyle name="Normal 8 2 7 2 3 2" xfId="4529" xr:uid="{00000000-0005-0000-0000-0000D5AB0000}"/>
    <cellStyle name="Normal 8 2 7 2 3 2 2" xfId="9861" xr:uid="{00000000-0005-0000-0000-0000D6AB0000}"/>
    <cellStyle name="Normal 8 2 7 2 3 2 2 2" xfId="23938" xr:uid="{00000000-0005-0000-0000-0000D7AB0000}"/>
    <cellStyle name="Normal 8 2 7 2 3 2 2 2 2" xfId="52472" xr:uid="{00000000-0005-0000-0000-0000D8AB0000}"/>
    <cellStyle name="Normal 8 2 7 2 3 2 2 3" xfId="38467" xr:uid="{00000000-0005-0000-0000-0000D9AB0000}"/>
    <cellStyle name="Normal 8 2 7 2 3 2 3" xfId="18638" xr:uid="{00000000-0005-0000-0000-0000DAAB0000}"/>
    <cellStyle name="Normal 8 2 7 2 3 2 3 2" xfId="47172" xr:uid="{00000000-0005-0000-0000-0000DBAB0000}"/>
    <cellStyle name="Normal 8 2 7 2 3 2 4" xfId="33164" xr:uid="{00000000-0005-0000-0000-0000DCAB0000}"/>
    <cellStyle name="Normal 8 2 7 2 3 3" xfId="7298" xr:uid="{00000000-0005-0000-0000-0000DDAB0000}"/>
    <cellStyle name="Normal 8 2 7 2 3 3 2" xfId="21386" xr:uid="{00000000-0005-0000-0000-0000DEAB0000}"/>
    <cellStyle name="Normal 8 2 7 2 3 3 2 2" xfId="49920" xr:uid="{00000000-0005-0000-0000-0000DFAB0000}"/>
    <cellStyle name="Normal 8 2 7 2 3 3 3" xfId="35912" xr:uid="{00000000-0005-0000-0000-0000E0AB0000}"/>
    <cellStyle name="Normal 8 2 7 2 3 4" xfId="16086" xr:uid="{00000000-0005-0000-0000-0000E1AB0000}"/>
    <cellStyle name="Normal 8 2 7 2 3 4 2" xfId="44620" xr:uid="{00000000-0005-0000-0000-0000E2AB0000}"/>
    <cellStyle name="Normal 8 2 7 2 3 5" xfId="30612" xr:uid="{00000000-0005-0000-0000-0000E3AB0000}"/>
    <cellStyle name="Normal 8 2 7 2 4" xfId="3261" xr:uid="{00000000-0005-0000-0000-0000E4AB0000}"/>
    <cellStyle name="Normal 8 2 7 2 4 2" xfId="8595" xr:uid="{00000000-0005-0000-0000-0000E5AB0000}"/>
    <cellStyle name="Normal 8 2 7 2 4 2 2" xfId="22672" xr:uid="{00000000-0005-0000-0000-0000E6AB0000}"/>
    <cellStyle name="Normal 8 2 7 2 4 2 2 2" xfId="51206" xr:uid="{00000000-0005-0000-0000-0000E7AB0000}"/>
    <cellStyle name="Normal 8 2 7 2 4 2 3" xfId="37201" xr:uid="{00000000-0005-0000-0000-0000E8AB0000}"/>
    <cellStyle name="Normal 8 2 7 2 4 3" xfId="17372" xr:uid="{00000000-0005-0000-0000-0000E9AB0000}"/>
    <cellStyle name="Normal 8 2 7 2 4 3 2" xfId="45906" xr:uid="{00000000-0005-0000-0000-0000EAAB0000}"/>
    <cellStyle name="Normal 8 2 7 2 4 4" xfId="31898" xr:uid="{00000000-0005-0000-0000-0000EBAB0000}"/>
    <cellStyle name="Normal 8 2 7 2 5" xfId="6030" xr:uid="{00000000-0005-0000-0000-0000ECAB0000}"/>
    <cellStyle name="Normal 8 2 7 2 5 2" xfId="20120" xr:uid="{00000000-0005-0000-0000-0000EDAB0000}"/>
    <cellStyle name="Normal 8 2 7 2 5 2 2" xfId="48654" xr:uid="{00000000-0005-0000-0000-0000EEAB0000}"/>
    <cellStyle name="Normal 8 2 7 2 5 3" xfId="34646" xr:uid="{00000000-0005-0000-0000-0000EFAB0000}"/>
    <cellStyle name="Normal 8 2 7 2 6" xfId="14819" xr:uid="{00000000-0005-0000-0000-0000F0AB0000}"/>
    <cellStyle name="Normal 8 2 7 2 6 2" xfId="43354" xr:uid="{00000000-0005-0000-0000-0000F1AB0000}"/>
    <cellStyle name="Normal 8 2 7 2 7" xfId="29334" xr:uid="{00000000-0005-0000-0000-0000F2AB0000}"/>
    <cellStyle name="Normal 8 2 7 3" xfId="920" xr:uid="{00000000-0005-0000-0000-0000F3AB0000}"/>
    <cellStyle name="Normal 8 2 7 3 2" xfId="2197" xr:uid="{00000000-0005-0000-0000-0000F4AB0000}"/>
    <cellStyle name="Normal 8 2 7 3 2 2" xfId="4851" xr:uid="{00000000-0005-0000-0000-0000F5AB0000}"/>
    <cellStyle name="Normal 8 2 7 3 2 2 2" xfId="10183" xr:uid="{00000000-0005-0000-0000-0000F6AB0000}"/>
    <cellStyle name="Normal 8 2 7 3 2 2 2 2" xfId="24260" xr:uid="{00000000-0005-0000-0000-0000F7AB0000}"/>
    <cellStyle name="Normal 8 2 7 3 2 2 2 2 2" xfId="52794" xr:uid="{00000000-0005-0000-0000-0000F8AB0000}"/>
    <cellStyle name="Normal 8 2 7 3 2 2 2 3" xfId="38789" xr:uid="{00000000-0005-0000-0000-0000F9AB0000}"/>
    <cellStyle name="Normal 8 2 7 3 2 2 3" xfId="18960" xr:uid="{00000000-0005-0000-0000-0000FAAB0000}"/>
    <cellStyle name="Normal 8 2 7 3 2 2 3 2" xfId="47494" xr:uid="{00000000-0005-0000-0000-0000FBAB0000}"/>
    <cellStyle name="Normal 8 2 7 3 2 2 4" xfId="33486" xr:uid="{00000000-0005-0000-0000-0000FCAB0000}"/>
    <cellStyle name="Normal 8 2 7 3 2 3" xfId="7620" xr:uid="{00000000-0005-0000-0000-0000FDAB0000}"/>
    <cellStyle name="Normal 8 2 7 3 2 3 2" xfId="21708" xr:uid="{00000000-0005-0000-0000-0000FEAB0000}"/>
    <cellStyle name="Normal 8 2 7 3 2 3 2 2" xfId="50242" xr:uid="{00000000-0005-0000-0000-0000FFAB0000}"/>
    <cellStyle name="Normal 8 2 7 3 2 3 3" xfId="36234" xr:uid="{00000000-0005-0000-0000-000000AC0000}"/>
    <cellStyle name="Normal 8 2 7 3 2 4" xfId="16408" xr:uid="{00000000-0005-0000-0000-000001AC0000}"/>
    <cellStyle name="Normal 8 2 7 3 2 4 2" xfId="44942" xr:uid="{00000000-0005-0000-0000-000002AC0000}"/>
    <cellStyle name="Normal 8 2 7 3 2 5" xfId="30934" xr:uid="{00000000-0005-0000-0000-000003AC0000}"/>
    <cellStyle name="Normal 8 2 7 3 3" xfId="3585" xr:uid="{00000000-0005-0000-0000-000004AC0000}"/>
    <cellStyle name="Normal 8 2 7 3 3 2" xfId="8917" xr:uid="{00000000-0005-0000-0000-000005AC0000}"/>
    <cellStyle name="Normal 8 2 7 3 3 2 2" xfId="22994" xr:uid="{00000000-0005-0000-0000-000006AC0000}"/>
    <cellStyle name="Normal 8 2 7 3 3 2 2 2" xfId="51528" xr:uid="{00000000-0005-0000-0000-000007AC0000}"/>
    <cellStyle name="Normal 8 2 7 3 3 2 3" xfId="37523" xr:uid="{00000000-0005-0000-0000-000008AC0000}"/>
    <cellStyle name="Normal 8 2 7 3 3 3" xfId="17694" xr:uid="{00000000-0005-0000-0000-000009AC0000}"/>
    <cellStyle name="Normal 8 2 7 3 3 3 2" xfId="46228" xr:uid="{00000000-0005-0000-0000-00000AAC0000}"/>
    <cellStyle name="Normal 8 2 7 3 3 4" xfId="32220" xr:uid="{00000000-0005-0000-0000-00000BAC0000}"/>
    <cellStyle name="Normal 8 2 7 3 4" xfId="6354" xr:uid="{00000000-0005-0000-0000-00000CAC0000}"/>
    <cellStyle name="Normal 8 2 7 3 4 2" xfId="20442" xr:uid="{00000000-0005-0000-0000-00000DAC0000}"/>
    <cellStyle name="Normal 8 2 7 3 4 2 2" xfId="48976" xr:uid="{00000000-0005-0000-0000-00000EAC0000}"/>
    <cellStyle name="Normal 8 2 7 3 4 3" xfId="34968" xr:uid="{00000000-0005-0000-0000-00000FAC0000}"/>
    <cellStyle name="Normal 8 2 7 3 5" xfId="15142" xr:uid="{00000000-0005-0000-0000-000010AC0000}"/>
    <cellStyle name="Normal 8 2 7 3 5 2" xfId="43676" xr:uid="{00000000-0005-0000-0000-000011AC0000}"/>
    <cellStyle name="Normal 8 2 7 3 6" xfId="29668" xr:uid="{00000000-0005-0000-0000-000012AC0000}"/>
    <cellStyle name="Normal 8 2 7 4" xfId="1576" xr:uid="{00000000-0005-0000-0000-000013AC0000}"/>
    <cellStyle name="Normal 8 2 7 4 2" xfId="4232" xr:uid="{00000000-0005-0000-0000-000014AC0000}"/>
    <cellStyle name="Normal 8 2 7 4 2 2" xfId="9564" xr:uid="{00000000-0005-0000-0000-000015AC0000}"/>
    <cellStyle name="Normal 8 2 7 4 2 2 2" xfId="23641" xr:uid="{00000000-0005-0000-0000-000016AC0000}"/>
    <cellStyle name="Normal 8 2 7 4 2 2 2 2" xfId="52175" xr:uid="{00000000-0005-0000-0000-000017AC0000}"/>
    <cellStyle name="Normal 8 2 7 4 2 2 3" xfId="38170" xr:uid="{00000000-0005-0000-0000-000018AC0000}"/>
    <cellStyle name="Normal 8 2 7 4 2 3" xfId="18341" xr:uid="{00000000-0005-0000-0000-000019AC0000}"/>
    <cellStyle name="Normal 8 2 7 4 2 3 2" xfId="46875" xr:uid="{00000000-0005-0000-0000-00001AAC0000}"/>
    <cellStyle name="Normal 8 2 7 4 2 4" xfId="32867" xr:uid="{00000000-0005-0000-0000-00001BAC0000}"/>
    <cellStyle name="Normal 8 2 7 4 3" xfId="7001" xr:uid="{00000000-0005-0000-0000-00001CAC0000}"/>
    <cellStyle name="Normal 8 2 7 4 3 2" xfId="21089" xr:uid="{00000000-0005-0000-0000-00001DAC0000}"/>
    <cellStyle name="Normal 8 2 7 4 3 2 2" xfId="49623" xr:uid="{00000000-0005-0000-0000-00001EAC0000}"/>
    <cellStyle name="Normal 8 2 7 4 3 3" xfId="35615" xr:uid="{00000000-0005-0000-0000-00001FAC0000}"/>
    <cellStyle name="Normal 8 2 7 4 4" xfId="15789" xr:uid="{00000000-0005-0000-0000-000020AC0000}"/>
    <cellStyle name="Normal 8 2 7 4 4 2" xfId="44323" xr:uid="{00000000-0005-0000-0000-000021AC0000}"/>
    <cellStyle name="Normal 8 2 7 4 5" xfId="30315" xr:uid="{00000000-0005-0000-0000-000022AC0000}"/>
    <cellStyle name="Normal 8 2 7 5" xfId="2964" xr:uid="{00000000-0005-0000-0000-000023AC0000}"/>
    <cellStyle name="Normal 8 2 7 5 2" xfId="8298" xr:uid="{00000000-0005-0000-0000-000024AC0000}"/>
    <cellStyle name="Normal 8 2 7 5 2 2" xfId="22375" xr:uid="{00000000-0005-0000-0000-000025AC0000}"/>
    <cellStyle name="Normal 8 2 7 5 2 2 2" xfId="50909" xr:uid="{00000000-0005-0000-0000-000026AC0000}"/>
    <cellStyle name="Normal 8 2 7 5 2 3" xfId="36904" xr:uid="{00000000-0005-0000-0000-000027AC0000}"/>
    <cellStyle name="Normal 8 2 7 5 3" xfId="17075" xr:uid="{00000000-0005-0000-0000-000028AC0000}"/>
    <cellStyle name="Normal 8 2 7 5 3 2" xfId="45609" xr:uid="{00000000-0005-0000-0000-000029AC0000}"/>
    <cellStyle name="Normal 8 2 7 5 4" xfId="31601" xr:uid="{00000000-0005-0000-0000-00002AAC0000}"/>
    <cellStyle name="Normal 8 2 7 6" xfId="5733" xr:uid="{00000000-0005-0000-0000-00002BAC0000}"/>
    <cellStyle name="Normal 8 2 7 6 2" xfId="19823" xr:uid="{00000000-0005-0000-0000-00002CAC0000}"/>
    <cellStyle name="Normal 8 2 7 6 2 2" xfId="48357" xr:uid="{00000000-0005-0000-0000-00002DAC0000}"/>
    <cellStyle name="Normal 8 2 7 6 3" xfId="34349" xr:uid="{00000000-0005-0000-0000-00002EAC0000}"/>
    <cellStyle name="Normal 8 2 7 7" xfId="14522" xr:uid="{00000000-0005-0000-0000-00002FAC0000}"/>
    <cellStyle name="Normal 8 2 7 7 2" xfId="43057" xr:uid="{00000000-0005-0000-0000-000030AC0000}"/>
    <cellStyle name="Normal 8 2 7 8" xfId="29037" xr:uid="{00000000-0005-0000-0000-000031AC0000}"/>
    <cellStyle name="Normal 8 2 8" xfId="439" xr:uid="{00000000-0005-0000-0000-000032AC0000}"/>
    <cellStyle name="Normal 8 2 8 2" xfId="1069" xr:uid="{00000000-0005-0000-0000-000033AC0000}"/>
    <cellStyle name="Normal 8 2 8 2 2" xfId="2346" xr:uid="{00000000-0005-0000-0000-000034AC0000}"/>
    <cellStyle name="Normal 8 2 8 2 2 2" xfId="5000" xr:uid="{00000000-0005-0000-0000-000035AC0000}"/>
    <cellStyle name="Normal 8 2 8 2 2 2 2" xfId="10332" xr:uid="{00000000-0005-0000-0000-000036AC0000}"/>
    <cellStyle name="Normal 8 2 8 2 2 2 2 2" xfId="24409" xr:uid="{00000000-0005-0000-0000-000037AC0000}"/>
    <cellStyle name="Normal 8 2 8 2 2 2 2 2 2" xfId="52943" xr:uid="{00000000-0005-0000-0000-000038AC0000}"/>
    <cellStyle name="Normal 8 2 8 2 2 2 2 3" xfId="38938" xr:uid="{00000000-0005-0000-0000-000039AC0000}"/>
    <cellStyle name="Normal 8 2 8 2 2 2 3" xfId="19109" xr:uid="{00000000-0005-0000-0000-00003AAC0000}"/>
    <cellStyle name="Normal 8 2 8 2 2 2 3 2" xfId="47643" xr:uid="{00000000-0005-0000-0000-00003BAC0000}"/>
    <cellStyle name="Normal 8 2 8 2 2 2 4" xfId="33635" xr:uid="{00000000-0005-0000-0000-00003CAC0000}"/>
    <cellStyle name="Normal 8 2 8 2 2 3" xfId="7769" xr:uid="{00000000-0005-0000-0000-00003DAC0000}"/>
    <cellStyle name="Normal 8 2 8 2 2 3 2" xfId="21857" xr:uid="{00000000-0005-0000-0000-00003EAC0000}"/>
    <cellStyle name="Normal 8 2 8 2 2 3 2 2" xfId="50391" xr:uid="{00000000-0005-0000-0000-00003FAC0000}"/>
    <cellStyle name="Normal 8 2 8 2 2 3 3" xfId="36383" xr:uid="{00000000-0005-0000-0000-000040AC0000}"/>
    <cellStyle name="Normal 8 2 8 2 2 4" xfId="16557" xr:uid="{00000000-0005-0000-0000-000041AC0000}"/>
    <cellStyle name="Normal 8 2 8 2 2 4 2" xfId="45091" xr:uid="{00000000-0005-0000-0000-000042AC0000}"/>
    <cellStyle name="Normal 8 2 8 2 2 5" xfId="31083" xr:uid="{00000000-0005-0000-0000-000043AC0000}"/>
    <cellStyle name="Normal 8 2 8 2 3" xfId="3734" xr:uid="{00000000-0005-0000-0000-000044AC0000}"/>
    <cellStyle name="Normal 8 2 8 2 3 2" xfId="9066" xr:uid="{00000000-0005-0000-0000-000045AC0000}"/>
    <cellStyle name="Normal 8 2 8 2 3 2 2" xfId="23143" xr:uid="{00000000-0005-0000-0000-000046AC0000}"/>
    <cellStyle name="Normal 8 2 8 2 3 2 2 2" xfId="51677" xr:uid="{00000000-0005-0000-0000-000047AC0000}"/>
    <cellStyle name="Normal 8 2 8 2 3 2 3" xfId="37672" xr:uid="{00000000-0005-0000-0000-000048AC0000}"/>
    <cellStyle name="Normal 8 2 8 2 3 3" xfId="17843" xr:uid="{00000000-0005-0000-0000-000049AC0000}"/>
    <cellStyle name="Normal 8 2 8 2 3 3 2" xfId="46377" xr:uid="{00000000-0005-0000-0000-00004AAC0000}"/>
    <cellStyle name="Normal 8 2 8 2 3 4" xfId="32369" xr:uid="{00000000-0005-0000-0000-00004BAC0000}"/>
    <cellStyle name="Normal 8 2 8 2 4" xfId="6503" xr:uid="{00000000-0005-0000-0000-00004CAC0000}"/>
    <cellStyle name="Normal 8 2 8 2 4 2" xfId="20591" xr:uid="{00000000-0005-0000-0000-00004DAC0000}"/>
    <cellStyle name="Normal 8 2 8 2 4 2 2" xfId="49125" xr:uid="{00000000-0005-0000-0000-00004EAC0000}"/>
    <cellStyle name="Normal 8 2 8 2 4 3" xfId="35117" xr:uid="{00000000-0005-0000-0000-00004FAC0000}"/>
    <cellStyle name="Normal 8 2 8 2 5" xfId="15291" xr:uid="{00000000-0005-0000-0000-000050AC0000}"/>
    <cellStyle name="Normal 8 2 8 2 5 2" xfId="43825" xr:uid="{00000000-0005-0000-0000-000051AC0000}"/>
    <cellStyle name="Normal 8 2 8 2 6" xfId="29817" xr:uid="{00000000-0005-0000-0000-000052AC0000}"/>
    <cellStyle name="Normal 8 2 8 3" xfId="1725" xr:uid="{00000000-0005-0000-0000-000053AC0000}"/>
    <cellStyle name="Normal 8 2 8 3 2" xfId="4381" xr:uid="{00000000-0005-0000-0000-000054AC0000}"/>
    <cellStyle name="Normal 8 2 8 3 2 2" xfId="9713" xr:uid="{00000000-0005-0000-0000-000055AC0000}"/>
    <cellStyle name="Normal 8 2 8 3 2 2 2" xfId="23790" xr:uid="{00000000-0005-0000-0000-000056AC0000}"/>
    <cellStyle name="Normal 8 2 8 3 2 2 2 2" xfId="52324" xr:uid="{00000000-0005-0000-0000-000057AC0000}"/>
    <cellStyle name="Normal 8 2 8 3 2 2 3" xfId="38319" xr:uid="{00000000-0005-0000-0000-000058AC0000}"/>
    <cellStyle name="Normal 8 2 8 3 2 3" xfId="18490" xr:uid="{00000000-0005-0000-0000-000059AC0000}"/>
    <cellStyle name="Normal 8 2 8 3 2 3 2" xfId="47024" xr:uid="{00000000-0005-0000-0000-00005AAC0000}"/>
    <cellStyle name="Normal 8 2 8 3 2 4" xfId="33016" xr:uid="{00000000-0005-0000-0000-00005BAC0000}"/>
    <cellStyle name="Normal 8 2 8 3 3" xfId="7150" xr:uid="{00000000-0005-0000-0000-00005CAC0000}"/>
    <cellStyle name="Normal 8 2 8 3 3 2" xfId="21238" xr:uid="{00000000-0005-0000-0000-00005DAC0000}"/>
    <cellStyle name="Normal 8 2 8 3 3 2 2" xfId="49772" xr:uid="{00000000-0005-0000-0000-00005EAC0000}"/>
    <cellStyle name="Normal 8 2 8 3 3 3" xfId="35764" xr:uid="{00000000-0005-0000-0000-00005FAC0000}"/>
    <cellStyle name="Normal 8 2 8 3 4" xfId="15938" xr:uid="{00000000-0005-0000-0000-000060AC0000}"/>
    <cellStyle name="Normal 8 2 8 3 4 2" xfId="44472" xr:uid="{00000000-0005-0000-0000-000061AC0000}"/>
    <cellStyle name="Normal 8 2 8 3 5" xfId="30464" xr:uid="{00000000-0005-0000-0000-000062AC0000}"/>
    <cellStyle name="Normal 8 2 8 4" xfId="3113" xr:uid="{00000000-0005-0000-0000-000063AC0000}"/>
    <cellStyle name="Normal 8 2 8 4 2" xfId="8447" xr:uid="{00000000-0005-0000-0000-000064AC0000}"/>
    <cellStyle name="Normal 8 2 8 4 2 2" xfId="22524" xr:uid="{00000000-0005-0000-0000-000065AC0000}"/>
    <cellStyle name="Normal 8 2 8 4 2 2 2" xfId="51058" xr:uid="{00000000-0005-0000-0000-000066AC0000}"/>
    <cellStyle name="Normal 8 2 8 4 2 3" xfId="37053" xr:uid="{00000000-0005-0000-0000-000067AC0000}"/>
    <cellStyle name="Normal 8 2 8 4 3" xfId="17224" xr:uid="{00000000-0005-0000-0000-000068AC0000}"/>
    <cellStyle name="Normal 8 2 8 4 3 2" xfId="45758" xr:uid="{00000000-0005-0000-0000-000069AC0000}"/>
    <cellStyle name="Normal 8 2 8 4 4" xfId="31750" xr:uid="{00000000-0005-0000-0000-00006AAC0000}"/>
    <cellStyle name="Normal 8 2 8 5" xfId="5882" xr:uid="{00000000-0005-0000-0000-00006BAC0000}"/>
    <cellStyle name="Normal 8 2 8 5 2" xfId="19972" xr:uid="{00000000-0005-0000-0000-00006CAC0000}"/>
    <cellStyle name="Normal 8 2 8 5 2 2" xfId="48506" xr:uid="{00000000-0005-0000-0000-00006DAC0000}"/>
    <cellStyle name="Normal 8 2 8 5 3" xfId="34498" xr:uid="{00000000-0005-0000-0000-00006EAC0000}"/>
    <cellStyle name="Normal 8 2 8 6" xfId="14671" xr:uid="{00000000-0005-0000-0000-00006FAC0000}"/>
    <cellStyle name="Normal 8 2 8 6 2" xfId="43206" xr:uid="{00000000-0005-0000-0000-000070AC0000}"/>
    <cellStyle name="Normal 8 2 8 7" xfId="29186" xr:uid="{00000000-0005-0000-0000-000071AC0000}"/>
    <cellStyle name="Normal 8 2 9" xfId="765" xr:uid="{00000000-0005-0000-0000-000072AC0000}"/>
    <cellStyle name="Normal 8 2 9 2" xfId="2042" xr:uid="{00000000-0005-0000-0000-000073AC0000}"/>
    <cellStyle name="Normal 8 2 9 2 2" xfId="4696" xr:uid="{00000000-0005-0000-0000-000074AC0000}"/>
    <cellStyle name="Normal 8 2 9 2 2 2" xfId="10028" xr:uid="{00000000-0005-0000-0000-000075AC0000}"/>
    <cellStyle name="Normal 8 2 9 2 2 2 2" xfId="24105" xr:uid="{00000000-0005-0000-0000-000076AC0000}"/>
    <cellStyle name="Normal 8 2 9 2 2 2 2 2" xfId="52639" xr:uid="{00000000-0005-0000-0000-000077AC0000}"/>
    <cellStyle name="Normal 8 2 9 2 2 2 3" xfId="38634" xr:uid="{00000000-0005-0000-0000-000078AC0000}"/>
    <cellStyle name="Normal 8 2 9 2 2 3" xfId="18805" xr:uid="{00000000-0005-0000-0000-000079AC0000}"/>
    <cellStyle name="Normal 8 2 9 2 2 3 2" xfId="47339" xr:uid="{00000000-0005-0000-0000-00007AAC0000}"/>
    <cellStyle name="Normal 8 2 9 2 2 4" xfId="33331" xr:uid="{00000000-0005-0000-0000-00007BAC0000}"/>
    <cellStyle name="Normal 8 2 9 2 3" xfId="7465" xr:uid="{00000000-0005-0000-0000-00007CAC0000}"/>
    <cellStyle name="Normal 8 2 9 2 3 2" xfId="21553" xr:uid="{00000000-0005-0000-0000-00007DAC0000}"/>
    <cellStyle name="Normal 8 2 9 2 3 2 2" xfId="50087" xr:uid="{00000000-0005-0000-0000-00007EAC0000}"/>
    <cellStyle name="Normal 8 2 9 2 3 3" xfId="36079" xr:uid="{00000000-0005-0000-0000-00007FAC0000}"/>
    <cellStyle name="Normal 8 2 9 2 4" xfId="16253" xr:uid="{00000000-0005-0000-0000-000080AC0000}"/>
    <cellStyle name="Normal 8 2 9 2 4 2" xfId="44787" xr:uid="{00000000-0005-0000-0000-000081AC0000}"/>
    <cellStyle name="Normal 8 2 9 2 5" xfId="30779" xr:uid="{00000000-0005-0000-0000-000082AC0000}"/>
    <cellStyle name="Normal 8 2 9 3" xfId="3430" xr:uid="{00000000-0005-0000-0000-000083AC0000}"/>
    <cellStyle name="Normal 8 2 9 3 2" xfId="8762" xr:uid="{00000000-0005-0000-0000-000084AC0000}"/>
    <cellStyle name="Normal 8 2 9 3 2 2" xfId="22839" xr:uid="{00000000-0005-0000-0000-000085AC0000}"/>
    <cellStyle name="Normal 8 2 9 3 2 2 2" xfId="51373" xr:uid="{00000000-0005-0000-0000-000086AC0000}"/>
    <cellStyle name="Normal 8 2 9 3 2 3" xfId="37368" xr:uid="{00000000-0005-0000-0000-000087AC0000}"/>
    <cellStyle name="Normal 8 2 9 3 3" xfId="17539" xr:uid="{00000000-0005-0000-0000-000088AC0000}"/>
    <cellStyle name="Normal 8 2 9 3 3 2" xfId="46073" xr:uid="{00000000-0005-0000-0000-000089AC0000}"/>
    <cellStyle name="Normal 8 2 9 3 4" xfId="32065" xr:uid="{00000000-0005-0000-0000-00008AAC0000}"/>
    <cellStyle name="Normal 8 2 9 4" xfId="6199" xr:uid="{00000000-0005-0000-0000-00008BAC0000}"/>
    <cellStyle name="Normal 8 2 9 4 2" xfId="20287" xr:uid="{00000000-0005-0000-0000-00008CAC0000}"/>
    <cellStyle name="Normal 8 2 9 4 2 2" xfId="48821" xr:uid="{00000000-0005-0000-0000-00008DAC0000}"/>
    <cellStyle name="Normal 8 2 9 4 3" xfId="34813" xr:uid="{00000000-0005-0000-0000-00008EAC0000}"/>
    <cellStyle name="Normal 8 2 9 5" xfId="14987" xr:uid="{00000000-0005-0000-0000-00008FAC0000}"/>
    <cellStyle name="Normal 8 2 9 5 2" xfId="43521" xr:uid="{00000000-0005-0000-0000-000090AC0000}"/>
    <cellStyle name="Normal 8 2 9 6" xfId="29513" xr:uid="{00000000-0005-0000-0000-000091AC0000}"/>
    <cellStyle name="Normal 8 20" xfId="28427" xr:uid="{00000000-0005-0000-0000-000092AC0000}"/>
    <cellStyle name="Normal 8 20 2" xfId="56925" xr:uid="{00000000-0005-0000-0000-000093AC0000}"/>
    <cellStyle name="Normal 8 21" xfId="28449" xr:uid="{00000000-0005-0000-0000-000094AC0000}"/>
    <cellStyle name="Normal 8 21 2" xfId="56947" xr:uid="{00000000-0005-0000-0000-000095AC0000}"/>
    <cellStyle name="Normal 8 22" xfId="28456" xr:uid="{00000000-0005-0000-0000-000096AC0000}"/>
    <cellStyle name="Normal 8 22 2" xfId="56954" xr:uid="{00000000-0005-0000-0000-000097AC0000}"/>
    <cellStyle name="Normal 8 23" xfId="28463" xr:uid="{00000000-0005-0000-0000-000098AC0000}"/>
    <cellStyle name="Normal 8 23 2" xfId="56961" xr:uid="{00000000-0005-0000-0000-000099AC0000}"/>
    <cellStyle name="Normal 8 24" xfId="28478" xr:uid="{00000000-0005-0000-0000-00009AAC0000}"/>
    <cellStyle name="Normal 8 24 2" xfId="56971" xr:uid="{00000000-0005-0000-0000-00009BAC0000}"/>
    <cellStyle name="Normal 8 25" xfId="28485" xr:uid="{00000000-0005-0000-0000-00009CAC0000}"/>
    <cellStyle name="Normal 8 25 2" xfId="56978" xr:uid="{00000000-0005-0000-0000-00009DAC0000}"/>
    <cellStyle name="Normal 8 26" xfId="28494" xr:uid="{00000000-0005-0000-0000-00009EAC0000}"/>
    <cellStyle name="Normal 8 26 2" xfId="56987" xr:uid="{00000000-0005-0000-0000-00009FAC0000}"/>
    <cellStyle name="Normal 8 27" xfId="28543" xr:uid="{00000000-0005-0000-0000-0000A0AC0000}"/>
    <cellStyle name="Normal 8 27 2" xfId="57036" xr:uid="{00000000-0005-0000-0000-0000A1AC0000}"/>
    <cellStyle name="Normal 8 28" xfId="28567" xr:uid="{00000000-0005-0000-0000-0000A2AC0000}"/>
    <cellStyle name="Normal 8 28 2" xfId="57058" xr:uid="{00000000-0005-0000-0000-0000A3AC0000}"/>
    <cellStyle name="Normal 8 29" xfId="28596" xr:uid="{00000000-0005-0000-0000-0000A4AC0000}"/>
    <cellStyle name="Normal 8 29 2" xfId="57082" xr:uid="{00000000-0005-0000-0000-0000A5AC0000}"/>
    <cellStyle name="Normal 8 3" xfId="111" xr:uid="{00000000-0005-0000-0000-0000A6AC0000}"/>
    <cellStyle name="Normal 8 3 10" xfId="2813" xr:uid="{00000000-0005-0000-0000-0000A7AC0000}"/>
    <cellStyle name="Normal 8 3 10 2" xfId="8147" xr:uid="{00000000-0005-0000-0000-0000A8AC0000}"/>
    <cellStyle name="Normal 8 3 10 2 2" xfId="22224" xr:uid="{00000000-0005-0000-0000-0000A9AC0000}"/>
    <cellStyle name="Normal 8 3 10 2 2 2" xfId="50758" xr:uid="{00000000-0005-0000-0000-0000AAAC0000}"/>
    <cellStyle name="Normal 8 3 10 2 3" xfId="36753" xr:uid="{00000000-0005-0000-0000-0000ABAC0000}"/>
    <cellStyle name="Normal 8 3 10 3" xfId="16924" xr:uid="{00000000-0005-0000-0000-0000ACAC0000}"/>
    <cellStyle name="Normal 8 3 10 3 2" xfId="45458" xr:uid="{00000000-0005-0000-0000-0000ADAC0000}"/>
    <cellStyle name="Normal 8 3 10 4" xfId="31450" xr:uid="{00000000-0005-0000-0000-0000AEAC0000}"/>
    <cellStyle name="Normal 8 3 11" xfId="5385" xr:uid="{00000000-0005-0000-0000-0000AFAC0000}"/>
    <cellStyle name="Normal 8 3 11 2" xfId="10716" xr:uid="{00000000-0005-0000-0000-0000B0AC0000}"/>
    <cellStyle name="Normal 8 3 11 2 2" xfId="24782" xr:uid="{00000000-0005-0000-0000-0000B1AC0000}"/>
    <cellStyle name="Normal 8 3 11 2 2 2" xfId="53316" xr:uid="{00000000-0005-0000-0000-0000B2AC0000}"/>
    <cellStyle name="Normal 8 3 11 2 3" xfId="39314" xr:uid="{00000000-0005-0000-0000-0000B3AC0000}"/>
    <cellStyle name="Normal 8 3 11 3" xfId="19482" xr:uid="{00000000-0005-0000-0000-0000B4AC0000}"/>
    <cellStyle name="Normal 8 3 11 3 2" xfId="48016" xr:uid="{00000000-0005-0000-0000-0000B5AC0000}"/>
    <cellStyle name="Normal 8 3 11 4" xfId="34008" xr:uid="{00000000-0005-0000-0000-0000B6AC0000}"/>
    <cellStyle name="Normal 8 3 12" xfId="5510" xr:uid="{00000000-0005-0000-0000-0000B7AC0000}"/>
    <cellStyle name="Normal 8 3 12 2" xfId="10838" xr:uid="{00000000-0005-0000-0000-0000B8AC0000}"/>
    <cellStyle name="Normal 8 3 12 2 2" xfId="24904" xr:uid="{00000000-0005-0000-0000-0000B9AC0000}"/>
    <cellStyle name="Normal 8 3 12 2 2 2" xfId="53438" xr:uid="{00000000-0005-0000-0000-0000BAAC0000}"/>
    <cellStyle name="Normal 8 3 12 2 3" xfId="39436" xr:uid="{00000000-0005-0000-0000-0000BBAC0000}"/>
    <cellStyle name="Normal 8 3 12 3" xfId="19604" xr:uid="{00000000-0005-0000-0000-0000BCAC0000}"/>
    <cellStyle name="Normal 8 3 12 3 2" xfId="48138" xr:uid="{00000000-0005-0000-0000-0000BDAC0000}"/>
    <cellStyle name="Normal 8 3 12 4" xfId="34130" xr:uid="{00000000-0005-0000-0000-0000BEAC0000}"/>
    <cellStyle name="Normal 8 3 13" xfId="5582" xr:uid="{00000000-0005-0000-0000-0000BFAC0000}"/>
    <cellStyle name="Normal 8 3 13 2" xfId="19672" xr:uid="{00000000-0005-0000-0000-0000C0AC0000}"/>
    <cellStyle name="Normal 8 3 13 2 2" xfId="48206" xr:uid="{00000000-0005-0000-0000-0000C1AC0000}"/>
    <cellStyle name="Normal 8 3 13 3" xfId="34198" xr:uid="{00000000-0005-0000-0000-0000C2AC0000}"/>
    <cellStyle name="Normal 8 3 14" xfId="14371" xr:uid="{00000000-0005-0000-0000-0000C3AC0000}"/>
    <cellStyle name="Normal 8 3 14 2" xfId="42906" xr:uid="{00000000-0005-0000-0000-0000C4AC0000}"/>
    <cellStyle name="Normal 8 3 15" xfId="28501" xr:uid="{00000000-0005-0000-0000-0000C5AC0000}"/>
    <cellStyle name="Normal 8 3 15 2" xfId="56994" xr:uid="{00000000-0005-0000-0000-0000C6AC0000}"/>
    <cellStyle name="Normal 8 3 16" xfId="28886" xr:uid="{00000000-0005-0000-0000-0000C7AC0000}"/>
    <cellStyle name="Normal 8 3 2" xfId="128" xr:uid="{00000000-0005-0000-0000-0000C8AC0000}"/>
    <cellStyle name="Normal 8 3 2 10" xfId="5397" xr:uid="{00000000-0005-0000-0000-0000C9AC0000}"/>
    <cellStyle name="Normal 8 3 2 10 2" xfId="10728" xr:uid="{00000000-0005-0000-0000-0000CAAC0000}"/>
    <cellStyle name="Normal 8 3 2 10 2 2" xfId="24794" xr:uid="{00000000-0005-0000-0000-0000CBAC0000}"/>
    <cellStyle name="Normal 8 3 2 10 2 2 2" xfId="53328" xr:uid="{00000000-0005-0000-0000-0000CCAC0000}"/>
    <cellStyle name="Normal 8 3 2 10 2 3" xfId="39326" xr:uid="{00000000-0005-0000-0000-0000CDAC0000}"/>
    <cellStyle name="Normal 8 3 2 10 3" xfId="19494" xr:uid="{00000000-0005-0000-0000-0000CEAC0000}"/>
    <cellStyle name="Normal 8 3 2 10 3 2" xfId="48028" xr:uid="{00000000-0005-0000-0000-0000CFAC0000}"/>
    <cellStyle name="Normal 8 3 2 10 4" xfId="34020" xr:uid="{00000000-0005-0000-0000-0000D0AC0000}"/>
    <cellStyle name="Normal 8 3 2 11" xfId="5520" xr:uid="{00000000-0005-0000-0000-0000D1AC0000}"/>
    <cellStyle name="Normal 8 3 2 11 2" xfId="10848" xr:uid="{00000000-0005-0000-0000-0000D2AC0000}"/>
    <cellStyle name="Normal 8 3 2 11 2 2" xfId="24914" xr:uid="{00000000-0005-0000-0000-0000D3AC0000}"/>
    <cellStyle name="Normal 8 3 2 11 2 2 2" xfId="53448" xr:uid="{00000000-0005-0000-0000-0000D4AC0000}"/>
    <cellStyle name="Normal 8 3 2 11 2 3" xfId="39446" xr:uid="{00000000-0005-0000-0000-0000D5AC0000}"/>
    <cellStyle name="Normal 8 3 2 11 3" xfId="19614" xr:uid="{00000000-0005-0000-0000-0000D6AC0000}"/>
    <cellStyle name="Normal 8 3 2 11 3 2" xfId="48148" xr:uid="{00000000-0005-0000-0000-0000D7AC0000}"/>
    <cellStyle name="Normal 8 3 2 11 4" xfId="34140" xr:uid="{00000000-0005-0000-0000-0000D8AC0000}"/>
    <cellStyle name="Normal 8 3 2 12" xfId="5592" xr:uid="{00000000-0005-0000-0000-0000D9AC0000}"/>
    <cellStyle name="Normal 8 3 2 12 2" xfId="19682" xr:uid="{00000000-0005-0000-0000-0000DAAC0000}"/>
    <cellStyle name="Normal 8 3 2 12 2 2" xfId="48216" xr:uid="{00000000-0005-0000-0000-0000DBAC0000}"/>
    <cellStyle name="Normal 8 3 2 12 3" xfId="34208" xr:uid="{00000000-0005-0000-0000-0000DCAC0000}"/>
    <cellStyle name="Normal 8 3 2 13" xfId="14381" xr:uid="{00000000-0005-0000-0000-0000DDAC0000}"/>
    <cellStyle name="Normal 8 3 2 13 2" xfId="42916" xr:uid="{00000000-0005-0000-0000-0000DEAC0000}"/>
    <cellStyle name="Normal 8 3 2 14" xfId="28512" xr:uid="{00000000-0005-0000-0000-0000DFAC0000}"/>
    <cellStyle name="Normal 8 3 2 14 2" xfId="57005" xr:uid="{00000000-0005-0000-0000-0000E0AC0000}"/>
    <cellStyle name="Normal 8 3 2 15" xfId="28896" xr:uid="{00000000-0005-0000-0000-0000E1AC0000}"/>
    <cellStyle name="Normal 8 3 2 2" xfId="151" xr:uid="{00000000-0005-0000-0000-0000E2AC0000}"/>
    <cellStyle name="Normal 8 3 2 2 10" xfId="5539" xr:uid="{00000000-0005-0000-0000-0000E3AC0000}"/>
    <cellStyle name="Normal 8 3 2 2 10 2" xfId="10867" xr:uid="{00000000-0005-0000-0000-0000E4AC0000}"/>
    <cellStyle name="Normal 8 3 2 2 10 2 2" xfId="24933" xr:uid="{00000000-0005-0000-0000-0000E5AC0000}"/>
    <cellStyle name="Normal 8 3 2 2 10 2 2 2" xfId="53467" xr:uid="{00000000-0005-0000-0000-0000E6AC0000}"/>
    <cellStyle name="Normal 8 3 2 2 10 2 3" xfId="39465" xr:uid="{00000000-0005-0000-0000-0000E7AC0000}"/>
    <cellStyle name="Normal 8 3 2 2 10 3" xfId="19633" xr:uid="{00000000-0005-0000-0000-0000E8AC0000}"/>
    <cellStyle name="Normal 8 3 2 2 10 3 2" xfId="48167" xr:uid="{00000000-0005-0000-0000-0000E9AC0000}"/>
    <cellStyle name="Normal 8 3 2 2 10 4" xfId="34159" xr:uid="{00000000-0005-0000-0000-0000EAAC0000}"/>
    <cellStyle name="Normal 8 3 2 2 11" xfId="5611" xr:uid="{00000000-0005-0000-0000-0000EBAC0000}"/>
    <cellStyle name="Normal 8 3 2 2 11 2" xfId="19701" xr:uid="{00000000-0005-0000-0000-0000ECAC0000}"/>
    <cellStyle name="Normal 8 3 2 2 11 2 2" xfId="48235" xr:uid="{00000000-0005-0000-0000-0000EDAC0000}"/>
    <cellStyle name="Normal 8 3 2 2 11 3" xfId="34227" xr:uid="{00000000-0005-0000-0000-0000EEAC0000}"/>
    <cellStyle name="Normal 8 3 2 2 12" xfId="14400" xr:uid="{00000000-0005-0000-0000-0000EFAC0000}"/>
    <cellStyle name="Normal 8 3 2 2 12 2" xfId="42935" xr:uid="{00000000-0005-0000-0000-0000F0AC0000}"/>
    <cellStyle name="Normal 8 3 2 2 13" xfId="28531" xr:uid="{00000000-0005-0000-0000-0000F1AC0000}"/>
    <cellStyle name="Normal 8 3 2 2 13 2" xfId="57024" xr:uid="{00000000-0005-0000-0000-0000F2AC0000}"/>
    <cellStyle name="Normal 8 3 2 2 14" xfId="28915" xr:uid="{00000000-0005-0000-0000-0000F3AC0000}"/>
    <cellStyle name="Normal 8 3 2 2 2" xfId="192" xr:uid="{00000000-0005-0000-0000-0000F4AC0000}"/>
    <cellStyle name="Normal 8 3 2 2 2 10" xfId="28952" xr:uid="{00000000-0005-0000-0000-0000F5AC0000}"/>
    <cellStyle name="Normal 8 3 2 2 2 2" xfId="272" xr:uid="{00000000-0005-0000-0000-0000F6AC0000}"/>
    <cellStyle name="Normal 8 3 2 2 2 2 2" xfId="425" xr:uid="{00000000-0005-0000-0000-0000F7AC0000}"/>
    <cellStyle name="Normal 8 3 2 2 2 2 2 2" xfId="728" xr:uid="{00000000-0005-0000-0000-0000F8AC0000}"/>
    <cellStyle name="Normal 8 3 2 2 2 2 2 2 2" xfId="1357" xr:uid="{00000000-0005-0000-0000-0000F9AC0000}"/>
    <cellStyle name="Normal 8 3 2 2 2 2 2 2 2 2" xfId="2634" xr:uid="{00000000-0005-0000-0000-0000FAAC0000}"/>
    <cellStyle name="Normal 8 3 2 2 2 2 2 2 2 2 2" xfId="5288" xr:uid="{00000000-0005-0000-0000-0000FBAC0000}"/>
    <cellStyle name="Normal 8 3 2 2 2 2 2 2 2 2 2 2" xfId="10620" xr:uid="{00000000-0005-0000-0000-0000FCAC0000}"/>
    <cellStyle name="Normal 8 3 2 2 2 2 2 2 2 2 2 2 2" xfId="24697" xr:uid="{00000000-0005-0000-0000-0000FDAC0000}"/>
    <cellStyle name="Normal 8 3 2 2 2 2 2 2 2 2 2 2 2 2" xfId="53231" xr:uid="{00000000-0005-0000-0000-0000FEAC0000}"/>
    <cellStyle name="Normal 8 3 2 2 2 2 2 2 2 2 2 2 3" xfId="39226" xr:uid="{00000000-0005-0000-0000-0000FFAC0000}"/>
    <cellStyle name="Normal 8 3 2 2 2 2 2 2 2 2 2 3" xfId="19397" xr:uid="{00000000-0005-0000-0000-000000AD0000}"/>
    <cellStyle name="Normal 8 3 2 2 2 2 2 2 2 2 2 3 2" xfId="47931" xr:uid="{00000000-0005-0000-0000-000001AD0000}"/>
    <cellStyle name="Normal 8 3 2 2 2 2 2 2 2 2 2 4" xfId="33923" xr:uid="{00000000-0005-0000-0000-000002AD0000}"/>
    <cellStyle name="Normal 8 3 2 2 2 2 2 2 2 2 3" xfId="8057" xr:uid="{00000000-0005-0000-0000-000003AD0000}"/>
    <cellStyle name="Normal 8 3 2 2 2 2 2 2 2 2 3 2" xfId="22145" xr:uid="{00000000-0005-0000-0000-000004AD0000}"/>
    <cellStyle name="Normal 8 3 2 2 2 2 2 2 2 2 3 2 2" xfId="50679" xr:uid="{00000000-0005-0000-0000-000005AD0000}"/>
    <cellStyle name="Normal 8 3 2 2 2 2 2 2 2 2 3 3" xfId="36671" xr:uid="{00000000-0005-0000-0000-000006AD0000}"/>
    <cellStyle name="Normal 8 3 2 2 2 2 2 2 2 2 4" xfId="16845" xr:uid="{00000000-0005-0000-0000-000007AD0000}"/>
    <cellStyle name="Normal 8 3 2 2 2 2 2 2 2 2 4 2" xfId="45379" xr:uid="{00000000-0005-0000-0000-000008AD0000}"/>
    <cellStyle name="Normal 8 3 2 2 2 2 2 2 2 2 5" xfId="31371" xr:uid="{00000000-0005-0000-0000-000009AD0000}"/>
    <cellStyle name="Normal 8 3 2 2 2 2 2 2 2 3" xfId="4022" xr:uid="{00000000-0005-0000-0000-00000AAD0000}"/>
    <cellStyle name="Normal 8 3 2 2 2 2 2 2 2 3 2" xfId="9354" xr:uid="{00000000-0005-0000-0000-00000BAD0000}"/>
    <cellStyle name="Normal 8 3 2 2 2 2 2 2 2 3 2 2" xfId="23431" xr:uid="{00000000-0005-0000-0000-00000CAD0000}"/>
    <cellStyle name="Normal 8 3 2 2 2 2 2 2 2 3 2 2 2" xfId="51965" xr:uid="{00000000-0005-0000-0000-00000DAD0000}"/>
    <cellStyle name="Normal 8 3 2 2 2 2 2 2 2 3 2 3" xfId="37960" xr:uid="{00000000-0005-0000-0000-00000EAD0000}"/>
    <cellStyle name="Normal 8 3 2 2 2 2 2 2 2 3 3" xfId="18131" xr:uid="{00000000-0005-0000-0000-00000FAD0000}"/>
    <cellStyle name="Normal 8 3 2 2 2 2 2 2 2 3 3 2" xfId="46665" xr:uid="{00000000-0005-0000-0000-000010AD0000}"/>
    <cellStyle name="Normal 8 3 2 2 2 2 2 2 2 3 4" xfId="32657" xr:uid="{00000000-0005-0000-0000-000011AD0000}"/>
    <cellStyle name="Normal 8 3 2 2 2 2 2 2 2 4" xfId="6791" xr:uid="{00000000-0005-0000-0000-000012AD0000}"/>
    <cellStyle name="Normal 8 3 2 2 2 2 2 2 2 4 2" xfId="20879" xr:uid="{00000000-0005-0000-0000-000013AD0000}"/>
    <cellStyle name="Normal 8 3 2 2 2 2 2 2 2 4 2 2" xfId="49413" xr:uid="{00000000-0005-0000-0000-000014AD0000}"/>
    <cellStyle name="Normal 8 3 2 2 2 2 2 2 2 4 3" xfId="35405" xr:uid="{00000000-0005-0000-0000-000015AD0000}"/>
    <cellStyle name="Normal 8 3 2 2 2 2 2 2 2 5" xfId="15579" xr:uid="{00000000-0005-0000-0000-000016AD0000}"/>
    <cellStyle name="Normal 8 3 2 2 2 2 2 2 2 5 2" xfId="44113" xr:uid="{00000000-0005-0000-0000-000017AD0000}"/>
    <cellStyle name="Normal 8 3 2 2 2 2 2 2 2 6" xfId="30105" xr:uid="{00000000-0005-0000-0000-000018AD0000}"/>
    <cellStyle name="Normal 8 3 2 2 2 2 2 2 3" xfId="2013" xr:uid="{00000000-0005-0000-0000-000019AD0000}"/>
    <cellStyle name="Normal 8 3 2 2 2 2 2 2 3 2" xfId="4669" xr:uid="{00000000-0005-0000-0000-00001AAD0000}"/>
    <cellStyle name="Normal 8 3 2 2 2 2 2 2 3 2 2" xfId="10001" xr:uid="{00000000-0005-0000-0000-00001BAD0000}"/>
    <cellStyle name="Normal 8 3 2 2 2 2 2 2 3 2 2 2" xfId="24078" xr:uid="{00000000-0005-0000-0000-00001CAD0000}"/>
    <cellStyle name="Normal 8 3 2 2 2 2 2 2 3 2 2 2 2" xfId="52612" xr:uid="{00000000-0005-0000-0000-00001DAD0000}"/>
    <cellStyle name="Normal 8 3 2 2 2 2 2 2 3 2 2 3" xfId="38607" xr:uid="{00000000-0005-0000-0000-00001EAD0000}"/>
    <cellStyle name="Normal 8 3 2 2 2 2 2 2 3 2 3" xfId="18778" xr:uid="{00000000-0005-0000-0000-00001FAD0000}"/>
    <cellStyle name="Normal 8 3 2 2 2 2 2 2 3 2 3 2" xfId="47312" xr:uid="{00000000-0005-0000-0000-000020AD0000}"/>
    <cellStyle name="Normal 8 3 2 2 2 2 2 2 3 2 4" xfId="33304" xr:uid="{00000000-0005-0000-0000-000021AD0000}"/>
    <cellStyle name="Normal 8 3 2 2 2 2 2 2 3 3" xfId="7438" xr:uid="{00000000-0005-0000-0000-000022AD0000}"/>
    <cellStyle name="Normal 8 3 2 2 2 2 2 2 3 3 2" xfId="21526" xr:uid="{00000000-0005-0000-0000-000023AD0000}"/>
    <cellStyle name="Normal 8 3 2 2 2 2 2 2 3 3 2 2" xfId="50060" xr:uid="{00000000-0005-0000-0000-000024AD0000}"/>
    <cellStyle name="Normal 8 3 2 2 2 2 2 2 3 3 3" xfId="36052" xr:uid="{00000000-0005-0000-0000-000025AD0000}"/>
    <cellStyle name="Normal 8 3 2 2 2 2 2 2 3 4" xfId="16226" xr:uid="{00000000-0005-0000-0000-000026AD0000}"/>
    <cellStyle name="Normal 8 3 2 2 2 2 2 2 3 4 2" xfId="44760" xr:uid="{00000000-0005-0000-0000-000027AD0000}"/>
    <cellStyle name="Normal 8 3 2 2 2 2 2 2 3 5" xfId="30752" xr:uid="{00000000-0005-0000-0000-000028AD0000}"/>
    <cellStyle name="Normal 8 3 2 2 2 2 2 2 4" xfId="3401" xr:uid="{00000000-0005-0000-0000-000029AD0000}"/>
    <cellStyle name="Normal 8 3 2 2 2 2 2 2 4 2" xfId="8735" xr:uid="{00000000-0005-0000-0000-00002AAD0000}"/>
    <cellStyle name="Normal 8 3 2 2 2 2 2 2 4 2 2" xfId="22812" xr:uid="{00000000-0005-0000-0000-00002BAD0000}"/>
    <cellStyle name="Normal 8 3 2 2 2 2 2 2 4 2 2 2" xfId="51346" xr:uid="{00000000-0005-0000-0000-00002CAD0000}"/>
    <cellStyle name="Normal 8 3 2 2 2 2 2 2 4 2 3" xfId="37341" xr:uid="{00000000-0005-0000-0000-00002DAD0000}"/>
    <cellStyle name="Normal 8 3 2 2 2 2 2 2 4 3" xfId="17512" xr:uid="{00000000-0005-0000-0000-00002EAD0000}"/>
    <cellStyle name="Normal 8 3 2 2 2 2 2 2 4 3 2" xfId="46046" xr:uid="{00000000-0005-0000-0000-00002FAD0000}"/>
    <cellStyle name="Normal 8 3 2 2 2 2 2 2 4 4" xfId="32038" xr:uid="{00000000-0005-0000-0000-000030AD0000}"/>
    <cellStyle name="Normal 8 3 2 2 2 2 2 2 5" xfId="6170" xr:uid="{00000000-0005-0000-0000-000031AD0000}"/>
    <cellStyle name="Normal 8 3 2 2 2 2 2 2 5 2" xfId="20260" xr:uid="{00000000-0005-0000-0000-000032AD0000}"/>
    <cellStyle name="Normal 8 3 2 2 2 2 2 2 5 2 2" xfId="48794" xr:uid="{00000000-0005-0000-0000-000033AD0000}"/>
    <cellStyle name="Normal 8 3 2 2 2 2 2 2 5 3" xfId="34786" xr:uid="{00000000-0005-0000-0000-000034AD0000}"/>
    <cellStyle name="Normal 8 3 2 2 2 2 2 2 6" xfId="14959" xr:uid="{00000000-0005-0000-0000-000035AD0000}"/>
    <cellStyle name="Normal 8 3 2 2 2 2 2 2 6 2" xfId="43494" xr:uid="{00000000-0005-0000-0000-000036AD0000}"/>
    <cellStyle name="Normal 8 3 2 2 2 2 2 2 7" xfId="29474" xr:uid="{00000000-0005-0000-0000-000037AD0000}"/>
    <cellStyle name="Normal 8 3 2 2 2 2 2 3" xfId="1060" xr:uid="{00000000-0005-0000-0000-000038AD0000}"/>
    <cellStyle name="Normal 8 3 2 2 2 2 2 3 2" xfId="2337" xr:uid="{00000000-0005-0000-0000-000039AD0000}"/>
    <cellStyle name="Normal 8 3 2 2 2 2 2 3 2 2" xfId="4991" xr:uid="{00000000-0005-0000-0000-00003AAD0000}"/>
    <cellStyle name="Normal 8 3 2 2 2 2 2 3 2 2 2" xfId="10323" xr:uid="{00000000-0005-0000-0000-00003BAD0000}"/>
    <cellStyle name="Normal 8 3 2 2 2 2 2 3 2 2 2 2" xfId="24400" xr:uid="{00000000-0005-0000-0000-00003CAD0000}"/>
    <cellStyle name="Normal 8 3 2 2 2 2 2 3 2 2 2 2 2" xfId="52934" xr:uid="{00000000-0005-0000-0000-00003DAD0000}"/>
    <cellStyle name="Normal 8 3 2 2 2 2 2 3 2 2 2 3" xfId="38929" xr:uid="{00000000-0005-0000-0000-00003EAD0000}"/>
    <cellStyle name="Normal 8 3 2 2 2 2 2 3 2 2 3" xfId="19100" xr:uid="{00000000-0005-0000-0000-00003FAD0000}"/>
    <cellStyle name="Normal 8 3 2 2 2 2 2 3 2 2 3 2" xfId="47634" xr:uid="{00000000-0005-0000-0000-000040AD0000}"/>
    <cellStyle name="Normal 8 3 2 2 2 2 2 3 2 2 4" xfId="33626" xr:uid="{00000000-0005-0000-0000-000041AD0000}"/>
    <cellStyle name="Normal 8 3 2 2 2 2 2 3 2 3" xfId="7760" xr:uid="{00000000-0005-0000-0000-000042AD0000}"/>
    <cellStyle name="Normal 8 3 2 2 2 2 2 3 2 3 2" xfId="21848" xr:uid="{00000000-0005-0000-0000-000043AD0000}"/>
    <cellStyle name="Normal 8 3 2 2 2 2 2 3 2 3 2 2" xfId="50382" xr:uid="{00000000-0005-0000-0000-000044AD0000}"/>
    <cellStyle name="Normal 8 3 2 2 2 2 2 3 2 3 3" xfId="36374" xr:uid="{00000000-0005-0000-0000-000045AD0000}"/>
    <cellStyle name="Normal 8 3 2 2 2 2 2 3 2 4" xfId="16548" xr:uid="{00000000-0005-0000-0000-000046AD0000}"/>
    <cellStyle name="Normal 8 3 2 2 2 2 2 3 2 4 2" xfId="45082" xr:uid="{00000000-0005-0000-0000-000047AD0000}"/>
    <cellStyle name="Normal 8 3 2 2 2 2 2 3 2 5" xfId="31074" xr:uid="{00000000-0005-0000-0000-000048AD0000}"/>
    <cellStyle name="Normal 8 3 2 2 2 2 2 3 3" xfId="3725" xr:uid="{00000000-0005-0000-0000-000049AD0000}"/>
    <cellStyle name="Normal 8 3 2 2 2 2 2 3 3 2" xfId="9057" xr:uid="{00000000-0005-0000-0000-00004AAD0000}"/>
    <cellStyle name="Normal 8 3 2 2 2 2 2 3 3 2 2" xfId="23134" xr:uid="{00000000-0005-0000-0000-00004BAD0000}"/>
    <cellStyle name="Normal 8 3 2 2 2 2 2 3 3 2 2 2" xfId="51668" xr:uid="{00000000-0005-0000-0000-00004CAD0000}"/>
    <cellStyle name="Normal 8 3 2 2 2 2 2 3 3 2 3" xfId="37663" xr:uid="{00000000-0005-0000-0000-00004DAD0000}"/>
    <cellStyle name="Normal 8 3 2 2 2 2 2 3 3 3" xfId="17834" xr:uid="{00000000-0005-0000-0000-00004EAD0000}"/>
    <cellStyle name="Normal 8 3 2 2 2 2 2 3 3 3 2" xfId="46368" xr:uid="{00000000-0005-0000-0000-00004FAD0000}"/>
    <cellStyle name="Normal 8 3 2 2 2 2 2 3 3 4" xfId="32360" xr:uid="{00000000-0005-0000-0000-000050AD0000}"/>
    <cellStyle name="Normal 8 3 2 2 2 2 2 3 4" xfId="6494" xr:uid="{00000000-0005-0000-0000-000051AD0000}"/>
    <cellStyle name="Normal 8 3 2 2 2 2 2 3 4 2" xfId="20582" xr:uid="{00000000-0005-0000-0000-000052AD0000}"/>
    <cellStyle name="Normal 8 3 2 2 2 2 2 3 4 2 2" xfId="49116" xr:uid="{00000000-0005-0000-0000-000053AD0000}"/>
    <cellStyle name="Normal 8 3 2 2 2 2 2 3 4 3" xfId="35108" xr:uid="{00000000-0005-0000-0000-000054AD0000}"/>
    <cellStyle name="Normal 8 3 2 2 2 2 2 3 5" xfId="15282" xr:uid="{00000000-0005-0000-0000-000055AD0000}"/>
    <cellStyle name="Normal 8 3 2 2 2 2 2 3 5 2" xfId="43816" xr:uid="{00000000-0005-0000-0000-000056AD0000}"/>
    <cellStyle name="Normal 8 3 2 2 2 2 2 3 6" xfId="29808" xr:uid="{00000000-0005-0000-0000-000057AD0000}"/>
    <cellStyle name="Normal 8 3 2 2 2 2 2 4" xfId="1716" xr:uid="{00000000-0005-0000-0000-000058AD0000}"/>
    <cellStyle name="Normal 8 3 2 2 2 2 2 4 2" xfId="4372" xr:uid="{00000000-0005-0000-0000-000059AD0000}"/>
    <cellStyle name="Normal 8 3 2 2 2 2 2 4 2 2" xfId="9704" xr:uid="{00000000-0005-0000-0000-00005AAD0000}"/>
    <cellStyle name="Normal 8 3 2 2 2 2 2 4 2 2 2" xfId="23781" xr:uid="{00000000-0005-0000-0000-00005BAD0000}"/>
    <cellStyle name="Normal 8 3 2 2 2 2 2 4 2 2 2 2" xfId="52315" xr:uid="{00000000-0005-0000-0000-00005CAD0000}"/>
    <cellStyle name="Normal 8 3 2 2 2 2 2 4 2 2 3" xfId="38310" xr:uid="{00000000-0005-0000-0000-00005DAD0000}"/>
    <cellStyle name="Normal 8 3 2 2 2 2 2 4 2 3" xfId="18481" xr:uid="{00000000-0005-0000-0000-00005EAD0000}"/>
    <cellStyle name="Normal 8 3 2 2 2 2 2 4 2 3 2" xfId="47015" xr:uid="{00000000-0005-0000-0000-00005FAD0000}"/>
    <cellStyle name="Normal 8 3 2 2 2 2 2 4 2 4" xfId="33007" xr:uid="{00000000-0005-0000-0000-000060AD0000}"/>
    <cellStyle name="Normal 8 3 2 2 2 2 2 4 3" xfId="7141" xr:uid="{00000000-0005-0000-0000-000061AD0000}"/>
    <cellStyle name="Normal 8 3 2 2 2 2 2 4 3 2" xfId="21229" xr:uid="{00000000-0005-0000-0000-000062AD0000}"/>
    <cellStyle name="Normal 8 3 2 2 2 2 2 4 3 2 2" xfId="49763" xr:uid="{00000000-0005-0000-0000-000063AD0000}"/>
    <cellStyle name="Normal 8 3 2 2 2 2 2 4 3 3" xfId="35755" xr:uid="{00000000-0005-0000-0000-000064AD0000}"/>
    <cellStyle name="Normal 8 3 2 2 2 2 2 4 4" xfId="15929" xr:uid="{00000000-0005-0000-0000-000065AD0000}"/>
    <cellStyle name="Normal 8 3 2 2 2 2 2 4 4 2" xfId="44463" xr:uid="{00000000-0005-0000-0000-000066AD0000}"/>
    <cellStyle name="Normal 8 3 2 2 2 2 2 4 5" xfId="30455" xr:uid="{00000000-0005-0000-0000-000067AD0000}"/>
    <cellStyle name="Normal 8 3 2 2 2 2 2 5" xfId="3104" xr:uid="{00000000-0005-0000-0000-000068AD0000}"/>
    <cellStyle name="Normal 8 3 2 2 2 2 2 5 2" xfId="8438" xr:uid="{00000000-0005-0000-0000-000069AD0000}"/>
    <cellStyle name="Normal 8 3 2 2 2 2 2 5 2 2" xfId="22515" xr:uid="{00000000-0005-0000-0000-00006AAD0000}"/>
    <cellStyle name="Normal 8 3 2 2 2 2 2 5 2 2 2" xfId="51049" xr:uid="{00000000-0005-0000-0000-00006BAD0000}"/>
    <cellStyle name="Normal 8 3 2 2 2 2 2 5 2 3" xfId="37044" xr:uid="{00000000-0005-0000-0000-00006CAD0000}"/>
    <cellStyle name="Normal 8 3 2 2 2 2 2 5 3" xfId="17215" xr:uid="{00000000-0005-0000-0000-00006DAD0000}"/>
    <cellStyle name="Normal 8 3 2 2 2 2 2 5 3 2" xfId="45749" xr:uid="{00000000-0005-0000-0000-00006EAD0000}"/>
    <cellStyle name="Normal 8 3 2 2 2 2 2 5 4" xfId="31741" xr:uid="{00000000-0005-0000-0000-00006FAD0000}"/>
    <cellStyle name="Normal 8 3 2 2 2 2 2 6" xfId="5873" xr:uid="{00000000-0005-0000-0000-000070AD0000}"/>
    <cellStyle name="Normal 8 3 2 2 2 2 2 6 2" xfId="19963" xr:uid="{00000000-0005-0000-0000-000071AD0000}"/>
    <cellStyle name="Normal 8 3 2 2 2 2 2 6 2 2" xfId="48497" xr:uid="{00000000-0005-0000-0000-000072AD0000}"/>
    <cellStyle name="Normal 8 3 2 2 2 2 2 6 3" xfId="34489" xr:uid="{00000000-0005-0000-0000-000073AD0000}"/>
    <cellStyle name="Normal 8 3 2 2 2 2 2 7" xfId="14662" xr:uid="{00000000-0005-0000-0000-000074AD0000}"/>
    <cellStyle name="Normal 8 3 2 2 2 2 2 7 2" xfId="43197" xr:uid="{00000000-0005-0000-0000-000075AD0000}"/>
    <cellStyle name="Normal 8 3 2 2 2 2 2 8" xfId="29177" xr:uid="{00000000-0005-0000-0000-000076AD0000}"/>
    <cellStyle name="Normal 8 3 2 2 2 2 3" xfId="579" xr:uid="{00000000-0005-0000-0000-000077AD0000}"/>
    <cellStyle name="Normal 8 3 2 2 2 2 3 2" xfId="1209" xr:uid="{00000000-0005-0000-0000-000078AD0000}"/>
    <cellStyle name="Normal 8 3 2 2 2 2 3 2 2" xfId="2486" xr:uid="{00000000-0005-0000-0000-000079AD0000}"/>
    <cellStyle name="Normal 8 3 2 2 2 2 3 2 2 2" xfId="5140" xr:uid="{00000000-0005-0000-0000-00007AAD0000}"/>
    <cellStyle name="Normal 8 3 2 2 2 2 3 2 2 2 2" xfId="10472" xr:uid="{00000000-0005-0000-0000-00007BAD0000}"/>
    <cellStyle name="Normal 8 3 2 2 2 2 3 2 2 2 2 2" xfId="24549" xr:uid="{00000000-0005-0000-0000-00007CAD0000}"/>
    <cellStyle name="Normal 8 3 2 2 2 2 3 2 2 2 2 2 2" xfId="53083" xr:uid="{00000000-0005-0000-0000-00007DAD0000}"/>
    <cellStyle name="Normal 8 3 2 2 2 2 3 2 2 2 2 3" xfId="39078" xr:uid="{00000000-0005-0000-0000-00007EAD0000}"/>
    <cellStyle name="Normal 8 3 2 2 2 2 3 2 2 2 3" xfId="19249" xr:uid="{00000000-0005-0000-0000-00007FAD0000}"/>
    <cellStyle name="Normal 8 3 2 2 2 2 3 2 2 2 3 2" xfId="47783" xr:uid="{00000000-0005-0000-0000-000080AD0000}"/>
    <cellStyle name="Normal 8 3 2 2 2 2 3 2 2 2 4" xfId="33775" xr:uid="{00000000-0005-0000-0000-000081AD0000}"/>
    <cellStyle name="Normal 8 3 2 2 2 2 3 2 2 3" xfId="7909" xr:uid="{00000000-0005-0000-0000-000082AD0000}"/>
    <cellStyle name="Normal 8 3 2 2 2 2 3 2 2 3 2" xfId="21997" xr:uid="{00000000-0005-0000-0000-000083AD0000}"/>
    <cellStyle name="Normal 8 3 2 2 2 2 3 2 2 3 2 2" xfId="50531" xr:uid="{00000000-0005-0000-0000-000084AD0000}"/>
    <cellStyle name="Normal 8 3 2 2 2 2 3 2 2 3 3" xfId="36523" xr:uid="{00000000-0005-0000-0000-000085AD0000}"/>
    <cellStyle name="Normal 8 3 2 2 2 2 3 2 2 4" xfId="16697" xr:uid="{00000000-0005-0000-0000-000086AD0000}"/>
    <cellStyle name="Normal 8 3 2 2 2 2 3 2 2 4 2" xfId="45231" xr:uid="{00000000-0005-0000-0000-000087AD0000}"/>
    <cellStyle name="Normal 8 3 2 2 2 2 3 2 2 5" xfId="31223" xr:uid="{00000000-0005-0000-0000-000088AD0000}"/>
    <cellStyle name="Normal 8 3 2 2 2 2 3 2 3" xfId="3874" xr:uid="{00000000-0005-0000-0000-000089AD0000}"/>
    <cellStyle name="Normal 8 3 2 2 2 2 3 2 3 2" xfId="9206" xr:uid="{00000000-0005-0000-0000-00008AAD0000}"/>
    <cellStyle name="Normal 8 3 2 2 2 2 3 2 3 2 2" xfId="23283" xr:uid="{00000000-0005-0000-0000-00008BAD0000}"/>
    <cellStyle name="Normal 8 3 2 2 2 2 3 2 3 2 2 2" xfId="51817" xr:uid="{00000000-0005-0000-0000-00008CAD0000}"/>
    <cellStyle name="Normal 8 3 2 2 2 2 3 2 3 2 3" xfId="37812" xr:uid="{00000000-0005-0000-0000-00008DAD0000}"/>
    <cellStyle name="Normal 8 3 2 2 2 2 3 2 3 3" xfId="17983" xr:uid="{00000000-0005-0000-0000-00008EAD0000}"/>
    <cellStyle name="Normal 8 3 2 2 2 2 3 2 3 3 2" xfId="46517" xr:uid="{00000000-0005-0000-0000-00008FAD0000}"/>
    <cellStyle name="Normal 8 3 2 2 2 2 3 2 3 4" xfId="32509" xr:uid="{00000000-0005-0000-0000-000090AD0000}"/>
    <cellStyle name="Normal 8 3 2 2 2 2 3 2 4" xfId="6643" xr:uid="{00000000-0005-0000-0000-000091AD0000}"/>
    <cellStyle name="Normal 8 3 2 2 2 2 3 2 4 2" xfId="20731" xr:uid="{00000000-0005-0000-0000-000092AD0000}"/>
    <cellStyle name="Normal 8 3 2 2 2 2 3 2 4 2 2" xfId="49265" xr:uid="{00000000-0005-0000-0000-000093AD0000}"/>
    <cellStyle name="Normal 8 3 2 2 2 2 3 2 4 3" xfId="35257" xr:uid="{00000000-0005-0000-0000-000094AD0000}"/>
    <cellStyle name="Normal 8 3 2 2 2 2 3 2 5" xfId="15431" xr:uid="{00000000-0005-0000-0000-000095AD0000}"/>
    <cellStyle name="Normal 8 3 2 2 2 2 3 2 5 2" xfId="43965" xr:uid="{00000000-0005-0000-0000-000096AD0000}"/>
    <cellStyle name="Normal 8 3 2 2 2 2 3 2 6" xfId="29957" xr:uid="{00000000-0005-0000-0000-000097AD0000}"/>
    <cellStyle name="Normal 8 3 2 2 2 2 3 3" xfId="1865" xr:uid="{00000000-0005-0000-0000-000098AD0000}"/>
    <cellStyle name="Normal 8 3 2 2 2 2 3 3 2" xfId="4521" xr:uid="{00000000-0005-0000-0000-000099AD0000}"/>
    <cellStyle name="Normal 8 3 2 2 2 2 3 3 2 2" xfId="9853" xr:uid="{00000000-0005-0000-0000-00009AAD0000}"/>
    <cellStyle name="Normal 8 3 2 2 2 2 3 3 2 2 2" xfId="23930" xr:uid="{00000000-0005-0000-0000-00009BAD0000}"/>
    <cellStyle name="Normal 8 3 2 2 2 2 3 3 2 2 2 2" xfId="52464" xr:uid="{00000000-0005-0000-0000-00009CAD0000}"/>
    <cellStyle name="Normal 8 3 2 2 2 2 3 3 2 2 3" xfId="38459" xr:uid="{00000000-0005-0000-0000-00009DAD0000}"/>
    <cellStyle name="Normal 8 3 2 2 2 2 3 3 2 3" xfId="18630" xr:uid="{00000000-0005-0000-0000-00009EAD0000}"/>
    <cellStyle name="Normal 8 3 2 2 2 2 3 3 2 3 2" xfId="47164" xr:uid="{00000000-0005-0000-0000-00009FAD0000}"/>
    <cellStyle name="Normal 8 3 2 2 2 2 3 3 2 4" xfId="33156" xr:uid="{00000000-0005-0000-0000-0000A0AD0000}"/>
    <cellStyle name="Normal 8 3 2 2 2 2 3 3 3" xfId="7290" xr:uid="{00000000-0005-0000-0000-0000A1AD0000}"/>
    <cellStyle name="Normal 8 3 2 2 2 2 3 3 3 2" xfId="21378" xr:uid="{00000000-0005-0000-0000-0000A2AD0000}"/>
    <cellStyle name="Normal 8 3 2 2 2 2 3 3 3 2 2" xfId="49912" xr:uid="{00000000-0005-0000-0000-0000A3AD0000}"/>
    <cellStyle name="Normal 8 3 2 2 2 2 3 3 3 3" xfId="35904" xr:uid="{00000000-0005-0000-0000-0000A4AD0000}"/>
    <cellStyle name="Normal 8 3 2 2 2 2 3 3 4" xfId="16078" xr:uid="{00000000-0005-0000-0000-0000A5AD0000}"/>
    <cellStyle name="Normal 8 3 2 2 2 2 3 3 4 2" xfId="44612" xr:uid="{00000000-0005-0000-0000-0000A6AD0000}"/>
    <cellStyle name="Normal 8 3 2 2 2 2 3 3 5" xfId="30604" xr:uid="{00000000-0005-0000-0000-0000A7AD0000}"/>
    <cellStyle name="Normal 8 3 2 2 2 2 3 4" xfId="3253" xr:uid="{00000000-0005-0000-0000-0000A8AD0000}"/>
    <cellStyle name="Normal 8 3 2 2 2 2 3 4 2" xfId="8587" xr:uid="{00000000-0005-0000-0000-0000A9AD0000}"/>
    <cellStyle name="Normal 8 3 2 2 2 2 3 4 2 2" xfId="22664" xr:uid="{00000000-0005-0000-0000-0000AAAD0000}"/>
    <cellStyle name="Normal 8 3 2 2 2 2 3 4 2 2 2" xfId="51198" xr:uid="{00000000-0005-0000-0000-0000ABAD0000}"/>
    <cellStyle name="Normal 8 3 2 2 2 2 3 4 2 3" xfId="37193" xr:uid="{00000000-0005-0000-0000-0000ACAD0000}"/>
    <cellStyle name="Normal 8 3 2 2 2 2 3 4 3" xfId="17364" xr:uid="{00000000-0005-0000-0000-0000ADAD0000}"/>
    <cellStyle name="Normal 8 3 2 2 2 2 3 4 3 2" xfId="45898" xr:uid="{00000000-0005-0000-0000-0000AEAD0000}"/>
    <cellStyle name="Normal 8 3 2 2 2 2 3 4 4" xfId="31890" xr:uid="{00000000-0005-0000-0000-0000AFAD0000}"/>
    <cellStyle name="Normal 8 3 2 2 2 2 3 5" xfId="6022" xr:uid="{00000000-0005-0000-0000-0000B0AD0000}"/>
    <cellStyle name="Normal 8 3 2 2 2 2 3 5 2" xfId="20112" xr:uid="{00000000-0005-0000-0000-0000B1AD0000}"/>
    <cellStyle name="Normal 8 3 2 2 2 2 3 5 2 2" xfId="48646" xr:uid="{00000000-0005-0000-0000-0000B2AD0000}"/>
    <cellStyle name="Normal 8 3 2 2 2 2 3 5 3" xfId="34638" xr:uid="{00000000-0005-0000-0000-0000B3AD0000}"/>
    <cellStyle name="Normal 8 3 2 2 2 2 3 6" xfId="14811" xr:uid="{00000000-0005-0000-0000-0000B4AD0000}"/>
    <cellStyle name="Normal 8 3 2 2 2 2 3 6 2" xfId="43346" xr:uid="{00000000-0005-0000-0000-0000B5AD0000}"/>
    <cellStyle name="Normal 8 3 2 2 2 2 3 7" xfId="29326" xr:uid="{00000000-0005-0000-0000-0000B6AD0000}"/>
    <cellStyle name="Normal 8 3 2 2 2 2 4" xfId="911" xr:uid="{00000000-0005-0000-0000-0000B7AD0000}"/>
    <cellStyle name="Normal 8 3 2 2 2 2 4 2" xfId="2188" xr:uid="{00000000-0005-0000-0000-0000B8AD0000}"/>
    <cellStyle name="Normal 8 3 2 2 2 2 4 2 2" xfId="4842" xr:uid="{00000000-0005-0000-0000-0000B9AD0000}"/>
    <cellStyle name="Normal 8 3 2 2 2 2 4 2 2 2" xfId="10174" xr:uid="{00000000-0005-0000-0000-0000BAAD0000}"/>
    <cellStyle name="Normal 8 3 2 2 2 2 4 2 2 2 2" xfId="24251" xr:uid="{00000000-0005-0000-0000-0000BBAD0000}"/>
    <cellStyle name="Normal 8 3 2 2 2 2 4 2 2 2 2 2" xfId="52785" xr:uid="{00000000-0005-0000-0000-0000BCAD0000}"/>
    <cellStyle name="Normal 8 3 2 2 2 2 4 2 2 2 3" xfId="38780" xr:uid="{00000000-0005-0000-0000-0000BDAD0000}"/>
    <cellStyle name="Normal 8 3 2 2 2 2 4 2 2 3" xfId="18951" xr:uid="{00000000-0005-0000-0000-0000BEAD0000}"/>
    <cellStyle name="Normal 8 3 2 2 2 2 4 2 2 3 2" xfId="47485" xr:uid="{00000000-0005-0000-0000-0000BFAD0000}"/>
    <cellStyle name="Normal 8 3 2 2 2 2 4 2 2 4" xfId="33477" xr:uid="{00000000-0005-0000-0000-0000C0AD0000}"/>
    <cellStyle name="Normal 8 3 2 2 2 2 4 2 3" xfId="7611" xr:uid="{00000000-0005-0000-0000-0000C1AD0000}"/>
    <cellStyle name="Normal 8 3 2 2 2 2 4 2 3 2" xfId="21699" xr:uid="{00000000-0005-0000-0000-0000C2AD0000}"/>
    <cellStyle name="Normal 8 3 2 2 2 2 4 2 3 2 2" xfId="50233" xr:uid="{00000000-0005-0000-0000-0000C3AD0000}"/>
    <cellStyle name="Normal 8 3 2 2 2 2 4 2 3 3" xfId="36225" xr:uid="{00000000-0005-0000-0000-0000C4AD0000}"/>
    <cellStyle name="Normal 8 3 2 2 2 2 4 2 4" xfId="16399" xr:uid="{00000000-0005-0000-0000-0000C5AD0000}"/>
    <cellStyle name="Normal 8 3 2 2 2 2 4 2 4 2" xfId="44933" xr:uid="{00000000-0005-0000-0000-0000C6AD0000}"/>
    <cellStyle name="Normal 8 3 2 2 2 2 4 2 5" xfId="30925" xr:uid="{00000000-0005-0000-0000-0000C7AD0000}"/>
    <cellStyle name="Normal 8 3 2 2 2 2 4 3" xfId="3576" xr:uid="{00000000-0005-0000-0000-0000C8AD0000}"/>
    <cellStyle name="Normal 8 3 2 2 2 2 4 3 2" xfId="8908" xr:uid="{00000000-0005-0000-0000-0000C9AD0000}"/>
    <cellStyle name="Normal 8 3 2 2 2 2 4 3 2 2" xfId="22985" xr:uid="{00000000-0005-0000-0000-0000CAAD0000}"/>
    <cellStyle name="Normal 8 3 2 2 2 2 4 3 2 2 2" xfId="51519" xr:uid="{00000000-0005-0000-0000-0000CBAD0000}"/>
    <cellStyle name="Normal 8 3 2 2 2 2 4 3 2 3" xfId="37514" xr:uid="{00000000-0005-0000-0000-0000CCAD0000}"/>
    <cellStyle name="Normal 8 3 2 2 2 2 4 3 3" xfId="17685" xr:uid="{00000000-0005-0000-0000-0000CDAD0000}"/>
    <cellStyle name="Normal 8 3 2 2 2 2 4 3 3 2" xfId="46219" xr:uid="{00000000-0005-0000-0000-0000CEAD0000}"/>
    <cellStyle name="Normal 8 3 2 2 2 2 4 3 4" xfId="32211" xr:uid="{00000000-0005-0000-0000-0000CFAD0000}"/>
    <cellStyle name="Normal 8 3 2 2 2 2 4 4" xfId="6345" xr:uid="{00000000-0005-0000-0000-0000D0AD0000}"/>
    <cellStyle name="Normal 8 3 2 2 2 2 4 4 2" xfId="20433" xr:uid="{00000000-0005-0000-0000-0000D1AD0000}"/>
    <cellStyle name="Normal 8 3 2 2 2 2 4 4 2 2" xfId="48967" xr:uid="{00000000-0005-0000-0000-0000D2AD0000}"/>
    <cellStyle name="Normal 8 3 2 2 2 2 4 4 3" xfId="34959" xr:uid="{00000000-0005-0000-0000-0000D3AD0000}"/>
    <cellStyle name="Normal 8 3 2 2 2 2 4 5" xfId="15133" xr:uid="{00000000-0005-0000-0000-0000D4AD0000}"/>
    <cellStyle name="Normal 8 3 2 2 2 2 4 5 2" xfId="43667" xr:uid="{00000000-0005-0000-0000-0000D5AD0000}"/>
    <cellStyle name="Normal 8 3 2 2 2 2 4 6" xfId="29659" xr:uid="{00000000-0005-0000-0000-0000D6AD0000}"/>
    <cellStyle name="Normal 8 3 2 2 2 2 5" xfId="1567" xr:uid="{00000000-0005-0000-0000-0000D7AD0000}"/>
    <cellStyle name="Normal 8 3 2 2 2 2 5 2" xfId="4223" xr:uid="{00000000-0005-0000-0000-0000D8AD0000}"/>
    <cellStyle name="Normal 8 3 2 2 2 2 5 2 2" xfId="9555" xr:uid="{00000000-0005-0000-0000-0000D9AD0000}"/>
    <cellStyle name="Normal 8 3 2 2 2 2 5 2 2 2" xfId="23632" xr:uid="{00000000-0005-0000-0000-0000DAAD0000}"/>
    <cellStyle name="Normal 8 3 2 2 2 2 5 2 2 2 2" xfId="52166" xr:uid="{00000000-0005-0000-0000-0000DBAD0000}"/>
    <cellStyle name="Normal 8 3 2 2 2 2 5 2 2 3" xfId="38161" xr:uid="{00000000-0005-0000-0000-0000DCAD0000}"/>
    <cellStyle name="Normal 8 3 2 2 2 2 5 2 3" xfId="18332" xr:uid="{00000000-0005-0000-0000-0000DDAD0000}"/>
    <cellStyle name="Normal 8 3 2 2 2 2 5 2 3 2" xfId="46866" xr:uid="{00000000-0005-0000-0000-0000DEAD0000}"/>
    <cellStyle name="Normal 8 3 2 2 2 2 5 2 4" xfId="32858" xr:uid="{00000000-0005-0000-0000-0000DFAD0000}"/>
    <cellStyle name="Normal 8 3 2 2 2 2 5 3" xfId="6992" xr:uid="{00000000-0005-0000-0000-0000E0AD0000}"/>
    <cellStyle name="Normal 8 3 2 2 2 2 5 3 2" xfId="21080" xr:uid="{00000000-0005-0000-0000-0000E1AD0000}"/>
    <cellStyle name="Normal 8 3 2 2 2 2 5 3 2 2" xfId="49614" xr:uid="{00000000-0005-0000-0000-0000E2AD0000}"/>
    <cellStyle name="Normal 8 3 2 2 2 2 5 3 3" xfId="35606" xr:uid="{00000000-0005-0000-0000-0000E3AD0000}"/>
    <cellStyle name="Normal 8 3 2 2 2 2 5 4" xfId="15780" xr:uid="{00000000-0005-0000-0000-0000E4AD0000}"/>
    <cellStyle name="Normal 8 3 2 2 2 2 5 4 2" xfId="44314" xr:uid="{00000000-0005-0000-0000-0000E5AD0000}"/>
    <cellStyle name="Normal 8 3 2 2 2 2 5 5" xfId="30306" xr:uid="{00000000-0005-0000-0000-0000E6AD0000}"/>
    <cellStyle name="Normal 8 3 2 2 2 2 6" xfId="2955" xr:uid="{00000000-0005-0000-0000-0000E7AD0000}"/>
    <cellStyle name="Normal 8 3 2 2 2 2 6 2" xfId="8289" xr:uid="{00000000-0005-0000-0000-0000E8AD0000}"/>
    <cellStyle name="Normal 8 3 2 2 2 2 6 2 2" xfId="22366" xr:uid="{00000000-0005-0000-0000-0000E9AD0000}"/>
    <cellStyle name="Normal 8 3 2 2 2 2 6 2 2 2" xfId="50900" xr:uid="{00000000-0005-0000-0000-0000EAAD0000}"/>
    <cellStyle name="Normal 8 3 2 2 2 2 6 2 3" xfId="36895" xr:uid="{00000000-0005-0000-0000-0000EBAD0000}"/>
    <cellStyle name="Normal 8 3 2 2 2 2 6 3" xfId="17066" xr:uid="{00000000-0005-0000-0000-0000ECAD0000}"/>
    <cellStyle name="Normal 8 3 2 2 2 2 6 3 2" xfId="45600" xr:uid="{00000000-0005-0000-0000-0000EDAD0000}"/>
    <cellStyle name="Normal 8 3 2 2 2 2 6 4" xfId="31592" xr:uid="{00000000-0005-0000-0000-0000EEAD0000}"/>
    <cellStyle name="Normal 8 3 2 2 2 2 7" xfId="5724" xr:uid="{00000000-0005-0000-0000-0000EFAD0000}"/>
    <cellStyle name="Normal 8 3 2 2 2 2 7 2" xfId="19814" xr:uid="{00000000-0005-0000-0000-0000F0AD0000}"/>
    <cellStyle name="Normal 8 3 2 2 2 2 7 2 2" xfId="48348" xr:uid="{00000000-0005-0000-0000-0000F1AD0000}"/>
    <cellStyle name="Normal 8 3 2 2 2 2 7 3" xfId="34340" xr:uid="{00000000-0005-0000-0000-0000F2AD0000}"/>
    <cellStyle name="Normal 8 3 2 2 2 2 8" xfId="14513" xr:uid="{00000000-0005-0000-0000-0000F3AD0000}"/>
    <cellStyle name="Normal 8 3 2 2 2 2 8 2" xfId="43048" xr:uid="{00000000-0005-0000-0000-0000F4AD0000}"/>
    <cellStyle name="Normal 8 3 2 2 2 2 9" xfId="29028" xr:uid="{00000000-0005-0000-0000-0000F5AD0000}"/>
    <cellStyle name="Normal 8 3 2 2 2 3" xfId="351" xr:uid="{00000000-0005-0000-0000-0000F6AD0000}"/>
    <cellStyle name="Normal 8 3 2 2 2 3 2" xfId="654" xr:uid="{00000000-0005-0000-0000-0000F7AD0000}"/>
    <cellStyle name="Normal 8 3 2 2 2 3 2 2" xfId="1283" xr:uid="{00000000-0005-0000-0000-0000F8AD0000}"/>
    <cellStyle name="Normal 8 3 2 2 2 3 2 2 2" xfId="2560" xr:uid="{00000000-0005-0000-0000-0000F9AD0000}"/>
    <cellStyle name="Normal 8 3 2 2 2 3 2 2 2 2" xfId="5214" xr:uid="{00000000-0005-0000-0000-0000FAAD0000}"/>
    <cellStyle name="Normal 8 3 2 2 2 3 2 2 2 2 2" xfId="10546" xr:uid="{00000000-0005-0000-0000-0000FBAD0000}"/>
    <cellStyle name="Normal 8 3 2 2 2 3 2 2 2 2 2 2" xfId="24623" xr:uid="{00000000-0005-0000-0000-0000FCAD0000}"/>
    <cellStyle name="Normal 8 3 2 2 2 3 2 2 2 2 2 2 2" xfId="53157" xr:uid="{00000000-0005-0000-0000-0000FDAD0000}"/>
    <cellStyle name="Normal 8 3 2 2 2 3 2 2 2 2 2 3" xfId="39152" xr:uid="{00000000-0005-0000-0000-0000FEAD0000}"/>
    <cellStyle name="Normal 8 3 2 2 2 3 2 2 2 2 3" xfId="19323" xr:uid="{00000000-0005-0000-0000-0000FFAD0000}"/>
    <cellStyle name="Normal 8 3 2 2 2 3 2 2 2 2 3 2" xfId="47857" xr:uid="{00000000-0005-0000-0000-000000AE0000}"/>
    <cellStyle name="Normal 8 3 2 2 2 3 2 2 2 2 4" xfId="33849" xr:uid="{00000000-0005-0000-0000-000001AE0000}"/>
    <cellStyle name="Normal 8 3 2 2 2 3 2 2 2 3" xfId="7983" xr:uid="{00000000-0005-0000-0000-000002AE0000}"/>
    <cellStyle name="Normal 8 3 2 2 2 3 2 2 2 3 2" xfId="22071" xr:uid="{00000000-0005-0000-0000-000003AE0000}"/>
    <cellStyle name="Normal 8 3 2 2 2 3 2 2 2 3 2 2" xfId="50605" xr:uid="{00000000-0005-0000-0000-000004AE0000}"/>
    <cellStyle name="Normal 8 3 2 2 2 3 2 2 2 3 3" xfId="36597" xr:uid="{00000000-0005-0000-0000-000005AE0000}"/>
    <cellStyle name="Normal 8 3 2 2 2 3 2 2 2 4" xfId="16771" xr:uid="{00000000-0005-0000-0000-000006AE0000}"/>
    <cellStyle name="Normal 8 3 2 2 2 3 2 2 2 4 2" xfId="45305" xr:uid="{00000000-0005-0000-0000-000007AE0000}"/>
    <cellStyle name="Normal 8 3 2 2 2 3 2 2 2 5" xfId="31297" xr:uid="{00000000-0005-0000-0000-000008AE0000}"/>
    <cellStyle name="Normal 8 3 2 2 2 3 2 2 3" xfId="3948" xr:uid="{00000000-0005-0000-0000-000009AE0000}"/>
    <cellStyle name="Normal 8 3 2 2 2 3 2 2 3 2" xfId="9280" xr:uid="{00000000-0005-0000-0000-00000AAE0000}"/>
    <cellStyle name="Normal 8 3 2 2 2 3 2 2 3 2 2" xfId="23357" xr:uid="{00000000-0005-0000-0000-00000BAE0000}"/>
    <cellStyle name="Normal 8 3 2 2 2 3 2 2 3 2 2 2" xfId="51891" xr:uid="{00000000-0005-0000-0000-00000CAE0000}"/>
    <cellStyle name="Normal 8 3 2 2 2 3 2 2 3 2 3" xfId="37886" xr:uid="{00000000-0005-0000-0000-00000DAE0000}"/>
    <cellStyle name="Normal 8 3 2 2 2 3 2 2 3 3" xfId="18057" xr:uid="{00000000-0005-0000-0000-00000EAE0000}"/>
    <cellStyle name="Normal 8 3 2 2 2 3 2 2 3 3 2" xfId="46591" xr:uid="{00000000-0005-0000-0000-00000FAE0000}"/>
    <cellStyle name="Normal 8 3 2 2 2 3 2 2 3 4" xfId="32583" xr:uid="{00000000-0005-0000-0000-000010AE0000}"/>
    <cellStyle name="Normal 8 3 2 2 2 3 2 2 4" xfId="6717" xr:uid="{00000000-0005-0000-0000-000011AE0000}"/>
    <cellStyle name="Normal 8 3 2 2 2 3 2 2 4 2" xfId="20805" xr:uid="{00000000-0005-0000-0000-000012AE0000}"/>
    <cellStyle name="Normal 8 3 2 2 2 3 2 2 4 2 2" xfId="49339" xr:uid="{00000000-0005-0000-0000-000013AE0000}"/>
    <cellStyle name="Normal 8 3 2 2 2 3 2 2 4 3" xfId="35331" xr:uid="{00000000-0005-0000-0000-000014AE0000}"/>
    <cellStyle name="Normal 8 3 2 2 2 3 2 2 5" xfId="15505" xr:uid="{00000000-0005-0000-0000-000015AE0000}"/>
    <cellStyle name="Normal 8 3 2 2 2 3 2 2 5 2" xfId="44039" xr:uid="{00000000-0005-0000-0000-000016AE0000}"/>
    <cellStyle name="Normal 8 3 2 2 2 3 2 2 6" xfId="30031" xr:uid="{00000000-0005-0000-0000-000017AE0000}"/>
    <cellStyle name="Normal 8 3 2 2 2 3 2 3" xfId="1939" xr:uid="{00000000-0005-0000-0000-000018AE0000}"/>
    <cellStyle name="Normal 8 3 2 2 2 3 2 3 2" xfId="4595" xr:uid="{00000000-0005-0000-0000-000019AE0000}"/>
    <cellStyle name="Normal 8 3 2 2 2 3 2 3 2 2" xfId="9927" xr:uid="{00000000-0005-0000-0000-00001AAE0000}"/>
    <cellStyle name="Normal 8 3 2 2 2 3 2 3 2 2 2" xfId="24004" xr:uid="{00000000-0005-0000-0000-00001BAE0000}"/>
    <cellStyle name="Normal 8 3 2 2 2 3 2 3 2 2 2 2" xfId="52538" xr:uid="{00000000-0005-0000-0000-00001CAE0000}"/>
    <cellStyle name="Normal 8 3 2 2 2 3 2 3 2 2 3" xfId="38533" xr:uid="{00000000-0005-0000-0000-00001DAE0000}"/>
    <cellStyle name="Normal 8 3 2 2 2 3 2 3 2 3" xfId="18704" xr:uid="{00000000-0005-0000-0000-00001EAE0000}"/>
    <cellStyle name="Normal 8 3 2 2 2 3 2 3 2 3 2" xfId="47238" xr:uid="{00000000-0005-0000-0000-00001FAE0000}"/>
    <cellStyle name="Normal 8 3 2 2 2 3 2 3 2 4" xfId="33230" xr:uid="{00000000-0005-0000-0000-000020AE0000}"/>
    <cellStyle name="Normal 8 3 2 2 2 3 2 3 3" xfId="7364" xr:uid="{00000000-0005-0000-0000-000021AE0000}"/>
    <cellStyle name="Normal 8 3 2 2 2 3 2 3 3 2" xfId="21452" xr:uid="{00000000-0005-0000-0000-000022AE0000}"/>
    <cellStyle name="Normal 8 3 2 2 2 3 2 3 3 2 2" xfId="49986" xr:uid="{00000000-0005-0000-0000-000023AE0000}"/>
    <cellStyle name="Normal 8 3 2 2 2 3 2 3 3 3" xfId="35978" xr:uid="{00000000-0005-0000-0000-000024AE0000}"/>
    <cellStyle name="Normal 8 3 2 2 2 3 2 3 4" xfId="16152" xr:uid="{00000000-0005-0000-0000-000025AE0000}"/>
    <cellStyle name="Normal 8 3 2 2 2 3 2 3 4 2" xfId="44686" xr:uid="{00000000-0005-0000-0000-000026AE0000}"/>
    <cellStyle name="Normal 8 3 2 2 2 3 2 3 5" xfId="30678" xr:uid="{00000000-0005-0000-0000-000027AE0000}"/>
    <cellStyle name="Normal 8 3 2 2 2 3 2 4" xfId="3327" xr:uid="{00000000-0005-0000-0000-000028AE0000}"/>
    <cellStyle name="Normal 8 3 2 2 2 3 2 4 2" xfId="8661" xr:uid="{00000000-0005-0000-0000-000029AE0000}"/>
    <cellStyle name="Normal 8 3 2 2 2 3 2 4 2 2" xfId="22738" xr:uid="{00000000-0005-0000-0000-00002AAE0000}"/>
    <cellStyle name="Normal 8 3 2 2 2 3 2 4 2 2 2" xfId="51272" xr:uid="{00000000-0005-0000-0000-00002BAE0000}"/>
    <cellStyle name="Normal 8 3 2 2 2 3 2 4 2 3" xfId="37267" xr:uid="{00000000-0005-0000-0000-00002CAE0000}"/>
    <cellStyle name="Normal 8 3 2 2 2 3 2 4 3" xfId="17438" xr:uid="{00000000-0005-0000-0000-00002DAE0000}"/>
    <cellStyle name="Normal 8 3 2 2 2 3 2 4 3 2" xfId="45972" xr:uid="{00000000-0005-0000-0000-00002EAE0000}"/>
    <cellStyle name="Normal 8 3 2 2 2 3 2 4 4" xfId="31964" xr:uid="{00000000-0005-0000-0000-00002FAE0000}"/>
    <cellStyle name="Normal 8 3 2 2 2 3 2 5" xfId="6096" xr:uid="{00000000-0005-0000-0000-000030AE0000}"/>
    <cellStyle name="Normal 8 3 2 2 2 3 2 5 2" xfId="20186" xr:uid="{00000000-0005-0000-0000-000031AE0000}"/>
    <cellStyle name="Normal 8 3 2 2 2 3 2 5 2 2" xfId="48720" xr:uid="{00000000-0005-0000-0000-000032AE0000}"/>
    <cellStyle name="Normal 8 3 2 2 2 3 2 5 3" xfId="34712" xr:uid="{00000000-0005-0000-0000-000033AE0000}"/>
    <cellStyle name="Normal 8 3 2 2 2 3 2 6" xfId="14885" xr:uid="{00000000-0005-0000-0000-000034AE0000}"/>
    <cellStyle name="Normal 8 3 2 2 2 3 2 6 2" xfId="43420" xr:uid="{00000000-0005-0000-0000-000035AE0000}"/>
    <cellStyle name="Normal 8 3 2 2 2 3 2 7" xfId="29400" xr:uid="{00000000-0005-0000-0000-000036AE0000}"/>
    <cellStyle name="Normal 8 3 2 2 2 3 3" xfId="986" xr:uid="{00000000-0005-0000-0000-000037AE0000}"/>
    <cellStyle name="Normal 8 3 2 2 2 3 3 2" xfId="2263" xr:uid="{00000000-0005-0000-0000-000038AE0000}"/>
    <cellStyle name="Normal 8 3 2 2 2 3 3 2 2" xfId="4917" xr:uid="{00000000-0005-0000-0000-000039AE0000}"/>
    <cellStyle name="Normal 8 3 2 2 2 3 3 2 2 2" xfId="10249" xr:uid="{00000000-0005-0000-0000-00003AAE0000}"/>
    <cellStyle name="Normal 8 3 2 2 2 3 3 2 2 2 2" xfId="24326" xr:uid="{00000000-0005-0000-0000-00003BAE0000}"/>
    <cellStyle name="Normal 8 3 2 2 2 3 3 2 2 2 2 2" xfId="52860" xr:uid="{00000000-0005-0000-0000-00003CAE0000}"/>
    <cellStyle name="Normal 8 3 2 2 2 3 3 2 2 2 3" xfId="38855" xr:uid="{00000000-0005-0000-0000-00003DAE0000}"/>
    <cellStyle name="Normal 8 3 2 2 2 3 3 2 2 3" xfId="19026" xr:uid="{00000000-0005-0000-0000-00003EAE0000}"/>
    <cellStyle name="Normal 8 3 2 2 2 3 3 2 2 3 2" xfId="47560" xr:uid="{00000000-0005-0000-0000-00003FAE0000}"/>
    <cellStyle name="Normal 8 3 2 2 2 3 3 2 2 4" xfId="33552" xr:uid="{00000000-0005-0000-0000-000040AE0000}"/>
    <cellStyle name="Normal 8 3 2 2 2 3 3 2 3" xfId="7686" xr:uid="{00000000-0005-0000-0000-000041AE0000}"/>
    <cellStyle name="Normal 8 3 2 2 2 3 3 2 3 2" xfId="21774" xr:uid="{00000000-0005-0000-0000-000042AE0000}"/>
    <cellStyle name="Normal 8 3 2 2 2 3 3 2 3 2 2" xfId="50308" xr:uid="{00000000-0005-0000-0000-000043AE0000}"/>
    <cellStyle name="Normal 8 3 2 2 2 3 3 2 3 3" xfId="36300" xr:uid="{00000000-0005-0000-0000-000044AE0000}"/>
    <cellStyle name="Normal 8 3 2 2 2 3 3 2 4" xfId="16474" xr:uid="{00000000-0005-0000-0000-000045AE0000}"/>
    <cellStyle name="Normal 8 3 2 2 2 3 3 2 4 2" xfId="45008" xr:uid="{00000000-0005-0000-0000-000046AE0000}"/>
    <cellStyle name="Normal 8 3 2 2 2 3 3 2 5" xfId="31000" xr:uid="{00000000-0005-0000-0000-000047AE0000}"/>
    <cellStyle name="Normal 8 3 2 2 2 3 3 3" xfId="3651" xr:uid="{00000000-0005-0000-0000-000048AE0000}"/>
    <cellStyle name="Normal 8 3 2 2 2 3 3 3 2" xfId="8983" xr:uid="{00000000-0005-0000-0000-000049AE0000}"/>
    <cellStyle name="Normal 8 3 2 2 2 3 3 3 2 2" xfId="23060" xr:uid="{00000000-0005-0000-0000-00004AAE0000}"/>
    <cellStyle name="Normal 8 3 2 2 2 3 3 3 2 2 2" xfId="51594" xr:uid="{00000000-0005-0000-0000-00004BAE0000}"/>
    <cellStyle name="Normal 8 3 2 2 2 3 3 3 2 3" xfId="37589" xr:uid="{00000000-0005-0000-0000-00004CAE0000}"/>
    <cellStyle name="Normal 8 3 2 2 2 3 3 3 3" xfId="17760" xr:uid="{00000000-0005-0000-0000-00004DAE0000}"/>
    <cellStyle name="Normal 8 3 2 2 2 3 3 3 3 2" xfId="46294" xr:uid="{00000000-0005-0000-0000-00004EAE0000}"/>
    <cellStyle name="Normal 8 3 2 2 2 3 3 3 4" xfId="32286" xr:uid="{00000000-0005-0000-0000-00004FAE0000}"/>
    <cellStyle name="Normal 8 3 2 2 2 3 3 4" xfId="6420" xr:uid="{00000000-0005-0000-0000-000050AE0000}"/>
    <cellStyle name="Normal 8 3 2 2 2 3 3 4 2" xfId="20508" xr:uid="{00000000-0005-0000-0000-000051AE0000}"/>
    <cellStyle name="Normal 8 3 2 2 2 3 3 4 2 2" xfId="49042" xr:uid="{00000000-0005-0000-0000-000052AE0000}"/>
    <cellStyle name="Normal 8 3 2 2 2 3 3 4 3" xfId="35034" xr:uid="{00000000-0005-0000-0000-000053AE0000}"/>
    <cellStyle name="Normal 8 3 2 2 2 3 3 5" xfId="15208" xr:uid="{00000000-0005-0000-0000-000054AE0000}"/>
    <cellStyle name="Normal 8 3 2 2 2 3 3 5 2" xfId="43742" xr:uid="{00000000-0005-0000-0000-000055AE0000}"/>
    <cellStyle name="Normal 8 3 2 2 2 3 3 6" xfId="29734" xr:uid="{00000000-0005-0000-0000-000056AE0000}"/>
    <cellStyle name="Normal 8 3 2 2 2 3 4" xfId="1642" xr:uid="{00000000-0005-0000-0000-000057AE0000}"/>
    <cellStyle name="Normal 8 3 2 2 2 3 4 2" xfId="4298" xr:uid="{00000000-0005-0000-0000-000058AE0000}"/>
    <cellStyle name="Normal 8 3 2 2 2 3 4 2 2" xfId="9630" xr:uid="{00000000-0005-0000-0000-000059AE0000}"/>
    <cellStyle name="Normal 8 3 2 2 2 3 4 2 2 2" xfId="23707" xr:uid="{00000000-0005-0000-0000-00005AAE0000}"/>
    <cellStyle name="Normal 8 3 2 2 2 3 4 2 2 2 2" xfId="52241" xr:uid="{00000000-0005-0000-0000-00005BAE0000}"/>
    <cellStyle name="Normal 8 3 2 2 2 3 4 2 2 3" xfId="38236" xr:uid="{00000000-0005-0000-0000-00005CAE0000}"/>
    <cellStyle name="Normal 8 3 2 2 2 3 4 2 3" xfId="18407" xr:uid="{00000000-0005-0000-0000-00005DAE0000}"/>
    <cellStyle name="Normal 8 3 2 2 2 3 4 2 3 2" xfId="46941" xr:uid="{00000000-0005-0000-0000-00005EAE0000}"/>
    <cellStyle name="Normal 8 3 2 2 2 3 4 2 4" xfId="32933" xr:uid="{00000000-0005-0000-0000-00005FAE0000}"/>
    <cellStyle name="Normal 8 3 2 2 2 3 4 3" xfId="7067" xr:uid="{00000000-0005-0000-0000-000060AE0000}"/>
    <cellStyle name="Normal 8 3 2 2 2 3 4 3 2" xfId="21155" xr:uid="{00000000-0005-0000-0000-000061AE0000}"/>
    <cellStyle name="Normal 8 3 2 2 2 3 4 3 2 2" xfId="49689" xr:uid="{00000000-0005-0000-0000-000062AE0000}"/>
    <cellStyle name="Normal 8 3 2 2 2 3 4 3 3" xfId="35681" xr:uid="{00000000-0005-0000-0000-000063AE0000}"/>
    <cellStyle name="Normal 8 3 2 2 2 3 4 4" xfId="15855" xr:uid="{00000000-0005-0000-0000-000064AE0000}"/>
    <cellStyle name="Normal 8 3 2 2 2 3 4 4 2" xfId="44389" xr:uid="{00000000-0005-0000-0000-000065AE0000}"/>
    <cellStyle name="Normal 8 3 2 2 2 3 4 5" xfId="30381" xr:uid="{00000000-0005-0000-0000-000066AE0000}"/>
    <cellStyle name="Normal 8 3 2 2 2 3 5" xfId="3030" xr:uid="{00000000-0005-0000-0000-000067AE0000}"/>
    <cellStyle name="Normal 8 3 2 2 2 3 5 2" xfId="8364" xr:uid="{00000000-0005-0000-0000-000068AE0000}"/>
    <cellStyle name="Normal 8 3 2 2 2 3 5 2 2" xfId="22441" xr:uid="{00000000-0005-0000-0000-000069AE0000}"/>
    <cellStyle name="Normal 8 3 2 2 2 3 5 2 2 2" xfId="50975" xr:uid="{00000000-0005-0000-0000-00006AAE0000}"/>
    <cellStyle name="Normal 8 3 2 2 2 3 5 2 3" xfId="36970" xr:uid="{00000000-0005-0000-0000-00006BAE0000}"/>
    <cellStyle name="Normal 8 3 2 2 2 3 5 3" xfId="17141" xr:uid="{00000000-0005-0000-0000-00006CAE0000}"/>
    <cellStyle name="Normal 8 3 2 2 2 3 5 3 2" xfId="45675" xr:uid="{00000000-0005-0000-0000-00006DAE0000}"/>
    <cellStyle name="Normal 8 3 2 2 2 3 5 4" xfId="31667" xr:uid="{00000000-0005-0000-0000-00006EAE0000}"/>
    <cellStyle name="Normal 8 3 2 2 2 3 6" xfId="5799" xr:uid="{00000000-0005-0000-0000-00006FAE0000}"/>
    <cellStyle name="Normal 8 3 2 2 2 3 6 2" xfId="19889" xr:uid="{00000000-0005-0000-0000-000070AE0000}"/>
    <cellStyle name="Normal 8 3 2 2 2 3 6 2 2" xfId="48423" xr:uid="{00000000-0005-0000-0000-000071AE0000}"/>
    <cellStyle name="Normal 8 3 2 2 2 3 6 3" xfId="34415" xr:uid="{00000000-0005-0000-0000-000072AE0000}"/>
    <cellStyle name="Normal 8 3 2 2 2 3 7" xfId="14588" xr:uid="{00000000-0005-0000-0000-000073AE0000}"/>
    <cellStyle name="Normal 8 3 2 2 2 3 7 2" xfId="43123" xr:uid="{00000000-0005-0000-0000-000074AE0000}"/>
    <cellStyle name="Normal 8 3 2 2 2 3 8" xfId="29103" xr:uid="{00000000-0005-0000-0000-000075AE0000}"/>
    <cellStyle name="Normal 8 3 2 2 2 4" xfId="505" xr:uid="{00000000-0005-0000-0000-000076AE0000}"/>
    <cellStyle name="Normal 8 3 2 2 2 4 2" xfId="1135" xr:uid="{00000000-0005-0000-0000-000077AE0000}"/>
    <cellStyle name="Normal 8 3 2 2 2 4 2 2" xfId="2412" xr:uid="{00000000-0005-0000-0000-000078AE0000}"/>
    <cellStyle name="Normal 8 3 2 2 2 4 2 2 2" xfId="5066" xr:uid="{00000000-0005-0000-0000-000079AE0000}"/>
    <cellStyle name="Normal 8 3 2 2 2 4 2 2 2 2" xfId="10398" xr:uid="{00000000-0005-0000-0000-00007AAE0000}"/>
    <cellStyle name="Normal 8 3 2 2 2 4 2 2 2 2 2" xfId="24475" xr:uid="{00000000-0005-0000-0000-00007BAE0000}"/>
    <cellStyle name="Normal 8 3 2 2 2 4 2 2 2 2 2 2" xfId="53009" xr:uid="{00000000-0005-0000-0000-00007CAE0000}"/>
    <cellStyle name="Normal 8 3 2 2 2 4 2 2 2 2 3" xfId="39004" xr:uid="{00000000-0005-0000-0000-00007DAE0000}"/>
    <cellStyle name="Normal 8 3 2 2 2 4 2 2 2 3" xfId="19175" xr:uid="{00000000-0005-0000-0000-00007EAE0000}"/>
    <cellStyle name="Normal 8 3 2 2 2 4 2 2 2 3 2" xfId="47709" xr:uid="{00000000-0005-0000-0000-00007FAE0000}"/>
    <cellStyle name="Normal 8 3 2 2 2 4 2 2 2 4" xfId="33701" xr:uid="{00000000-0005-0000-0000-000080AE0000}"/>
    <cellStyle name="Normal 8 3 2 2 2 4 2 2 3" xfId="7835" xr:uid="{00000000-0005-0000-0000-000081AE0000}"/>
    <cellStyle name="Normal 8 3 2 2 2 4 2 2 3 2" xfId="21923" xr:uid="{00000000-0005-0000-0000-000082AE0000}"/>
    <cellStyle name="Normal 8 3 2 2 2 4 2 2 3 2 2" xfId="50457" xr:uid="{00000000-0005-0000-0000-000083AE0000}"/>
    <cellStyle name="Normal 8 3 2 2 2 4 2 2 3 3" xfId="36449" xr:uid="{00000000-0005-0000-0000-000084AE0000}"/>
    <cellStyle name="Normal 8 3 2 2 2 4 2 2 4" xfId="16623" xr:uid="{00000000-0005-0000-0000-000085AE0000}"/>
    <cellStyle name="Normal 8 3 2 2 2 4 2 2 4 2" xfId="45157" xr:uid="{00000000-0005-0000-0000-000086AE0000}"/>
    <cellStyle name="Normal 8 3 2 2 2 4 2 2 5" xfId="31149" xr:uid="{00000000-0005-0000-0000-000087AE0000}"/>
    <cellStyle name="Normal 8 3 2 2 2 4 2 3" xfId="3800" xr:uid="{00000000-0005-0000-0000-000088AE0000}"/>
    <cellStyle name="Normal 8 3 2 2 2 4 2 3 2" xfId="9132" xr:uid="{00000000-0005-0000-0000-000089AE0000}"/>
    <cellStyle name="Normal 8 3 2 2 2 4 2 3 2 2" xfId="23209" xr:uid="{00000000-0005-0000-0000-00008AAE0000}"/>
    <cellStyle name="Normal 8 3 2 2 2 4 2 3 2 2 2" xfId="51743" xr:uid="{00000000-0005-0000-0000-00008BAE0000}"/>
    <cellStyle name="Normal 8 3 2 2 2 4 2 3 2 3" xfId="37738" xr:uid="{00000000-0005-0000-0000-00008CAE0000}"/>
    <cellStyle name="Normal 8 3 2 2 2 4 2 3 3" xfId="17909" xr:uid="{00000000-0005-0000-0000-00008DAE0000}"/>
    <cellStyle name="Normal 8 3 2 2 2 4 2 3 3 2" xfId="46443" xr:uid="{00000000-0005-0000-0000-00008EAE0000}"/>
    <cellStyle name="Normal 8 3 2 2 2 4 2 3 4" xfId="32435" xr:uid="{00000000-0005-0000-0000-00008FAE0000}"/>
    <cellStyle name="Normal 8 3 2 2 2 4 2 4" xfId="6569" xr:uid="{00000000-0005-0000-0000-000090AE0000}"/>
    <cellStyle name="Normal 8 3 2 2 2 4 2 4 2" xfId="20657" xr:uid="{00000000-0005-0000-0000-000091AE0000}"/>
    <cellStyle name="Normal 8 3 2 2 2 4 2 4 2 2" xfId="49191" xr:uid="{00000000-0005-0000-0000-000092AE0000}"/>
    <cellStyle name="Normal 8 3 2 2 2 4 2 4 3" xfId="35183" xr:uid="{00000000-0005-0000-0000-000093AE0000}"/>
    <cellStyle name="Normal 8 3 2 2 2 4 2 5" xfId="15357" xr:uid="{00000000-0005-0000-0000-000094AE0000}"/>
    <cellStyle name="Normal 8 3 2 2 2 4 2 5 2" xfId="43891" xr:uid="{00000000-0005-0000-0000-000095AE0000}"/>
    <cellStyle name="Normal 8 3 2 2 2 4 2 6" xfId="29883" xr:uid="{00000000-0005-0000-0000-000096AE0000}"/>
    <cellStyle name="Normal 8 3 2 2 2 4 3" xfId="1791" xr:uid="{00000000-0005-0000-0000-000097AE0000}"/>
    <cellStyle name="Normal 8 3 2 2 2 4 3 2" xfId="4447" xr:uid="{00000000-0005-0000-0000-000098AE0000}"/>
    <cellStyle name="Normal 8 3 2 2 2 4 3 2 2" xfId="9779" xr:uid="{00000000-0005-0000-0000-000099AE0000}"/>
    <cellStyle name="Normal 8 3 2 2 2 4 3 2 2 2" xfId="23856" xr:uid="{00000000-0005-0000-0000-00009AAE0000}"/>
    <cellStyle name="Normal 8 3 2 2 2 4 3 2 2 2 2" xfId="52390" xr:uid="{00000000-0005-0000-0000-00009BAE0000}"/>
    <cellStyle name="Normal 8 3 2 2 2 4 3 2 2 3" xfId="38385" xr:uid="{00000000-0005-0000-0000-00009CAE0000}"/>
    <cellStyle name="Normal 8 3 2 2 2 4 3 2 3" xfId="18556" xr:uid="{00000000-0005-0000-0000-00009DAE0000}"/>
    <cellStyle name="Normal 8 3 2 2 2 4 3 2 3 2" xfId="47090" xr:uid="{00000000-0005-0000-0000-00009EAE0000}"/>
    <cellStyle name="Normal 8 3 2 2 2 4 3 2 4" xfId="33082" xr:uid="{00000000-0005-0000-0000-00009FAE0000}"/>
    <cellStyle name="Normal 8 3 2 2 2 4 3 3" xfId="7216" xr:uid="{00000000-0005-0000-0000-0000A0AE0000}"/>
    <cellStyle name="Normal 8 3 2 2 2 4 3 3 2" xfId="21304" xr:uid="{00000000-0005-0000-0000-0000A1AE0000}"/>
    <cellStyle name="Normal 8 3 2 2 2 4 3 3 2 2" xfId="49838" xr:uid="{00000000-0005-0000-0000-0000A2AE0000}"/>
    <cellStyle name="Normal 8 3 2 2 2 4 3 3 3" xfId="35830" xr:uid="{00000000-0005-0000-0000-0000A3AE0000}"/>
    <cellStyle name="Normal 8 3 2 2 2 4 3 4" xfId="16004" xr:uid="{00000000-0005-0000-0000-0000A4AE0000}"/>
    <cellStyle name="Normal 8 3 2 2 2 4 3 4 2" xfId="44538" xr:uid="{00000000-0005-0000-0000-0000A5AE0000}"/>
    <cellStyle name="Normal 8 3 2 2 2 4 3 5" xfId="30530" xr:uid="{00000000-0005-0000-0000-0000A6AE0000}"/>
    <cellStyle name="Normal 8 3 2 2 2 4 4" xfId="3179" xr:uid="{00000000-0005-0000-0000-0000A7AE0000}"/>
    <cellStyle name="Normal 8 3 2 2 2 4 4 2" xfId="8513" xr:uid="{00000000-0005-0000-0000-0000A8AE0000}"/>
    <cellStyle name="Normal 8 3 2 2 2 4 4 2 2" xfId="22590" xr:uid="{00000000-0005-0000-0000-0000A9AE0000}"/>
    <cellStyle name="Normal 8 3 2 2 2 4 4 2 2 2" xfId="51124" xr:uid="{00000000-0005-0000-0000-0000AAAE0000}"/>
    <cellStyle name="Normal 8 3 2 2 2 4 4 2 3" xfId="37119" xr:uid="{00000000-0005-0000-0000-0000ABAE0000}"/>
    <cellStyle name="Normal 8 3 2 2 2 4 4 3" xfId="17290" xr:uid="{00000000-0005-0000-0000-0000ACAE0000}"/>
    <cellStyle name="Normal 8 3 2 2 2 4 4 3 2" xfId="45824" xr:uid="{00000000-0005-0000-0000-0000ADAE0000}"/>
    <cellStyle name="Normal 8 3 2 2 2 4 4 4" xfId="31816" xr:uid="{00000000-0005-0000-0000-0000AEAE0000}"/>
    <cellStyle name="Normal 8 3 2 2 2 4 5" xfId="5948" xr:uid="{00000000-0005-0000-0000-0000AFAE0000}"/>
    <cellStyle name="Normal 8 3 2 2 2 4 5 2" xfId="20038" xr:uid="{00000000-0005-0000-0000-0000B0AE0000}"/>
    <cellStyle name="Normal 8 3 2 2 2 4 5 2 2" xfId="48572" xr:uid="{00000000-0005-0000-0000-0000B1AE0000}"/>
    <cellStyle name="Normal 8 3 2 2 2 4 5 3" xfId="34564" xr:uid="{00000000-0005-0000-0000-0000B2AE0000}"/>
    <cellStyle name="Normal 8 3 2 2 2 4 6" xfId="14737" xr:uid="{00000000-0005-0000-0000-0000B3AE0000}"/>
    <cellStyle name="Normal 8 3 2 2 2 4 6 2" xfId="43272" xr:uid="{00000000-0005-0000-0000-0000B4AE0000}"/>
    <cellStyle name="Normal 8 3 2 2 2 4 7" xfId="29252" xr:uid="{00000000-0005-0000-0000-0000B5AE0000}"/>
    <cellStyle name="Normal 8 3 2 2 2 5" xfId="835" xr:uid="{00000000-0005-0000-0000-0000B6AE0000}"/>
    <cellStyle name="Normal 8 3 2 2 2 5 2" xfId="2112" xr:uid="{00000000-0005-0000-0000-0000B7AE0000}"/>
    <cellStyle name="Normal 8 3 2 2 2 5 2 2" xfId="4766" xr:uid="{00000000-0005-0000-0000-0000B8AE0000}"/>
    <cellStyle name="Normal 8 3 2 2 2 5 2 2 2" xfId="10098" xr:uid="{00000000-0005-0000-0000-0000B9AE0000}"/>
    <cellStyle name="Normal 8 3 2 2 2 5 2 2 2 2" xfId="24175" xr:uid="{00000000-0005-0000-0000-0000BAAE0000}"/>
    <cellStyle name="Normal 8 3 2 2 2 5 2 2 2 2 2" xfId="52709" xr:uid="{00000000-0005-0000-0000-0000BBAE0000}"/>
    <cellStyle name="Normal 8 3 2 2 2 5 2 2 2 3" xfId="38704" xr:uid="{00000000-0005-0000-0000-0000BCAE0000}"/>
    <cellStyle name="Normal 8 3 2 2 2 5 2 2 3" xfId="18875" xr:uid="{00000000-0005-0000-0000-0000BDAE0000}"/>
    <cellStyle name="Normal 8 3 2 2 2 5 2 2 3 2" xfId="47409" xr:uid="{00000000-0005-0000-0000-0000BEAE0000}"/>
    <cellStyle name="Normal 8 3 2 2 2 5 2 2 4" xfId="33401" xr:uid="{00000000-0005-0000-0000-0000BFAE0000}"/>
    <cellStyle name="Normal 8 3 2 2 2 5 2 3" xfId="7535" xr:uid="{00000000-0005-0000-0000-0000C0AE0000}"/>
    <cellStyle name="Normal 8 3 2 2 2 5 2 3 2" xfId="21623" xr:uid="{00000000-0005-0000-0000-0000C1AE0000}"/>
    <cellStyle name="Normal 8 3 2 2 2 5 2 3 2 2" xfId="50157" xr:uid="{00000000-0005-0000-0000-0000C2AE0000}"/>
    <cellStyle name="Normal 8 3 2 2 2 5 2 3 3" xfId="36149" xr:uid="{00000000-0005-0000-0000-0000C3AE0000}"/>
    <cellStyle name="Normal 8 3 2 2 2 5 2 4" xfId="16323" xr:uid="{00000000-0005-0000-0000-0000C4AE0000}"/>
    <cellStyle name="Normal 8 3 2 2 2 5 2 4 2" xfId="44857" xr:uid="{00000000-0005-0000-0000-0000C5AE0000}"/>
    <cellStyle name="Normal 8 3 2 2 2 5 2 5" xfId="30849" xr:uid="{00000000-0005-0000-0000-0000C6AE0000}"/>
    <cellStyle name="Normal 8 3 2 2 2 5 3" xfId="3500" xr:uid="{00000000-0005-0000-0000-0000C7AE0000}"/>
    <cellStyle name="Normal 8 3 2 2 2 5 3 2" xfId="8832" xr:uid="{00000000-0005-0000-0000-0000C8AE0000}"/>
    <cellStyle name="Normal 8 3 2 2 2 5 3 2 2" xfId="22909" xr:uid="{00000000-0005-0000-0000-0000C9AE0000}"/>
    <cellStyle name="Normal 8 3 2 2 2 5 3 2 2 2" xfId="51443" xr:uid="{00000000-0005-0000-0000-0000CAAE0000}"/>
    <cellStyle name="Normal 8 3 2 2 2 5 3 2 3" xfId="37438" xr:uid="{00000000-0005-0000-0000-0000CBAE0000}"/>
    <cellStyle name="Normal 8 3 2 2 2 5 3 3" xfId="17609" xr:uid="{00000000-0005-0000-0000-0000CCAE0000}"/>
    <cellStyle name="Normal 8 3 2 2 2 5 3 3 2" xfId="46143" xr:uid="{00000000-0005-0000-0000-0000CDAE0000}"/>
    <cellStyle name="Normal 8 3 2 2 2 5 3 4" xfId="32135" xr:uid="{00000000-0005-0000-0000-0000CEAE0000}"/>
    <cellStyle name="Normal 8 3 2 2 2 5 4" xfId="6269" xr:uid="{00000000-0005-0000-0000-0000CFAE0000}"/>
    <cellStyle name="Normal 8 3 2 2 2 5 4 2" xfId="20357" xr:uid="{00000000-0005-0000-0000-0000D0AE0000}"/>
    <cellStyle name="Normal 8 3 2 2 2 5 4 2 2" xfId="48891" xr:uid="{00000000-0005-0000-0000-0000D1AE0000}"/>
    <cellStyle name="Normal 8 3 2 2 2 5 4 3" xfId="34883" xr:uid="{00000000-0005-0000-0000-0000D2AE0000}"/>
    <cellStyle name="Normal 8 3 2 2 2 5 5" xfId="15057" xr:uid="{00000000-0005-0000-0000-0000D3AE0000}"/>
    <cellStyle name="Normal 8 3 2 2 2 5 5 2" xfId="43591" xr:uid="{00000000-0005-0000-0000-0000D4AE0000}"/>
    <cellStyle name="Normal 8 3 2 2 2 5 6" xfId="29583" xr:uid="{00000000-0005-0000-0000-0000D5AE0000}"/>
    <cellStyle name="Normal 8 3 2 2 2 6" xfId="1491" xr:uid="{00000000-0005-0000-0000-0000D6AE0000}"/>
    <cellStyle name="Normal 8 3 2 2 2 6 2" xfId="4147" xr:uid="{00000000-0005-0000-0000-0000D7AE0000}"/>
    <cellStyle name="Normal 8 3 2 2 2 6 2 2" xfId="9479" xr:uid="{00000000-0005-0000-0000-0000D8AE0000}"/>
    <cellStyle name="Normal 8 3 2 2 2 6 2 2 2" xfId="23556" xr:uid="{00000000-0005-0000-0000-0000D9AE0000}"/>
    <cellStyle name="Normal 8 3 2 2 2 6 2 2 2 2" xfId="52090" xr:uid="{00000000-0005-0000-0000-0000DAAE0000}"/>
    <cellStyle name="Normal 8 3 2 2 2 6 2 2 3" xfId="38085" xr:uid="{00000000-0005-0000-0000-0000DBAE0000}"/>
    <cellStyle name="Normal 8 3 2 2 2 6 2 3" xfId="18256" xr:uid="{00000000-0005-0000-0000-0000DCAE0000}"/>
    <cellStyle name="Normal 8 3 2 2 2 6 2 3 2" xfId="46790" xr:uid="{00000000-0005-0000-0000-0000DDAE0000}"/>
    <cellStyle name="Normal 8 3 2 2 2 6 2 4" xfId="32782" xr:uid="{00000000-0005-0000-0000-0000DEAE0000}"/>
    <cellStyle name="Normal 8 3 2 2 2 6 3" xfId="6916" xr:uid="{00000000-0005-0000-0000-0000DFAE0000}"/>
    <cellStyle name="Normal 8 3 2 2 2 6 3 2" xfId="21004" xr:uid="{00000000-0005-0000-0000-0000E0AE0000}"/>
    <cellStyle name="Normal 8 3 2 2 2 6 3 2 2" xfId="49538" xr:uid="{00000000-0005-0000-0000-0000E1AE0000}"/>
    <cellStyle name="Normal 8 3 2 2 2 6 3 3" xfId="35530" xr:uid="{00000000-0005-0000-0000-0000E2AE0000}"/>
    <cellStyle name="Normal 8 3 2 2 2 6 4" xfId="15704" xr:uid="{00000000-0005-0000-0000-0000E3AE0000}"/>
    <cellStyle name="Normal 8 3 2 2 2 6 4 2" xfId="44238" xr:uid="{00000000-0005-0000-0000-0000E4AE0000}"/>
    <cellStyle name="Normal 8 3 2 2 2 6 5" xfId="30230" xr:uid="{00000000-0005-0000-0000-0000E5AE0000}"/>
    <cellStyle name="Normal 8 3 2 2 2 7" xfId="2879" xr:uid="{00000000-0005-0000-0000-0000E6AE0000}"/>
    <cellStyle name="Normal 8 3 2 2 2 7 2" xfId="8213" xr:uid="{00000000-0005-0000-0000-0000E7AE0000}"/>
    <cellStyle name="Normal 8 3 2 2 2 7 2 2" xfId="22290" xr:uid="{00000000-0005-0000-0000-0000E8AE0000}"/>
    <cellStyle name="Normal 8 3 2 2 2 7 2 2 2" xfId="50824" xr:uid="{00000000-0005-0000-0000-0000E9AE0000}"/>
    <cellStyle name="Normal 8 3 2 2 2 7 2 3" xfId="36819" xr:uid="{00000000-0005-0000-0000-0000EAAE0000}"/>
    <cellStyle name="Normal 8 3 2 2 2 7 3" xfId="16990" xr:uid="{00000000-0005-0000-0000-0000EBAE0000}"/>
    <cellStyle name="Normal 8 3 2 2 2 7 3 2" xfId="45524" xr:uid="{00000000-0005-0000-0000-0000ECAE0000}"/>
    <cellStyle name="Normal 8 3 2 2 2 7 4" xfId="31516" xr:uid="{00000000-0005-0000-0000-0000EDAE0000}"/>
    <cellStyle name="Normal 8 3 2 2 2 8" xfId="5648" xr:uid="{00000000-0005-0000-0000-0000EEAE0000}"/>
    <cellStyle name="Normal 8 3 2 2 2 8 2" xfId="19738" xr:uid="{00000000-0005-0000-0000-0000EFAE0000}"/>
    <cellStyle name="Normal 8 3 2 2 2 8 2 2" xfId="48272" xr:uid="{00000000-0005-0000-0000-0000F0AE0000}"/>
    <cellStyle name="Normal 8 3 2 2 2 8 3" xfId="34264" xr:uid="{00000000-0005-0000-0000-0000F1AE0000}"/>
    <cellStyle name="Normal 8 3 2 2 2 9" xfId="14437" xr:uid="{00000000-0005-0000-0000-0000F2AE0000}"/>
    <cellStyle name="Normal 8 3 2 2 2 9 2" xfId="42972" xr:uid="{00000000-0005-0000-0000-0000F3AE0000}"/>
    <cellStyle name="Normal 8 3 2 2 3" xfId="235" xr:uid="{00000000-0005-0000-0000-0000F4AE0000}"/>
    <cellStyle name="Normal 8 3 2 2 3 2" xfId="388" xr:uid="{00000000-0005-0000-0000-0000F5AE0000}"/>
    <cellStyle name="Normal 8 3 2 2 3 2 2" xfId="691" xr:uid="{00000000-0005-0000-0000-0000F6AE0000}"/>
    <cellStyle name="Normal 8 3 2 2 3 2 2 2" xfId="1320" xr:uid="{00000000-0005-0000-0000-0000F7AE0000}"/>
    <cellStyle name="Normal 8 3 2 2 3 2 2 2 2" xfId="2597" xr:uid="{00000000-0005-0000-0000-0000F8AE0000}"/>
    <cellStyle name="Normal 8 3 2 2 3 2 2 2 2 2" xfId="5251" xr:uid="{00000000-0005-0000-0000-0000F9AE0000}"/>
    <cellStyle name="Normal 8 3 2 2 3 2 2 2 2 2 2" xfId="10583" xr:uid="{00000000-0005-0000-0000-0000FAAE0000}"/>
    <cellStyle name="Normal 8 3 2 2 3 2 2 2 2 2 2 2" xfId="24660" xr:uid="{00000000-0005-0000-0000-0000FBAE0000}"/>
    <cellStyle name="Normal 8 3 2 2 3 2 2 2 2 2 2 2 2" xfId="53194" xr:uid="{00000000-0005-0000-0000-0000FCAE0000}"/>
    <cellStyle name="Normal 8 3 2 2 3 2 2 2 2 2 2 3" xfId="39189" xr:uid="{00000000-0005-0000-0000-0000FDAE0000}"/>
    <cellStyle name="Normal 8 3 2 2 3 2 2 2 2 2 3" xfId="19360" xr:uid="{00000000-0005-0000-0000-0000FEAE0000}"/>
    <cellStyle name="Normal 8 3 2 2 3 2 2 2 2 2 3 2" xfId="47894" xr:uid="{00000000-0005-0000-0000-0000FFAE0000}"/>
    <cellStyle name="Normal 8 3 2 2 3 2 2 2 2 2 4" xfId="33886" xr:uid="{00000000-0005-0000-0000-000000AF0000}"/>
    <cellStyle name="Normal 8 3 2 2 3 2 2 2 2 3" xfId="8020" xr:uid="{00000000-0005-0000-0000-000001AF0000}"/>
    <cellStyle name="Normal 8 3 2 2 3 2 2 2 2 3 2" xfId="22108" xr:uid="{00000000-0005-0000-0000-000002AF0000}"/>
    <cellStyle name="Normal 8 3 2 2 3 2 2 2 2 3 2 2" xfId="50642" xr:uid="{00000000-0005-0000-0000-000003AF0000}"/>
    <cellStyle name="Normal 8 3 2 2 3 2 2 2 2 3 3" xfId="36634" xr:uid="{00000000-0005-0000-0000-000004AF0000}"/>
    <cellStyle name="Normal 8 3 2 2 3 2 2 2 2 4" xfId="16808" xr:uid="{00000000-0005-0000-0000-000005AF0000}"/>
    <cellStyle name="Normal 8 3 2 2 3 2 2 2 2 4 2" xfId="45342" xr:uid="{00000000-0005-0000-0000-000006AF0000}"/>
    <cellStyle name="Normal 8 3 2 2 3 2 2 2 2 5" xfId="31334" xr:uid="{00000000-0005-0000-0000-000007AF0000}"/>
    <cellStyle name="Normal 8 3 2 2 3 2 2 2 3" xfId="3985" xr:uid="{00000000-0005-0000-0000-000008AF0000}"/>
    <cellStyle name="Normal 8 3 2 2 3 2 2 2 3 2" xfId="9317" xr:uid="{00000000-0005-0000-0000-000009AF0000}"/>
    <cellStyle name="Normal 8 3 2 2 3 2 2 2 3 2 2" xfId="23394" xr:uid="{00000000-0005-0000-0000-00000AAF0000}"/>
    <cellStyle name="Normal 8 3 2 2 3 2 2 2 3 2 2 2" xfId="51928" xr:uid="{00000000-0005-0000-0000-00000BAF0000}"/>
    <cellStyle name="Normal 8 3 2 2 3 2 2 2 3 2 3" xfId="37923" xr:uid="{00000000-0005-0000-0000-00000CAF0000}"/>
    <cellStyle name="Normal 8 3 2 2 3 2 2 2 3 3" xfId="18094" xr:uid="{00000000-0005-0000-0000-00000DAF0000}"/>
    <cellStyle name="Normal 8 3 2 2 3 2 2 2 3 3 2" xfId="46628" xr:uid="{00000000-0005-0000-0000-00000EAF0000}"/>
    <cellStyle name="Normal 8 3 2 2 3 2 2 2 3 4" xfId="32620" xr:uid="{00000000-0005-0000-0000-00000FAF0000}"/>
    <cellStyle name="Normal 8 3 2 2 3 2 2 2 4" xfId="6754" xr:uid="{00000000-0005-0000-0000-000010AF0000}"/>
    <cellStyle name="Normal 8 3 2 2 3 2 2 2 4 2" xfId="20842" xr:uid="{00000000-0005-0000-0000-000011AF0000}"/>
    <cellStyle name="Normal 8 3 2 2 3 2 2 2 4 2 2" xfId="49376" xr:uid="{00000000-0005-0000-0000-000012AF0000}"/>
    <cellStyle name="Normal 8 3 2 2 3 2 2 2 4 3" xfId="35368" xr:uid="{00000000-0005-0000-0000-000013AF0000}"/>
    <cellStyle name="Normal 8 3 2 2 3 2 2 2 5" xfId="15542" xr:uid="{00000000-0005-0000-0000-000014AF0000}"/>
    <cellStyle name="Normal 8 3 2 2 3 2 2 2 5 2" xfId="44076" xr:uid="{00000000-0005-0000-0000-000015AF0000}"/>
    <cellStyle name="Normal 8 3 2 2 3 2 2 2 6" xfId="30068" xr:uid="{00000000-0005-0000-0000-000016AF0000}"/>
    <cellStyle name="Normal 8 3 2 2 3 2 2 3" xfId="1976" xr:uid="{00000000-0005-0000-0000-000017AF0000}"/>
    <cellStyle name="Normal 8 3 2 2 3 2 2 3 2" xfId="4632" xr:uid="{00000000-0005-0000-0000-000018AF0000}"/>
    <cellStyle name="Normal 8 3 2 2 3 2 2 3 2 2" xfId="9964" xr:uid="{00000000-0005-0000-0000-000019AF0000}"/>
    <cellStyle name="Normal 8 3 2 2 3 2 2 3 2 2 2" xfId="24041" xr:uid="{00000000-0005-0000-0000-00001AAF0000}"/>
    <cellStyle name="Normal 8 3 2 2 3 2 2 3 2 2 2 2" xfId="52575" xr:uid="{00000000-0005-0000-0000-00001BAF0000}"/>
    <cellStyle name="Normal 8 3 2 2 3 2 2 3 2 2 3" xfId="38570" xr:uid="{00000000-0005-0000-0000-00001CAF0000}"/>
    <cellStyle name="Normal 8 3 2 2 3 2 2 3 2 3" xfId="18741" xr:uid="{00000000-0005-0000-0000-00001DAF0000}"/>
    <cellStyle name="Normal 8 3 2 2 3 2 2 3 2 3 2" xfId="47275" xr:uid="{00000000-0005-0000-0000-00001EAF0000}"/>
    <cellStyle name="Normal 8 3 2 2 3 2 2 3 2 4" xfId="33267" xr:uid="{00000000-0005-0000-0000-00001FAF0000}"/>
    <cellStyle name="Normal 8 3 2 2 3 2 2 3 3" xfId="7401" xr:uid="{00000000-0005-0000-0000-000020AF0000}"/>
    <cellStyle name="Normal 8 3 2 2 3 2 2 3 3 2" xfId="21489" xr:uid="{00000000-0005-0000-0000-000021AF0000}"/>
    <cellStyle name="Normal 8 3 2 2 3 2 2 3 3 2 2" xfId="50023" xr:uid="{00000000-0005-0000-0000-000022AF0000}"/>
    <cellStyle name="Normal 8 3 2 2 3 2 2 3 3 3" xfId="36015" xr:uid="{00000000-0005-0000-0000-000023AF0000}"/>
    <cellStyle name="Normal 8 3 2 2 3 2 2 3 4" xfId="16189" xr:uid="{00000000-0005-0000-0000-000024AF0000}"/>
    <cellStyle name="Normal 8 3 2 2 3 2 2 3 4 2" xfId="44723" xr:uid="{00000000-0005-0000-0000-000025AF0000}"/>
    <cellStyle name="Normal 8 3 2 2 3 2 2 3 5" xfId="30715" xr:uid="{00000000-0005-0000-0000-000026AF0000}"/>
    <cellStyle name="Normal 8 3 2 2 3 2 2 4" xfId="3364" xr:uid="{00000000-0005-0000-0000-000027AF0000}"/>
    <cellStyle name="Normal 8 3 2 2 3 2 2 4 2" xfId="8698" xr:uid="{00000000-0005-0000-0000-000028AF0000}"/>
    <cellStyle name="Normal 8 3 2 2 3 2 2 4 2 2" xfId="22775" xr:uid="{00000000-0005-0000-0000-000029AF0000}"/>
    <cellStyle name="Normal 8 3 2 2 3 2 2 4 2 2 2" xfId="51309" xr:uid="{00000000-0005-0000-0000-00002AAF0000}"/>
    <cellStyle name="Normal 8 3 2 2 3 2 2 4 2 3" xfId="37304" xr:uid="{00000000-0005-0000-0000-00002BAF0000}"/>
    <cellStyle name="Normal 8 3 2 2 3 2 2 4 3" xfId="17475" xr:uid="{00000000-0005-0000-0000-00002CAF0000}"/>
    <cellStyle name="Normal 8 3 2 2 3 2 2 4 3 2" xfId="46009" xr:uid="{00000000-0005-0000-0000-00002DAF0000}"/>
    <cellStyle name="Normal 8 3 2 2 3 2 2 4 4" xfId="32001" xr:uid="{00000000-0005-0000-0000-00002EAF0000}"/>
    <cellStyle name="Normal 8 3 2 2 3 2 2 5" xfId="6133" xr:uid="{00000000-0005-0000-0000-00002FAF0000}"/>
    <cellStyle name="Normal 8 3 2 2 3 2 2 5 2" xfId="20223" xr:uid="{00000000-0005-0000-0000-000030AF0000}"/>
    <cellStyle name="Normal 8 3 2 2 3 2 2 5 2 2" xfId="48757" xr:uid="{00000000-0005-0000-0000-000031AF0000}"/>
    <cellStyle name="Normal 8 3 2 2 3 2 2 5 3" xfId="34749" xr:uid="{00000000-0005-0000-0000-000032AF0000}"/>
    <cellStyle name="Normal 8 3 2 2 3 2 2 6" xfId="14922" xr:uid="{00000000-0005-0000-0000-000033AF0000}"/>
    <cellStyle name="Normal 8 3 2 2 3 2 2 6 2" xfId="43457" xr:uid="{00000000-0005-0000-0000-000034AF0000}"/>
    <cellStyle name="Normal 8 3 2 2 3 2 2 7" xfId="29437" xr:uid="{00000000-0005-0000-0000-000035AF0000}"/>
    <cellStyle name="Normal 8 3 2 2 3 2 3" xfId="1023" xr:uid="{00000000-0005-0000-0000-000036AF0000}"/>
    <cellStyle name="Normal 8 3 2 2 3 2 3 2" xfId="2300" xr:uid="{00000000-0005-0000-0000-000037AF0000}"/>
    <cellStyle name="Normal 8 3 2 2 3 2 3 2 2" xfId="4954" xr:uid="{00000000-0005-0000-0000-000038AF0000}"/>
    <cellStyle name="Normal 8 3 2 2 3 2 3 2 2 2" xfId="10286" xr:uid="{00000000-0005-0000-0000-000039AF0000}"/>
    <cellStyle name="Normal 8 3 2 2 3 2 3 2 2 2 2" xfId="24363" xr:uid="{00000000-0005-0000-0000-00003AAF0000}"/>
    <cellStyle name="Normal 8 3 2 2 3 2 3 2 2 2 2 2" xfId="52897" xr:uid="{00000000-0005-0000-0000-00003BAF0000}"/>
    <cellStyle name="Normal 8 3 2 2 3 2 3 2 2 2 3" xfId="38892" xr:uid="{00000000-0005-0000-0000-00003CAF0000}"/>
    <cellStyle name="Normal 8 3 2 2 3 2 3 2 2 3" xfId="19063" xr:uid="{00000000-0005-0000-0000-00003DAF0000}"/>
    <cellStyle name="Normal 8 3 2 2 3 2 3 2 2 3 2" xfId="47597" xr:uid="{00000000-0005-0000-0000-00003EAF0000}"/>
    <cellStyle name="Normal 8 3 2 2 3 2 3 2 2 4" xfId="33589" xr:uid="{00000000-0005-0000-0000-00003FAF0000}"/>
    <cellStyle name="Normal 8 3 2 2 3 2 3 2 3" xfId="7723" xr:uid="{00000000-0005-0000-0000-000040AF0000}"/>
    <cellStyle name="Normal 8 3 2 2 3 2 3 2 3 2" xfId="21811" xr:uid="{00000000-0005-0000-0000-000041AF0000}"/>
    <cellStyle name="Normal 8 3 2 2 3 2 3 2 3 2 2" xfId="50345" xr:uid="{00000000-0005-0000-0000-000042AF0000}"/>
    <cellStyle name="Normal 8 3 2 2 3 2 3 2 3 3" xfId="36337" xr:uid="{00000000-0005-0000-0000-000043AF0000}"/>
    <cellStyle name="Normal 8 3 2 2 3 2 3 2 4" xfId="16511" xr:uid="{00000000-0005-0000-0000-000044AF0000}"/>
    <cellStyle name="Normal 8 3 2 2 3 2 3 2 4 2" xfId="45045" xr:uid="{00000000-0005-0000-0000-000045AF0000}"/>
    <cellStyle name="Normal 8 3 2 2 3 2 3 2 5" xfId="31037" xr:uid="{00000000-0005-0000-0000-000046AF0000}"/>
    <cellStyle name="Normal 8 3 2 2 3 2 3 3" xfId="3688" xr:uid="{00000000-0005-0000-0000-000047AF0000}"/>
    <cellStyle name="Normal 8 3 2 2 3 2 3 3 2" xfId="9020" xr:uid="{00000000-0005-0000-0000-000048AF0000}"/>
    <cellStyle name="Normal 8 3 2 2 3 2 3 3 2 2" xfId="23097" xr:uid="{00000000-0005-0000-0000-000049AF0000}"/>
    <cellStyle name="Normal 8 3 2 2 3 2 3 3 2 2 2" xfId="51631" xr:uid="{00000000-0005-0000-0000-00004AAF0000}"/>
    <cellStyle name="Normal 8 3 2 2 3 2 3 3 2 3" xfId="37626" xr:uid="{00000000-0005-0000-0000-00004BAF0000}"/>
    <cellStyle name="Normal 8 3 2 2 3 2 3 3 3" xfId="17797" xr:uid="{00000000-0005-0000-0000-00004CAF0000}"/>
    <cellStyle name="Normal 8 3 2 2 3 2 3 3 3 2" xfId="46331" xr:uid="{00000000-0005-0000-0000-00004DAF0000}"/>
    <cellStyle name="Normal 8 3 2 2 3 2 3 3 4" xfId="32323" xr:uid="{00000000-0005-0000-0000-00004EAF0000}"/>
    <cellStyle name="Normal 8 3 2 2 3 2 3 4" xfId="6457" xr:uid="{00000000-0005-0000-0000-00004FAF0000}"/>
    <cellStyle name="Normal 8 3 2 2 3 2 3 4 2" xfId="20545" xr:uid="{00000000-0005-0000-0000-000050AF0000}"/>
    <cellStyle name="Normal 8 3 2 2 3 2 3 4 2 2" xfId="49079" xr:uid="{00000000-0005-0000-0000-000051AF0000}"/>
    <cellStyle name="Normal 8 3 2 2 3 2 3 4 3" xfId="35071" xr:uid="{00000000-0005-0000-0000-000052AF0000}"/>
    <cellStyle name="Normal 8 3 2 2 3 2 3 5" xfId="15245" xr:uid="{00000000-0005-0000-0000-000053AF0000}"/>
    <cellStyle name="Normal 8 3 2 2 3 2 3 5 2" xfId="43779" xr:uid="{00000000-0005-0000-0000-000054AF0000}"/>
    <cellStyle name="Normal 8 3 2 2 3 2 3 6" xfId="29771" xr:uid="{00000000-0005-0000-0000-000055AF0000}"/>
    <cellStyle name="Normal 8 3 2 2 3 2 4" xfId="1679" xr:uid="{00000000-0005-0000-0000-000056AF0000}"/>
    <cellStyle name="Normal 8 3 2 2 3 2 4 2" xfId="4335" xr:uid="{00000000-0005-0000-0000-000057AF0000}"/>
    <cellStyle name="Normal 8 3 2 2 3 2 4 2 2" xfId="9667" xr:uid="{00000000-0005-0000-0000-000058AF0000}"/>
    <cellStyle name="Normal 8 3 2 2 3 2 4 2 2 2" xfId="23744" xr:uid="{00000000-0005-0000-0000-000059AF0000}"/>
    <cellStyle name="Normal 8 3 2 2 3 2 4 2 2 2 2" xfId="52278" xr:uid="{00000000-0005-0000-0000-00005AAF0000}"/>
    <cellStyle name="Normal 8 3 2 2 3 2 4 2 2 3" xfId="38273" xr:uid="{00000000-0005-0000-0000-00005BAF0000}"/>
    <cellStyle name="Normal 8 3 2 2 3 2 4 2 3" xfId="18444" xr:uid="{00000000-0005-0000-0000-00005CAF0000}"/>
    <cellStyle name="Normal 8 3 2 2 3 2 4 2 3 2" xfId="46978" xr:uid="{00000000-0005-0000-0000-00005DAF0000}"/>
    <cellStyle name="Normal 8 3 2 2 3 2 4 2 4" xfId="32970" xr:uid="{00000000-0005-0000-0000-00005EAF0000}"/>
    <cellStyle name="Normal 8 3 2 2 3 2 4 3" xfId="7104" xr:uid="{00000000-0005-0000-0000-00005FAF0000}"/>
    <cellStyle name="Normal 8 3 2 2 3 2 4 3 2" xfId="21192" xr:uid="{00000000-0005-0000-0000-000060AF0000}"/>
    <cellStyle name="Normal 8 3 2 2 3 2 4 3 2 2" xfId="49726" xr:uid="{00000000-0005-0000-0000-000061AF0000}"/>
    <cellStyle name="Normal 8 3 2 2 3 2 4 3 3" xfId="35718" xr:uid="{00000000-0005-0000-0000-000062AF0000}"/>
    <cellStyle name="Normal 8 3 2 2 3 2 4 4" xfId="15892" xr:uid="{00000000-0005-0000-0000-000063AF0000}"/>
    <cellStyle name="Normal 8 3 2 2 3 2 4 4 2" xfId="44426" xr:uid="{00000000-0005-0000-0000-000064AF0000}"/>
    <cellStyle name="Normal 8 3 2 2 3 2 4 5" xfId="30418" xr:uid="{00000000-0005-0000-0000-000065AF0000}"/>
    <cellStyle name="Normal 8 3 2 2 3 2 5" xfId="3067" xr:uid="{00000000-0005-0000-0000-000066AF0000}"/>
    <cellStyle name="Normal 8 3 2 2 3 2 5 2" xfId="8401" xr:uid="{00000000-0005-0000-0000-000067AF0000}"/>
    <cellStyle name="Normal 8 3 2 2 3 2 5 2 2" xfId="22478" xr:uid="{00000000-0005-0000-0000-000068AF0000}"/>
    <cellStyle name="Normal 8 3 2 2 3 2 5 2 2 2" xfId="51012" xr:uid="{00000000-0005-0000-0000-000069AF0000}"/>
    <cellStyle name="Normal 8 3 2 2 3 2 5 2 3" xfId="37007" xr:uid="{00000000-0005-0000-0000-00006AAF0000}"/>
    <cellStyle name="Normal 8 3 2 2 3 2 5 3" xfId="17178" xr:uid="{00000000-0005-0000-0000-00006BAF0000}"/>
    <cellStyle name="Normal 8 3 2 2 3 2 5 3 2" xfId="45712" xr:uid="{00000000-0005-0000-0000-00006CAF0000}"/>
    <cellStyle name="Normal 8 3 2 2 3 2 5 4" xfId="31704" xr:uid="{00000000-0005-0000-0000-00006DAF0000}"/>
    <cellStyle name="Normal 8 3 2 2 3 2 6" xfId="5836" xr:uid="{00000000-0005-0000-0000-00006EAF0000}"/>
    <cellStyle name="Normal 8 3 2 2 3 2 6 2" xfId="19926" xr:uid="{00000000-0005-0000-0000-00006FAF0000}"/>
    <cellStyle name="Normal 8 3 2 2 3 2 6 2 2" xfId="48460" xr:uid="{00000000-0005-0000-0000-000070AF0000}"/>
    <cellStyle name="Normal 8 3 2 2 3 2 6 3" xfId="34452" xr:uid="{00000000-0005-0000-0000-000071AF0000}"/>
    <cellStyle name="Normal 8 3 2 2 3 2 7" xfId="14625" xr:uid="{00000000-0005-0000-0000-000072AF0000}"/>
    <cellStyle name="Normal 8 3 2 2 3 2 7 2" xfId="43160" xr:uid="{00000000-0005-0000-0000-000073AF0000}"/>
    <cellStyle name="Normal 8 3 2 2 3 2 8" xfId="29140" xr:uid="{00000000-0005-0000-0000-000074AF0000}"/>
    <cellStyle name="Normal 8 3 2 2 3 3" xfId="542" xr:uid="{00000000-0005-0000-0000-000075AF0000}"/>
    <cellStyle name="Normal 8 3 2 2 3 3 2" xfId="1172" xr:uid="{00000000-0005-0000-0000-000076AF0000}"/>
    <cellStyle name="Normal 8 3 2 2 3 3 2 2" xfId="2449" xr:uid="{00000000-0005-0000-0000-000077AF0000}"/>
    <cellStyle name="Normal 8 3 2 2 3 3 2 2 2" xfId="5103" xr:uid="{00000000-0005-0000-0000-000078AF0000}"/>
    <cellStyle name="Normal 8 3 2 2 3 3 2 2 2 2" xfId="10435" xr:uid="{00000000-0005-0000-0000-000079AF0000}"/>
    <cellStyle name="Normal 8 3 2 2 3 3 2 2 2 2 2" xfId="24512" xr:uid="{00000000-0005-0000-0000-00007AAF0000}"/>
    <cellStyle name="Normal 8 3 2 2 3 3 2 2 2 2 2 2" xfId="53046" xr:uid="{00000000-0005-0000-0000-00007BAF0000}"/>
    <cellStyle name="Normal 8 3 2 2 3 3 2 2 2 2 3" xfId="39041" xr:uid="{00000000-0005-0000-0000-00007CAF0000}"/>
    <cellStyle name="Normal 8 3 2 2 3 3 2 2 2 3" xfId="19212" xr:uid="{00000000-0005-0000-0000-00007DAF0000}"/>
    <cellStyle name="Normal 8 3 2 2 3 3 2 2 2 3 2" xfId="47746" xr:uid="{00000000-0005-0000-0000-00007EAF0000}"/>
    <cellStyle name="Normal 8 3 2 2 3 3 2 2 2 4" xfId="33738" xr:uid="{00000000-0005-0000-0000-00007FAF0000}"/>
    <cellStyle name="Normal 8 3 2 2 3 3 2 2 3" xfId="7872" xr:uid="{00000000-0005-0000-0000-000080AF0000}"/>
    <cellStyle name="Normal 8 3 2 2 3 3 2 2 3 2" xfId="21960" xr:uid="{00000000-0005-0000-0000-000081AF0000}"/>
    <cellStyle name="Normal 8 3 2 2 3 3 2 2 3 2 2" xfId="50494" xr:uid="{00000000-0005-0000-0000-000082AF0000}"/>
    <cellStyle name="Normal 8 3 2 2 3 3 2 2 3 3" xfId="36486" xr:uid="{00000000-0005-0000-0000-000083AF0000}"/>
    <cellStyle name="Normal 8 3 2 2 3 3 2 2 4" xfId="16660" xr:uid="{00000000-0005-0000-0000-000084AF0000}"/>
    <cellStyle name="Normal 8 3 2 2 3 3 2 2 4 2" xfId="45194" xr:uid="{00000000-0005-0000-0000-000085AF0000}"/>
    <cellStyle name="Normal 8 3 2 2 3 3 2 2 5" xfId="31186" xr:uid="{00000000-0005-0000-0000-000086AF0000}"/>
    <cellStyle name="Normal 8 3 2 2 3 3 2 3" xfId="3837" xr:uid="{00000000-0005-0000-0000-000087AF0000}"/>
    <cellStyle name="Normal 8 3 2 2 3 3 2 3 2" xfId="9169" xr:uid="{00000000-0005-0000-0000-000088AF0000}"/>
    <cellStyle name="Normal 8 3 2 2 3 3 2 3 2 2" xfId="23246" xr:uid="{00000000-0005-0000-0000-000089AF0000}"/>
    <cellStyle name="Normal 8 3 2 2 3 3 2 3 2 2 2" xfId="51780" xr:uid="{00000000-0005-0000-0000-00008AAF0000}"/>
    <cellStyle name="Normal 8 3 2 2 3 3 2 3 2 3" xfId="37775" xr:uid="{00000000-0005-0000-0000-00008BAF0000}"/>
    <cellStyle name="Normal 8 3 2 2 3 3 2 3 3" xfId="17946" xr:uid="{00000000-0005-0000-0000-00008CAF0000}"/>
    <cellStyle name="Normal 8 3 2 2 3 3 2 3 3 2" xfId="46480" xr:uid="{00000000-0005-0000-0000-00008DAF0000}"/>
    <cellStyle name="Normal 8 3 2 2 3 3 2 3 4" xfId="32472" xr:uid="{00000000-0005-0000-0000-00008EAF0000}"/>
    <cellStyle name="Normal 8 3 2 2 3 3 2 4" xfId="6606" xr:uid="{00000000-0005-0000-0000-00008FAF0000}"/>
    <cellStyle name="Normal 8 3 2 2 3 3 2 4 2" xfId="20694" xr:uid="{00000000-0005-0000-0000-000090AF0000}"/>
    <cellStyle name="Normal 8 3 2 2 3 3 2 4 2 2" xfId="49228" xr:uid="{00000000-0005-0000-0000-000091AF0000}"/>
    <cellStyle name="Normal 8 3 2 2 3 3 2 4 3" xfId="35220" xr:uid="{00000000-0005-0000-0000-000092AF0000}"/>
    <cellStyle name="Normal 8 3 2 2 3 3 2 5" xfId="15394" xr:uid="{00000000-0005-0000-0000-000093AF0000}"/>
    <cellStyle name="Normal 8 3 2 2 3 3 2 5 2" xfId="43928" xr:uid="{00000000-0005-0000-0000-000094AF0000}"/>
    <cellStyle name="Normal 8 3 2 2 3 3 2 6" xfId="29920" xr:uid="{00000000-0005-0000-0000-000095AF0000}"/>
    <cellStyle name="Normal 8 3 2 2 3 3 3" xfId="1828" xr:uid="{00000000-0005-0000-0000-000096AF0000}"/>
    <cellStyle name="Normal 8 3 2 2 3 3 3 2" xfId="4484" xr:uid="{00000000-0005-0000-0000-000097AF0000}"/>
    <cellStyle name="Normal 8 3 2 2 3 3 3 2 2" xfId="9816" xr:uid="{00000000-0005-0000-0000-000098AF0000}"/>
    <cellStyle name="Normal 8 3 2 2 3 3 3 2 2 2" xfId="23893" xr:uid="{00000000-0005-0000-0000-000099AF0000}"/>
    <cellStyle name="Normal 8 3 2 2 3 3 3 2 2 2 2" xfId="52427" xr:uid="{00000000-0005-0000-0000-00009AAF0000}"/>
    <cellStyle name="Normal 8 3 2 2 3 3 3 2 2 3" xfId="38422" xr:uid="{00000000-0005-0000-0000-00009BAF0000}"/>
    <cellStyle name="Normal 8 3 2 2 3 3 3 2 3" xfId="18593" xr:uid="{00000000-0005-0000-0000-00009CAF0000}"/>
    <cellStyle name="Normal 8 3 2 2 3 3 3 2 3 2" xfId="47127" xr:uid="{00000000-0005-0000-0000-00009DAF0000}"/>
    <cellStyle name="Normal 8 3 2 2 3 3 3 2 4" xfId="33119" xr:uid="{00000000-0005-0000-0000-00009EAF0000}"/>
    <cellStyle name="Normal 8 3 2 2 3 3 3 3" xfId="7253" xr:uid="{00000000-0005-0000-0000-00009FAF0000}"/>
    <cellStyle name="Normal 8 3 2 2 3 3 3 3 2" xfId="21341" xr:uid="{00000000-0005-0000-0000-0000A0AF0000}"/>
    <cellStyle name="Normal 8 3 2 2 3 3 3 3 2 2" xfId="49875" xr:uid="{00000000-0005-0000-0000-0000A1AF0000}"/>
    <cellStyle name="Normal 8 3 2 2 3 3 3 3 3" xfId="35867" xr:uid="{00000000-0005-0000-0000-0000A2AF0000}"/>
    <cellStyle name="Normal 8 3 2 2 3 3 3 4" xfId="16041" xr:uid="{00000000-0005-0000-0000-0000A3AF0000}"/>
    <cellStyle name="Normal 8 3 2 2 3 3 3 4 2" xfId="44575" xr:uid="{00000000-0005-0000-0000-0000A4AF0000}"/>
    <cellStyle name="Normal 8 3 2 2 3 3 3 5" xfId="30567" xr:uid="{00000000-0005-0000-0000-0000A5AF0000}"/>
    <cellStyle name="Normal 8 3 2 2 3 3 4" xfId="3216" xr:uid="{00000000-0005-0000-0000-0000A6AF0000}"/>
    <cellStyle name="Normal 8 3 2 2 3 3 4 2" xfId="8550" xr:uid="{00000000-0005-0000-0000-0000A7AF0000}"/>
    <cellStyle name="Normal 8 3 2 2 3 3 4 2 2" xfId="22627" xr:uid="{00000000-0005-0000-0000-0000A8AF0000}"/>
    <cellStyle name="Normal 8 3 2 2 3 3 4 2 2 2" xfId="51161" xr:uid="{00000000-0005-0000-0000-0000A9AF0000}"/>
    <cellStyle name="Normal 8 3 2 2 3 3 4 2 3" xfId="37156" xr:uid="{00000000-0005-0000-0000-0000AAAF0000}"/>
    <cellStyle name="Normal 8 3 2 2 3 3 4 3" xfId="17327" xr:uid="{00000000-0005-0000-0000-0000ABAF0000}"/>
    <cellStyle name="Normal 8 3 2 2 3 3 4 3 2" xfId="45861" xr:uid="{00000000-0005-0000-0000-0000ACAF0000}"/>
    <cellStyle name="Normal 8 3 2 2 3 3 4 4" xfId="31853" xr:uid="{00000000-0005-0000-0000-0000ADAF0000}"/>
    <cellStyle name="Normal 8 3 2 2 3 3 5" xfId="5985" xr:uid="{00000000-0005-0000-0000-0000AEAF0000}"/>
    <cellStyle name="Normal 8 3 2 2 3 3 5 2" xfId="20075" xr:uid="{00000000-0005-0000-0000-0000AFAF0000}"/>
    <cellStyle name="Normal 8 3 2 2 3 3 5 2 2" xfId="48609" xr:uid="{00000000-0005-0000-0000-0000B0AF0000}"/>
    <cellStyle name="Normal 8 3 2 2 3 3 5 3" xfId="34601" xr:uid="{00000000-0005-0000-0000-0000B1AF0000}"/>
    <cellStyle name="Normal 8 3 2 2 3 3 6" xfId="14774" xr:uid="{00000000-0005-0000-0000-0000B2AF0000}"/>
    <cellStyle name="Normal 8 3 2 2 3 3 6 2" xfId="43309" xr:uid="{00000000-0005-0000-0000-0000B3AF0000}"/>
    <cellStyle name="Normal 8 3 2 2 3 3 7" xfId="29289" xr:uid="{00000000-0005-0000-0000-0000B4AF0000}"/>
    <cellStyle name="Normal 8 3 2 2 3 4" xfId="874" xr:uid="{00000000-0005-0000-0000-0000B5AF0000}"/>
    <cellStyle name="Normal 8 3 2 2 3 4 2" xfId="2151" xr:uid="{00000000-0005-0000-0000-0000B6AF0000}"/>
    <cellStyle name="Normal 8 3 2 2 3 4 2 2" xfId="4805" xr:uid="{00000000-0005-0000-0000-0000B7AF0000}"/>
    <cellStyle name="Normal 8 3 2 2 3 4 2 2 2" xfId="10137" xr:uid="{00000000-0005-0000-0000-0000B8AF0000}"/>
    <cellStyle name="Normal 8 3 2 2 3 4 2 2 2 2" xfId="24214" xr:uid="{00000000-0005-0000-0000-0000B9AF0000}"/>
    <cellStyle name="Normal 8 3 2 2 3 4 2 2 2 2 2" xfId="52748" xr:uid="{00000000-0005-0000-0000-0000BAAF0000}"/>
    <cellStyle name="Normal 8 3 2 2 3 4 2 2 2 3" xfId="38743" xr:uid="{00000000-0005-0000-0000-0000BBAF0000}"/>
    <cellStyle name="Normal 8 3 2 2 3 4 2 2 3" xfId="18914" xr:uid="{00000000-0005-0000-0000-0000BCAF0000}"/>
    <cellStyle name="Normal 8 3 2 2 3 4 2 2 3 2" xfId="47448" xr:uid="{00000000-0005-0000-0000-0000BDAF0000}"/>
    <cellStyle name="Normal 8 3 2 2 3 4 2 2 4" xfId="33440" xr:uid="{00000000-0005-0000-0000-0000BEAF0000}"/>
    <cellStyle name="Normal 8 3 2 2 3 4 2 3" xfId="7574" xr:uid="{00000000-0005-0000-0000-0000BFAF0000}"/>
    <cellStyle name="Normal 8 3 2 2 3 4 2 3 2" xfId="21662" xr:uid="{00000000-0005-0000-0000-0000C0AF0000}"/>
    <cellStyle name="Normal 8 3 2 2 3 4 2 3 2 2" xfId="50196" xr:uid="{00000000-0005-0000-0000-0000C1AF0000}"/>
    <cellStyle name="Normal 8 3 2 2 3 4 2 3 3" xfId="36188" xr:uid="{00000000-0005-0000-0000-0000C2AF0000}"/>
    <cellStyle name="Normal 8 3 2 2 3 4 2 4" xfId="16362" xr:uid="{00000000-0005-0000-0000-0000C3AF0000}"/>
    <cellStyle name="Normal 8 3 2 2 3 4 2 4 2" xfId="44896" xr:uid="{00000000-0005-0000-0000-0000C4AF0000}"/>
    <cellStyle name="Normal 8 3 2 2 3 4 2 5" xfId="30888" xr:uid="{00000000-0005-0000-0000-0000C5AF0000}"/>
    <cellStyle name="Normal 8 3 2 2 3 4 3" xfId="3539" xr:uid="{00000000-0005-0000-0000-0000C6AF0000}"/>
    <cellStyle name="Normal 8 3 2 2 3 4 3 2" xfId="8871" xr:uid="{00000000-0005-0000-0000-0000C7AF0000}"/>
    <cellStyle name="Normal 8 3 2 2 3 4 3 2 2" xfId="22948" xr:uid="{00000000-0005-0000-0000-0000C8AF0000}"/>
    <cellStyle name="Normal 8 3 2 2 3 4 3 2 2 2" xfId="51482" xr:uid="{00000000-0005-0000-0000-0000C9AF0000}"/>
    <cellStyle name="Normal 8 3 2 2 3 4 3 2 3" xfId="37477" xr:uid="{00000000-0005-0000-0000-0000CAAF0000}"/>
    <cellStyle name="Normal 8 3 2 2 3 4 3 3" xfId="17648" xr:uid="{00000000-0005-0000-0000-0000CBAF0000}"/>
    <cellStyle name="Normal 8 3 2 2 3 4 3 3 2" xfId="46182" xr:uid="{00000000-0005-0000-0000-0000CCAF0000}"/>
    <cellStyle name="Normal 8 3 2 2 3 4 3 4" xfId="32174" xr:uid="{00000000-0005-0000-0000-0000CDAF0000}"/>
    <cellStyle name="Normal 8 3 2 2 3 4 4" xfId="6308" xr:uid="{00000000-0005-0000-0000-0000CEAF0000}"/>
    <cellStyle name="Normal 8 3 2 2 3 4 4 2" xfId="20396" xr:uid="{00000000-0005-0000-0000-0000CFAF0000}"/>
    <cellStyle name="Normal 8 3 2 2 3 4 4 2 2" xfId="48930" xr:uid="{00000000-0005-0000-0000-0000D0AF0000}"/>
    <cellStyle name="Normal 8 3 2 2 3 4 4 3" xfId="34922" xr:uid="{00000000-0005-0000-0000-0000D1AF0000}"/>
    <cellStyle name="Normal 8 3 2 2 3 4 5" xfId="15096" xr:uid="{00000000-0005-0000-0000-0000D2AF0000}"/>
    <cellStyle name="Normal 8 3 2 2 3 4 5 2" xfId="43630" xr:uid="{00000000-0005-0000-0000-0000D3AF0000}"/>
    <cellStyle name="Normal 8 3 2 2 3 4 6" xfId="29622" xr:uid="{00000000-0005-0000-0000-0000D4AF0000}"/>
    <cellStyle name="Normal 8 3 2 2 3 5" xfId="1530" xr:uid="{00000000-0005-0000-0000-0000D5AF0000}"/>
    <cellStyle name="Normal 8 3 2 2 3 5 2" xfId="4186" xr:uid="{00000000-0005-0000-0000-0000D6AF0000}"/>
    <cellStyle name="Normal 8 3 2 2 3 5 2 2" xfId="9518" xr:uid="{00000000-0005-0000-0000-0000D7AF0000}"/>
    <cellStyle name="Normal 8 3 2 2 3 5 2 2 2" xfId="23595" xr:uid="{00000000-0005-0000-0000-0000D8AF0000}"/>
    <cellStyle name="Normal 8 3 2 2 3 5 2 2 2 2" xfId="52129" xr:uid="{00000000-0005-0000-0000-0000D9AF0000}"/>
    <cellStyle name="Normal 8 3 2 2 3 5 2 2 3" xfId="38124" xr:uid="{00000000-0005-0000-0000-0000DAAF0000}"/>
    <cellStyle name="Normal 8 3 2 2 3 5 2 3" xfId="18295" xr:uid="{00000000-0005-0000-0000-0000DBAF0000}"/>
    <cellStyle name="Normal 8 3 2 2 3 5 2 3 2" xfId="46829" xr:uid="{00000000-0005-0000-0000-0000DCAF0000}"/>
    <cellStyle name="Normal 8 3 2 2 3 5 2 4" xfId="32821" xr:uid="{00000000-0005-0000-0000-0000DDAF0000}"/>
    <cellStyle name="Normal 8 3 2 2 3 5 3" xfId="6955" xr:uid="{00000000-0005-0000-0000-0000DEAF0000}"/>
    <cellStyle name="Normal 8 3 2 2 3 5 3 2" xfId="21043" xr:uid="{00000000-0005-0000-0000-0000DFAF0000}"/>
    <cellStyle name="Normal 8 3 2 2 3 5 3 2 2" xfId="49577" xr:uid="{00000000-0005-0000-0000-0000E0AF0000}"/>
    <cellStyle name="Normal 8 3 2 2 3 5 3 3" xfId="35569" xr:uid="{00000000-0005-0000-0000-0000E1AF0000}"/>
    <cellStyle name="Normal 8 3 2 2 3 5 4" xfId="15743" xr:uid="{00000000-0005-0000-0000-0000E2AF0000}"/>
    <cellStyle name="Normal 8 3 2 2 3 5 4 2" xfId="44277" xr:uid="{00000000-0005-0000-0000-0000E3AF0000}"/>
    <cellStyle name="Normal 8 3 2 2 3 5 5" xfId="30269" xr:uid="{00000000-0005-0000-0000-0000E4AF0000}"/>
    <cellStyle name="Normal 8 3 2 2 3 6" xfId="2918" xr:uid="{00000000-0005-0000-0000-0000E5AF0000}"/>
    <cellStyle name="Normal 8 3 2 2 3 6 2" xfId="8252" xr:uid="{00000000-0005-0000-0000-0000E6AF0000}"/>
    <cellStyle name="Normal 8 3 2 2 3 6 2 2" xfId="22329" xr:uid="{00000000-0005-0000-0000-0000E7AF0000}"/>
    <cellStyle name="Normal 8 3 2 2 3 6 2 2 2" xfId="50863" xr:uid="{00000000-0005-0000-0000-0000E8AF0000}"/>
    <cellStyle name="Normal 8 3 2 2 3 6 2 3" xfId="36858" xr:uid="{00000000-0005-0000-0000-0000E9AF0000}"/>
    <cellStyle name="Normal 8 3 2 2 3 6 3" xfId="17029" xr:uid="{00000000-0005-0000-0000-0000EAAF0000}"/>
    <cellStyle name="Normal 8 3 2 2 3 6 3 2" xfId="45563" xr:uid="{00000000-0005-0000-0000-0000EBAF0000}"/>
    <cellStyle name="Normal 8 3 2 2 3 6 4" xfId="31555" xr:uid="{00000000-0005-0000-0000-0000ECAF0000}"/>
    <cellStyle name="Normal 8 3 2 2 3 7" xfId="5687" xr:uid="{00000000-0005-0000-0000-0000EDAF0000}"/>
    <cellStyle name="Normal 8 3 2 2 3 7 2" xfId="19777" xr:uid="{00000000-0005-0000-0000-0000EEAF0000}"/>
    <cellStyle name="Normal 8 3 2 2 3 7 2 2" xfId="48311" xr:uid="{00000000-0005-0000-0000-0000EFAF0000}"/>
    <cellStyle name="Normal 8 3 2 2 3 7 3" xfId="34303" xr:uid="{00000000-0005-0000-0000-0000F0AF0000}"/>
    <cellStyle name="Normal 8 3 2 2 3 8" xfId="14476" xr:uid="{00000000-0005-0000-0000-0000F1AF0000}"/>
    <cellStyle name="Normal 8 3 2 2 3 8 2" xfId="43011" xr:uid="{00000000-0005-0000-0000-0000F2AF0000}"/>
    <cellStyle name="Normal 8 3 2 2 3 9" xfId="28991" xr:uid="{00000000-0005-0000-0000-0000F3AF0000}"/>
    <cellStyle name="Normal 8 3 2 2 4" xfId="314" xr:uid="{00000000-0005-0000-0000-0000F4AF0000}"/>
    <cellStyle name="Normal 8 3 2 2 4 2" xfId="617" xr:uid="{00000000-0005-0000-0000-0000F5AF0000}"/>
    <cellStyle name="Normal 8 3 2 2 4 2 2" xfId="1246" xr:uid="{00000000-0005-0000-0000-0000F6AF0000}"/>
    <cellStyle name="Normal 8 3 2 2 4 2 2 2" xfId="2523" xr:uid="{00000000-0005-0000-0000-0000F7AF0000}"/>
    <cellStyle name="Normal 8 3 2 2 4 2 2 2 2" xfId="5177" xr:uid="{00000000-0005-0000-0000-0000F8AF0000}"/>
    <cellStyle name="Normal 8 3 2 2 4 2 2 2 2 2" xfId="10509" xr:uid="{00000000-0005-0000-0000-0000F9AF0000}"/>
    <cellStyle name="Normal 8 3 2 2 4 2 2 2 2 2 2" xfId="24586" xr:uid="{00000000-0005-0000-0000-0000FAAF0000}"/>
    <cellStyle name="Normal 8 3 2 2 4 2 2 2 2 2 2 2" xfId="53120" xr:uid="{00000000-0005-0000-0000-0000FBAF0000}"/>
    <cellStyle name="Normal 8 3 2 2 4 2 2 2 2 2 3" xfId="39115" xr:uid="{00000000-0005-0000-0000-0000FCAF0000}"/>
    <cellStyle name="Normal 8 3 2 2 4 2 2 2 2 3" xfId="19286" xr:uid="{00000000-0005-0000-0000-0000FDAF0000}"/>
    <cellStyle name="Normal 8 3 2 2 4 2 2 2 2 3 2" xfId="47820" xr:uid="{00000000-0005-0000-0000-0000FEAF0000}"/>
    <cellStyle name="Normal 8 3 2 2 4 2 2 2 2 4" xfId="33812" xr:uid="{00000000-0005-0000-0000-0000FFAF0000}"/>
    <cellStyle name="Normal 8 3 2 2 4 2 2 2 3" xfId="7946" xr:uid="{00000000-0005-0000-0000-000000B00000}"/>
    <cellStyle name="Normal 8 3 2 2 4 2 2 2 3 2" xfId="22034" xr:uid="{00000000-0005-0000-0000-000001B00000}"/>
    <cellStyle name="Normal 8 3 2 2 4 2 2 2 3 2 2" xfId="50568" xr:uid="{00000000-0005-0000-0000-000002B00000}"/>
    <cellStyle name="Normal 8 3 2 2 4 2 2 2 3 3" xfId="36560" xr:uid="{00000000-0005-0000-0000-000003B00000}"/>
    <cellStyle name="Normal 8 3 2 2 4 2 2 2 4" xfId="16734" xr:uid="{00000000-0005-0000-0000-000004B00000}"/>
    <cellStyle name="Normal 8 3 2 2 4 2 2 2 4 2" xfId="45268" xr:uid="{00000000-0005-0000-0000-000005B00000}"/>
    <cellStyle name="Normal 8 3 2 2 4 2 2 2 5" xfId="31260" xr:uid="{00000000-0005-0000-0000-000006B00000}"/>
    <cellStyle name="Normal 8 3 2 2 4 2 2 3" xfId="3911" xr:uid="{00000000-0005-0000-0000-000007B00000}"/>
    <cellStyle name="Normal 8 3 2 2 4 2 2 3 2" xfId="9243" xr:uid="{00000000-0005-0000-0000-000008B00000}"/>
    <cellStyle name="Normal 8 3 2 2 4 2 2 3 2 2" xfId="23320" xr:uid="{00000000-0005-0000-0000-000009B00000}"/>
    <cellStyle name="Normal 8 3 2 2 4 2 2 3 2 2 2" xfId="51854" xr:uid="{00000000-0005-0000-0000-00000AB00000}"/>
    <cellStyle name="Normal 8 3 2 2 4 2 2 3 2 3" xfId="37849" xr:uid="{00000000-0005-0000-0000-00000BB00000}"/>
    <cellStyle name="Normal 8 3 2 2 4 2 2 3 3" xfId="18020" xr:uid="{00000000-0005-0000-0000-00000CB00000}"/>
    <cellStyle name="Normal 8 3 2 2 4 2 2 3 3 2" xfId="46554" xr:uid="{00000000-0005-0000-0000-00000DB00000}"/>
    <cellStyle name="Normal 8 3 2 2 4 2 2 3 4" xfId="32546" xr:uid="{00000000-0005-0000-0000-00000EB00000}"/>
    <cellStyle name="Normal 8 3 2 2 4 2 2 4" xfId="6680" xr:uid="{00000000-0005-0000-0000-00000FB00000}"/>
    <cellStyle name="Normal 8 3 2 2 4 2 2 4 2" xfId="20768" xr:uid="{00000000-0005-0000-0000-000010B00000}"/>
    <cellStyle name="Normal 8 3 2 2 4 2 2 4 2 2" xfId="49302" xr:uid="{00000000-0005-0000-0000-000011B00000}"/>
    <cellStyle name="Normal 8 3 2 2 4 2 2 4 3" xfId="35294" xr:uid="{00000000-0005-0000-0000-000012B00000}"/>
    <cellStyle name="Normal 8 3 2 2 4 2 2 5" xfId="15468" xr:uid="{00000000-0005-0000-0000-000013B00000}"/>
    <cellStyle name="Normal 8 3 2 2 4 2 2 5 2" xfId="44002" xr:uid="{00000000-0005-0000-0000-000014B00000}"/>
    <cellStyle name="Normal 8 3 2 2 4 2 2 6" xfId="29994" xr:uid="{00000000-0005-0000-0000-000015B00000}"/>
    <cellStyle name="Normal 8 3 2 2 4 2 3" xfId="1902" xr:uid="{00000000-0005-0000-0000-000016B00000}"/>
    <cellStyle name="Normal 8 3 2 2 4 2 3 2" xfId="4558" xr:uid="{00000000-0005-0000-0000-000017B00000}"/>
    <cellStyle name="Normal 8 3 2 2 4 2 3 2 2" xfId="9890" xr:uid="{00000000-0005-0000-0000-000018B00000}"/>
    <cellStyle name="Normal 8 3 2 2 4 2 3 2 2 2" xfId="23967" xr:uid="{00000000-0005-0000-0000-000019B00000}"/>
    <cellStyle name="Normal 8 3 2 2 4 2 3 2 2 2 2" xfId="52501" xr:uid="{00000000-0005-0000-0000-00001AB00000}"/>
    <cellStyle name="Normal 8 3 2 2 4 2 3 2 2 3" xfId="38496" xr:uid="{00000000-0005-0000-0000-00001BB00000}"/>
    <cellStyle name="Normal 8 3 2 2 4 2 3 2 3" xfId="18667" xr:uid="{00000000-0005-0000-0000-00001CB00000}"/>
    <cellStyle name="Normal 8 3 2 2 4 2 3 2 3 2" xfId="47201" xr:uid="{00000000-0005-0000-0000-00001DB00000}"/>
    <cellStyle name="Normal 8 3 2 2 4 2 3 2 4" xfId="33193" xr:uid="{00000000-0005-0000-0000-00001EB00000}"/>
    <cellStyle name="Normal 8 3 2 2 4 2 3 3" xfId="7327" xr:uid="{00000000-0005-0000-0000-00001FB00000}"/>
    <cellStyle name="Normal 8 3 2 2 4 2 3 3 2" xfId="21415" xr:uid="{00000000-0005-0000-0000-000020B00000}"/>
    <cellStyle name="Normal 8 3 2 2 4 2 3 3 2 2" xfId="49949" xr:uid="{00000000-0005-0000-0000-000021B00000}"/>
    <cellStyle name="Normal 8 3 2 2 4 2 3 3 3" xfId="35941" xr:uid="{00000000-0005-0000-0000-000022B00000}"/>
    <cellStyle name="Normal 8 3 2 2 4 2 3 4" xfId="16115" xr:uid="{00000000-0005-0000-0000-000023B00000}"/>
    <cellStyle name="Normal 8 3 2 2 4 2 3 4 2" xfId="44649" xr:uid="{00000000-0005-0000-0000-000024B00000}"/>
    <cellStyle name="Normal 8 3 2 2 4 2 3 5" xfId="30641" xr:uid="{00000000-0005-0000-0000-000025B00000}"/>
    <cellStyle name="Normal 8 3 2 2 4 2 4" xfId="3290" xr:uid="{00000000-0005-0000-0000-000026B00000}"/>
    <cellStyle name="Normal 8 3 2 2 4 2 4 2" xfId="8624" xr:uid="{00000000-0005-0000-0000-000027B00000}"/>
    <cellStyle name="Normal 8 3 2 2 4 2 4 2 2" xfId="22701" xr:uid="{00000000-0005-0000-0000-000028B00000}"/>
    <cellStyle name="Normal 8 3 2 2 4 2 4 2 2 2" xfId="51235" xr:uid="{00000000-0005-0000-0000-000029B00000}"/>
    <cellStyle name="Normal 8 3 2 2 4 2 4 2 3" xfId="37230" xr:uid="{00000000-0005-0000-0000-00002AB00000}"/>
    <cellStyle name="Normal 8 3 2 2 4 2 4 3" xfId="17401" xr:uid="{00000000-0005-0000-0000-00002BB00000}"/>
    <cellStyle name="Normal 8 3 2 2 4 2 4 3 2" xfId="45935" xr:uid="{00000000-0005-0000-0000-00002CB00000}"/>
    <cellStyle name="Normal 8 3 2 2 4 2 4 4" xfId="31927" xr:uid="{00000000-0005-0000-0000-00002DB00000}"/>
    <cellStyle name="Normal 8 3 2 2 4 2 5" xfId="6059" xr:uid="{00000000-0005-0000-0000-00002EB00000}"/>
    <cellStyle name="Normal 8 3 2 2 4 2 5 2" xfId="20149" xr:uid="{00000000-0005-0000-0000-00002FB00000}"/>
    <cellStyle name="Normal 8 3 2 2 4 2 5 2 2" xfId="48683" xr:uid="{00000000-0005-0000-0000-000030B00000}"/>
    <cellStyle name="Normal 8 3 2 2 4 2 5 3" xfId="34675" xr:uid="{00000000-0005-0000-0000-000031B00000}"/>
    <cellStyle name="Normal 8 3 2 2 4 2 6" xfId="14848" xr:uid="{00000000-0005-0000-0000-000032B00000}"/>
    <cellStyle name="Normal 8 3 2 2 4 2 6 2" xfId="43383" xr:uid="{00000000-0005-0000-0000-000033B00000}"/>
    <cellStyle name="Normal 8 3 2 2 4 2 7" xfId="29363" xr:uid="{00000000-0005-0000-0000-000034B00000}"/>
    <cellStyle name="Normal 8 3 2 2 4 3" xfId="949" xr:uid="{00000000-0005-0000-0000-000035B00000}"/>
    <cellStyle name="Normal 8 3 2 2 4 3 2" xfId="2226" xr:uid="{00000000-0005-0000-0000-000036B00000}"/>
    <cellStyle name="Normal 8 3 2 2 4 3 2 2" xfId="4880" xr:uid="{00000000-0005-0000-0000-000037B00000}"/>
    <cellStyle name="Normal 8 3 2 2 4 3 2 2 2" xfId="10212" xr:uid="{00000000-0005-0000-0000-000038B00000}"/>
    <cellStyle name="Normal 8 3 2 2 4 3 2 2 2 2" xfId="24289" xr:uid="{00000000-0005-0000-0000-000039B00000}"/>
    <cellStyle name="Normal 8 3 2 2 4 3 2 2 2 2 2" xfId="52823" xr:uid="{00000000-0005-0000-0000-00003AB00000}"/>
    <cellStyle name="Normal 8 3 2 2 4 3 2 2 2 3" xfId="38818" xr:uid="{00000000-0005-0000-0000-00003BB00000}"/>
    <cellStyle name="Normal 8 3 2 2 4 3 2 2 3" xfId="18989" xr:uid="{00000000-0005-0000-0000-00003CB00000}"/>
    <cellStyle name="Normal 8 3 2 2 4 3 2 2 3 2" xfId="47523" xr:uid="{00000000-0005-0000-0000-00003DB00000}"/>
    <cellStyle name="Normal 8 3 2 2 4 3 2 2 4" xfId="33515" xr:uid="{00000000-0005-0000-0000-00003EB00000}"/>
    <cellStyle name="Normal 8 3 2 2 4 3 2 3" xfId="7649" xr:uid="{00000000-0005-0000-0000-00003FB00000}"/>
    <cellStyle name="Normal 8 3 2 2 4 3 2 3 2" xfId="21737" xr:uid="{00000000-0005-0000-0000-000040B00000}"/>
    <cellStyle name="Normal 8 3 2 2 4 3 2 3 2 2" xfId="50271" xr:uid="{00000000-0005-0000-0000-000041B00000}"/>
    <cellStyle name="Normal 8 3 2 2 4 3 2 3 3" xfId="36263" xr:uid="{00000000-0005-0000-0000-000042B00000}"/>
    <cellStyle name="Normal 8 3 2 2 4 3 2 4" xfId="16437" xr:uid="{00000000-0005-0000-0000-000043B00000}"/>
    <cellStyle name="Normal 8 3 2 2 4 3 2 4 2" xfId="44971" xr:uid="{00000000-0005-0000-0000-000044B00000}"/>
    <cellStyle name="Normal 8 3 2 2 4 3 2 5" xfId="30963" xr:uid="{00000000-0005-0000-0000-000045B00000}"/>
    <cellStyle name="Normal 8 3 2 2 4 3 3" xfId="3614" xr:uid="{00000000-0005-0000-0000-000046B00000}"/>
    <cellStyle name="Normal 8 3 2 2 4 3 3 2" xfId="8946" xr:uid="{00000000-0005-0000-0000-000047B00000}"/>
    <cellStyle name="Normal 8 3 2 2 4 3 3 2 2" xfId="23023" xr:uid="{00000000-0005-0000-0000-000048B00000}"/>
    <cellStyle name="Normal 8 3 2 2 4 3 3 2 2 2" xfId="51557" xr:uid="{00000000-0005-0000-0000-000049B00000}"/>
    <cellStyle name="Normal 8 3 2 2 4 3 3 2 3" xfId="37552" xr:uid="{00000000-0005-0000-0000-00004AB00000}"/>
    <cellStyle name="Normal 8 3 2 2 4 3 3 3" xfId="17723" xr:uid="{00000000-0005-0000-0000-00004BB00000}"/>
    <cellStyle name="Normal 8 3 2 2 4 3 3 3 2" xfId="46257" xr:uid="{00000000-0005-0000-0000-00004CB00000}"/>
    <cellStyle name="Normal 8 3 2 2 4 3 3 4" xfId="32249" xr:uid="{00000000-0005-0000-0000-00004DB00000}"/>
    <cellStyle name="Normal 8 3 2 2 4 3 4" xfId="6383" xr:uid="{00000000-0005-0000-0000-00004EB00000}"/>
    <cellStyle name="Normal 8 3 2 2 4 3 4 2" xfId="20471" xr:uid="{00000000-0005-0000-0000-00004FB00000}"/>
    <cellStyle name="Normal 8 3 2 2 4 3 4 2 2" xfId="49005" xr:uid="{00000000-0005-0000-0000-000050B00000}"/>
    <cellStyle name="Normal 8 3 2 2 4 3 4 3" xfId="34997" xr:uid="{00000000-0005-0000-0000-000051B00000}"/>
    <cellStyle name="Normal 8 3 2 2 4 3 5" xfId="15171" xr:uid="{00000000-0005-0000-0000-000052B00000}"/>
    <cellStyle name="Normal 8 3 2 2 4 3 5 2" xfId="43705" xr:uid="{00000000-0005-0000-0000-000053B00000}"/>
    <cellStyle name="Normal 8 3 2 2 4 3 6" xfId="29697" xr:uid="{00000000-0005-0000-0000-000054B00000}"/>
    <cellStyle name="Normal 8 3 2 2 4 4" xfId="1605" xr:uid="{00000000-0005-0000-0000-000055B00000}"/>
    <cellStyle name="Normal 8 3 2 2 4 4 2" xfId="4261" xr:uid="{00000000-0005-0000-0000-000056B00000}"/>
    <cellStyle name="Normal 8 3 2 2 4 4 2 2" xfId="9593" xr:uid="{00000000-0005-0000-0000-000057B00000}"/>
    <cellStyle name="Normal 8 3 2 2 4 4 2 2 2" xfId="23670" xr:uid="{00000000-0005-0000-0000-000058B00000}"/>
    <cellStyle name="Normal 8 3 2 2 4 4 2 2 2 2" xfId="52204" xr:uid="{00000000-0005-0000-0000-000059B00000}"/>
    <cellStyle name="Normal 8 3 2 2 4 4 2 2 3" xfId="38199" xr:uid="{00000000-0005-0000-0000-00005AB00000}"/>
    <cellStyle name="Normal 8 3 2 2 4 4 2 3" xfId="18370" xr:uid="{00000000-0005-0000-0000-00005BB00000}"/>
    <cellStyle name="Normal 8 3 2 2 4 4 2 3 2" xfId="46904" xr:uid="{00000000-0005-0000-0000-00005CB00000}"/>
    <cellStyle name="Normal 8 3 2 2 4 4 2 4" xfId="32896" xr:uid="{00000000-0005-0000-0000-00005DB00000}"/>
    <cellStyle name="Normal 8 3 2 2 4 4 3" xfId="7030" xr:uid="{00000000-0005-0000-0000-00005EB00000}"/>
    <cellStyle name="Normal 8 3 2 2 4 4 3 2" xfId="21118" xr:uid="{00000000-0005-0000-0000-00005FB00000}"/>
    <cellStyle name="Normal 8 3 2 2 4 4 3 2 2" xfId="49652" xr:uid="{00000000-0005-0000-0000-000060B00000}"/>
    <cellStyle name="Normal 8 3 2 2 4 4 3 3" xfId="35644" xr:uid="{00000000-0005-0000-0000-000061B00000}"/>
    <cellStyle name="Normal 8 3 2 2 4 4 4" xfId="15818" xr:uid="{00000000-0005-0000-0000-000062B00000}"/>
    <cellStyle name="Normal 8 3 2 2 4 4 4 2" xfId="44352" xr:uid="{00000000-0005-0000-0000-000063B00000}"/>
    <cellStyle name="Normal 8 3 2 2 4 4 5" xfId="30344" xr:uid="{00000000-0005-0000-0000-000064B00000}"/>
    <cellStyle name="Normal 8 3 2 2 4 5" xfId="2993" xr:uid="{00000000-0005-0000-0000-000065B00000}"/>
    <cellStyle name="Normal 8 3 2 2 4 5 2" xfId="8327" xr:uid="{00000000-0005-0000-0000-000066B00000}"/>
    <cellStyle name="Normal 8 3 2 2 4 5 2 2" xfId="22404" xr:uid="{00000000-0005-0000-0000-000067B00000}"/>
    <cellStyle name="Normal 8 3 2 2 4 5 2 2 2" xfId="50938" xr:uid="{00000000-0005-0000-0000-000068B00000}"/>
    <cellStyle name="Normal 8 3 2 2 4 5 2 3" xfId="36933" xr:uid="{00000000-0005-0000-0000-000069B00000}"/>
    <cellStyle name="Normal 8 3 2 2 4 5 3" xfId="17104" xr:uid="{00000000-0005-0000-0000-00006AB00000}"/>
    <cellStyle name="Normal 8 3 2 2 4 5 3 2" xfId="45638" xr:uid="{00000000-0005-0000-0000-00006BB00000}"/>
    <cellStyle name="Normal 8 3 2 2 4 5 4" xfId="31630" xr:uid="{00000000-0005-0000-0000-00006CB00000}"/>
    <cellStyle name="Normal 8 3 2 2 4 6" xfId="5762" xr:uid="{00000000-0005-0000-0000-00006DB00000}"/>
    <cellStyle name="Normal 8 3 2 2 4 6 2" xfId="19852" xr:uid="{00000000-0005-0000-0000-00006EB00000}"/>
    <cellStyle name="Normal 8 3 2 2 4 6 2 2" xfId="48386" xr:uid="{00000000-0005-0000-0000-00006FB00000}"/>
    <cellStyle name="Normal 8 3 2 2 4 6 3" xfId="34378" xr:uid="{00000000-0005-0000-0000-000070B00000}"/>
    <cellStyle name="Normal 8 3 2 2 4 7" xfId="14551" xr:uid="{00000000-0005-0000-0000-000071B00000}"/>
    <cellStyle name="Normal 8 3 2 2 4 7 2" xfId="43086" xr:uid="{00000000-0005-0000-0000-000072B00000}"/>
    <cellStyle name="Normal 8 3 2 2 4 8" xfId="29066" xr:uid="{00000000-0005-0000-0000-000073B00000}"/>
    <cellStyle name="Normal 8 3 2 2 5" xfId="468" xr:uid="{00000000-0005-0000-0000-000074B00000}"/>
    <cellStyle name="Normal 8 3 2 2 5 2" xfId="1098" xr:uid="{00000000-0005-0000-0000-000075B00000}"/>
    <cellStyle name="Normal 8 3 2 2 5 2 2" xfId="2375" xr:uid="{00000000-0005-0000-0000-000076B00000}"/>
    <cellStyle name="Normal 8 3 2 2 5 2 2 2" xfId="5029" xr:uid="{00000000-0005-0000-0000-000077B00000}"/>
    <cellStyle name="Normal 8 3 2 2 5 2 2 2 2" xfId="10361" xr:uid="{00000000-0005-0000-0000-000078B00000}"/>
    <cellStyle name="Normal 8 3 2 2 5 2 2 2 2 2" xfId="24438" xr:uid="{00000000-0005-0000-0000-000079B00000}"/>
    <cellStyle name="Normal 8 3 2 2 5 2 2 2 2 2 2" xfId="52972" xr:uid="{00000000-0005-0000-0000-00007AB00000}"/>
    <cellStyle name="Normal 8 3 2 2 5 2 2 2 2 3" xfId="38967" xr:uid="{00000000-0005-0000-0000-00007BB00000}"/>
    <cellStyle name="Normal 8 3 2 2 5 2 2 2 3" xfId="19138" xr:uid="{00000000-0005-0000-0000-00007CB00000}"/>
    <cellStyle name="Normal 8 3 2 2 5 2 2 2 3 2" xfId="47672" xr:uid="{00000000-0005-0000-0000-00007DB00000}"/>
    <cellStyle name="Normal 8 3 2 2 5 2 2 2 4" xfId="33664" xr:uid="{00000000-0005-0000-0000-00007EB00000}"/>
    <cellStyle name="Normal 8 3 2 2 5 2 2 3" xfId="7798" xr:uid="{00000000-0005-0000-0000-00007FB00000}"/>
    <cellStyle name="Normal 8 3 2 2 5 2 2 3 2" xfId="21886" xr:uid="{00000000-0005-0000-0000-000080B00000}"/>
    <cellStyle name="Normal 8 3 2 2 5 2 2 3 2 2" xfId="50420" xr:uid="{00000000-0005-0000-0000-000081B00000}"/>
    <cellStyle name="Normal 8 3 2 2 5 2 2 3 3" xfId="36412" xr:uid="{00000000-0005-0000-0000-000082B00000}"/>
    <cellStyle name="Normal 8 3 2 2 5 2 2 4" xfId="16586" xr:uid="{00000000-0005-0000-0000-000083B00000}"/>
    <cellStyle name="Normal 8 3 2 2 5 2 2 4 2" xfId="45120" xr:uid="{00000000-0005-0000-0000-000084B00000}"/>
    <cellStyle name="Normal 8 3 2 2 5 2 2 5" xfId="31112" xr:uid="{00000000-0005-0000-0000-000085B00000}"/>
    <cellStyle name="Normal 8 3 2 2 5 2 3" xfId="3763" xr:uid="{00000000-0005-0000-0000-000086B00000}"/>
    <cellStyle name="Normal 8 3 2 2 5 2 3 2" xfId="9095" xr:uid="{00000000-0005-0000-0000-000087B00000}"/>
    <cellStyle name="Normal 8 3 2 2 5 2 3 2 2" xfId="23172" xr:uid="{00000000-0005-0000-0000-000088B00000}"/>
    <cellStyle name="Normal 8 3 2 2 5 2 3 2 2 2" xfId="51706" xr:uid="{00000000-0005-0000-0000-000089B00000}"/>
    <cellStyle name="Normal 8 3 2 2 5 2 3 2 3" xfId="37701" xr:uid="{00000000-0005-0000-0000-00008AB00000}"/>
    <cellStyle name="Normal 8 3 2 2 5 2 3 3" xfId="17872" xr:uid="{00000000-0005-0000-0000-00008BB00000}"/>
    <cellStyle name="Normal 8 3 2 2 5 2 3 3 2" xfId="46406" xr:uid="{00000000-0005-0000-0000-00008CB00000}"/>
    <cellStyle name="Normal 8 3 2 2 5 2 3 4" xfId="32398" xr:uid="{00000000-0005-0000-0000-00008DB00000}"/>
    <cellStyle name="Normal 8 3 2 2 5 2 4" xfId="6532" xr:uid="{00000000-0005-0000-0000-00008EB00000}"/>
    <cellStyle name="Normal 8 3 2 2 5 2 4 2" xfId="20620" xr:uid="{00000000-0005-0000-0000-00008FB00000}"/>
    <cellStyle name="Normal 8 3 2 2 5 2 4 2 2" xfId="49154" xr:uid="{00000000-0005-0000-0000-000090B00000}"/>
    <cellStyle name="Normal 8 3 2 2 5 2 4 3" xfId="35146" xr:uid="{00000000-0005-0000-0000-000091B00000}"/>
    <cellStyle name="Normal 8 3 2 2 5 2 5" xfId="15320" xr:uid="{00000000-0005-0000-0000-000092B00000}"/>
    <cellStyle name="Normal 8 3 2 2 5 2 5 2" xfId="43854" xr:uid="{00000000-0005-0000-0000-000093B00000}"/>
    <cellStyle name="Normal 8 3 2 2 5 2 6" xfId="29846" xr:uid="{00000000-0005-0000-0000-000094B00000}"/>
    <cellStyle name="Normal 8 3 2 2 5 3" xfId="1754" xr:uid="{00000000-0005-0000-0000-000095B00000}"/>
    <cellStyle name="Normal 8 3 2 2 5 3 2" xfId="4410" xr:uid="{00000000-0005-0000-0000-000096B00000}"/>
    <cellStyle name="Normal 8 3 2 2 5 3 2 2" xfId="9742" xr:uid="{00000000-0005-0000-0000-000097B00000}"/>
    <cellStyle name="Normal 8 3 2 2 5 3 2 2 2" xfId="23819" xr:uid="{00000000-0005-0000-0000-000098B00000}"/>
    <cellStyle name="Normal 8 3 2 2 5 3 2 2 2 2" xfId="52353" xr:uid="{00000000-0005-0000-0000-000099B00000}"/>
    <cellStyle name="Normal 8 3 2 2 5 3 2 2 3" xfId="38348" xr:uid="{00000000-0005-0000-0000-00009AB00000}"/>
    <cellStyle name="Normal 8 3 2 2 5 3 2 3" xfId="18519" xr:uid="{00000000-0005-0000-0000-00009BB00000}"/>
    <cellStyle name="Normal 8 3 2 2 5 3 2 3 2" xfId="47053" xr:uid="{00000000-0005-0000-0000-00009CB00000}"/>
    <cellStyle name="Normal 8 3 2 2 5 3 2 4" xfId="33045" xr:uid="{00000000-0005-0000-0000-00009DB00000}"/>
    <cellStyle name="Normal 8 3 2 2 5 3 3" xfId="7179" xr:uid="{00000000-0005-0000-0000-00009EB00000}"/>
    <cellStyle name="Normal 8 3 2 2 5 3 3 2" xfId="21267" xr:uid="{00000000-0005-0000-0000-00009FB00000}"/>
    <cellStyle name="Normal 8 3 2 2 5 3 3 2 2" xfId="49801" xr:uid="{00000000-0005-0000-0000-0000A0B00000}"/>
    <cellStyle name="Normal 8 3 2 2 5 3 3 3" xfId="35793" xr:uid="{00000000-0005-0000-0000-0000A1B00000}"/>
    <cellStyle name="Normal 8 3 2 2 5 3 4" xfId="15967" xr:uid="{00000000-0005-0000-0000-0000A2B00000}"/>
    <cellStyle name="Normal 8 3 2 2 5 3 4 2" xfId="44501" xr:uid="{00000000-0005-0000-0000-0000A3B00000}"/>
    <cellStyle name="Normal 8 3 2 2 5 3 5" xfId="30493" xr:uid="{00000000-0005-0000-0000-0000A4B00000}"/>
    <cellStyle name="Normal 8 3 2 2 5 4" xfId="3142" xr:uid="{00000000-0005-0000-0000-0000A5B00000}"/>
    <cellStyle name="Normal 8 3 2 2 5 4 2" xfId="8476" xr:uid="{00000000-0005-0000-0000-0000A6B00000}"/>
    <cellStyle name="Normal 8 3 2 2 5 4 2 2" xfId="22553" xr:uid="{00000000-0005-0000-0000-0000A7B00000}"/>
    <cellStyle name="Normal 8 3 2 2 5 4 2 2 2" xfId="51087" xr:uid="{00000000-0005-0000-0000-0000A8B00000}"/>
    <cellStyle name="Normal 8 3 2 2 5 4 2 3" xfId="37082" xr:uid="{00000000-0005-0000-0000-0000A9B00000}"/>
    <cellStyle name="Normal 8 3 2 2 5 4 3" xfId="17253" xr:uid="{00000000-0005-0000-0000-0000AAB00000}"/>
    <cellStyle name="Normal 8 3 2 2 5 4 3 2" xfId="45787" xr:uid="{00000000-0005-0000-0000-0000ABB00000}"/>
    <cellStyle name="Normal 8 3 2 2 5 4 4" xfId="31779" xr:uid="{00000000-0005-0000-0000-0000ACB00000}"/>
    <cellStyle name="Normal 8 3 2 2 5 5" xfId="5911" xr:uid="{00000000-0005-0000-0000-0000ADB00000}"/>
    <cellStyle name="Normal 8 3 2 2 5 5 2" xfId="20001" xr:uid="{00000000-0005-0000-0000-0000AEB00000}"/>
    <cellStyle name="Normal 8 3 2 2 5 5 2 2" xfId="48535" xr:uid="{00000000-0005-0000-0000-0000AFB00000}"/>
    <cellStyle name="Normal 8 3 2 2 5 5 3" xfId="34527" xr:uid="{00000000-0005-0000-0000-0000B0B00000}"/>
    <cellStyle name="Normal 8 3 2 2 5 6" xfId="14700" xr:uid="{00000000-0005-0000-0000-0000B1B00000}"/>
    <cellStyle name="Normal 8 3 2 2 5 6 2" xfId="43235" xr:uid="{00000000-0005-0000-0000-0000B2B00000}"/>
    <cellStyle name="Normal 8 3 2 2 5 7" xfId="29215" xr:uid="{00000000-0005-0000-0000-0000B3B00000}"/>
    <cellStyle name="Normal 8 3 2 2 6" xfId="798" xr:uid="{00000000-0005-0000-0000-0000B4B00000}"/>
    <cellStyle name="Normal 8 3 2 2 6 2" xfId="2075" xr:uid="{00000000-0005-0000-0000-0000B5B00000}"/>
    <cellStyle name="Normal 8 3 2 2 6 2 2" xfId="4729" xr:uid="{00000000-0005-0000-0000-0000B6B00000}"/>
    <cellStyle name="Normal 8 3 2 2 6 2 2 2" xfId="10061" xr:uid="{00000000-0005-0000-0000-0000B7B00000}"/>
    <cellStyle name="Normal 8 3 2 2 6 2 2 2 2" xfId="24138" xr:uid="{00000000-0005-0000-0000-0000B8B00000}"/>
    <cellStyle name="Normal 8 3 2 2 6 2 2 2 2 2" xfId="52672" xr:uid="{00000000-0005-0000-0000-0000B9B00000}"/>
    <cellStyle name="Normal 8 3 2 2 6 2 2 2 3" xfId="38667" xr:uid="{00000000-0005-0000-0000-0000BAB00000}"/>
    <cellStyle name="Normal 8 3 2 2 6 2 2 3" xfId="18838" xr:uid="{00000000-0005-0000-0000-0000BBB00000}"/>
    <cellStyle name="Normal 8 3 2 2 6 2 2 3 2" xfId="47372" xr:uid="{00000000-0005-0000-0000-0000BCB00000}"/>
    <cellStyle name="Normal 8 3 2 2 6 2 2 4" xfId="33364" xr:uid="{00000000-0005-0000-0000-0000BDB00000}"/>
    <cellStyle name="Normal 8 3 2 2 6 2 3" xfId="7498" xr:uid="{00000000-0005-0000-0000-0000BEB00000}"/>
    <cellStyle name="Normal 8 3 2 2 6 2 3 2" xfId="21586" xr:uid="{00000000-0005-0000-0000-0000BFB00000}"/>
    <cellStyle name="Normal 8 3 2 2 6 2 3 2 2" xfId="50120" xr:uid="{00000000-0005-0000-0000-0000C0B00000}"/>
    <cellStyle name="Normal 8 3 2 2 6 2 3 3" xfId="36112" xr:uid="{00000000-0005-0000-0000-0000C1B00000}"/>
    <cellStyle name="Normal 8 3 2 2 6 2 4" xfId="16286" xr:uid="{00000000-0005-0000-0000-0000C2B00000}"/>
    <cellStyle name="Normal 8 3 2 2 6 2 4 2" xfId="44820" xr:uid="{00000000-0005-0000-0000-0000C3B00000}"/>
    <cellStyle name="Normal 8 3 2 2 6 2 5" xfId="30812" xr:uid="{00000000-0005-0000-0000-0000C4B00000}"/>
    <cellStyle name="Normal 8 3 2 2 6 3" xfId="3463" xr:uid="{00000000-0005-0000-0000-0000C5B00000}"/>
    <cellStyle name="Normal 8 3 2 2 6 3 2" xfId="8795" xr:uid="{00000000-0005-0000-0000-0000C6B00000}"/>
    <cellStyle name="Normal 8 3 2 2 6 3 2 2" xfId="22872" xr:uid="{00000000-0005-0000-0000-0000C7B00000}"/>
    <cellStyle name="Normal 8 3 2 2 6 3 2 2 2" xfId="51406" xr:uid="{00000000-0005-0000-0000-0000C8B00000}"/>
    <cellStyle name="Normal 8 3 2 2 6 3 2 3" xfId="37401" xr:uid="{00000000-0005-0000-0000-0000C9B00000}"/>
    <cellStyle name="Normal 8 3 2 2 6 3 3" xfId="17572" xr:uid="{00000000-0005-0000-0000-0000CAB00000}"/>
    <cellStyle name="Normal 8 3 2 2 6 3 3 2" xfId="46106" xr:uid="{00000000-0005-0000-0000-0000CBB00000}"/>
    <cellStyle name="Normal 8 3 2 2 6 3 4" xfId="32098" xr:uid="{00000000-0005-0000-0000-0000CCB00000}"/>
    <cellStyle name="Normal 8 3 2 2 6 4" xfId="6232" xr:uid="{00000000-0005-0000-0000-0000CDB00000}"/>
    <cellStyle name="Normal 8 3 2 2 6 4 2" xfId="20320" xr:uid="{00000000-0005-0000-0000-0000CEB00000}"/>
    <cellStyle name="Normal 8 3 2 2 6 4 2 2" xfId="48854" xr:uid="{00000000-0005-0000-0000-0000CFB00000}"/>
    <cellStyle name="Normal 8 3 2 2 6 4 3" xfId="34846" xr:uid="{00000000-0005-0000-0000-0000D0B00000}"/>
    <cellStyle name="Normal 8 3 2 2 6 5" xfId="15020" xr:uid="{00000000-0005-0000-0000-0000D1B00000}"/>
    <cellStyle name="Normal 8 3 2 2 6 5 2" xfId="43554" xr:uid="{00000000-0005-0000-0000-0000D2B00000}"/>
    <cellStyle name="Normal 8 3 2 2 6 6" xfId="29546" xr:uid="{00000000-0005-0000-0000-0000D3B00000}"/>
    <cellStyle name="Normal 8 3 2 2 7" xfId="1454" xr:uid="{00000000-0005-0000-0000-0000D4B00000}"/>
    <cellStyle name="Normal 8 3 2 2 7 2" xfId="4110" xr:uid="{00000000-0005-0000-0000-0000D5B00000}"/>
    <cellStyle name="Normal 8 3 2 2 7 2 2" xfId="9442" xr:uid="{00000000-0005-0000-0000-0000D6B00000}"/>
    <cellStyle name="Normal 8 3 2 2 7 2 2 2" xfId="23519" xr:uid="{00000000-0005-0000-0000-0000D7B00000}"/>
    <cellStyle name="Normal 8 3 2 2 7 2 2 2 2" xfId="52053" xr:uid="{00000000-0005-0000-0000-0000D8B00000}"/>
    <cellStyle name="Normal 8 3 2 2 7 2 2 3" xfId="38048" xr:uid="{00000000-0005-0000-0000-0000D9B00000}"/>
    <cellStyle name="Normal 8 3 2 2 7 2 3" xfId="18219" xr:uid="{00000000-0005-0000-0000-0000DAB00000}"/>
    <cellStyle name="Normal 8 3 2 2 7 2 3 2" xfId="46753" xr:uid="{00000000-0005-0000-0000-0000DBB00000}"/>
    <cellStyle name="Normal 8 3 2 2 7 2 4" xfId="32745" xr:uid="{00000000-0005-0000-0000-0000DCB00000}"/>
    <cellStyle name="Normal 8 3 2 2 7 3" xfId="6879" xr:uid="{00000000-0005-0000-0000-0000DDB00000}"/>
    <cellStyle name="Normal 8 3 2 2 7 3 2" xfId="20967" xr:uid="{00000000-0005-0000-0000-0000DEB00000}"/>
    <cellStyle name="Normal 8 3 2 2 7 3 2 2" xfId="49501" xr:uid="{00000000-0005-0000-0000-0000DFB00000}"/>
    <cellStyle name="Normal 8 3 2 2 7 3 3" xfId="35493" xr:uid="{00000000-0005-0000-0000-0000E0B00000}"/>
    <cellStyle name="Normal 8 3 2 2 7 4" xfId="15667" xr:uid="{00000000-0005-0000-0000-0000E1B00000}"/>
    <cellStyle name="Normal 8 3 2 2 7 4 2" xfId="44201" xr:uid="{00000000-0005-0000-0000-0000E2B00000}"/>
    <cellStyle name="Normal 8 3 2 2 7 5" xfId="30193" xr:uid="{00000000-0005-0000-0000-0000E3B00000}"/>
    <cellStyle name="Normal 8 3 2 2 8" xfId="2842" xr:uid="{00000000-0005-0000-0000-0000E4B00000}"/>
    <cellStyle name="Normal 8 3 2 2 8 2" xfId="8176" xr:uid="{00000000-0005-0000-0000-0000E5B00000}"/>
    <cellStyle name="Normal 8 3 2 2 8 2 2" xfId="22253" xr:uid="{00000000-0005-0000-0000-0000E6B00000}"/>
    <cellStyle name="Normal 8 3 2 2 8 2 2 2" xfId="50787" xr:uid="{00000000-0005-0000-0000-0000E7B00000}"/>
    <cellStyle name="Normal 8 3 2 2 8 2 3" xfId="36782" xr:uid="{00000000-0005-0000-0000-0000E8B00000}"/>
    <cellStyle name="Normal 8 3 2 2 8 3" xfId="16953" xr:uid="{00000000-0005-0000-0000-0000E9B00000}"/>
    <cellStyle name="Normal 8 3 2 2 8 3 2" xfId="45487" xr:uid="{00000000-0005-0000-0000-0000EAB00000}"/>
    <cellStyle name="Normal 8 3 2 2 8 4" xfId="31479" xr:uid="{00000000-0005-0000-0000-0000EBB00000}"/>
    <cellStyle name="Normal 8 3 2 2 9" xfId="5417" xr:uid="{00000000-0005-0000-0000-0000ECB00000}"/>
    <cellStyle name="Normal 8 3 2 2 9 2" xfId="10748" xr:uid="{00000000-0005-0000-0000-0000EDB00000}"/>
    <cellStyle name="Normal 8 3 2 2 9 2 2" xfId="24814" xr:uid="{00000000-0005-0000-0000-0000EEB00000}"/>
    <cellStyle name="Normal 8 3 2 2 9 2 2 2" xfId="53348" xr:uid="{00000000-0005-0000-0000-0000EFB00000}"/>
    <cellStyle name="Normal 8 3 2 2 9 2 3" xfId="39346" xr:uid="{00000000-0005-0000-0000-0000F0B00000}"/>
    <cellStyle name="Normal 8 3 2 2 9 3" xfId="19514" xr:uid="{00000000-0005-0000-0000-0000F1B00000}"/>
    <cellStyle name="Normal 8 3 2 2 9 3 2" xfId="48048" xr:uid="{00000000-0005-0000-0000-0000F2B00000}"/>
    <cellStyle name="Normal 8 3 2 2 9 4" xfId="34040" xr:uid="{00000000-0005-0000-0000-0000F3B00000}"/>
    <cellStyle name="Normal 8 3 2 3" xfId="174" xr:uid="{00000000-0005-0000-0000-0000F4B00000}"/>
    <cellStyle name="Normal 8 3 2 3 10" xfId="28934" xr:uid="{00000000-0005-0000-0000-0000F5B00000}"/>
    <cellStyle name="Normal 8 3 2 3 2" xfId="254" xr:uid="{00000000-0005-0000-0000-0000F6B00000}"/>
    <cellStyle name="Normal 8 3 2 3 2 2" xfId="407" xr:uid="{00000000-0005-0000-0000-0000F7B00000}"/>
    <cellStyle name="Normal 8 3 2 3 2 2 2" xfId="710" xr:uid="{00000000-0005-0000-0000-0000F8B00000}"/>
    <cellStyle name="Normal 8 3 2 3 2 2 2 2" xfId="1339" xr:uid="{00000000-0005-0000-0000-0000F9B00000}"/>
    <cellStyle name="Normal 8 3 2 3 2 2 2 2 2" xfId="2616" xr:uid="{00000000-0005-0000-0000-0000FAB00000}"/>
    <cellStyle name="Normal 8 3 2 3 2 2 2 2 2 2" xfId="5270" xr:uid="{00000000-0005-0000-0000-0000FBB00000}"/>
    <cellStyle name="Normal 8 3 2 3 2 2 2 2 2 2 2" xfId="10602" xr:uid="{00000000-0005-0000-0000-0000FCB00000}"/>
    <cellStyle name="Normal 8 3 2 3 2 2 2 2 2 2 2 2" xfId="24679" xr:uid="{00000000-0005-0000-0000-0000FDB00000}"/>
    <cellStyle name="Normal 8 3 2 3 2 2 2 2 2 2 2 2 2" xfId="53213" xr:uid="{00000000-0005-0000-0000-0000FEB00000}"/>
    <cellStyle name="Normal 8 3 2 3 2 2 2 2 2 2 2 3" xfId="39208" xr:uid="{00000000-0005-0000-0000-0000FFB00000}"/>
    <cellStyle name="Normal 8 3 2 3 2 2 2 2 2 2 3" xfId="19379" xr:uid="{00000000-0005-0000-0000-000000B10000}"/>
    <cellStyle name="Normal 8 3 2 3 2 2 2 2 2 2 3 2" xfId="47913" xr:uid="{00000000-0005-0000-0000-000001B10000}"/>
    <cellStyle name="Normal 8 3 2 3 2 2 2 2 2 2 4" xfId="33905" xr:uid="{00000000-0005-0000-0000-000002B10000}"/>
    <cellStyle name="Normal 8 3 2 3 2 2 2 2 2 3" xfId="8039" xr:uid="{00000000-0005-0000-0000-000003B10000}"/>
    <cellStyle name="Normal 8 3 2 3 2 2 2 2 2 3 2" xfId="22127" xr:uid="{00000000-0005-0000-0000-000004B10000}"/>
    <cellStyle name="Normal 8 3 2 3 2 2 2 2 2 3 2 2" xfId="50661" xr:uid="{00000000-0005-0000-0000-000005B10000}"/>
    <cellStyle name="Normal 8 3 2 3 2 2 2 2 2 3 3" xfId="36653" xr:uid="{00000000-0005-0000-0000-000006B10000}"/>
    <cellStyle name="Normal 8 3 2 3 2 2 2 2 2 4" xfId="16827" xr:uid="{00000000-0005-0000-0000-000007B10000}"/>
    <cellStyle name="Normal 8 3 2 3 2 2 2 2 2 4 2" xfId="45361" xr:uid="{00000000-0005-0000-0000-000008B10000}"/>
    <cellStyle name="Normal 8 3 2 3 2 2 2 2 2 5" xfId="31353" xr:uid="{00000000-0005-0000-0000-000009B10000}"/>
    <cellStyle name="Normal 8 3 2 3 2 2 2 2 3" xfId="4004" xr:uid="{00000000-0005-0000-0000-00000AB10000}"/>
    <cellStyle name="Normal 8 3 2 3 2 2 2 2 3 2" xfId="9336" xr:uid="{00000000-0005-0000-0000-00000BB10000}"/>
    <cellStyle name="Normal 8 3 2 3 2 2 2 2 3 2 2" xfId="23413" xr:uid="{00000000-0005-0000-0000-00000CB10000}"/>
    <cellStyle name="Normal 8 3 2 3 2 2 2 2 3 2 2 2" xfId="51947" xr:uid="{00000000-0005-0000-0000-00000DB10000}"/>
    <cellStyle name="Normal 8 3 2 3 2 2 2 2 3 2 3" xfId="37942" xr:uid="{00000000-0005-0000-0000-00000EB10000}"/>
    <cellStyle name="Normal 8 3 2 3 2 2 2 2 3 3" xfId="18113" xr:uid="{00000000-0005-0000-0000-00000FB10000}"/>
    <cellStyle name="Normal 8 3 2 3 2 2 2 2 3 3 2" xfId="46647" xr:uid="{00000000-0005-0000-0000-000010B10000}"/>
    <cellStyle name="Normal 8 3 2 3 2 2 2 2 3 4" xfId="32639" xr:uid="{00000000-0005-0000-0000-000011B10000}"/>
    <cellStyle name="Normal 8 3 2 3 2 2 2 2 4" xfId="6773" xr:uid="{00000000-0005-0000-0000-000012B10000}"/>
    <cellStyle name="Normal 8 3 2 3 2 2 2 2 4 2" xfId="20861" xr:uid="{00000000-0005-0000-0000-000013B10000}"/>
    <cellStyle name="Normal 8 3 2 3 2 2 2 2 4 2 2" xfId="49395" xr:uid="{00000000-0005-0000-0000-000014B10000}"/>
    <cellStyle name="Normal 8 3 2 3 2 2 2 2 4 3" xfId="35387" xr:uid="{00000000-0005-0000-0000-000015B10000}"/>
    <cellStyle name="Normal 8 3 2 3 2 2 2 2 5" xfId="15561" xr:uid="{00000000-0005-0000-0000-000016B10000}"/>
    <cellStyle name="Normal 8 3 2 3 2 2 2 2 5 2" xfId="44095" xr:uid="{00000000-0005-0000-0000-000017B10000}"/>
    <cellStyle name="Normal 8 3 2 3 2 2 2 2 6" xfId="30087" xr:uid="{00000000-0005-0000-0000-000018B10000}"/>
    <cellStyle name="Normal 8 3 2 3 2 2 2 3" xfId="1995" xr:uid="{00000000-0005-0000-0000-000019B10000}"/>
    <cellStyle name="Normal 8 3 2 3 2 2 2 3 2" xfId="4651" xr:uid="{00000000-0005-0000-0000-00001AB10000}"/>
    <cellStyle name="Normal 8 3 2 3 2 2 2 3 2 2" xfId="9983" xr:uid="{00000000-0005-0000-0000-00001BB10000}"/>
    <cellStyle name="Normal 8 3 2 3 2 2 2 3 2 2 2" xfId="24060" xr:uid="{00000000-0005-0000-0000-00001CB10000}"/>
    <cellStyle name="Normal 8 3 2 3 2 2 2 3 2 2 2 2" xfId="52594" xr:uid="{00000000-0005-0000-0000-00001DB10000}"/>
    <cellStyle name="Normal 8 3 2 3 2 2 2 3 2 2 3" xfId="38589" xr:uid="{00000000-0005-0000-0000-00001EB10000}"/>
    <cellStyle name="Normal 8 3 2 3 2 2 2 3 2 3" xfId="18760" xr:uid="{00000000-0005-0000-0000-00001FB10000}"/>
    <cellStyle name="Normal 8 3 2 3 2 2 2 3 2 3 2" xfId="47294" xr:uid="{00000000-0005-0000-0000-000020B10000}"/>
    <cellStyle name="Normal 8 3 2 3 2 2 2 3 2 4" xfId="33286" xr:uid="{00000000-0005-0000-0000-000021B10000}"/>
    <cellStyle name="Normal 8 3 2 3 2 2 2 3 3" xfId="7420" xr:uid="{00000000-0005-0000-0000-000022B10000}"/>
    <cellStyle name="Normal 8 3 2 3 2 2 2 3 3 2" xfId="21508" xr:uid="{00000000-0005-0000-0000-000023B10000}"/>
    <cellStyle name="Normal 8 3 2 3 2 2 2 3 3 2 2" xfId="50042" xr:uid="{00000000-0005-0000-0000-000024B10000}"/>
    <cellStyle name="Normal 8 3 2 3 2 2 2 3 3 3" xfId="36034" xr:uid="{00000000-0005-0000-0000-000025B10000}"/>
    <cellStyle name="Normal 8 3 2 3 2 2 2 3 4" xfId="16208" xr:uid="{00000000-0005-0000-0000-000026B10000}"/>
    <cellStyle name="Normal 8 3 2 3 2 2 2 3 4 2" xfId="44742" xr:uid="{00000000-0005-0000-0000-000027B10000}"/>
    <cellStyle name="Normal 8 3 2 3 2 2 2 3 5" xfId="30734" xr:uid="{00000000-0005-0000-0000-000028B10000}"/>
    <cellStyle name="Normal 8 3 2 3 2 2 2 4" xfId="3383" xr:uid="{00000000-0005-0000-0000-000029B10000}"/>
    <cellStyle name="Normal 8 3 2 3 2 2 2 4 2" xfId="8717" xr:uid="{00000000-0005-0000-0000-00002AB10000}"/>
    <cellStyle name="Normal 8 3 2 3 2 2 2 4 2 2" xfId="22794" xr:uid="{00000000-0005-0000-0000-00002BB10000}"/>
    <cellStyle name="Normal 8 3 2 3 2 2 2 4 2 2 2" xfId="51328" xr:uid="{00000000-0005-0000-0000-00002CB10000}"/>
    <cellStyle name="Normal 8 3 2 3 2 2 2 4 2 3" xfId="37323" xr:uid="{00000000-0005-0000-0000-00002DB10000}"/>
    <cellStyle name="Normal 8 3 2 3 2 2 2 4 3" xfId="17494" xr:uid="{00000000-0005-0000-0000-00002EB10000}"/>
    <cellStyle name="Normal 8 3 2 3 2 2 2 4 3 2" xfId="46028" xr:uid="{00000000-0005-0000-0000-00002FB10000}"/>
    <cellStyle name="Normal 8 3 2 3 2 2 2 4 4" xfId="32020" xr:uid="{00000000-0005-0000-0000-000030B10000}"/>
    <cellStyle name="Normal 8 3 2 3 2 2 2 5" xfId="6152" xr:uid="{00000000-0005-0000-0000-000031B10000}"/>
    <cellStyle name="Normal 8 3 2 3 2 2 2 5 2" xfId="20242" xr:uid="{00000000-0005-0000-0000-000032B10000}"/>
    <cellStyle name="Normal 8 3 2 3 2 2 2 5 2 2" xfId="48776" xr:uid="{00000000-0005-0000-0000-000033B10000}"/>
    <cellStyle name="Normal 8 3 2 3 2 2 2 5 3" xfId="34768" xr:uid="{00000000-0005-0000-0000-000034B10000}"/>
    <cellStyle name="Normal 8 3 2 3 2 2 2 6" xfId="14941" xr:uid="{00000000-0005-0000-0000-000035B10000}"/>
    <cellStyle name="Normal 8 3 2 3 2 2 2 6 2" xfId="43476" xr:uid="{00000000-0005-0000-0000-000036B10000}"/>
    <cellStyle name="Normal 8 3 2 3 2 2 2 7" xfId="29456" xr:uid="{00000000-0005-0000-0000-000037B10000}"/>
    <cellStyle name="Normal 8 3 2 3 2 2 3" xfId="1042" xr:uid="{00000000-0005-0000-0000-000038B10000}"/>
    <cellStyle name="Normal 8 3 2 3 2 2 3 2" xfId="2319" xr:uid="{00000000-0005-0000-0000-000039B10000}"/>
    <cellStyle name="Normal 8 3 2 3 2 2 3 2 2" xfId="4973" xr:uid="{00000000-0005-0000-0000-00003AB10000}"/>
    <cellStyle name="Normal 8 3 2 3 2 2 3 2 2 2" xfId="10305" xr:uid="{00000000-0005-0000-0000-00003BB10000}"/>
    <cellStyle name="Normal 8 3 2 3 2 2 3 2 2 2 2" xfId="24382" xr:uid="{00000000-0005-0000-0000-00003CB10000}"/>
    <cellStyle name="Normal 8 3 2 3 2 2 3 2 2 2 2 2" xfId="52916" xr:uid="{00000000-0005-0000-0000-00003DB10000}"/>
    <cellStyle name="Normal 8 3 2 3 2 2 3 2 2 2 3" xfId="38911" xr:uid="{00000000-0005-0000-0000-00003EB10000}"/>
    <cellStyle name="Normal 8 3 2 3 2 2 3 2 2 3" xfId="19082" xr:uid="{00000000-0005-0000-0000-00003FB10000}"/>
    <cellStyle name="Normal 8 3 2 3 2 2 3 2 2 3 2" xfId="47616" xr:uid="{00000000-0005-0000-0000-000040B10000}"/>
    <cellStyle name="Normal 8 3 2 3 2 2 3 2 2 4" xfId="33608" xr:uid="{00000000-0005-0000-0000-000041B10000}"/>
    <cellStyle name="Normal 8 3 2 3 2 2 3 2 3" xfId="7742" xr:uid="{00000000-0005-0000-0000-000042B10000}"/>
    <cellStyle name="Normal 8 3 2 3 2 2 3 2 3 2" xfId="21830" xr:uid="{00000000-0005-0000-0000-000043B10000}"/>
    <cellStyle name="Normal 8 3 2 3 2 2 3 2 3 2 2" xfId="50364" xr:uid="{00000000-0005-0000-0000-000044B10000}"/>
    <cellStyle name="Normal 8 3 2 3 2 2 3 2 3 3" xfId="36356" xr:uid="{00000000-0005-0000-0000-000045B10000}"/>
    <cellStyle name="Normal 8 3 2 3 2 2 3 2 4" xfId="16530" xr:uid="{00000000-0005-0000-0000-000046B10000}"/>
    <cellStyle name="Normal 8 3 2 3 2 2 3 2 4 2" xfId="45064" xr:uid="{00000000-0005-0000-0000-000047B10000}"/>
    <cellStyle name="Normal 8 3 2 3 2 2 3 2 5" xfId="31056" xr:uid="{00000000-0005-0000-0000-000048B10000}"/>
    <cellStyle name="Normal 8 3 2 3 2 2 3 3" xfId="3707" xr:uid="{00000000-0005-0000-0000-000049B10000}"/>
    <cellStyle name="Normal 8 3 2 3 2 2 3 3 2" xfId="9039" xr:uid="{00000000-0005-0000-0000-00004AB10000}"/>
    <cellStyle name="Normal 8 3 2 3 2 2 3 3 2 2" xfId="23116" xr:uid="{00000000-0005-0000-0000-00004BB10000}"/>
    <cellStyle name="Normal 8 3 2 3 2 2 3 3 2 2 2" xfId="51650" xr:uid="{00000000-0005-0000-0000-00004CB10000}"/>
    <cellStyle name="Normal 8 3 2 3 2 2 3 3 2 3" xfId="37645" xr:uid="{00000000-0005-0000-0000-00004DB10000}"/>
    <cellStyle name="Normal 8 3 2 3 2 2 3 3 3" xfId="17816" xr:uid="{00000000-0005-0000-0000-00004EB10000}"/>
    <cellStyle name="Normal 8 3 2 3 2 2 3 3 3 2" xfId="46350" xr:uid="{00000000-0005-0000-0000-00004FB10000}"/>
    <cellStyle name="Normal 8 3 2 3 2 2 3 3 4" xfId="32342" xr:uid="{00000000-0005-0000-0000-000050B10000}"/>
    <cellStyle name="Normal 8 3 2 3 2 2 3 4" xfId="6476" xr:uid="{00000000-0005-0000-0000-000051B10000}"/>
    <cellStyle name="Normal 8 3 2 3 2 2 3 4 2" xfId="20564" xr:uid="{00000000-0005-0000-0000-000052B10000}"/>
    <cellStyle name="Normal 8 3 2 3 2 2 3 4 2 2" xfId="49098" xr:uid="{00000000-0005-0000-0000-000053B10000}"/>
    <cellStyle name="Normal 8 3 2 3 2 2 3 4 3" xfId="35090" xr:uid="{00000000-0005-0000-0000-000054B10000}"/>
    <cellStyle name="Normal 8 3 2 3 2 2 3 5" xfId="15264" xr:uid="{00000000-0005-0000-0000-000055B10000}"/>
    <cellStyle name="Normal 8 3 2 3 2 2 3 5 2" xfId="43798" xr:uid="{00000000-0005-0000-0000-000056B10000}"/>
    <cellStyle name="Normal 8 3 2 3 2 2 3 6" xfId="29790" xr:uid="{00000000-0005-0000-0000-000057B10000}"/>
    <cellStyle name="Normal 8 3 2 3 2 2 4" xfId="1698" xr:uid="{00000000-0005-0000-0000-000058B10000}"/>
    <cellStyle name="Normal 8 3 2 3 2 2 4 2" xfId="4354" xr:uid="{00000000-0005-0000-0000-000059B10000}"/>
    <cellStyle name="Normal 8 3 2 3 2 2 4 2 2" xfId="9686" xr:uid="{00000000-0005-0000-0000-00005AB10000}"/>
    <cellStyle name="Normal 8 3 2 3 2 2 4 2 2 2" xfId="23763" xr:uid="{00000000-0005-0000-0000-00005BB10000}"/>
    <cellStyle name="Normal 8 3 2 3 2 2 4 2 2 2 2" xfId="52297" xr:uid="{00000000-0005-0000-0000-00005CB10000}"/>
    <cellStyle name="Normal 8 3 2 3 2 2 4 2 2 3" xfId="38292" xr:uid="{00000000-0005-0000-0000-00005DB10000}"/>
    <cellStyle name="Normal 8 3 2 3 2 2 4 2 3" xfId="18463" xr:uid="{00000000-0005-0000-0000-00005EB10000}"/>
    <cellStyle name="Normal 8 3 2 3 2 2 4 2 3 2" xfId="46997" xr:uid="{00000000-0005-0000-0000-00005FB10000}"/>
    <cellStyle name="Normal 8 3 2 3 2 2 4 2 4" xfId="32989" xr:uid="{00000000-0005-0000-0000-000060B10000}"/>
    <cellStyle name="Normal 8 3 2 3 2 2 4 3" xfId="7123" xr:uid="{00000000-0005-0000-0000-000061B10000}"/>
    <cellStyle name="Normal 8 3 2 3 2 2 4 3 2" xfId="21211" xr:uid="{00000000-0005-0000-0000-000062B10000}"/>
    <cellStyle name="Normal 8 3 2 3 2 2 4 3 2 2" xfId="49745" xr:uid="{00000000-0005-0000-0000-000063B10000}"/>
    <cellStyle name="Normal 8 3 2 3 2 2 4 3 3" xfId="35737" xr:uid="{00000000-0005-0000-0000-000064B10000}"/>
    <cellStyle name="Normal 8 3 2 3 2 2 4 4" xfId="15911" xr:uid="{00000000-0005-0000-0000-000065B10000}"/>
    <cellStyle name="Normal 8 3 2 3 2 2 4 4 2" xfId="44445" xr:uid="{00000000-0005-0000-0000-000066B10000}"/>
    <cellStyle name="Normal 8 3 2 3 2 2 4 5" xfId="30437" xr:uid="{00000000-0005-0000-0000-000067B10000}"/>
    <cellStyle name="Normal 8 3 2 3 2 2 5" xfId="3086" xr:uid="{00000000-0005-0000-0000-000068B10000}"/>
    <cellStyle name="Normal 8 3 2 3 2 2 5 2" xfId="8420" xr:uid="{00000000-0005-0000-0000-000069B10000}"/>
    <cellStyle name="Normal 8 3 2 3 2 2 5 2 2" xfId="22497" xr:uid="{00000000-0005-0000-0000-00006AB10000}"/>
    <cellStyle name="Normal 8 3 2 3 2 2 5 2 2 2" xfId="51031" xr:uid="{00000000-0005-0000-0000-00006BB10000}"/>
    <cellStyle name="Normal 8 3 2 3 2 2 5 2 3" xfId="37026" xr:uid="{00000000-0005-0000-0000-00006CB10000}"/>
    <cellStyle name="Normal 8 3 2 3 2 2 5 3" xfId="17197" xr:uid="{00000000-0005-0000-0000-00006DB10000}"/>
    <cellStyle name="Normal 8 3 2 3 2 2 5 3 2" xfId="45731" xr:uid="{00000000-0005-0000-0000-00006EB10000}"/>
    <cellStyle name="Normal 8 3 2 3 2 2 5 4" xfId="31723" xr:uid="{00000000-0005-0000-0000-00006FB10000}"/>
    <cellStyle name="Normal 8 3 2 3 2 2 6" xfId="5855" xr:uid="{00000000-0005-0000-0000-000070B10000}"/>
    <cellStyle name="Normal 8 3 2 3 2 2 6 2" xfId="19945" xr:uid="{00000000-0005-0000-0000-000071B10000}"/>
    <cellStyle name="Normal 8 3 2 3 2 2 6 2 2" xfId="48479" xr:uid="{00000000-0005-0000-0000-000072B10000}"/>
    <cellStyle name="Normal 8 3 2 3 2 2 6 3" xfId="34471" xr:uid="{00000000-0005-0000-0000-000073B10000}"/>
    <cellStyle name="Normal 8 3 2 3 2 2 7" xfId="14644" xr:uid="{00000000-0005-0000-0000-000074B10000}"/>
    <cellStyle name="Normal 8 3 2 3 2 2 7 2" xfId="43179" xr:uid="{00000000-0005-0000-0000-000075B10000}"/>
    <cellStyle name="Normal 8 3 2 3 2 2 8" xfId="29159" xr:uid="{00000000-0005-0000-0000-000076B10000}"/>
    <cellStyle name="Normal 8 3 2 3 2 3" xfId="561" xr:uid="{00000000-0005-0000-0000-000077B10000}"/>
    <cellStyle name="Normal 8 3 2 3 2 3 2" xfId="1191" xr:uid="{00000000-0005-0000-0000-000078B10000}"/>
    <cellStyle name="Normal 8 3 2 3 2 3 2 2" xfId="2468" xr:uid="{00000000-0005-0000-0000-000079B10000}"/>
    <cellStyle name="Normal 8 3 2 3 2 3 2 2 2" xfId="5122" xr:uid="{00000000-0005-0000-0000-00007AB10000}"/>
    <cellStyle name="Normal 8 3 2 3 2 3 2 2 2 2" xfId="10454" xr:uid="{00000000-0005-0000-0000-00007BB10000}"/>
    <cellStyle name="Normal 8 3 2 3 2 3 2 2 2 2 2" xfId="24531" xr:uid="{00000000-0005-0000-0000-00007CB10000}"/>
    <cellStyle name="Normal 8 3 2 3 2 3 2 2 2 2 2 2" xfId="53065" xr:uid="{00000000-0005-0000-0000-00007DB10000}"/>
    <cellStyle name="Normal 8 3 2 3 2 3 2 2 2 2 3" xfId="39060" xr:uid="{00000000-0005-0000-0000-00007EB10000}"/>
    <cellStyle name="Normal 8 3 2 3 2 3 2 2 2 3" xfId="19231" xr:uid="{00000000-0005-0000-0000-00007FB10000}"/>
    <cellStyle name="Normal 8 3 2 3 2 3 2 2 2 3 2" xfId="47765" xr:uid="{00000000-0005-0000-0000-000080B10000}"/>
    <cellStyle name="Normal 8 3 2 3 2 3 2 2 2 4" xfId="33757" xr:uid="{00000000-0005-0000-0000-000081B10000}"/>
    <cellStyle name="Normal 8 3 2 3 2 3 2 2 3" xfId="7891" xr:uid="{00000000-0005-0000-0000-000082B10000}"/>
    <cellStyle name="Normal 8 3 2 3 2 3 2 2 3 2" xfId="21979" xr:uid="{00000000-0005-0000-0000-000083B10000}"/>
    <cellStyle name="Normal 8 3 2 3 2 3 2 2 3 2 2" xfId="50513" xr:uid="{00000000-0005-0000-0000-000084B10000}"/>
    <cellStyle name="Normal 8 3 2 3 2 3 2 2 3 3" xfId="36505" xr:uid="{00000000-0005-0000-0000-000085B10000}"/>
    <cellStyle name="Normal 8 3 2 3 2 3 2 2 4" xfId="16679" xr:uid="{00000000-0005-0000-0000-000086B10000}"/>
    <cellStyle name="Normal 8 3 2 3 2 3 2 2 4 2" xfId="45213" xr:uid="{00000000-0005-0000-0000-000087B10000}"/>
    <cellStyle name="Normal 8 3 2 3 2 3 2 2 5" xfId="31205" xr:uid="{00000000-0005-0000-0000-000088B10000}"/>
    <cellStyle name="Normal 8 3 2 3 2 3 2 3" xfId="3856" xr:uid="{00000000-0005-0000-0000-000089B10000}"/>
    <cellStyle name="Normal 8 3 2 3 2 3 2 3 2" xfId="9188" xr:uid="{00000000-0005-0000-0000-00008AB10000}"/>
    <cellStyle name="Normal 8 3 2 3 2 3 2 3 2 2" xfId="23265" xr:uid="{00000000-0005-0000-0000-00008BB10000}"/>
    <cellStyle name="Normal 8 3 2 3 2 3 2 3 2 2 2" xfId="51799" xr:uid="{00000000-0005-0000-0000-00008CB10000}"/>
    <cellStyle name="Normal 8 3 2 3 2 3 2 3 2 3" xfId="37794" xr:uid="{00000000-0005-0000-0000-00008DB10000}"/>
    <cellStyle name="Normal 8 3 2 3 2 3 2 3 3" xfId="17965" xr:uid="{00000000-0005-0000-0000-00008EB10000}"/>
    <cellStyle name="Normal 8 3 2 3 2 3 2 3 3 2" xfId="46499" xr:uid="{00000000-0005-0000-0000-00008FB10000}"/>
    <cellStyle name="Normal 8 3 2 3 2 3 2 3 4" xfId="32491" xr:uid="{00000000-0005-0000-0000-000090B10000}"/>
    <cellStyle name="Normal 8 3 2 3 2 3 2 4" xfId="6625" xr:uid="{00000000-0005-0000-0000-000091B10000}"/>
    <cellStyle name="Normal 8 3 2 3 2 3 2 4 2" xfId="20713" xr:uid="{00000000-0005-0000-0000-000092B10000}"/>
    <cellStyle name="Normal 8 3 2 3 2 3 2 4 2 2" xfId="49247" xr:uid="{00000000-0005-0000-0000-000093B10000}"/>
    <cellStyle name="Normal 8 3 2 3 2 3 2 4 3" xfId="35239" xr:uid="{00000000-0005-0000-0000-000094B10000}"/>
    <cellStyle name="Normal 8 3 2 3 2 3 2 5" xfId="15413" xr:uid="{00000000-0005-0000-0000-000095B10000}"/>
    <cellStyle name="Normal 8 3 2 3 2 3 2 5 2" xfId="43947" xr:uid="{00000000-0005-0000-0000-000096B10000}"/>
    <cellStyle name="Normal 8 3 2 3 2 3 2 6" xfId="29939" xr:uid="{00000000-0005-0000-0000-000097B10000}"/>
    <cellStyle name="Normal 8 3 2 3 2 3 3" xfId="1847" xr:uid="{00000000-0005-0000-0000-000098B10000}"/>
    <cellStyle name="Normal 8 3 2 3 2 3 3 2" xfId="4503" xr:uid="{00000000-0005-0000-0000-000099B10000}"/>
    <cellStyle name="Normal 8 3 2 3 2 3 3 2 2" xfId="9835" xr:uid="{00000000-0005-0000-0000-00009AB10000}"/>
    <cellStyle name="Normal 8 3 2 3 2 3 3 2 2 2" xfId="23912" xr:uid="{00000000-0005-0000-0000-00009BB10000}"/>
    <cellStyle name="Normal 8 3 2 3 2 3 3 2 2 2 2" xfId="52446" xr:uid="{00000000-0005-0000-0000-00009CB10000}"/>
    <cellStyle name="Normal 8 3 2 3 2 3 3 2 2 3" xfId="38441" xr:uid="{00000000-0005-0000-0000-00009DB10000}"/>
    <cellStyle name="Normal 8 3 2 3 2 3 3 2 3" xfId="18612" xr:uid="{00000000-0005-0000-0000-00009EB10000}"/>
    <cellStyle name="Normal 8 3 2 3 2 3 3 2 3 2" xfId="47146" xr:uid="{00000000-0005-0000-0000-00009FB10000}"/>
    <cellStyle name="Normal 8 3 2 3 2 3 3 2 4" xfId="33138" xr:uid="{00000000-0005-0000-0000-0000A0B10000}"/>
    <cellStyle name="Normal 8 3 2 3 2 3 3 3" xfId="7272" xr:uid="{00000000-0005-0000-0000-0000A1B10000}"/>
    <cellStyle name="Normal 8 3 2 3 2 3 3 3 2" xfId="21360" xr:uid="{00000000-0005-0000-0000-0000A2B10000}"/>
    <cellStyle name="Normal 8 3 2 3 2 3 3 3 2 2" xfId="49894" xr:uid="{00000000-0005-0000-0000-0000A3B10000}"/>
    <cellStyle name="Normal 8 3 2 3 2 3 3 3 3" xfId="35886" xr:uid="{00000000-0005-0000-0000-0000A4B10000}"/>
    <cellStyle name="Normal 8 3 2 3 2 3 3 4" xfId="16060" xr:uid="{00000000-0005-0000-0000-0000A5B10000}"/>
    <cellStyle name="Normal 8 3 2 3 2 3 3 4 2" xfId="44594" xr:uid="{00000000-0005-0000-0000-0000A6B10000}"/>
    <cellStyle name="Normal 8 3 2 3 2 3 3 5" xfId="30586" xr:uid="{00000000-0005-0000-0000-0000A7B10000}"/>
    <cellStyle name="Normal 8 3 2 3 2 3 4" xfId="3235" xr:uid="{00000000-0005-0000-0000-0000A8B10000}"/>
    <cellStyle name="Normal 8 3 2 3 2 3 4 2" xfId="8569" xr:uid="{00000000-0005-0000-0000-0000A9B10000}"/>
    <cellStyle name="Normal 8 3 2 3 2 3 4 2 2" xfId="22646" xr:uid="{00000000-0005-0000-0000-0000AAB10000}"/>
    <cellStyle name="Normal 8 3 2 3 2 3 4 2 2 2" xfId="51180" xr:uid="{00000000-0005-0000-0000-0000ABB10000}"/>
    <cellStyle name="Normal 8 3 2 3 2 3 4 2 3" xfId="37175" xr:uid="{00000000-0005-0000-0000-0000ACB10000}"/>
    <cellStyle name="Normal 8 3 2 3 2 3 4 3" xfId="17346" xr:uid="{00000000-0005-0000-0000-0000ADB10000}"/>
    <cellStyle name="Normal 8 3 2 3 2 3 4 3 2" xfId="45880" xr:uid="{00000000-0005-0000-0000-0000AEB10000}"/>
    <cellStyle name="Normal 8 3 2 3 2 3 4 4" xfId="31872" xr:uid="{00000000-0005-0000-0000-0000AFB10000}"/>
    <cellStyle name="Normal 8 3 2 3 2 3 5" xfId="6004" xr:uid="{00000000-0005-0000-0000-0000B0B10000}"/>
    <cellStyle name="Normal 8 3 2 3 2 3 5 2" xfId="20094" xr:uid="{00000000-0005-0000-0000-0000B1B10000}"/>
    <cellStyle name="Normal 8 3 2 3 2 3 5 2 2" xfId="48628" xr:uid="{00000000-0005-0000-0000-0000B2B10000}"/>
    <cellStyle name="Normal 8 3 2 3 2 3 5 3" xfId="34620" xr:uid="{00000000-0005-0000-0000-0000B3B10000}"/>
    <cellStyle name="Normal 8 3 2 3 2 3 6" xfId="14793" xr:uid="{00000000-0005-0000-0000-0000B4B10000}"/>
    <cellStyle name="Normal 8 3 2 3 2 3 6 2" xfId="43328" xr:uid="{00000000-0005-0000-0000-0000B5B10000}"/>
    <cellStyle name="Normal 8 3 2 3 2 3 7" xfId="29308" xr:uid="{00000000-0005-0000-0000-0000B6B10000}"/>
    <cellStyle name="Normal 8 3 2 3 2 4" xfId="893" xr:uid="{00000000-0005-0000-0000-0000B7B10000}"/>
    <cellStyle name="Normal 8 3 2 3 2 4 2" xfId="2170" xr:uid="{00000000-0005-0000-0000-0000B8B10000}"/>
    <cellStyle name="Normal 8 3 2 3 2 4 2 2" xfId="4824" xr:uid="{00000000-0005-0000-0000-0000B9B10000}"/>
    <cellStyle name="Normal 8 3 2 3 2 4 2 2 2" xfId="10156" xr:uid="{00000000-0005-0000-0000-0000BAB10000}"/>
    <cellStyle name="Normal 8 3 2 3 2 4 2 2 2 2" xfId="24233" xr:uid="{00000000-0005-0000-0000-0000BBB10000}"/>
    <cellStyle name="Normal 8 3 2 3 2 4 2 2 2 2 2" xfId="52767" xr:uid="{00000000-0005-0000-0000-0000BCB10000}"/>
    <cellStyle name="Normal 8 3 2 3 2 4 2 2 2 3" xfId="38762" xr:uid="{00000000-0005-0000-0000-0000BDB10000}"/>
    <cellStyle name="Normal 8 3 2 3 2 4 2 2 3" xfId="18933" xr:uid="{00000000-0005-0000-0000-0000BEB10000}"/>
    <cellStyle name="Normal 8 3 2 3 2 4 2 2 3 2" xfId="47467" xr:uid="{00000000-0005-0000-0000-0000BFB10000}"/>
    <cellStyle name="Normal 8 3 2 3 2 4 2 2 4" xfId="33459" xr:uid="{00000000-0005-0000-0000-0000C0B10000}"/>
    <cellStyle name="Normal 8 3 2 3 2 4 2 3" xfId="7593" xr:uid="{00000000-0005-0000-0000-0000C1B10000}"/>
    <cellStyle name="Normal 8 3 2 3 2 4 2 3 2" xfId="21681" xr:uid="{00000000-0005-0000-0000-0000C2B10000}"/>
    <cellStyle name="Normal 8 3 2 3 2 4 2 3 2 2" xfId="50215" xr:uid="{00000000-0005-0000-0000-0000C3B10000}"/>
    <cellStyle name="Normal 8 3 2 3 2 4 2 3 3" xfId="36207" xr:uid="{00000000-0005-0000-0000-0000C4B10000}"/>
    <cellStyle name="Normal 8 3 2 3 2 4 2 4" xfId="16381" xr:uid="{00000000-0005-0000-0000-0000C5B10000}"/>
    <cellStyle name="Normal 8 3 2 3 2 4 2 4 2" xfId="44915" xr:uid="{00000000-0005-0000-0000-0000C6B10000}"/>
    <cellStyle name="Normal 8 3 2 3 2 4 2 5" xfId="30907" xr:uid="{00000000-0005-0000-0000-0000C7B10000}"/>
    <cellStyle name="Normal 8 3 2 3 2 4 3" xfId="3558" xr:uid="{00000000-0005-0000-0000-0000C8B10000}"/>
    <cellStyle name="Normal 8 3 2 3 2 4 3 2" xfId="8890" xr:uid="{00000000-0005-0000-0000-0000C9B10000}"/>
    <cellStyle name="Normal 8 3 2 3 2 4 3 2 2" xfId="22967" xr:uid="{00000000-0005-0000-0000-0000CAB10000}"/>
    <cellStyle name="Normal 8 3 2 3 2 4 3 2 2 2" xfId="51501" xr:uid="{00000000-0005-0000-0000-0000CBB10000}"/>
    <cellStyle name="Normal 8 3 2 3 2 4 3 2 3" xfId="37496" xr:uid="{00000000-0005-0000-0000-0000CCB10000}"/>
    <cellStyle name="Normal 8 3 2 3 2 4 3 3" xfId="17667" xr:uid="{00000000-0005-0000-0000-0000CDB10000}"/>
    <cellStyle name="Normal 8 3 2 3 2 4 3 3 2" xfId="46201" xr:uid="{00000000-0005-0000-0000-0000CEB10000}"/>
    <cellStyle name="Normal 8 3 2 3 2 4 3 4" xfId="32193" xr:uid="{00000000-0005-0000-0000-0000CFB10000}"/>
    <cellStyle name="Normal 8 3 2 3 2 4 4" xfId="6327" xr:uid="{00000000-0005-0000-0000-0000D0B10000}"/>
    <cellStyle name="Normal 8 3 2 3 2 4 4 2" xfId="20415" xr:uid="{00000000-0005-0000-0000-0000D1B10000}"/>
    <cellStyle name="Normal 8 3 2 3 2 4 4 2 2" xfId="48949" xr:uid="{00000000-0005-0000-0000-0000D2B10000}"/>
    <cellStyle name="Normal 8 3 2 3 2 4 4 3" xfId="34941" xr:uid="{00000000-0005-0000-0000-0000D3B10000}"/>
    <cellStyle name="Normal 8 3 2 3 2 4 5" xfId="15115" xr:uid="{00000000-0005-0000-0000-0000D4B10000}"/>
    <cellStyle name="Normal 8 3 2 3 2 4 5 2" xfId="43649" xr:uid="{00000000-0005-0000-0000-0000D5B10000}"/>
    <cellStyle name="Normal 8 3 2 3 2 4 6" xfId="29641" xr:uid="{00000000-0005-0000-0000-0000D6B10000}"/>
    <cellStyle name="Normal 8 3 2 3 2 5" xfId="1549" xr:uid="{00000000-0005-0000-0000-0000D7B10000}"/>
    <cellStyle name="Normal 8 3 2 3 2 5 2" xfId="4205" xr:uid="{00000000-0005-0000-0000-0000D8B10000}"/>
    <cellStyle name="Normal 8 3 2 3 2 5 2 2" xfId="9537" xr:uid="{00000000-0005-0000-0000-0000D9B10000}"/>
    <cellStyle name="Normal 8 3 2 3 2 5 2 2 2" xfId="23614" xr:uid="{00000000-0005-0000-0000-0000DAB10000}"/>
    <cellStyle name="Normal 8 3 2 3 2 5 2 2 2 2" xfId="52148" xr:uid="{00000000-0005-0000-0000-0000DBB10000}"/>
    <cellStyle name="Normal 8 3 2 3 2 5 2 2 3" xfId="38143" xr:uid="{00000000-0005-0000-0000-0000DCB10000}"/>
    <cellStyle name="Normal 8 3 2 3 2 5 2 3" xfId="18314" xr:uid="{00000000-0005-0000-0000-0000DDB10000}"/>
    <cellStyle name="Normal 8 3 2 3 2 5 2 3 2" xfId="46848" xr:uid="{00000000-0005-0000-0000-0000DEB10000}"/>
    <cellStyle name="Normal 8 3 2 3 2 5 2 4" xfId="32840" xr:uid="{00000000-0005-0000-0000-0000DFB10000}"/>
    <cellStyle name="Normal 8 3 2 3 2 5 3" xfId="6974" xr:uid="{00000000-0005-0000-0000-0000E0B10000}"/>
    <cellStyle name="Normal 8 3 2 3 2 5 3 2" xfId="21062" xr:uid="{00000000-0005-0000-0000-0000E1B10000}"/>
    <cellStyle name="Normal 8 3 2 3 2 5 3 2 2" xfId="49596" xr:uid="{00000000-0005-0000-0000-0000E2B10000}"/>
    <cellStyle name="Normal 8 3 2 3 2 5 3 3" xfId="35588" xr:uid="{00000000-0005-0000-0000-0000E3B10000}"/>
    <cellStyle name="Normal 8 3 2 3 2 5 4" xfId="15762" xr:uid="{00000000-0005-0000-0000-0000E4B10000}"/>
    <cellStyle name="Normal 8 3 2 3 2 5 4 2" xfId="44296" xr:uid="{00000000-0005-0000-0000-0000E5B10000}"/>
    <cellStyle name="Normal 8 3 2 3 2 5 5" xfId="30288" xr:uid="{00000000-0005-0000-0000-0000E6B10000}"/>
    <cellStyle name="Normal 8 3 2 3 2 6" xfId="2937" xr:uid="{00000000-0005-0000-0000-0000E7B10000}"/>
    <cellStyle name="Normal 8 3 2 3 2 6 2" xfId="8271" xr:uid="{00000000-0005-0000-0000-0000E8B10000}"/>
    <cellStyle name="Normal 8 3 2 3 2 6 2 2" xfId="22348" xr:uid="{00000000-0005-0000-0000-0000E9B10000}"/>
    <cellStyle name="Normal 8 3 2 3 2 6 2 2 2" xfId="50882" xr:uid="{00000000-0005-0000-0000-0000EAB10000}"/>
    <cellStyle name="Normal 8 3 2 3 2 6 2 3" xfId="36877" xr:uid="{00000000-0005-0000-0000-0000EBB10000}"/>
    <cellStyle name="Normal 8 3 2 3 2 6 3" xfId="17048" xr:uid="{00000000-0005-0000-0000-0000ECB10000}"/>
    <cellStyle name="Normal 8 3 2 3 2 6 3 2" xfId="45582" xr:uid="{00000000-0005-0000-0000-0000EDB10000}"/>
    <cellStyle name="Normal 8 3 2 3 2 6 4" xfId="31574" xr:uid="{00000000-0005-0000-0000-0000EEB10000}"/>
    <cellStyle name="Normal 8 3 2 3 2 7" xfId="5706" xr:uid="{00000000-0005-0000-0000-0000EFB10000}"/>
    <cellStyle name="Normal 8 3 2 3 2 7 2" xfId="19796" xr:uid="{00000000-0005-0000-0000-0000F0B10000}"/>
    <cellStyle name="Normal 8 3 2 3 2 7 2 2" xfId="48330" xr:uid="{00000000-0005-0000-0000-0000F1B10000}"/>
    <cellStyle name="Normal 8 3 2 3 2 7 3" xfId="34322" xr:uid="{00000000-0005-0000-0000-0000F2B10000}"/>
    <cellStyle name="Normal 8 3 2 3 2 8" xfId="14495" xr:uid="{00000000-0005-0000-0000-0000F3B10000}"/>
    <cellStyle name="Normal 8 3 2 3 2 8 2" xfId="43030" xr:uid="{00000000-0005-0000-0000-0000F4B10000}"/>
    <cellStyle name="Normal 8 3 2 3 2 9" xfId="29010" xr:uid="{00000000-0005-0000-0000-0000F5B10000}"/>
    <cellStyle name="Normal 8 3 2 3 3" xfId="333" xr:uid="{00000000-0005-0000-0000-0000F6B10000}"/>
    <cellStyle name="Normal 8 3 2 3 3 2" xfId="636" xr:uid="{00000000-0005-0000-0000-0000F7B10000}"/>
    <cellStyle name="Normal 8 3 2 3 3 2 2" xfId="1265" xr:uid="{00000000-0005-0000-0000-0000F8B10000}"/>
    <cellStyle name="Normal 8 3 2 3 3 2 2 2" xfId="2542" xr:uid="{00000000-0005-0000-0000-0000F9B10000}"/>
    <cellStyle name="Normal 8 3 2 3 3 2 2 2 2" xfId="5196" xr:uid="{00000000-0005-0000-0000-0000FAB10000}"/>
    <cellStyle name="Normal 8 3 2 3 3 2 2 2 2 2" xfId="10528" xr:uid="{00000000-0005-0000-0000-0000FBB10000}"/>
    <cellStyle name="Normal 8 3 2 3 3 2 2 2 2 2 2" xfId="24605" xr:uid="{00000000-0005-0000-0000-0000FCB10000}"/>
    <cellStyle name="Normal 8 3 2 3 3 2 2 2 2 2 2 2" xfId="53139" xr:uid="{00000000-0005-0000-0000-0000FDB10000}"/>
    <cellStyle name="Normal 8 3 2 3 3 2 2 2 2 2 3" xfId="39134" xr:uid="{00000000-0005-0000-0000-0000FEB10000}"/>
    <cellStyle name="Normal 8 3 2 3 3 2 2 2 2 3" xfId="19305" xr:uid="{00000000-0005-0000-0000-0000FFB10000}"/>
    <cellStyle name="Normal 8 3 2 3 3 2 2 2 2 3 2" xfId="47839" xr:uid="{00000000-0005-0000-0000-000000B20000}"/>
    <cellStyle name="Normal 8 3 2 3 3 2 2 2 2 4" xfId="33831" xr:uid="{00000000-0005-0000-0000-000001B20000}"/>
    <cellStyle name="Normal 8 3 2 3 3 2 2 2 3" xfId="7965" xr:uid="{00000000-0005-0000-0000-000002B20000}"/>
    <cellStyle name="Normal 8 3 2 3 3 2 2 2 3 2" xfId="22053" xr:uid="{00000000-0005-0000-0000-000003B20000}"/>
    <cellStyle name="Normal 8 3 2 3 3 2 2 2 3 2 2" xfId="50587" xr:uid="{00000000-0005-0000-0000-000004B20000}"/>
    <cellStyle name="Normal 8 3 2 3 3 2 2 2 3 3" xfId="36579" xr:uid="{00000000-0005-0000-0000-000005B20000}"/>
    <cellStyle name="Normal 8 3 2 3 3 2 2 2 4" xfId="16753" xr:uid="{00000000-0005-0000-0000-000006B20000}"/>
    <cellStyle name="Normal 8 3 2 3 3 2 2 2 4 2" xfId="45287" xr:uid="{00000000-0005-0000-0000-000007B20000}"/>
    <cellStyle name="Normal 8 3 2 3 3 2 2 2 5" xfId="31279" xr:uid="{00000000-0005-0000-0000-000008B20000}"/>
    <cellStyle name="Normal 8 3 2 3 3 2 2 3" xfId="3930" xr:uid="{00000000-0005-0000-0000-000009B20000}"/>
    <cellStyle name="Normal 8 3 2 3 3 2 2 3 2" xfId="9262" xr:uid="{00000000-0005-0000-0000-00000AB20000}"/>
    <cellStyle name="Normal 8 3 2 3 3 2 2 3 2 2" xfId="23339" xr:uid="{00000000-0005-0000-0000-00000BB20000}"/>
    <cellStyle name="Normal 8 3 2 3 3 2 2 3 2 2 2" xfId="51873" xr:uid="{00000000-0005-0000-0000-00000CB20000}"/>
    <cellStyle name="Normal 8 3 2 3 3 2 2 3 2 3" xfId="37868" xr:uid="{00000000-0005-0000-0000-00000DB20000}"/>
    <cellStyle name="Normal 8 3 2 3 3 2 2 3 3" xfId="18039" xr:uid="{00000000-0005-0000-0000-00000EB20000}"/>
    <cellStyle name="Normal 8 3 2 3 3 2 2 3 3 2" xfId="46573" xr:uid="{00000000-0005-0000-0000-00000FB20000}"/>
    <cellStyle name="Normal 8 3 2 3 3 2 2 3 4" xfId="32565" xr:uid="{00000000-0005-0000-0000-000010B20000}"/>
    <cellStyle name="Normal 8 3 2 3 3 2 2 4" xfId="6699" xr:uid="{00000000-0005-0000-0000-000011B20000}"/>
    <cellStyle name="Normal 8 3 2 3 3 2 2 4 2" xfId="20787" xr:uid="{00000000-0005-0000-0000-000012B20000}"/>
    <cellStyle name="Normal 8 3 2 3 3 2 2 4 2 2" xfId="49321" xr:uid="{00000000-0005-0000-0000-000013B20000}"/>
    <cellStyle name="Normal 8 3 2 3 3 2 2 4 3" xfId="35313" xr:uid="{00000000-0005-0000-0000-000014B20000}"/>
    <cellStyle name="Normal 8 3 2 3 3 2 2 5" xfId="15487" xr:uid="{00000000-0005-0000-0000-000015B20000}"/>
    <cellStyle name="Normal 8 3 2 3 3 2 2 5 2" xfId="44021" xr:uid="{00000000-0005-0000-0000-000016B20000}"/>
    <cellStyle name="Normal 8 3 2 3 3 2 2 6" xfId="30013" xr:uid="{00000000-0005-0000-0000-000017B20000}"/>
    <cellStyle name="Normal 8 3 2 3 3 2 3" xfId="1921" xr:uid="{00000000-0005-0000-0000-000018B20000}"/>
    <cellStyle name="Normal 8 3 2 3 3 2 3 2" xfId="4577" xr:uid="{00000000-0005-0000-0000-000019B20000}"/>
    <cellStyle name="Normal 8 3 2 3 3 2 3 2 2" xfId="9909" xr:uid="{00000000-0005-0000-0000-00001AB20000}"/>
    <cellStyle name="Normal 8 3 2 3 3 2 3 2 2 2" xfId="23986" xr:uid="{00000000-0005-0000-0000-00001BB20000}"/>
    <cellStyle name="Normal 8 3 2 3 3 2 3 2 2 2 2" xfId="52520" xr:uid="{00000000-0005-0000-0000-00001CB20000}"/>
    <cellStyle name="Normal 8 3 2 3 3 2 3 2 2 3" xfId="38515" xr:uid="{00000000-0005-0000-0000-00001DB20000}"/>
    <cellStyle name="Normal 8 3 2 3 3 2 3 2 3" xfId="18686" xr:uid="{00000000-0005-0000-0000-00001EB20000}"/>
    <cellStyle name="Normal 8 3 2 3 3 2 3 2 3 2" xfId="47220" xr:uid="{00000000-0005-0000-0000-00001FB20000}"/>
    <cellStyle name="Normal 8 3 2 3 3 2 3 2 4" xfId="33212" xr:uid="{00000000-0005-0000-0000-000020B20000}"/>
    <cellStyle name="Normal 8 3 2 3 3 2 3 3" xfId="7346" xr:uid="{00000000-0005-0000-0000-000021B20000}"/>
    <cellStyle name="Normal 8 3 2 3 3 2 3 3 2" xfId="21434" xr:uid="{00000000-0005-0000-0000-000022B20000}"/>
    <cellStyle name="Normal 8 3 2 3 3 2 3 3 2 2" xfId="49968" xr:uid="{00000000-0005-0000-0000-000023B20000}"/>
    <cellStyle name="Normal 8 3 2 3 3 2 3 3 3" xfId="35960" xr:uid="{00000000-0005-0000-0000-000024B20000}"/>
    <cellStyle name="Normal 8 3 2 3 3 2 3 4" xfId="16134" xr:uid="{00000000-0005-0000-0000-000025B20000}"/>
    <cellStyle name="Normal 8 3 2 3 3 2 3 4 2" xfId="44668" xr:uid="{00000000-0005-0000-0000-000026B20000}"/>
    <cellStyle name="Normal 8 3 2 3 3 2 3 5" xfId="30660" xr:uid="{00000000-0005-0000-0000-000027B20000}"/>
    <cellStyle name="Normal 8 3 2 3 3 2 4" xfId="3309" xr:uid="{00000000-0005-0000-0000-000028B20000}"/>
    <cellStyle name="Normal 8 3 2 3 3 2 4 2" xfId="8643" xr:uid="{00000000-0005-0000-0000-000029B20000}"/>
    <cellStyle name="Normal 8 3 2 3 3 2 4 2 2" xfId="22720" xr:uid="{00000000-0005-0000-0000-00002AB20000}"/>
    <cellStyle name="Normal 8 3 2 3 3 2 4 2 2 2" xfId="51254" xr:uid="{00000000-0005-0000-0000-00002BB20000}"/>
    <cellStyle name="Normal 8 3 2 3 3 2 4 2 3" xfId="37249" xr:uid="{00000000-0005-0000-0000-00002CB20000}"/>
    <cellStyle name="Normal 8 3 2 3 3 2 4 3" xfId="17420" xr:uid="{00000000-0005-0000-0000-00002DB20000}"/>
    <cellStyle name="Normal 8 3 2 3 3 2 4 3 2" xfId="45954" xr:uid="{00000000-0005-0000-0000-00002EB20000}"/>
    <cellStyle name="Normal 8 3 2 3 3 2 4 4" xfId="31946" xr:uid="{00000000-0005-0000-0000-00002FB20000}"/>
    <cellStyle name="Normal 8 3 2 3 3 2 5" xfId="6078" xr:uid="{00000000-0005-0000-0000-000030B20000}"/>
    <cellStyle name="Normal 8 3 2 3 3 2 5 2" xfId="20168" xr:uid="{00000000-0005-0000-0000-000031B20000}"/>
    <cellStyle name="Normal 8 3 2 3 3 2 5 2 2" xfId="48702" xr:uid="{00000000-0005-0000-0000-000032B20000}"/>
    <cellStyle name="Normal 8 3 2 3 3 2 5 3" xfId="34694" xr:uid="{00000000-0005-0000-0000-000033B20000}"/>
    <cellStyle name="Normal 8 3 2 3 3 2 6" xfId="14867" xr:uid="{00000000-0005-0000-0000-000034B20000}"/>
    <cellStyle name="Normal 8 3 2 3 3 2 6 2" xfId="43402" xr:uid="{00000000-0005-0000-0000-000035B20000}"/>
    <cellStyle name="Normal 8 3 2 3 3 2 7" xfId="29382" xr:uid="{00000000-0005-0000-0000-000036B20000}"/>
    <cellStyle name="Normal 8 3 2 3 3 3" xfId="968" xr:uid="{00000000-0005-0000-0000-000037B20000}"/>
    <cellStyle name="Normal 8 3 2 3 3 3 2" xfId="2245" xr:uid="{00000000-0005-0000-0000-000038B20000}"/>
    <cellStyle name="Normal 8 3 2 3 3 3 2 2" xfId="4899" xr:uid="{00000000-0005-0000-0000-000039B20000}"/>
    <cellStyle name="Normal 8 3 2 3 3 3 2 2 2" xfId="10231" xr:uid="{00000000-0005-0000-0000-00003AB20000}"/>
    <cellStyle name="Normal 8 3 2 3 3 3 2 2 2 2" xfId="24308" xr:uid="{00000000-0005-0000-0000-00003BB20000}"/>
    <cellStyle name="Normal 8 3 2 3 3 3 2 2 2 2 2" xfId="52842" xr:uid="{00000000-0005-0000-0000-00003CB20000}"/>
    <cellStyle name="Normal 8 3 2 3 3 3 2 2 2 3" xfId="38837" xr:uid="{00000000-0005-0000-0000-00003DB20000}"/>
    <cellStyle name="Normal 8 3 2 3 3 3 2 2 3" xfId="19008" xr:uid="{00000000-0005-0000-0000-00003EB20000}"/>
    <cellStyle name="Normal 8 3 2 3 3 3 2 2 3 2" xfId="47542" xr:uid="{00000000-0005-0000-0000-00003FB20000}"/>
    <cellStyle name="Normal 8 3 2 3 3 3 2 2 4" xfId="33534" xr:uid="{00000000-0005-0000-0000-000040B20000}"/>
    <cellStyle name="Normal 8 3 2 3 3 3 2 3" xfId="7668" xr:uid="{00000000-0005-0000-0000-000041B20000}"/>
    <cellStyle name="Normal 8 3 2 3 3 3 2 3 2" xfId="21756" xr:uid="{00000000-0005-0000-0000-000042B20000}"/>
    <cellStyle name="Normal 8 3 2 3 3 3 2 3 2 2" xfId="50290" xr:uid="{00000000-0005-0000-0000-000043B20000}"/>
    <cellStyle name="Normal 8 3 2 3 3 3 2 3 3" xfId="36282" xr:uid="{00000000-0005-0000-0000-000044B20000}"/>
    <cellStyle name="Normal 8 3 2 3 3 3 2 4" xfId="16456" xr:uid="{00000000-0005-0000-0000-000045B20000}"/>
    <cellStyle name="Normal 8 3 2 3 3 3 2 4 2" xfId="44990" xr:uid="{00000000-0005-0000-0000-000046B20000}"/>
    <cellStyle name="Normal 8 3 2 3 3 3 2 5" xfId="30982" xr:uid="{00000000-0005-0000-0000-000047B20000}"/>
    <cellStyle name="Normal 8 3 2 3 3 3 3" xfId="3633" xr:uid="{00000000-0005-0000-0000-000048B20000}"/>
    <cellStyle name="Normal 8 3 2 3 3 3 3 2" xfId="8965" xr:uid="{00000000-0005-0000-0000-000049B20000}"/>
    <cellStyle name="Normal 8 3 2 3 3 3 3 2 2" xfId="23042" xr:uid="{00000000-0005-0000-0000-00004AB20000}"/>
    <cellStyle name="Normal 8 3 2 3 3 3 3 2 2 2" xfId="51576" xr:uid="{00000000-0005-0000-0000-00004BB20000}"/>
    <cellStyle name="Normal 8 3 2 3 3 3 3 2 3" xfId="37571" xr:uid="{00000000-0005-0000-0000-00004CB20000}"/>
    <cellStyle name="Normal 8 3 2 3 3 3 3 3" xfId="17742" xr:uid="{00000000-0005-0000-0000-00004DB20000}"/>
    <cellStyle name="Normal 8 3 2 3 3 3 3 3 2" xfId="46276" xr:uid="{00000000-0005-0000-0000-00004EB20000}"/>
    <cellStyle name="Normal 8 3 2 3 3 3 3 4" xfId="32268" xr:uid="{00000000-0005-0000-0000-00004FB20000}"/>
    <cellStyle name="Normal 8 3 2 3 3 3 4" xfId="6402" xr:uid="{00000000-0005-0000-0000-000050B20000}"/>
    <cellStyle name="Normal 8 3 2 3 3 3 4 2" xfId="20490" xr:uid="{00000000-0005-0000-0000-000051B20000}"/>
    <cellStyle name="Normal 8 3 2 3 3 3 4 2 2" xfId="49024" xr:uid="{00000000-0005-0000-0000-000052B20000}"/>
    <cellStyle name="Normal 8 3 2 3 3 3 4 3" xfId="35016" xr:uid="{00000000-0005-0000-0000-000053B20000}"/>
    <cellStyle name="Normal 8 3 2 3 3 3 5" xfId="15190" xr:uid="{00000000-0005-0000-0000-000054B20000}"/>
    <cellStyle name="Normal 8 3 2 3 3 3 5 2" xfId="43724" xr:uid="{00000000-0005-0000-0000-000055B20000}"/>
    <cellStyle name="Normal 8 3 2 3 3 3 6" xfId="29716" xr:uid="{00000000-0005-0000-0000-000056B20000}"/>
    <cellStyle name="Normal 8 3 2 3 3 4" xfId="1624" xr:uid="{00000000-0005-0000-0000-000057B20000}"/>
    <cellStyle name="Normal 8 3 2 3 3 4 2" xfId="4280" xr:uid="{00000000-0005-0000-0000-000058B20000}"/>
    <cellStyle name="Normal 8 3 2 3 3 4 2 2" xfId="9612" xr:uid="{00000000-0005-0000-0000-000059B20000}"/>
    <cellStyle name="Normal 8 3 2 3 3 4 2 2 2" xfId="23689" xr:uid="{00000000-0005-0000-0000-00005AB20000}"/>
    <cellStyle name="Normal 8 3 2 3 3 4 2 2 2 2" xfId="52223" xr:uid="{00000000-0005-0000-0000-00005BB20000}"/>
    <cellStyle name="Normal 8 3 2 3 3 4 2 2 3" xfId="38218" xr:uid="{00000000-0005-0000-0000-00005CB20000}"/>
    <cellStyle name="Normal 8 3 2 3 3 4 2 3" xfId="18389" xr:uid="{00000000-0005-0000-0000-00005DB20000}"/>
    <cellStyle name="Normal 8 3 2 3 3 4 2 3 2" xfId="46923" xr:uid="{00000000-0005-0000-0000-00005EB20000}"/>
    <cellStyle name="Normal 8 3 2 3 3 4 2 4" xfId="32915" xr:uid="{00000000-0005-0000-0000-00005FB20000}"/>
    <cellStyle name="Normal 8 3 2 3 3 4 3" xfId="7049" xr:uid="{00000000-0005-0000-0000-000060B20000}"/>
    <cellStyle name="Normal 8 3 2 3 3 4 3 2" xfId="21137" xr:uid="{00000000-0005-0000-0000-000061B20000}"/>
    <cellStyle name="Normal 8 3 2 3 3 4 3 2 2" xfId="49671" xr:uid="{00000000-0005-0000-0000-000062B20000}"/>
    <cellStyle name="Normal 8 3 2 3 3 4 3 3" xfId="35663" xr:uid="{00000000-0005-0000-0000-000063B20000}"/>
    <cellStyle name="Normal 8 3 2 3 3 4 4" xfId="15837" xr:uid="{00000000-0005-0000-0000-000064B20000}"/>
    <cellStyle name="Normal 8 3 2 3 3 4 4 2" xfId="44371" xr:uid="{00000000-0005-0000-0000-000065B20000}"/>
    <cellStyle name="Normal 8 3 2 3 3 4 5" xfId="30363" xr:uid="{00000000-0005-0000-0000-000066B20000}"/>
    <cellStyle name="Normal 8 3 2 3 3 5" xfId="3012" xr:uid="{00000000-0005-0000-0000-000067B20000}"/>
    <cellStyle name="Normal 8 3 2 3 3 5 2" xfId="8346" xr:uid="{00000000-0005-0000-0000-000068B20000}"/>
    <cellStyle name="Normal 8 3 2 3 3 5 2 2" xfId="22423" xr:uid="{00000000-0005-0000-0000-000069B20000}"/>
    <cellStyle name="Normal 8 3 2 3 3 5 2 2 2" xfId="50957" xr:uid="{00000000-0005-0000-0000-00006AB20000}"/>
    <cellStyle name="Normal 8 3 2 3 3 5 2 3" xfId="36952" xr:uid="{00000000-0005-0000-0000-00006BB20000}"/>
    <cellStyle name="Normal 8 3 2 3 3 5 3" xfId="17123" xr:uid="{00000000-0005-0000-0000-00006CB20000}"/>
    <cellStyle name="Normal 8 3 2 3 3 5 3 2" xfId="45657" xr:uid="{00000000-0005-0000-0000-00006DB20000}"/>
    <cellStyle name="Normal 8 3 2 3 3 5 4" xfId="31649" xr:uid="{00000000-0005-0000-0000-00006EB20000}"/>
    <cellStyle name="Normal 8 3 2 3 3 6" xfId="5781" xr:uid="{00000000-0005-0000-0000-00006FB20000}"/>
    <cellStyle name="Normal 8 3 2 3 3 6 2" xfId="19871" xr:uid="{00000000-0005-0000-0000-000070B20000}"/>
    <cellStyle name="Normal 8 3 2 3 3 6 2 2" xfId="48405" xr:uid="{00000000-0005-0000-0000-000071B20000}"/>
    <cellStyle name="Normal 8 3 2 3 3 6 3" xfId="34397" xr:uid="{00000000-0005-0000-0000-000072B20000}"/>
    <cellStyle name="Normal 8 3 2 3 3 7" xfId="14570" xr:uid="{00000000-0005-0000-0000-000073B20000}"/>
    <cellStyle name="Normal 8 3 2 3 3 7 2" xfId="43105" xr:uid="{00000000-0005-0000-0000-000074B20000}"/>
    <cellStyle name="Normal 8 3 2 3 3 8" xfId="29085" xr:uid="{00000000-0005-0000-0000-000075B20000}"/>
    <cellStyle name="Normal 8 3 2 3 4" xfId="487" xr:uid="{00000000-0005-0000-0000-000076B20000}"/>
    <cellStyle name="Normal 8 3 2 3 4 2" xfId="1117" xr:uid="{00000000-0005-0000-0000-000077B20000}"/>
    <cellStyle name="Normal 8 3 2 3 4 2 2" xfId="2394" xr:uid="{00000000-0005-0000-0000-000078B20000}"/>
    <cellStyle name="Normal 8 3 2 3 4 2 2 2" xfId="5048" xr:uid="{00000000-0005-0000-0000-000079B20000}"/>
    <cellStyle name="Normal 8 3 2 3 4 2 2 2 2" xfId="10380" xr:uid="{00000000-0005-0000-0000-00007AB20000}"/>
    <cellStyle name="Normal 8 3 2 3 4 2 2 2 2 2" xfId="24457" xr:uid="{00000000-0005-0000-0000-00007BB20000}"/>
    <cellStyle name="Normal 8 3 2 3 4 2 2 2 2 2 2" xfId="52991" xr:uid="{00000000-0005-0000-0000-00007CB20000}"/>
    <cellStyle name="Normal 8 3 2 3 4 2 2 2 2 3" xfId="38986" xr:uid="{00000000-0005-0000-0000-00007DB20000}"/>
    <cellStyle name="Normal 8 3 2 3 4 2 2 2 3" xfId="19157" xr:uid="{00000000-0005-0000-0000-00007EB20000}"/>
    <cellStyle name="Normal 8 3 2 3 4 2 2 2 3 2" xfId="47691" xr:uid="{00000000-0005-0000-0000-00007FB20000}"/>
    <cellStyle name="Normal 8 3 2 3 4 2 2 2 4" xfId="33683" xr:uid="{00000000-0005-0000-0000-000080B20000}"/>
    <cellStyle name="Normal 8 3 2 3 4 2 2 3" xfId="7817" xr:uid="{00000000-0005-0000-0000-000081B20000}"/>
    <cellStyle name="Normal 8 3 2 3 4 2 2 3 2" xfId="21905" xr:uid="{00000000-0005-0000-0000-000082B20000}"/>
    <cellStyle name="Normal 8 3 2 3 4 2 2 3 2 2" xfId="50439" xr:uid="{00000000-0005-0000-0000-000083B20000}"/>
    <cellStyle name="Normal 8 3 2 3 4 2 2 3 3" xfId="36431" xr:uid="{00000000-0005-0000-0000-000084B20000}"/>
    <cellStyle name="Normal 8 3 2 3 4 2 2 4" xfId="16605" xr:uid="{00000000-0005-0000-0000-000085B20000}"/>
    <cellStyle name="Normal 8 3 2 3 4 2 2 4 2" xfId="45139" xr:uid="{00000000-0005-0000-0000-000086B20000}"/>
    <cellStyle name="Normal 8 3 2 3 4 2 2 5" xfId="31131" xr:uid="{00000000-0005-0000-0000-000087B20000}"/>
    <cellStyle name="Normal 8 3 2 3 4 2 3" xfId="3782" xr:uid="{00000000-0005-0000-0000-000088B20000}"/>
    <cellStyle name="Normal 8 3 2 3 4 2 3 2" xfId="9114" xr:uid="{00000000-0005-0000-0000-000089B20000}"/>
    <cellStyle name="Normal 8 3 2 3 4 2 3 2 2" xfId="23191" xr:uid="{00000000-0005-0000-0000-00008AB20000}"/>
    <cellStyle name="Normal 8 3 2 3 4 2 3 2 2 2" xfId="51725" xr:uid="{00000000-0005-0000-0000-00008BB20000}"/>
    <cellStyle name="Normal 8 3 2 3 4 2 3 2 3" xfId="37720" xr:uid="{00000000-0005-0000-0000-00008CB20000}"/>
    <cellStyle name="Normal 8 3 2 3 4 2 3 3" xfId="17891" xr:uid="{00000000-0005-0000-0000-00008DB20000}"/>
    <cellStyle name="Normal 8 3 2 3 4 2 3 3 2" xfId="46425" xr:uid="{00000000-0005-0000-0000-00008EB20000}"/>
    <cellStyle name="Normal 8 3 2 3 4 2 3 4" xfId="32417" xr:uid="{00000000-0005-0000-0000-00008FB20000}"/>
    <cellStyle name="Normal 8 3 2 3 4 2 4" xfId="6551" xr:uid="{00000000-0005-0000-0000-000090B20000}"/>
    <cellStyle name="Normal 8 3 2 3 4 2 4 2" xfId="20639" xr:uid="{00000000-0005-0000-0000-000091B20000}"/>
    <cellStyle name="Normal 8 3 2 3 4 2 4 2 2" xfId="49173" xr:uid="{00000000-0005-0000-0000-000092B20000}"/>
    <cellStyle name="Normal 8 3 2 3 4 2 4 3" xfId="35165" xr:uid="{00000000-0005-0000-0000-000093B20000}"/>
    <cellStyle name="Normal 8 3 2 3 4 2 5" xfId="15339" xr:uid="{00000000-0005-0000-0000-000094B20000}"/>
    <cellStyle name="Normal 8 3 2 3 4 2 5 2" xfId="43873" xr:uid="{00000000-0005-0000-0000-000095B20000}"/>
    <cellStyle name="Normal 8 3 2 3 4 2 6" xfId="29865" xr:uid="{00000000-0005-0000-0000-000096B20000}"/>
    <cellStyle name="Normal 8 3 2 3 4 3" xfId="1773" xr:uid="{00000000-0005-0000-0000-000097B20000}"/>
    <cellStyle name="Normal 8 3 2 3 4 3 2" xfId="4429" xr:uid="{00000000-0005-0000-0000-000098B20000}"/>
    <cellStyle name="Normal 8 3 2 3 4 3 2 2" xfId="9761" xr:uid="{00000000-0005-0000-0000-000099B20000}"/>
    <cellStyle name="Normal 8 3 2 3 4 3 2 2 2" xfId="23838" xr:uid="{00000000-0005-0000-0000-00009AB20000}"/>
    <cellStyle name="Normal 8 3 2 3 4 3 2 2 2 2" xfId="52372" xr:uid="{00000000-0005-0000-0000-00009BB20000}"/>
    <cellStyle name="Normal 8 3 2 3 4 3 2 2 3" xfId="38367" xr:uid="{00000000-0005-0000-0000-00009CB20000}"/>
    <cellStyle name="Normal 8 3 2 3 4 3 2 3" xfId="18538" xr:uid="{00000000-0005-0000-0000-00009DB20000}"/>
    <cellStyle name="Normal 8 3 2 3 4 3 2 3 2" xfId="47072" xr:uid="{00000000-0005-0000-0000-00009EB20000}"/>
    <cellStyle name="Normal 8 3 2 3 4 3 2 4" xfId="33064" xr:uid="{00000000-0005-0000-0000-00009FB20000}"/>
    <cellStyle name="Normal 8 3 2 3 4 3 3" xfId="7198" xr:uid="{00000000-0005-0000-0000-0000A0B20000}"/>
    <cellStyle name="Normal 8 3 2 3 4 3 3 2" xfId="21286" xr:uid="{00000000-0005-0000-0000-0000A1B20000}"/>
    <cellStyle name="Normal 8 3 2 3 4 3 3 2 2" xfId="49820" xr:uid="{00000000-0005-0000-0000-0000A2B20000}"/>
    <cellStyle name="Normal 8 3 2 3 4 3 3 3" xfId="35812" xr:uid="{00000000-0005-0000-0000-0000A3B20000}"/>
    <cellStyle name="Normal 8 3 2 3 4 3 4" xfId="15986" xr:uid="{00000000-0005-0000-0000-0000A4B20000}"/>
    <cellStyle name="Normal 8 3 2 3 4 3 4 2" xfId="44520" xr:uid="{00000000-0005-0000-0000-0000A5B20000}"/>
    <cellStyle name="Normal 8 3 2 3 4 3 5" xfId="30512" xr:uid="{00000000-0005-0000-0000-0000A6B20000}"/>
    <cellStyle name="Normal 8 3 2 3 4 4" xfId="3161" xr:uid="{00000000-0005-0000-0000-0000A7B20000}"/>
    <cellStyle name="Normal 8 3 2 3 4 4 2" xfId="8495" xr:uid="{00000000-0005-0000-0000-0000A8B20000}"/>
    <cellStyle name="Normal 8 3 2 3 4 4 2 2" xfId="22572" xr:uid="{00000000-0005-0000-0000-0000A9B20000}"/>
    <cellStyle name="Normal 8 3 2 3 4 4 2 2 2" xfId="51106" xr:uid="{00000000-0005-0000-0000-0000AAB20000}"/>
    <cellStyle name="Normal 8 3 2 3 4 4 2 3" xfId="37101" xr:uid="{00000000-0005-0000-0000-0000ABB20000}"/>
    <cellStyle name="Normal 8 3 2 3 4 4 3" xfId="17272" xr:uid="{00000000-0005-0000-0000-0000ACB20000}"/>
    <cellStyle name="Normal 8 3 2 3 4 4 3 2" xfId="45806" xr:uid="{00000000-0005-0000-0000-0000ADB20000}"/>
    <cellStyle name="Normal 8 3 2 3 4 4 4" xfId="31798" xr:uid="{00000000-0005-0000-0000-0000AEB20000}"/>
    <cellStyle name="Normal 8 3 2 3 4 5" xfId="5930" xr:uid="{00000000-0005-0000-0000-0000AFB20000}"/>
    <cellStyle name="Normal 8 3 2 3 4 5 2" xfId="20020" xr:uid="{00000000-0005-0000-0000-0000B0B20000}"/>
    <cellStyle name="Normal 8 3 2 3 4 5 2 2" xfId="48554" xr:uid="{00000000-0005-0000-0000-0000B1B20000}"/>
    <cellStyle name="Normal 8 3 2 3 4 5 3" xfId="34546" xr:uid="{00000000-0005-0000-0000-0000B2B20000}"/>
    <cellStyle name="Normal 8 3 2 3 4 6" xfId="14719" xr:uid="{00000000-0005-0000-0000-0000B3B20000}"/>
    <cellStyle name="Normal 8 3 2 3 4 6 2" xfId="43254" xr:uid="{00000000-0005-0000-0000-0000B4B20000}"/>
    <cellStyle name="Normal 8 3 2 3 4 7" xfId="29234" xr:uid="{00000000-0005-0000-0000-0000B5B20000}"/>
    <cellStyle name="Normal 8 3 2 3 5" xfId="817" xr:uid="{00000000-0005-0000-0000-0000B6B20000}"/>
    <cellStyle name="Normal 8 3 2 3 5 2" xfId="2094" xr:uid="{00000000-0005-0000-0000-0000B7B20000}"/>
    <cellStyle name="Normal 8 3 2 3 5 2 2" xfId="4748" xr:uid="{00000000-0005-0000-0000-0000B8B20000}"/>
    <cellStyle name="Normal 8 3 2 3 5 2 2 2" xfId="10080" xr:uid="{00000000-0005-0000-0000-0000B9B20000}"/>
    <cellStyle name="Normal 8 3 2 3 5 2 2 2 2" xfId="24157" xr:uid="{00000000-0005-0000-0000-0000BAB20000}"/>
    <cellStyle name="Normal 8 3 2 3 5 2 2 2 2 2" xfId="52691" xr:uid="{00000000-0005-0000-0000-0000BBB20000}"/>
    <cellStyle name="Normal 8 3 2 3 5 2 2 2 3" xfId="38686" xr:uid="{00000000-0005-0000-0000-0000BCB20000}"/>
    <cellStyle name="Normal 8 3 2 3 5 2 2 3" xfId="18857" xr:uid="{00000000-0005-0000-0000-0000BDB20000}"/>
    <cellStyle name="Normal 8 3 2 3 5 2 2 3 2" xfId="47391" xr:uid="{00000000-0005-0000-0000-0000BEB20000}"/>
    <cellStyle name="Normal 8 3 2 3 5 2 2 4" xfId="33383" xr:uid="{00000000-0005-0000-0000-0000BFB20000}"/>
    <cellStyle name="Normal 8 3 2 3 5 2 3" xfId="7517" xr:uid="{00000000-0005-0000-0000-0000C0B20000}"/>
    <cellStyle name="Normal 8 3 2 3 5 2 3 2" xfId="21605" xr:uid="{00000000-0005-0000-0000-0000C1B20000}"/>
    <cellStyle name="Normal 8 3 2 3 5 2 3 2 2" xfId="50139" xr:uid="{00000000-0005-0000-0000-0000C2B20000}"/>
    <cellStyle name="Normal 8 3 2 3 5 2 3 3" xfId="36131" xr:uid="{00000000-0005-0000-0000-0000C3B20000}"/>
    <cellStyle name="Normal 8 3 2 3 5 2 4" xfId="16305" xr:uid="{00000000-0005-0000-0000-0000C4B20000}"/>
    <cellStyle name="Normal 8 3 2 3 5 2 4 2" xfId="44839" xr:uid="{00000000-0005-0000-0000-0000C5B20000}"/>
    <cellStyle name="Normal 8 3 2 3 5 2 5" xfId="30831" xr:uid="{00000000-0005-0000-0000-0000C6B20000}"/>
    <cellStyle name="Normal 8 3 2 3 5 3" xfId="3482" xr:uid="{00000000-0005-0000-0000-0000C7B20000}"/>
    <cellStyle name="Normal 8 3 2 3 5 3 2" xfId="8814" xr:uid="{00000000-0005-0000-0000-0000C8B20000}"/>
    <cellStyle name="Normal 8 3 2 3 5 3 2 2" xfId="22891" xr:uid="{00000000-0005-0000-0000-0000C9B20000}"/>
    <cellStyle name="Normal 8 3 2 3 5 3 2 2 2" xfId="51425" xr:uid="{00000000-0005-0000-0000-0000CAB20000}"/>
    <cellStyle name="Normal 8 3 2 3 5 3 2 3" xfId="37420" xr:uid="{00000000-0005-0000-0000-0000CBB20000}"/>
    <cellStyle name="Normal 8 3 2 3 5 3 3" xfId="17591" xr:uid="{00000000-0005-0000-0000-0000CCB20000}"/>
    <cellStyle name="Normal 8 3 2 3 5 3 3 2" xfId="46125" xr:uid="{00000000-0005-0000-0000-0000CDB20000}"/>
    <cellStyle name="Normal 8 3 2 3 5 3 4" xfId="32117" xr:uid="{00000000-0005-0000-0000-0000CEB20000}"/>
    <cellStyle name="Normal 8 3 2 3 5 4" xfId="6251" xr:uid="{00000000-0005-0000-0000-0000CFB20000}"/>
    <cellStyle name="Normal 8 3 2 3 5 4 2" xfId="20339" xr:uid="{00000000-0005-0000-0000-0000D0B20000}"/>
    <cellStyle name="Normal 8 3 2 3 5 4 2 2" xfId="48873" xr:uid="{00000000-0005-0000-0000-0000D1B20000}"/>
    <cellStyle name="Normal 8 3 2 3 5 4 3" xfId="34865" xr:uid="{00000000-0005-0000-0000-0000D2B20000}"/>
    <cellStyle name="Normal 8 3 2 3 5 5" xfId="15039" xr:uid="{00000000-0005-0000-0000-0000D3B20000}"/>
    <cellStyle name="Normal 8 3 2 3 5 5 2" xfId="43573" xr:uid="{00000000-0005-0000-0000-0000D4B20000}"/>
    <cellStyle name="Normal 8 3 2 3 5 6" xfId="29565" xr:uid="{00000000-0005-0000-0000-0000D5B20000}"/>
    <cellStyle name="Normal 8 3 2 3 6" xfId="1473" xr:uid="{00000000-0005-0000-0000-0000D6B20000}"/>
    <cellStyle name="Normal 8 3 2 3 6 2" xfId="4129" xr:uid="{00000000-0005-0000-0000-0000D7B20000}"/>
    <cellStyle name="Normal 8 3 2 3 6 2 2" xfId="9461" xr:uid="{00000000-0005-0000-0000-0000D8B20000}"/>
    <cellStyle name="Normal 8 3 2 3 6 2 2 2" xfId="23538" xr:uid="{00000000-0005-0000-0000-0000D9B20000}"/>
    <cellStyle name="Normal 8 3 2 3 6 2 2 2 2" xfId="52072" xr:uid="{00000000-0005-0000-0000-0000DAB20000}"/>
    <cellStyle name="Normal 8 3 2 3 6 2 2 3" xfId="38067" xr:uid="{00000000-0005-0000-0000-0000DBB20000}"/>
    <cellStyle name="Normal 8 3 2 3 6 2 3" xfId="18238" xr:uid="{00000000-0005-0000-0000-0000DCB20000}"/>
    <cellStyle name="Normal 8 3 2 3 6 2 3 2" xfId="46772" xr:uid="{00000000-0005-0000-0000-0000DDB20000}"/>
    <cellStyle name="Normal 8 3 2 3 6 2 4" xfId="32764" xr:uid="{00000000-0005-0000-0000-0000DEB20000}"/>
    <cellStyle name="Normal 8 3 2 3 6 3" xfId="6898" xr:uid="{00000000-0005-0000-0000-0000DFB20000}"/>
    <cellStyle name="Normal 8 3 2 3 6 3 2" xfId="20986" xr:uid="{00000000-0005-0000-0000-0000E0B20000}"/>
    <cellStyle name="Normal 8 3 2 3 6 3 2 2" xfId="49520" xr:uid="{00000000-0005-0000-0000-0000E1B20000}"/>
    <cellStyle name="Normal 8 3 2 3 6 3 3" xfId="35512" xr:uid="{00000000-0005-0000-0000-0000E2B20000}"/>
    <cellStyle name="Normal 8 3 2 3 6 4" xfId="15686" xr:uid="{00000000-0005-0000-0000-0000E3B20000}"/>
    <cellStyle name="Normal 8 3 2 3 6 4 2" xfId="44220" xr:uid="{00000000-0005-0000-0000-0000E4B20000}"/>
    <cellStyle name="Normal 8 3 2 3 6 5" xfId="30212" xr:uid="{00000000-0005-0000-0000-0000E5B20000}"/>
    <cellStyle name="Normal 8 3 2 3 7" xfId="2861" xr:uid="{00000000-0005-0000-0000-0000E6B20000}"/>
    <cellStyle name="Normal 8 3 2 3 7 2" xfId="8195" xr:uid="{00000000-0005-0000-0000-0000E7B20000}"/>
    <cellStyle name="Normal 8 3 2 3 7 2 2" xfId="22272" xr:uid="{00000000-0005-0000-0000-0000E8B20000}"/>
    <cellStyle name="Normal 8 3 2 3 7 2 2 2" xfId="50806" xr:uid="{00000000-0005-0000-0000-0000E9B20000}"/>
    <cellStyle name="Normal 8 3 2 3 7 2 3" xfId="36801" xr:uid="{00000000-0005-0000-0000-0000EAB20000}"/>
    <cellStyle name="Normal 8 3 2 3 7 3" xfId="16972" xr:uid="{00000000-0005-0000-0000-0000EBB20000}"/>
    <cellStyle name="Normal 8 3 2 3 7 3 2" xfId="45506" xr:uid="{00000000-0005-0000-0000-0000ECB20000}"/>
    <cellStyle name="Normal 8 3 2 3 7 4" xfId="31498" xr:uid="{00000000-0005-0000-0000-0000EDB20000}"/>
    <cellStyle name="Normal 8 3 2 3 8" xfId="5630" xr:uid="{00000000-0005-0000-0000-0000EEB20000}"/>
    <cellStyle name="Normal 8 3 2 3 8 2" xfId="19720" xr:uid="{00000000-0005-0000-0000-0000EFB20000}"/>
    <cellStyle name="Normal 8 3 2 3 8 2 2" xfId="48254" xr:uid="{00000000-0005-0000-0000-0000F0B20000}"/>
    <cellStyle name="Normal 8 3 2 3 8 3" xfId="34246" xr:uid="{00000000-0005-0000-0000-0000F1B20000}"/>
    <cellStyle name="Normal 8 3 2 3 9" xfId="14419" xr:uid="{00000000-0005-0000-0000-0000F2B20000}"/>
    <cellStyle name="Normal 8 3 2 3 9 2" xfId="42954" xr:uid="{00000000-0005-0000-0000-0000F3B20000}"/>
    <cellStyle name="Normal 8 3 2 4" xfId="217" xr:uid="{00000000-0005-0000-0000-0000F4B20000}"/>
    <cellStyle name="Normal 8 3 2 4 2" xfId="370" xr:uid="{00000000-0005-0000-0000-0000F5B20000}"/>
    <cellStyle name="Normal 8 3 2 4 2 2" xfId="673" xr:uid="{00000000-0005-0000-0000-0000F6B20000}"/>
    <cellStyle name="Normal 8 3 2 4 2 2 2" xfId="1302" xr:uid="{00000000-0005-0000-0000-0000F7B20000}"/>
    <cellStyle name="Normal 8 3 2 4 2 2 2 2" xfId="2579" xr:uid="{00000000-0005-0000-0000-0000F8B20000}"/>
    <cellStyle name="Normal 8 3 2 4 2 2 2 2 2" xfId="5233" xr:uid="{00000000-0005-0000-0000-0000F9B20000}"/>
    <cellStyle name="Normal 8 3 2 4 2 2 2 2 2 2" xfId="10565" xr:uid="{00000000-0005-0000-0000-0000FAB20000}"/>
    <cellStyle name="Normal 8 3 2 4 2 2 2 2 2 2 2" xfId="24642" xr:uid="{00000000-0005-0000-0000-0000FBB20000}"/>
    <cellStyle name="Normal 8 3 2 4 2 2 2 2 2 2 2 2" xfId="53176" xr:uid="{00000000-0005-0000-0000-0000FCB20000}"/>
    <cellStyle name="Normal 8 3 2 4 2 2 2 2 2 2 3" xfId="39171" xr:uid="{00000000-0005-0000-0000-0000FDB20000}"/>
    <cellStyle name="Normal 8 3 2 4 2 2 2 2 2 3" xfId="19342" xr:uid="{00000000-0005-0000-0000-0000FEB20000}"/>
    <cellStyle name="Normal 8 3 2 4 2 2 2 2 2 3 2" xfId="47876" xr:uid="{00000000-0005-0000-0000-0000FFB20000}"/>
    <cellStyle name="Normal 8 3 2 4 2 2 2 2 2 4" xfId="33868" xr:uid="{00000000-0005-0000-0000-000000B30000}"/>
    <cellStyle name="Normal 8 3 2 4 2 2 2 2 3" xfId="8002" xr:uid="{00000000-0005-0000-0000-000001B30000}"/>
    <cellStyle name="Normal 8 3 2 4 2 2 2 2 3 2" xfId="22090" xr:uid="{00000000-0005-0000-0000-000002B30000}"/>
    <cellStyle name="Normal 8 3 2 4 2 2 2 2 3 2 2" xfId="50624" xr:uid="{00000000-0005-0000-0000-000003B30000}"/>
    <cellStyle name="Normal 8 3 2 4 2 2 2 2 3 3" xfId="36616" xr:uid="{00000000-0005-0000-0000-000004B30000}"/>
    <cellStyle name="Normal 8 3 2 4 2 2 2 2 4" xfId="16790" xr:uid="{00000000-0005-0000-0000-000005B30000}"/>
    <cellStyle name="Normal 8 3 2 4 2 2 2 2 4 2" xfId="45324" xr:uid="{00000000-0005-0000-0000-000006B30000}"/>
    <cellStyle name="Normal 8 3 2 4 2 2 2 2 5" xfId="31316" xr:uid="{00000000-0005-0000-0000-000007B30000}"/>
    <cellStyle name="Normal 8 3 2 4 2 2 2 3" xfId="3967" xr:uid="{00000000-0005-0000-0000-000008B30000}"/>
    <cellStyle name="Normal 8 3 2 4 2 2 2 3 2" xfId="9299" xr:uid="{00000000-0005-0000-0000-000009B30000}"/>
    <cellStyle name="Normal 8 3 2 4 2 2 2 3 2 2" xfId="23376" xr:uid="{00000000-0005-0000-0000-00000AB30000}"/>
    <cellStyle name="Normal 8 3 2 4 2 2 2 3 2 2 2" xfId="51910" xr:uid="{00000000-0005-0000-0000-00000BB30000}"/>
    <cellStyle name="Normal 8 3 2 4 2 2 2 3 2 3" xfId="37905" xr:uid="{00000000-0005-0000-0000-00000CB30000}"/>
    <cellStyle name="Normal 8 3 2 4 2 2 2 3 3" xfId="18076" xr:uid="{00000000-0005-0000-0000-00000DB30000}"/>
    <cellStyle name="Normal 8 3 2 4 2 2 2 3 3 2" xfId="46610" xr:uid="{00000000-0005-0000-0000-00000EB30000}"/>
    <cellStyle name="Normal 8 3 2 4 2 2 2 3 4" xfId="32602" xr:uid="{00000000-0005-0000-0000-00000FB30000}"/>
    <cellStyle name="Normal 8 3 2 4 2 2 2 4" xfId="6736" xr:uid="{00000000-0005-0000-0000-000010B30000}"/>
    <cellStyle name="Normal 8 3 2 4 2 2 2 4 2" xfId="20824" xr:uid="{00000000-0005-0000-0000-000011B30000}"/>
    <cellStyle name="Normal 8 3 2 4 2 2 2 4 2 2" xfId="49358" xr:uid="{00000000-0005-0000-0000-000012B30000}"/>
    <cellStyle name="Normal 8 3 2 4 2 2 2 4 3" xfId="35350" xr:uid="{00000000-0005-0000-0000-000013B30000}"/>
    <cellStyle name="Normal 8 3 2 4 2 2 2 5" xfId="15524" xr:uid="{00000000-0005-0000-0000-000014B30000}"/>
    <cellStyle name="Normal 8 3 2 4 2 2 2 5 2" xfId="44058" xr:uid="{00000000-0005-0000-0000-000015B30000}"/>
    <cellStyle name="Normal 8 3 2 4 2 2 2 6" xfId="30050" xr:uid="{00000000-0005-0000-0000-000016B30000}"/>
    <cellStyle name="Normal 8 3 2 4 2 2 3" xfId="1958" xr:uid="{00000000-0005-0000-0000-000017B30000}"/>
    <cellStyle name="Normal 8 3 2 4 2 2 3 2" xfId="4614" xr:uid="{00000000-0005-0000-0000-000018B30000}"/>
    <cellStyle name="Normal 8 3 2 4 2 2 3 2 2" xfId="9946" xr:uid="{00000000-0005-0000-0000-000019B30000}"/>
    <cellStyle name="Normal 8 3 2 4 2 2 3 2 2 2" xfId="24023" xr:uid="{00000000-0005-0000-0000-00001AB30000}"/>
    <cellStyle name="Normal 8 3 2 4 2 2 3 2 2 2 2" xfId="52557" xr:uid="{00000000-0005-0000-0000-00001BB30000}"/>
    <cellStyle name="Normal 8 3 2 4 2 2 3 2 2 3" xfId="38552" xr:uid="{00000000-0005-0000-0000-00001CB30000}"/>
    <cellStyle name="Normal 8 3 2 4 2 2 3 2 3" xfId="18723" xr:uid="{00000000-0005-0000-0000-00001DB30000}"/>
    <cellStyle name="Normal 8 3 2 4 2 2 3 2 3 2" xfId="47257" xr:uid="{00000000-0005-0000-0000-00001EB30000}"/>
    <cellStyle name="Normal 8 3 2 4 2 2 3 2 4" xfId="33249" xr:uid="{00000000-0005-0000-0000-00001FB30000}"/>
    <cellStyle name="Normal 8 3 2 4 2 2 3 3" xfId="7383" xr:uid="{00000000-0005-0000-0000-000020B30000}"/>
    <cellStyle name="Normal 8 3 2 4 2 2 3 3 2" xfId="21471" xr:uid="{00000000-0005-0000-0000-000021B30000}"/>
    <cellStyle name="Normal 8 3 2 4 2 2 3 3 2 2" xfId="50005" xr:uid="{00000000-0005-0000-0000-000022B30000}"/>
    <cellStyle name="Normal 8 3 2 4 2 2 3 3 3" xfId="35997" xr:uid="{00000000-0005-0000-0000-000023B30000}"/>
    <cellStyle name="Normal 8 3 2 4 2 2 3 4" xfId="16171" xr:uid="{00000000-0005-0000-0000-000024B30000}"/>
    <cellStyle name="Normal 8 3 2 4 2 2 3 4 2" xfId="44705" xr:uid="{00000000-0005-0000-0000-000025B30000}"/>
    <cellStyle name="Normal 8 3 2 4 2 2 3 5" xfId="30697" xr:uid="{00000000-0005-0000-0000-000026B30000}"/>
    <cellStyle name="Normal 8 3 2 4 2 2 4" xfId="3346" xr:uid="{00000000-0005-0000-0000-000027B30000}"/>
    <cellStyle name="Normal 8 3 2 4 2 2 4 2" xfId="8680" xr:uid="{00000000-0005-0000-0000-000028B30000}"/>
    <cellStyle name="Normal 8 3 2 4 2 2 4 2 2" xfId="22757" xr:uid="{00000000-0005-0000-0000-000029B30000}"/>
    <cellStyle name="Normal 8 3 2 4 2 2 4 2 2 2" xfId="51291" xr:uid="{00000000-0005-0000-0000-00002AB30000}"/>
    <cellStyle name="Normal 8 3 2 4 2 2 4 2 3" xfId="37286" xr:uid="{00000000-0005-0000-0000-00002BB30000}"/>
    <cellStyle name="Normal 8 3 2 4 2 2 4 3" xfId="17457" xr:uid="{00000000-0005-0000-0000-00002CB30000}"/>
    <cellStyle name="Normal 8 3 2 4 2 2 4 3 2" xfId="45991" xr:uid="{00000000-0005-0000-0000-00002DB30000}"/>
    <cellStyle name="Normal 8 3 2 4 2 2 4 4" xfId="31983" xr:uid="{00000000-0005-0000-0000-00002EB30000}"/>
    <cellStyle name="Normal 8 3 2 4 2 2 5" xfId="6115" xr:uid="{00000000-0005-0000-0000-00002FB30000}"/>
    <cellStyle name="Normal 8 3 2 4 2 2 5 2" xfId="20205" xr:uid="{00000000-0005-0000-0000-000030B30000}"/>
    <cellStyle name="Normal 8 3 2 4 2 2 5 2 2" xfId="48739" xr:uid="{00000000-0005-0000-0000-000031B30000}"/>
    <cellStyle name="Normal 8 3 2 4 2 2 5 3" xfId="34731" xr:uid="{00000000-0005-0000-0000-000032B30000}"/>
    <cellStyle name="Normal 8 3 2 4 2 2 6" xfId="14904" xr:uid="{00000000-0005-0000-0000-000033B30000}"/>
    <cellStyle name="Normal 8 3 2 4 2 2 6 2" xfId="43439" xr:uid="{00000000-0005-0000-0000-000034B30000}"/>
    <cellStyle name="Normal 8 3 2 4 2 2 7" xfId="29419" xr:uid="{00000000-0005-0000-0000-000035B30000}"/>
    <cellStyle name="Normal 8 3 2 4 2 3" xfId="1005" xr:uid="{00000000-0005-0000-0000-000036B30000}"/>
    <cellStyle name="Normal 8 3 2 4 2 3 2" xfId="2282" xr:uid="{00000000-0005-0000-0000-000037B30000}"/>
    <cellStyle name="Normal 8 3 2 4 2 3 2 2" xfId="4936" xr:uid="{00000000-0005-0000-0000-000038B30000}"/>
    <cellStyle name="Normal 8 3 2 4 2 3 2 2 2" xfId="10268" xr:uid="{00000000-0005-0000-0000-000039B30000}"/>
    <cellStyle name="Normal 8 3 2 4 2 3 2 2 2 2" xfId="24345" xr:uid="{00000000-0005-0000-0000-00003AB30000}"/>
    <cellStyle name="Normal 8 3 2 4 2 3 2 2 2 2 2" xfId="52879" xr:uid="{00000000-0005-0000-0000-00003BB30000}"/>
    <cellStyle name="Normal 8 3 2 4 2 3 2 2 2 3" xfId="38874" xr:uid="{00000000-0005-0000-0000-00003CB30000}"/>
    <cellStyle name="Normal 8 3 2 4 2 3 2 2 3" xfId="19045" xr:uid="{00000000-0005-0000-0000-00003DB30000}"/>
    <cellStyle name="Normal 8 3 2 4 2 3 2 2 3 2" xfId="47579" xr:uid="{00000000-0005-0000-0000-00003EB30000}"/>
    <cellStyle name="Normal 8 3 2 4 2 3 2 2 4" xfId="33571" xr:uid="{00000000-0005-0000-0000-00003FB30000}"/>
    <cellStyle name="Normal 8 3 2 4 2 3 2 3" xfId="7705" xr:uid="{00000000-0005-0000-0000-000040B30000}"/>
    <cellStyle name="Normal 8 3 2 4 2 3 2 3 2" xfId="21793" xr:uid="{00000000-0005-0000-0000-000041B30000}"/>
    <cellStyle name="Normal 8 3 2 4 2 3 2 3 2 2" xfId="50327" xr:uid="{00000000-0005-0000-0000-000042B30000}"/>
    <cellStyle name="Normal 8 3 2 4 2 3 2 3 3" xfId="36319" xr:uid="{00000000-0005-0000-0000-000043B30000}"/>
    <cellStyle name="Normal 8 3 2 4 2 3 2 4" xfId="16493" xr:uid="{00000000-0005-0000-0000-000044B30000}"/>
    <cellStyle name="Normal 8 3 2 4 2 3 2 4 2" xfId="45027" xr:uid="{00000000-0005-0000-0000-000045B30000}"/>
    <cellStyle name="Normal 8 3 2 4 2 3 2 5" xfId="31019" xr:uid="{00000000-0005-0000-0000-000046B30000}"/>
    <cellStyle name="Normal 8 3 2 4 2 3 3" xfId="3670" xr:uid="{00000000-0005-0000-0000-000047B30000}"/>
    <cellStyle name="Normal 8 3 2 4 2 3 3 2" xfId="9002" xr:uid="{00000000-0005-0000-0000-000048B30000}"/>
    <cellStyle name="Normal 8 3 2 4 2 3 3 2 2" xfId="23079" xr:uid="{00000000-0005-0000-0000-000049B30000}"/>
    <cellStyle name="Normal 8 3 2 4 2 3 3 2 2 2" xfId="51613" xr:uid="{00000000-0005-0000-0000-00004AB30000}"/>
    <cellStyle name="Normal 8 3 2 4 2 3 3 2 3" xfId="37608" xr:uid="{00000000-0005-0000-0000-00004BB30000}"/>
    <cellStyle name="Normal 8 3 2 4 2 3 3 3" xfId="17779" xr:uid="{00000000-0005-0000-0000-00004CB30000}"/>
    <cellStyle name="Normal 8 3 2 4 2 3 3 3 2" xfId="46313" xr:uid="{00000000-0005-0000-0000-00004DB30000}"/>
    <cellStyle name="Normal 8 3 2 4 2 3 3 4" xfId="32305" xr:uid="{00000000-0005-0000-0000-00004EB30000}"/>
    <cellStyle name="Normal 8 3 2 4 2 3 4" xfId="6439" xr:uid="{00000000-0005-0000-0000-00004FB30000}"/>
    <cellStyle name="Normal 8 3 2 4 2 3 4 2" xfId="20527" xr:uid="{00000000-0005-0000-0000-000050B30000}"/>
    <cellStyle name="Normal 8 3 2 4 2 3 4 2 2" xfId="49061" xr:uid="{00000000-0005-0000-0000-000051B30000}"/>
    <cellStyle name="Normal 8 3 2 4 2 3 4 3" xfId="35053" xr:uid="{00000000-0005-0000-0000-000052B30000}"/>
    <cellStyle name="Normal 8 3 2 4 2 3 5" xfId="15227" xr:uid="{00000000-0005-0000-0000-000053B30000}"/>
    <cellStyle name="Normal 8 3 2 4 2 3 5 2" xfId="43761" xr:uid="{00000000-0005-0000-0000-000054B30000}"/>
    <cellStyle name="Normal 8 3 2 4 2 3 6" xfId="29753" xr:uid="{00000000-0005-0000-0000-000055B30000}"/>
    <cellStyle name="Normal 8 3 2 4 2 4" xfId="1661" xr:uid="{00000000-0005-0000-0000-000056B30000}"/>
    <cellStyle name="Normal 8 3 2 4 2 4 2" xfId="4317" xr:uid="{00000000-0005-0000-0000-000057B30000}"/>
    <cellStyle name="Normal 8 3 2 4 2 4 2 2" xfId="9649" xr:uid="{00000000-0005-0000-0000-000058B30000}"/>
    <cellStyle name="Normal 8 3 2 4 2 4 2 2 2" xfId="23726" xr:uid="{00000000-0005-0000-0000-000059B30000}"/>
    <cellStyle name="Normal 8 3 2 4 2 4 2 2 2 2" xfId="52260" xr:uid="{00000000-0005-0000-0000-00005AB30000}"/>
    <cellStyle name="Normal 8 3 2 4 2 4 2 2 3" xfId="38255" xr:uid="{00000000-0005-0000-0000-00005BB30000}"/>
    <cellStyle name="Normal 8 3 2 4 2 4 2 3" xfId="18426" xr:uid="{00000000-0005-0000-0000-00005CB30000}"/>
    <cellStyle name="Normal 8 3 2 4 2 4 2 3 2" xfId="46960" xr:uid="{00000000-0005-0000-0000-00005DB30000}"/>
    <cellStyle name="Normal 8 3 2 4 2 4 2 4" xfId="32952" xr:uid="{00000000-0005-0000-0000-00005EB30000}"/>
    <cellStyle name="Normal 8 3 2 4 2 4 3" xfId="7086" xr:uid="{00000000-0005-0000-0000-00005FB30000}"/>
    <cellStyle name="Normal 8 3 2 4 2 4 3 2" xfId="21174" xr:uid="{00000000-0005-0000-0000-000060B30000}"/>
    <cellStyle name="Normal 8 3 2 4 2 4 3 2 2" xfId="49708" xr:uid="{00000000-0005-0000-0000-000061B30000}"/>
    <cellStyle name="Normal 8 3 2 4 2 4 3 3" xfId="35700" xr:uid="{00000000-0005-0000-0000-000062B30000}"/>
    <cellStyle name="Normal 8 3 2 4 2 4 4" xfId="15874" xr:uid="{00000000-0005-0000-0000-000063B30000}"/>
    <cellStyle name="Normal 8 3 2 4 2 4 4 2" xfId="44408" xr:uid="{00000000-0005-0000-0000-000064B30000}"/>
    <cellStyle name="Normal 8 3 2 4 2 4 5" xfId="30400" xr:uid="{00000000-0005-0000-0000-000065B30000}"/>
    <cellStyle name="Normal 8 3 2 4 2 5" xfId="3049" xr:uid="{00000000-0005-0000-0000-000066B30000}"/>
    <cellStyle name="Normal 8 3 2 4 2 5 2" xfId="8383" xr:uid="{00000000-0005-0000-0000-000067B30000}"/>
    <cellStyle name="Normal 8 3 2 4 2 5 2 2" xfId="22460" xr:uid="{00000000-0005-0000-0000-000068B30000}"/>
    <cellStyle name="Normal 8 3 2 4 2 5 2 2 2" xfId="50994" xr:uid="{00000000-0005-0000-0000-000069B30000}"/>
    <cellStyle name="Normal 8 3 2 4 2 5 2 3" xfId="36989" xr:uid="{00000000-0005-0000-0000-00006AB30000}"/>
    <cellStyle name="Normal 8 3 2 4 2 5 3" xfId="17160" xr:uid="{00000000-0005-0000-0000-00006BB30000}"/>
    <cellStyle name="Normal 8 3 2 4 2 5 3 2" xfId="45694" xr:uid="{00000000-0005-0000-0000-00006CB30000}"/>
    <cellStyle name="Normal 8 3 2 4 2 5 4" xfId="31686" xr:uid="{00000000-0005-0000-0000-00006DB30000}"/>
    <cellStyle name="Normal 8 3 2 4 2 6" xfId="5818" xr:uid="{00000000-0005-0000-0000-00006EB30000}"/>
    <cellStyle name="Normal 8 3 2 4 2 6 2" xfId="19908" xr:uid="{00000000-0005-0000-0000-00006FB30000}"/>
    <cellStyle name="Normal 8 3 2 4 2 6 2 2" xfId="48442" xr:uid="{00000000-0005-0000-0000-000070B30000}"/>
    <cellStyle name="Normal 8 3 2 4 2 6 3" xfId="34434" xr:uid="{00000000-0005-0000-0000-000071B30000}"/>
    <cellStyle name="Normal 8 3 2 4 2 7" xfId="14607" xr:uid="{00000000-0005-0000-0000-000072B30000}"/>
    <cellStyle name="Normal 8 3 2 4 2 7 2" xfId="43142" xr:uid="{00000000-0005-0000-0000-000073B30000}"/>
    <cellStyle name="Normal 8 3 2 4 2 8" xfId="29122" xr:uid="{00000000-0005-0000-0000-000074B30000}"/>
    <cellStyle name="Normal 8 3 2 4 3" xfId="524" xr:uid="{00000000-0005-0000-0000-000075B30000}"/>
    <cellStyle name="Normal 8 3 2 4 3 2" xfId="1154" xr:uid="{00000000-0005-0000-0000-000076B30000}"/>
    <cellStyle name="Normal 8 3 2 4 3 2 2" xfId="2431" xr:uid="{00000000-0005-0000-0000-000077B30000}"/>
    <cellStyle name="Normal 8 3 2 4 3 2 2 2" xfId="5085" xr:uid="{00000000-0005-0000-0000-000078B30000}"/>
    <cellStyle name="Normal 8 3 2 4 3 2 2 2 2" xfId="10417" xr:uid="{00000000-0005-0000-0000-000079B30000}"/>
    <cellStyle name="Normal 8 3 2 4 3 2 2 2 2 2" xfId="24494" xr:uid="{00000000-0005-0000-0000-00007AB30000}"/>
    <cellStyle name="Normal 8 3 2 4 3 2 2 2 2 2 2" xfId="53028" xr:uid="{00000000-0005-0000-0000-00007BB30000}"/>
    <cellStyle name="Normal 8 3 2 4 3 2 2 2 2 3" xfId="39023" xr:uid="{00000000-0005-0000-0000-00007CB30000}"/>
    <cellStyle name="Normal 8 3 2 4 3 2 2 2 3" xfId="19194" xr:uid="{00000000-0005-0000-0000-00007DB30000}"/>
    <cellStyle name="Normal 8 3 2 4 3 2 2 2 3 2" xfId="47728" xr:uid="{00000000-0005-0000-0000-00007EB30000}"/>
    <cellStyle name="Normal 8 3 2 4 3 2 2 2 4" xfId="33720" xr:uid="{00000000-0005-0000-0000-00007FB30000}"/>
    <cellStyle name="Normal 8 3 2 4 3 2 2 3" xfId="7854" xr:uid="{00000000-0005-0000-0000-000080B30000}"/>
    <cellStyle name="Normal 8 3 2 4 3 2 2 3 2" xfId="21942" xr:uid="{00000000-0005-0000-0000-000081B30000}"/>
    <cellStyle name="Normal 8 3 2 4 3 2 2 3 2 2" xfId="50476" xr:uid="{00000000-0005-0000-0000-000082B30000}"/>
    <cellStyle name="Normal 8 3 2 4 3 2 2 3 3" xfId="36468" xr:uid="{00000000-0005-0000-0000-000083B30000}"/>
    <cellStyle name="Normal 8 3 2 4 3 2 2 4" xfId="16642" xr:uid="{00000000-0005-0000-0000-000084B30000}"/>
    <cellStyle name="Normal 8 3 2 4 3 2 2 4 2" xfId="45176" xr:uid="{00000000-0005-0000-0000-000085B30000}"/>
    <cellStyle name="Normal 8 3 2 4 3 2 2 5" xfId="31168" xr:uid="{00000000-0005-0000-0000-000086B30000}"/>
    <cellStyle name="Normal 8 3 2 4 3 2 3" xfId="3819" xr:uid="{00000000-0005-0000-0000-000087B30000}"/>
    <cellStyle name="Normal 8 3 2 4 3 2 3 2" xfId="9151" xr:uid="{00000000-0005-0000-0000-000088B30000}"/>
    <cellStyle name="Normal 8 3 2 4 3 2 3 2 2" xfId="23228" xr:uid="{00000000-0005-0000-0000-000089B30000}"/>
    <cellStyle name="Normal 8 3 2 4 3 2 3 2 2 2" xfId="51762" xr:uid="{00000000-0005-0000-0000-00008AB30000}"/>
    <cellStyle name="Normal 8 3 2 4 3 2 3 2 3" xfId="37757" xr:uid="{00000000-0005-0000-0000-00008BB30000}"/>
    <cellStyle name="Normal 8 3 2 4 3 2 3 3" xfId="17928" xr:uid="{00000000-0005-0000-0000-00008CB30000}"/>
    <cellStyle name="Normal 8 3 2 4 3 2 3 3 2" xfId="46462" xr:uid="{00000000-0005-0000-0000-00008DB30000}"/>
    <cellStyle name="Normal 8 3 2 4 3 2 3 4" xfId="32454" xr:uid="{00000000-0005-0000-0000-00008EB30000}"/>
    <cellStyle name="Normal 8 3 2 4 3 2 4" xfId="6588" xr:uid="{00000000-0005-0000-0000-00008FB30000}"/>
    <cellStyle name="Normal 8 3 2 4 3 2 4 2" xfId="20676" xr:uid="{00000000-0005-0000-0000-000090B30000}"/>
    <cellStyle name="Normal 8 3 2 4 3 2 4 2 2" xfId="49210" xr:uid="{00000000-0005-0000-0000-000091B30000}"/>
    <cellStyle name="Normal 8 3 2 4 3 2 4 3" xfId="35202" xr:uid="{00000000-0005-0000-0000-000092B30000}"/>
    <cellStyle name="Normal 8 3 2 4 3 2 5" xfId="15376" xr:uid="{00000000-0005-0000-0000-000093B30000}"/>
    <cellStyle name="Normal 8 3 2 4 3 2 5 2" xfId="43910" xr:uid="{00000000-0005-0000-0000-000094B30000}"/>
    <cellStyle name="Normal 8 3 2 4 3 2 6" xfId="29902" xr:uid="{00000000-0005-0000-0000-000095B30000}"/>
    <cellStyle name="Normal 8 3 2 4 3 3" xfId="1810" xr:uid="{00000000-0005-0000-0000-000096B30000}"/>
    <cellStyle name="Normal 8 3 2 4 3 3 2" xfId="4466" xr:uid="{00000000-0005-0000-0000-000097B30000}"/>
    <cellStyle name="Normal 8 3 2 4 3 3 2 2" xfId="9798" xr:uid="{00000000-0005-0000-0000-000098B30000}"/>
    <cellStyle name="Normal 8 3 2 4 3 3 2 2 2" xfId="23875" xr:uid="{00000000-0005-0000-0000-000099B30000}"/>
    <cellStyle name="Normal 8 3 2 4 3 3 2 2 2 2" xfId="52409" xr:uid="{00000000-0005-0000-0000-00009AB30000}"/>
    <cellStyle name="Normal 8 3 2 4 3 3 2 2 3" xfId="38404" xr:uid="{00000000-0005-0000-0000-00009BB30000}"/>
    <cellStyle name="Normal 8 3 2 4 3 3 2 3" xfId="18575" xr:uid="{00000000-0005-0000-0000-00009CB30000}"/>
    <cellStyle name="Normal 8 3 2 4 3 3 2 3 2" xfId="47109" xr:uid="{00000000-0005-0000-0000-00009DB30000}"/>
    <cellStyle name="Normal 8 3 2 4 3 3 2 4" xfId="33101" xr:uid="{00000000-0005-0000-0000-00009EB30000}"/>
    <cellStyle name="Normal 8 3 2 4 3 3 3" xfId="7235" xr:uid="{00000000-0005-0000-0000-00009FB30000}"/>
    <cellStyle name="Normal 8 3 2 4 3 3 3 2" xfId="21323" xr:uid="{00000000-0005-0000-0000-0000A0B30000}"/>
    <cellStyle name="Normal 8 3 2 4 3 3 3 2 2" xfId="49857" xr:uid="{00000000-0005-0000-0000-0000A1B30000}"/>
    <cellStyle name="Normal 8 3 2 4 3 3 3 3" xfId="35849" xr:uid="{00000000-0005-0000-0000-0000A2B30000}"/>
    <cellStyle name="Normal 8 3 2 4 3 3 4" xfId="16023" xr:uid="{00000000-0005-0000-0000-0000A3B30000}"/>
    <cellStyle name="Normal 8 3 2 4 3 3 4 2" xfId="44557" xr:uid="{00000000-0005-0000-0000-0000A4B30000}"/>
    <cellStyle name="Normal 8 3 2 4 3 3 5" xfId="30549" xr:uid="{00000000-0005-0000-0000-0000A5B30000}"/>
    <cellStyle name="Normal 8 3 2 4 3 4" xfId="3198" xr:uid="{00000000-0005-0000-0000-0000A6B30000}"/>
    <cellStyle name="Normal 8 3 2 4 3 4 2" xfId="8532" xr:uid="{00000000-0005-0000-0000-0000A7B30000}"/>
    <cellStyle name="Normal 8 3 2 4 3 4 2 2" xfId="22609" xr:uid="{00000000-0005-0000-0000-0000A8B30000}"/>
    <cellStyle name="Normal 8 3 2 4 3 4 2 2 2" xfId="51143" xr:uid="{00000000-0005-0000-0000-0000A9B30000}"/>
    <cellStyle name="Normal 8 3 2 4 3 4 2 3" xfId="37138" xr:uid="{00000000-0005-0000-0000-0000AAB30000}"/>
    <cellStyle name="Normal 8 3 2 4 3 4 3" xfId="17309" xr:uid="{00000000-0005-0000-0000-0000ABB30000}"/>
    <cellStyle name="Normal 8 3 2 4 3 4 3 2" xfId="45843" xr:uid="{00000000-0005-0000-0000-0000ACB30000}"/>
    <cellStyle name="Normal 8 3 2 4 3 4 4" xfId="31835" xr:uid="{00000000-0005-0000-0000-0000ADB30000}"/>
    <cellStyle name="Normal 8 3 2 4 3 5" xfId="5967" xr:uid="{00000000-0005-0000-0000-0000AEB30000}"/>
    <cellStyle name="Normal 8 3 2 4 3 5 2" xfId="20057" xr:uid="{00000000-0005-0000-0000-0000AFB30000}"/>
    <cellStyle name="Normal 8 3 2 4 3 5 2 2" xfId="48591" xr:uid="{00000000-0005-0000-0000-0000B0B30000}"/>
    <cellStyle name="Normal 8 3 2 4 3 5 3" xfId="34583" xr:uid="{00000000-0005-0000-0000-0000B1B30000}"/>
    <cellStyle name="Normal 8 3 2 4 3 6" xfId="14756" xr:uid="{00000000-0005-0000-0000-0000B2B30000}"/>
    <cellStyle name="Normal 8 3 2 4 3 6 2" xfId="43291" xr:uid="{00000000-0005-0000-0000-0000B3B30000}"/>
    <cellStyle name="Normal 8 3 2 4 3 7" xfId="29271" xr:uid="{00000000-0005-0000-0000-0000B4B30000}"/>
    <cellStyle name="Normal 8 3 2 4 4" xfId="856" xr:uid="{00000000-0005-0000-0000-0000B5B30000}"/>
    <cellStyle name="Normal 8 3 2 4 4 2" xfId="2133" xr:uid="{00000000-0005-0000-0000-0000B6B30000}"/>
    <cellStyle name="Normal 8 3 2 4 4 2 2" xfId="4787" xr:uid="{00000000-0005-0000-0000-0000B7B30000}"/>
    <cellStyle name="Normal 8 3 2 4 4 2 2 2" xfId="10119" xr:uid="{00000000-0005-0000-0000-0000B8B30000}"/>
    <cellStyle name="Normal 8 3 2 4 4 2 2 2 2" xfId="24196" xr:uid="{00000000-0005-0000-0000-0000B9B30000}"/>
    <cellStyle name="Normal 8 3 2 4 4 2 2 2 2 2" xfId="52730" xr:uid="{00000000-0005-0000-0000-0000BAB30000}"/>
    <cellStyle name="Normal 8 3 2 4 4 2 2 2 3" xfId="38725" xr:uid="{00000000-0005-0000-0000-0000BBB30000}"/>
    <cellStyle name="Normal 8 3 2 4 4 2 2 3" xfId="18896" xr:uid="{00000000-0005-0000-0000-0000BCB30000}"/>
    <cellStyle name="Normal 8 3 2 4 4 2 2 3 2" xfId="47430" xr:uid="{00000000-0005-0000-0000-0000BDB30000}"/>
    <cellStyle name="Normal 8 3 2 4 4 2 2 4" xfId="33422" xr:uid="{00000000-0005-0000-0000-0000BEB30000}"/>
    <cellStyle name="Normal 8 3 2 4 4 2 3" xfId="7556" xr:uid="{00000000-0005-0000-0000-0000BFB30000}"/>
    <cellStyle name="Normal 8 3 2 4 4 2 3 2" xfId="21644" xr:uid="{00000000-0005-0000-0000-0000C0B30000}"/>
    <cellStyle name="Normal 8 3 2 4 4 2 3 2 2" xfId="50178" xr:uid="{00000000-0005-0000-0000-0000C1B30000}"/>
    <cellStyle name="Normal 8 3 2 4 4 2 3 3" xfId="36170" xr:uid="{00000000-0005-0000-0000-0000C2B30000}"/>
    <cellStyle name="Normal 8 3 2 4 4 2 4" xfId="16344" xr:uid="{00000000-0005-0000-0000-0000C3B30000}"/>
    <cellStyle name="Normal 8 3 2 4 4 2 4 2" xfId="44878" xr:uid="{00000000-0005-0000-0000-0000C4B30000}"/>
    <cellStyle name="Normal 8 3 2 4 4 2 5" xfId="30870" xr:uid="{00000000-0005-0000-0000-0000C5B30000}"/>
    <cellStyle name="Normal 8 3 2 4 4 3" xfId="3521" xr:uid="{00000000-0005-0000-0000-0000C6B30000}"/>
    <cellStyle name="Normal 8 3 2 4 4 3 2" xfId="8853" xr:uid="{00000000-0005-0000-0000-0000C7B30000}"/>
    <cellStyle name="Normal 8 3 2 4 4 3 2 2" xfId="22930" xr:uid="{00000000-0005-0000-0000-0000C8B30000}"/>
    <cellStyle name="Normal 8 3 2 4 4 3 2 2 2" xfId="51464" xr:uid="{00000000-0005-0000-0000-0000C9B30000}"/>
    <cellStyle name="Normal 8 3 2 4 4 3 2 3" xfId="37459" xr:uid="{00000000-0005-0000-0000-0000CAB30000}"/>
    <cellStyle name="Normal 8 3 2 4 4 3 3" xfId="17630" xr:uid="{00000000-0005-0000-0000-0000CBB30000}"/>
    <cellStyle name="Normal 8 3 2 4 4 3 3 2" xfId="46164" xr:uid="{00000000-0005-0000-0000-0000CCB30000}"/>
    <cellStyle name="Normal 8 3 2 4 4 3 4" xfId="32156" xr:uid="{00000000-0005-0000-0000-0000CDB30000}"/>
    <cellStyle name="Normal 8 3 2 4 4 4" xfId="6290" xr:uid="{00000000-0005-0000-0000-0000CEB30000}"/>
    <cellStyle name="Normal 8 3 2 4 4 4 2" xfId="20378" xr:uid="{00000000-0005-0000-0000-0000CFB30000}"/>
    <cellStyle name="Normal 8 3 2 4 4 4 2 2" xfId="48912" xr:uid="{00000000-0005-0000-0000-0000D0B30000}"/>
    <cellStyle name="Normal 8 3 2 4 4 4 3" xfId="34904" xr:uid="{00000000-0005-0000-0000-0000D1B30000}"/>
    <cellStyle name="Normal 8 3 2 4 4 5" xfId="15078" xr:uid="{00000000-0005-0000-0000-0000D2B30000}"/>
    <cellStyle name="Normal 8 3 2 4 4 5 2" xfId="43612" xr:uid="{00000000-0005-0000-0000-0000D3B30000}"/>
    <cellStyle name="Normal 8 3 2 4 4 6" xfId="29604" xr:uid="{00000000-0005-0000-0000-0000D4B30000}"/>
    <cellStyle name="Normal 8 3 2 4 5" xfId="1512" xr:uid="{00000000-0005-0000-0000-0000D5B30000}"/>
    <cellStyle name="Normal 8 3 2 4 5 2" xfId="4168" xr:uid="{00000000-0005-0000-0000-0000D6B30000}"/>
    <cellStyle name="Normal 8 3 2 4 5 2 2" xfId="9500" xr:uid="{00000000-0005-0000-0000-0000D7B30000}"/>
    <cellStyle name="Normal 8 3 2 4 5 2 2 2" xfId="23577" xr:uid="{00000000-0005-0000-0000-0000D8B30000}"/>
    <cellStyle name="Normal 8 3 2 4 5 2 2 2 2" xfId="52111" xr:uid="{00000000-0005-0000-0000-0000D9B30000}"/>
    <cellStyle name="Normal 8 3 2 4 5 2 2 3" xfId="38106" xr:uid="{00000000-0005-0000-0000-0000DAB30000}"/>
    <cellStyle name="Normal 8 3 2 4 5 2 3" xfId="18277" xr:uid="{00000000-0005-0000-0000-0000DBB30000}"/>
    <cellStyle name="Normal 8 3 2 4 5 2 3 2" xfId="46811" xr:uid="{00000000-0005-0000-0000-0000DCB30000}"/>
    <cellStyle name="Normal 8 3 2 4 5 2 4" xfId="32803" xr:uid="{00000000-0005-0000-0000-0000DDB30000}"/>
    <cellStyle name="Normal 8 3 2 4 5 3" xfId="6937" xr:uid="{00000000-0005-0000-0000-0000DEB30000}"/>
    <cellStyle name="Normal 8 3 2 4 5 3 2" xfId="21025" xr:uid="{00000000-0005-0000-0000-0000DFB30000}"/>
    <cellStyle name="Normal 8 3 2 4 5 3 2 2" xfId="49559" xr:uid="{00000000-0005-0000-0000-0000E0B30000}"/>
    <cellStyle name="Normal 8 3 2 4 5 3 3" xfId="35551" xr:uid="{00000000-0005-0000-0000-0000E1B30000}"/>
    <cellStyle name="Normal 8 3 2 4 5 4" xfId="15725" xr:uid="{00000000-0005-0000-0000-0000E2B30000}"/>
    <cellStyle name="Normal 8 3 2 4 5 4 2" xfId="44259" xr:uid="{00000000-0005-0000-0000-0000E3B30000}"/>
    <cellStyle name="Normal 8 3 2 4 5 5" xfId="30251" xr:uid="{00000000-0005-0000-0000-0000E4B30000}"/>
    <cellStyle name="Normal 8 3 2 4 6" xfId="2900" xr:uid="{00000000-0005-0000-0000-0000E5B30000}"/>
    <cellStyle name="Normal 8 3 2 4 6 2" xfId="8234" xr:uid="{00000000-0005-0000-0000-0000E6B30000}"/>
    <cellStyle name="Normal 8 3 2 4 6 2 2" xfId="22311" xr:uid="{00000000-0005-0000-0000-0000E7B30000}"/>
    <cellStyle name="Normal 8 3 2 4 6 2 2 2" xfId="50845" xr:uid="{00000000-0005-0000-0000-0000E8B30000}"/>
    <cellStyle name="Normal 8 3 2 4 6 2 3" xfId="36840" xr:uid="{00000000-0005-0000-0000-0000E9B30000}"/>
    <cellStyle name="Normal 8 3 2 4 6 3" xfId="17011" xr:uid="{00000000-0005-0000-0000-0000EAB30000}"/>
    <cellStyle name="Normal 8 3 2 4 6 3 2" xfId="45545" xr:uid="{00000000-0005-0000-0000-0000EBB30000}"/>
    <cellStyle name="Normal 8 3 2 4 6 4" xfId="31537" xr:uid="{00000000-0005-0000-0000-0000ECB30000}"/>
    <cellStyle name="Normal 8 3 2 4 7" xfId="5669" xr:uid="{00000000-0005-0000-0000-0000EDB30000}"/>
    <cellStyle name="Normal 8 3 2 4 7 2" xfId="19759" xr:uid="{00000000-0005-0000-0000-0000EEB30000}"/>
    <cellStyle name="Normal 8 3 2 4 7 2 2" xfId="48293" xr:uid="{00000000-0005-0000-0000-0000EFB30000}"/>
    <cellStyle name="Normal 8 3 2 4 7 3" xfId="34285" xr:uid="{00000000-0005-0000-0000-0000F0B30000}"/>
    <cellStyle name="Normal 8 3 2 4 8" xfId="14458" xr:uid="{00000000-0005-0000-0000-0000F1B30000}"/>
    <cellStyle name="Normal 8 3 2 4 8 2" xfId="42993" xr:uid="{00000000-0005-0000-0000-0000F2B30000}"/>
    <cellStyle name="Normal 8 3 2 4 9" xfId="28973" xr:uid="{00000000-0005-0000-0000-0000F3B30000}"/>
    <cellStyle name="Normal 8 3 2 5" xfId="296" xr:uid="{00000000-0005-0000-0000-0000F4B30000}"/>
    <cellStyle name="Normal 8 3 2 5 2" xfId="599" xr:uid="{00000000-0005-0000-0000-0000F5B30000}"/>
    <cellStyle name="Normal 8 3 2 5 2 2" xfId="1228" xr:uid="{00000000-0005-0000-0000-0000F6B30000}"/>
    <cellStyle name="Normal 8 3 2 5 2 2 2" xfId="2505" xr:uid="{00000000-0005-0000-0000-0000F7B30000}"/>
    <cellStyle name="Normal 8 3 2 5 2 2 2 2" xfId="5159" xr:uid="{00000000-0005-0000-0000-0000F8B30000}"/>
    <cellStyle name="Normal 8 3 2 5 2 2 2 2 2" xfId="10491" xr:uid="{00000000-0005-0000-0000-0000F9B30000}"/>
    <cellStyle name="Normal 8 3 2 5 2 2 2 2 2 2" xfId="24568" xr:uid="{00000000-0005-0000-0000-0000FAB30000}"/>
    <cellStyle name="Normal 8 3 2 5 2 2 2 2 2 2 2" xfId="53102" xr:uid="{00000000-0005-0000-0000-0000FBB30000}"/>
    <cellStyle name="Normal 8 3 2 5 2 2 2 2 2 3" xfId="39097" xr:uid="{00000000-0005-0000-0000-0000FCB30000}"/>
    <cellStyle name="Normal 8 3 2 5 2 2 2 2 3" xfId="19268" xr:uid="{00000000-0005-0000-0000-0000FDB30000}"/>
    <cellStyle name="Normal 8 3 2 5 2 2 2 2 3 2" xfId="47802" xr:uid="{00000000-0005-0000-0000-0000FEB30000}"/>
    <cellStyle name="Normal 8 3 2 5 2 2 2 2 4" xfId="33794" xr:uid="{00000000-0005-0000-0000-0000FFB30000}"/>
    <cellStyle name="Normal 8 3 2 5 2 2 2 3" xfId="7928" xr:uid="{00000000-0005-0000-0000-000000B40000}"/>
    <cellStyle name="Normal 8 3 2 5 2 2 2 3 2" xfId="22016" xr:uid="{00000000-0005-0000-0000-000001B40000}"/>
    <cellStyle name="Normal 8 3 2 5 2 2 2 3 2 2" xfId="50550" xr:uid="{00000000-0005-0000-0000-000002B40000}"/>
    <cellStyle name="Normal 8 3 2 5 2 2 2 3 3" xfId="36542" xr:uid="{00000000-0005-0000-0000-000003B40000}"/>
    <cellStyle name="Normal 8 3 2 5 2 2 2 4" xfId="16716" xr:uid="{00000000-0005-0000-0000-000004B40000}"/>
    <cellStyle name="Normal 8 3 2 5 2 2 2 4 2" xfId="45250" xr:uid="{00000000-0005-0000-0000-000005B40000}"/>
    <cellStyle name="Normal 8 3 2 5 2 2 2 5" xfId="31242" xr:uid="{00000000-0005-0000-0000-000006B40000}"/>
    <cellStyle name="Normal 8 3 2 5 2 2 3" xfId="3893" xr:uid="{00000000-0005-0000-0000-000007B40000}"/>
    <cellStyle name="Normal 8 3 2 5 2 2 3 2" xfId="9225" xr:uid="{00000000-0005-0000-0000-000008B40000}"/>
    <cellStyle name="Normal 8 3 2 5 2 2 3 2 2" xfId="23302" xr:uid="{00000000-0005-0000-0000-000009B40000}"/>
    <cellStyle name="Normal 8 3 2 5 2 2 3 2 2 2" xfId="51836" xr:uid="{00000000-0005-0000-0000-00000AB40000}"/>
    <cellStyle name="Normal 8 3 2 5 2 2 3 2 3" xfId="37831" xr:uid="{00000000-0005-0000-0000-00000BB40000}"/>
    <cellStyle name="Normal 8 3 2 5 2 2 3 3" xfId="18002" xr:uid="{00000000-0005-0000-0000-00000CB40000}"/>
    <cellStyle name="Normal 8 3 2 5 2 2 3 3 2" xfId="46536" xr:uid="{00000000-0005-0000-0000-00000DB40000}"/>
    <cellStyle name="Normal 8 3 2 5 2 2 3 4" xfId="32528" xr:uid="{00000000-0005-0000-0000-00000EB40000}"/>
    <cellStyle name="Normal 8 3 2 5 2 2 4" xfId="6662" xr:uid="{00000000-0005-0000-0000-00000FB40000}"/>
    <cellStyle name="Normal 8 3 2 5 2 2 4 2" xfId="20750" xr:uid="{00000000-0005-0000-0000-000010B40000}"/>
    <cellStyle name="Normal 8 3 2 5 2 2 4 2 2" xfId="49284" xr:uid="{00000000-0005-0000-0000-000011B40000}"/>
    <cellStyle name="Normal 8 3 2 5 2 2 4 3" xfId="35276" xr:uid="{00000000-0005-0000-0000-000012B40000}"/>
    <cellStyle name="Normal 8 3 2 5 2 2 5" xfId="15450" xr:uid="{00000000-0005-0000-0000-000013B40000}"/>
    <cellStyle name="Normal 8 3 2 5 2 2 5 2" xfId="43984" xr:uid="{00000000-0005-0000-0000-000014B40000}"/>
    <cellStyle name="Normal 8 3 2 5 2 2 6" xfId="29976" xr:uid="{00000000-0005-0000-0000-000015B40000}"/>
    <cellStyle name="Normal 8 3 2 5 2 3" xfId="1884" xr:uid="{00000000-0005-0000-0000-000016B40000}"/>
    <cellStyle name="Normal 8 3 2 5 2 3 2" xfId="4540" xr:uid="{00000000-0005-0000-0000-000017B40000}"/>
    <cellStyle name="Normal 8 3 2 5 2 3 2 2" xfId="9872" xr:uid="{00000000-0005-0000-0000-000018B40000}"/>
    <cellStyle name="Normal 8 3 2 5 2 3 2 2 2" xfId="23949" xr:uid="{00000000-0005-0000-0000-000019B40000}"/>
    <cellStyle name="Normal 8 3 2 5 2 3 2 2 2 2" xfId="52483" xr:uid="{00000000-0005-0000-0000-00001AB40000}"/>
    <cellStyle name="Normal 8 3 2 5 2 3 2 2 3" xfId="38478" xr:uid="{00000000-0005-0000-0000-00001BB40000}"/>
    <cellStyle name="Normal 8 3 2 5 2 3 2 3" xfId="18649" xr:uid="{00000000-0005-0000-0000-00001CB40000}"/>
    <cellStyle name="Normal 8 3 2 5 2 3 2 3 2" xfId="47183" xr:uid="{00000000-0005-0000-0000-00001DB40000}"/>
    <cellStyle name="Normal 8 3 2 5 2 3 2 4" xfId="33175" xr:uid="{00000000-0005-0000-0000-00001EB40000}"/>
    <cellStyle name="Normal 8 3 2 5 2 3 3" xfId="7309" xr:uid="{00000000-0005-0000-0000-00001FB40000}"/>
    <cellStyle name="Normal 8 3 2 5 2 3 3 2" xfId="21397" xr:uid="{00000000-0005-0000-0000-000020B40000}"/>
    <cellStyle name="Normal 8 3 2 5 2 3 3 2 2" xfId="49931" xr:uid="{00000000-0005-0000-0000-000021B40000}"/>
    <cellStyle name="Normal 8 3 2 5 2 3 3 3" xfId="35923" xr:uid="{00000000-0005-0000-0000-000022B40000}"/>
    <cellStyle name="Normal 8 3 2 5 2 3 4" xfId="16097" xr:uid="{00000000-0005-0000-0000-000023B40000}"/>
    <cellStyle name="Normal 8 3 2 5 2 3 4 2" xfId="44631" xr:uid="{00000000-0005-0000-0000-000024B40000}"/>
    <cellStyle name="Normal 8 3 2 5 2 3 5" xfId="30623" xr:uid="{00000000-0005-0000-0000-000025B40000}"/>
    <cellStyle name="Normal 8 3 2 5 2 4" xfId="3272" xr:uid="{00000000-0005-0000-0000-000026B40000}"/>
    <cellStyle name="Normal 8 3 2 5 2 4 2" xfId="8606" xr:uid="{00000000-0005-0000-0000-000027B40000}"/>
    <cellStyle name="Normal 8 3 2 5 2 4 2 2" xfId="22683" xr:uid="{00000000-0005-0000-0000-000028B40000}"/>
    <cellStyle name="Normal 8 3 2 5 2 4 2 2 2" xfId="51217" xr:uid="{00000000-0005-0000-0000-000029B40000}"/>
    <cellStyle name="Normal 8 3 2 5 2 4 2 3" xfId="37212" xr:uid="{00000000-0005-0000-0000-00002AB40000}"/>
    <cellStyle name="Normal 8 3 2 5 2 4 3" xfId="17383" xr:uid="{00000000-0005-0000-0000-00002BB40000}"/>
    <cellStyle name="Normal 8 3 2 5 2 4 3 2" xfId="45917" xr:uid="{00000000-0005-0000-0000-00002CB40000}"/>
    <cellStyle name="Normal 8 3 2 5 2 4 4" xfId="31909" xr:uid="{00000000-0005-0000-0000-00002DB40000}"/>
    <cellStyle name="Normal 8 3 2 5 2 5" xfId="6041" xr:uid="{00000000-0005-0000-0000-00002EB40000}"/>
    <cellStyle name="Normal 8 3 2 5 2 5 2" xfId="20131" xr:uid="{00000000-0005-0000-0000-00002FB40000}"/>
    <cellStyle name="Normal 8 3 2 5 2 5 2 2" xfId="48665" xr:uid="{00000000-0005-0000-0000-000030B40000}"/>
    <cellStyle name="Normal 8 3 2 5 2 5 3" xfId="34657" xr:uid="{00000000-0005-0000-0000-000031B40000}"/>
    <cellStyle name="Normal 8 3 2 5 2 6" xfId="14830" xr:uid="{00000000-0005-0000-0000-000032B40000}"/>
    <cellStyle name="Normal 8 3 2 5 2 6 2" xfId="43365" xr:uid="{00000000-0005-0000-0000-000033B40000}"/>
    <cellStyle name="Normal 8 3 2 5 2 7" xfId="29345" xr:uid="{00000000-0005-0000-0000-000034B40000}"/>
    <cellStyle name="Normal 8 3 2 5 3" xfId="931" xr:uid="{00000000-0005-0000-0000-000035B40000}"/>
    <cellStyle name="Normal 8 3 2 5 3 2" xfId="2208" xr:uid="{00000000-0005-0000-0000-000036B40000}"/>
    <cellStyle name="Normal 8 3 2 5 3 2 2" xfId="4862" xr:uid="{00000000-0005-0000-0000-000037B40000}"/>
    <cellStyle name="Normal 8 3 2 5 3 2 2 2" xfId="10194" xr:uid="{00000000-0005-0000-0000-000038B40000}"/>
    <cellStyle name="Normal 8 3 2 5 3 2 2 2 2" xfId="24271" xr:uid="{00000000-0005-0000-0000-000039B40000}"/>
    <cellStyle name="Normal 8 3 2 5 3 2 2 2 2 2" xfId="52805" xr:uid="{00000000-0005-0000-0000-00003AB40000}"/>
    <cellStyle name="Normal 8 3 2 5 3 2 2 2 3" xfId="38800" xr:uid="{00000000-0005-0000-0000-00003BB40000}"/>
    <cellStyle name="Normal 8 3 2 5 3 2 2 3" xfId="18971" xr:uid="{00000000-0005-0000-0000-00003CB40000}"/>
    <cellStyle name="Normal 8 3 2 5 3 2 2 3 2" xfId="47505" xr:uid="{00000000-0005-0000-0000-00003DB40000}"/>
    <cellStyle name="Normal 8 3 2 5 3 2 2 4" xfId="33497" xr:uid="{00000000-0005-0000-0000-00003EB40000}"/>
    <cellStyle name="Normal 8 3 2 5 3 2 3" xfId="7631" xr:uid="{00000000-0005-0000-0000-00003FB40000}"/>
    <cellStyle name="Normal 8 3 2 5 3 2 3 2" xfId="21719" xr:uid="{00000000-0005-0000-0000-000040B40000}"/>
    <cellStyle name="Normal 8 3 2 5 3 2 3 2 2" xfId="50253" xr:uid="{00000000-0005-0000-0000-000041B40000}"/>
    <cellStyle name="Normal 8 3 2 5 3 2 3 3" xfId="36245" xr:uid="{00000000-0005-0000-0000-000042B40000}"/>
    <cellStyle name="Normal 8 3 2 5 3 2 4" xfId="16419" xr:uid="{00000000-0005-0000-0000-000043B40000}"/>
    <cellStyle name="Normal 8 3 2 5 3 2 4 2" xfId="44953" xr:uid="{00000000-0005-0000-0000-000044B40000}"/>
    <cellStyle name="Normal 8 3 2 5 3 2 5" xfId="30945" xr:uid="{00000000-0005-0000-0000-000045B40000}"/>
    <cellStyle name="Normal 8 3 2 5 3 3" xfId="3596" xr:uid="{00000000-0005-0000-0000-000046B40000}"/>
    <cellStyle name="Normal 8 3 2 5 3 3 2" xfId="8928" xr:uid="{00000000-0005-0000-0000-000047B40000}"/>
    <cellStyle name="Normal 8 3 2 5 3 3 2 2" xfId="23005" xr:uid="{00000000-0005-0000-0000-000048B40000}"/>
    <cellStyle name="Normal 8 3 2 5 3 3 2 2 2" xfId="51539" xr:uid="{00000000-0005-0000-0000-000049B40000}"/>
    <cellStyle name="Normal 8 3 2 5 3 3 2 3" xfId="37534" xr:uid="{00000000-0005-0000-0000-00004AB40000}"/>
    <cellStyle name="Normal 8 3 2 5 3 3 3" xfId="17705" xr:uid="{00000000-0005-0000-0000-00004BB40000}"/>
    <cellStyle name="Normal 8 3 2 5 3 3 3 2" xfId="46239" xr:uid="{00000000-0005-0000-0000-00004CB40000}"/>
    <cellStyle name="Normal 8 3 2 5 3 3 4" xfId="32231" xr:uid="{00000000-0005-0000-0000-00004DB40000}"/>
    <cellStyle name="Normal 8 3 2 5 3 4" xfId="6365" xr:uid="{00000000-0005-0000-0000-00004EB40000}"/>
    <cellStyle name="Normal 8 3 2 5 3 4 2" xfId="20453" xr:uid="{00000000-0005-0000-0000-00004FB40000}"/>
    <cellStyle name="Normal 8 3 2 5 3 4 2 2" xfId="48987" xr:uid="{00000000-0005-0000-0000-000050B40000}"/>
    <cellStyle name="Normal 8 3 2 5 3 4 3" xfId="34979" xr:uid="{00000000-0005-0000-0000-000051B40000}"/>
    <cellStyle name="Normal 8 3 2 5 3 5" xfId="15153" xr:uid="{00000000-0005-0000-0000-000052B40000}"/>
    <cellStyle name="Normal 8 3 2 5 3 5 2" xfId="43687" xr:uid="{00000000-0005-0000-0000-000053B40000}"/>
    <cellStyle name="Normal 8 3 2 5 3 6" xfId="29679" xr:uid="{00000000-0005-0000-0000-000054B40000}"/>
    <cellStyle name="Normal 8 3 2 5 4" xfId="1587" xr:uid="{00000000-0005-0000-0000-000055B40000}"/>
    <cellStyle name="Normal 8 3 2 5 4 2" xfId="4243" xr:uid="{00000000-0005-0000-0000-000056B40000}"/>
    <cellStyle name="Normal 8 3 2 5 4 2 2" xfId="9575" xr:uid="{00000000-0005-0000-0000-000057B40000}"/>
    <cellStyle name="Normal 8 3 2 5 4 2 2 2" xfId="23652" xr:uid="{00000000-0005-0000-0000-000058B40000}"/>
    <cellStyle name="Normal 8 3 2 5 4 2 2 2 2" xfId="52186" xr:uid="{00000000-0005-0000-0000-000059B40000}"/>
    <cellStyle name="Normal 8 3 2 5 4 2 2 3" xfId="38181" xr:uid="{00000000-0005-0000-0000-00005AB40000}"/>
    <cellStyle name="Normal 8 3 2 5 4 2 3" xfId="18352" xr:uid="{00000000-0005-0000-0000-00005BB40000}"/>
    <cellStyle name="Normal 8 3 2 5 4 2 3 2" xfId="46886" xr:uid="{00000000-0005-0000-0000-00005CB40000}"/>
    <cellStyle name="Normal 8 3 2 5 4 2 4" xfId="32878" xr:uid="{00000000-0005-0000-0000-00005DB40000}"/>
    <cellStyle name="Normal 8 3 2 5 4 3" xfId="7012" xr:uid="{00000000-0005-0000-0000-00005EB40000}"/>
    <cellStyle name="Normal 8 3 2 5 4 3 2" xfId="21100" xr:uid="{00000000-0005-0000-0000-00005FB40000}"/>
    <cellStyle name="Normal 8 3 2 5 4 3 2 2" xfId="49634" xr:uid="{00000000-0005-0000-0000-000060B40000}"/>
    <cellStyle name="Normal 8 3 2 5 4 3 3" xfId="35626" xr:uid="{00000000-0005-0000-0000-000061B40000}"/>
    <cellStyle name="Normal 8 3 2 5 4 4" xfId="15800" xr:uid="{00000000-0005-0000-0000-000062B40000}"/>
    <cellStyle name="Normal 8 3 2 5 4 4 2" xfId="44334" xr:uid="{00000000-0005-0000-0000-000063B40000}"/>
    <cellStyle name="Normal 8 3 2 5 4 5" xfId="30326" xr:uid="{00000000-0005-0000-0000-000064B40000}"/>
    <cellStyle name="Normal 8 3 2 5 5" xfId="2975" xr:uid="{00000000-0005-0000-0000-000065B40000}"/>
    <cellStyle name="Normal 8 3 2 5 5 2" xfId="8309" xr:uid="{00000000-0005-0000-0000-000066B40000}"/>
    <cellStyle name="Normal 8 3 2 5 5 2 2" xfId="22386" xr:uid="{00000000-0005-0000-0000-000067B40000}"/>
    <cellStyle name="Normal 8 3 2 5 5 2 2 2" xfId="50920" xr:uid="{00000000-0005-0000-0000-000068B40000}"/>
    <cellStyle name="Normal 8 3 2 5 5 2 3" xfId="36915" xr:uid="{00000000-0005-0000-0000-000069B40000}"/>
    <cellStyle name="Normal 8 3 2 5 5 3" xfId="17086" xr:uid="{00000000-0005-0000-0000-00006AB40000}"/>
    <cellStyle name="Normal 8 3 2 5 5 3 2" xfId="45620" xr:uid="{00000000-0005-0000-0000-00006BB40000}"/>
    <cellStyle name="Normal 8 3 2 5 5 4" xfId="31612" xr:uid="{00000000-0005-0000-0000-00006CB40000}"/>
    <cellStyle name="Normal 8 3 2 5 6" xfId="5744" xr:uid="{00000000-0005-0000-0000-00006DB40000}"/>
    <cellStyle name="Normal 8 3 2 5 6 2" xfId="19834" xr:uid="{00000000-0005-0000-0000-00006EB40000}"/>
    <cellStyle name="Normal 8 3 2 5 6 2 2" xfId="48368" xr:uid="{00000000-0005-0000-0000-00006FB40000}"/>
    <cellStyle name="Normal 8 3 2 5 6 3" xfId="34360" xr:uid="{00000000-0005-0000-0000-000070B40000}"/>
    <cellStyle name="Normal 8 3 2 5 7" xfId="14533" xr:uid="{00000000-0005-0000-0000-000071B40000}"/>
    <cellStyle name="Normal 8 3 2 5 7 2" xfId="43068" xr:uid="{00000000-0005-0000-0000-000072B40000}"/>
    <cellStyle name="Normal 8 3 2 5 8" xfId="29048" xr:uid="{00000000-0005-0000-0000-000073B40000}"/>
    <cellStyle name="Normal 8 3 2 6" xfId="450" xr:uid="{00000000-0005-0000-0000-000074B40000}"/>
    <cellStyle name="Normal 8 3 2 6 2" xfId="1080" xr:uid="{00000000-0005-0000-0000-000075B40000}"/>
    <cellStyle name="Normal 8 3 2 6 2 2" xfId="2357" xr:uid="{00000000-0005-0000-0000-000076B40000}"/>
    <cellStyle name="Normal 8 3 2 6 2 2 2" xfId="5011" xr:uid="{00000000-0005-0000-0000-000077B40000}"/>
    <cellStyle name="Normal 8 3 2 6 2 2 2 2" xfId="10343" xr:uid="{00000000-0005-0000-0000-000078B40000}"/>
    <cellStyle name="Normal 8 3 2 6 2 2 2 2 2" xfId="24420" xr:uid="{00000000-0005-0000-0000-000079B40000}"/>
    <cellStyle name="Normal 8 3 2 6 2 2 2 2 2 2" xfId="52954" xr:uid="{00000000-0005-0000-0000-00007AB40000}"/>
    <cellStyle name="Normal 8 3 2 6 2 2 2 2 3" xfId="38949" xr:uid="{00000000-0005-0000-0000-00007BB40000}"/>
    <cellStyle name="Normal 8 3 2 6 2 2 2 3" xfId="19120" xr:uid="{00000000-0005-0000-0000-00007CB40000}"/>
    <cellStyle name="Normal 8 3 2 6 2 2 2 3 2" xfId="47654" xr:uid="{00000000-0005-0000-0000-00007DB40000}"/>
    <cellStyle name="Normal 8 3 2 6 2 2 2 4" xfId="33646" xr:uid="{00000000-0005-0000-0000-00007EB40000}"/>
    <cellStyle name="Normal 8 3 2 6 2 2 3" xfId="7780" xr:uid="{00000000-0005-0000-0000-00007FB40000}"/>
    <cellStyle name="Normal 8 3 2 6 2 2 3 2" xfId="21868" xr:uid="{00000000-0005-0000-0000-000080B40000}"/>
    <cellStyle name="Normal 8 3 2 6 2 2 3 2 2" xfId="50402" xr:uid="{00000000-0005-0000-0000-000081B40000}"/>
    <cellStyle name="Normal 8 3 2 6 2 2 3 3" xfId="36394" xr:uid="{00000000-0005-0000-0000-000082B40000}"/>
    <cellStyle name="Normal 8 3 2 6 2 2 4" xfId="16568" xr:uid="{00000000-0005-0000-0000-000083B40000}"/>
    <cellStyle name="Normal 8 3 2 6 2 2 4 2" xfId="45102" xr:uid="{00000000-0005-0000-0000-000084B40000}"/>
    <cellStyle name="Normal 8 3 2 6 2 2 5" xfId="31094" xr:uid="{00000000-0005-0000-0000-000085B40000}"/>
    <cellStyle name="Normal 8 3 2 6 2 3" xfId="3745" xr:uid="{00000000-0005-0000-0000-000086B40000}"/>
    <cellStyle name="Normal 8 3 2 6 2 3 2" xfId="9077" xr:uid="{00000000-0005-0000-0000-000087B40000}"/>
    <cellStyle name="Normal 8 3 2 6 2 3 2 2" xfId="23154" xr:uid="{00000000-0005-0000-0000-000088B40000}"/>
    <cellStyle name="Normal 8 3 2 6 2 3 2 2 2" xfId="51688" xr:uid="{00000000-0005-0000-0000-000089B40000}"/>
    <cellStyle name="Normal 8 3 2 6 2 3 2 3" xfId="37683" xr:uid="{00000000-0005-0000-0000-00008AB40000}"/>
    <cellStyle name="Normal 8 3 2 6 2 3 3" xfId="17854" xr:uid="{00000000-0005-0000-0000-00008BB40000}"/>
    <cellStyle name="Normal 8 3 2 6 2 3 3 2" xfId="46388" xr:uid="{00000000-0005-0000-0000-00008CB40000}"/>
    <cellStyle name="Normal 8 3 2 6 2 3 4" xfId="32380" xr:uid="{00000000-0005-0000-0000-00008DB40000}"/>
    <cellStyle name="Normal 8 3 2 6 2 4" xfId="6514" xr:uid="{00000000-0005-0000-0000-00008EB40000}"/>
    <cellStyle name="Normal 8 3 2 6 2 4 2" xfId="20602" xr:uid="{00000000-0005-0000-0000-00008FB40000}"/>
    <cellStyle name="Normal 8 3 2 6 2 4 2 2" xfId="49136" xr:uid="{00000000-0005-0000-0000-000090B40000}"/>
    <cellStyle name="Normal 8 3 2 6 2 4 3" xfId="35128" xr:uid="{00000000-0005-0000-0000-000091B40000}"/>
    <cellStyle name="Normal 8 3 2 6 2 5" xfId="15302" xr:uid="{00000000-0005-0000-0000-000092B40000}"/>
    <cellStyle name="Normal 8 3 2 6 2 5 2" xfId="43836" xr:uid="{00000000-0005-0000-0000-000093B40000}"/>
    <cellStyle name="Normal 8 3 2 6 2 6" xfId="29828" xr:uid="{00000000-0005-0000-0000-000094B40000}"/>
    <cellStyle name="Normal 8 3 2 6 3" xfId="1736" xr:uid="{00000000-0005-0000-0000-000095B40000}"/>
    <cellStyle name="Normal 8 3 2 6 3 2" xfId="4392" xr:uid="{00000000-0005-0000-0000-000096B40000}"/>
    <cellStyle name="Normal 8 3 2 6 3 2 2" xfId="9724" xr:uid="{00000000-0005-0000-0000-000097B40000}"/>
    <cellStyle name="Normal 8 3 2 6 3 2 2 2" xfId="23801" xr:uid="{00000000-0005-0000-0000-000098B40000}"/>
    <cellStyle name="Normal 8 3 2 6 3 2 2 2 2" xfId="52335" xr:uid="{00000000-0005-0000-0000-000099B40000}"/>
    <cellStyle name="Normal 8 3 2 6 3 2 2 3" xfId="38330" xr:uid="{00000000-0005-0000-0000-00009AB40000}"/>
    <cellStyle name="Normal 8 3 2 6 3 2 3" xfId="18501" xr:uid="{00000000-0005-0000-0000-00009BB40000}"/>
    <cellStyle name="Normal 8 3 2 6 3 2 3 2" xfId="47035" xr:uid="{00000000-0005-0000-0000-00009CB40000}"/>
    <cellStyle name="Normal 8 3 2 6 3 2 4" xfId="33027" xr:uid="{00000000-0005-0000-0000-00009DB40000}"/>
    <cellStyle name="Normal 8 3 2 6 3 3" xfId="7161" xr:uid="{00000000-0005-0000-0000-00009EB40000}"/>
    <cellStyle name="Normal 8 3 2 6 3 3 2" xfId="21249" xr:uid="{00000000-0005-0000-0000-00009FB40000}"/>
    <cellStyle name="Normal 8 3 2 6 3 3 2 2" xfId="49783" xr:uid="{00000000-0005-0000-0000-0000A0B40000}"/>
    <cellStyle name="Normal 8 3 2 6 3 3 3" xfId="35775" xr:uid="{00000000-0005-0000-0000-0000A1B40000}"/>
    <cellStyle name="Normal 8 3 2 6 3 4" xfId="15949" xr:uid="{00000000-0005-0000-0000-0000A2B40000}"/>
    <cellStyle name="Normal 8 3 2 6 3 4 2" xfId="44483" xr:uid="{00000000-0005-0000-0000-0000A3B40000}"/>
    <cellStyle name="Normal 8 3 2 6 3 5" xfId="30475" xr:uid="{00000000-0005-0000-0000-0000A4B40000}"/>
    <cellStyle name="Normal 8 3 2 6 4" xfId="3124" xr:uid="{00000000-0005-0000-0000-0000A5B40000}"/>
    <cellStyle name="Normal 8 3 2 6 4 2" xfId="8458" xr:uid="{00000000-0005-0000-0000-0000A6B40000}"/>
    <cellStyle name="Normal 8 3 2 6 4 2 2" xfId="22535" xr:uid="{00000000-0005-0000-0000-0000A7B40000}"/>
    <cellStyle name="Normal 8 3 2 6 4 2 2 2" xfId="51069" xr:uid="{00000000-0005-0000-0000-0000A8B40000}"/>
    <cellStyle name="Normal 8 3 2 6 4 2 3" xfId="37064" xr:uid="{00000000-0005-0000-0000-0000A9B40000}"/>
    <cellStyle name="Normal 8 3 2 6 4 3" xfId="17235" xr:uid="{00000000-0005-0000-0000-0000AAB40000}"/>
    <cellStyle name="Normal 8 3 2 6 4 3 2" xfId="45769" xr:uid="{00000000-0005-0000-0000-0000ABB40000}"/>
    <cellStyle name="Normal 8 3 2 6 4 4" xfId="31761" xr:uid="{00000000-0005-0000-0000-0000ACB40000}"/>
    <cellStyle name="Normal 8 3 2 6 5" xfId="5893" xr:uid="{00000000-0005-0000-0000-0000ADB40000}"/>
    <cellStyle name="Normal 8 3 2 6 5 2" xfId="19983" xr:uid="{00000000-0005-0000-0000-0000AEB40000}"/>
    <cellStyle name="Normal 8 3 2 6 5 2 2" xfId="48517" xr:uid="{00000000-0005-0000-0000-0000AFB40000}"/>
    <cellStyle name="Normal 8 3 2 6 5 3" xfId="34509" xr:uid="{00000000-0005-0000-0000-0000B0B40000}"/>
    <cellStyle name="Normal 8 3 2 6 6" xfId="14682" xr:uid="{00000000-0005-0000-0000-0000B1B40000}"/>
    <cellStyle name="Normal 8 3 2 6 6 2" xfId="43217" xr:uid="{00000000-0005-0000-0000-0000B2B40000}"/>
    <cellStyle name="Normal 8 3 2 6 7" xfId="29197" xr:uid="{00000000-0005-0000-0000-0000B3B40000}"/>
    <cellStyle name="Normal 8 3 2 7" xfId="779" xr:uid="{00000000-0005-0000-0000-0000B4B40000}"/>
    <cellStyle name="Normal 8 3 2 7 2" xfId="2056" xr:uid="{00000000-0005-0000-0000-0000B5B40000}"/>
    <cellStyle name="Normal 8 3 2 7 2 2" xfId="4710" xr:uid="{00000000-0005-0000-0000-0000B6B40000}"/>
    <cellStyle name="Normal 8 3 2 7 2 2 2" xfId="10042" xr:uid="{00000000-0005-0000-0000-0000B7B40000}"/>
    <cellStyle name="Normal 8 3 2 7 2 2 2 2" xfId="24119" xr:uid="{00000000-0005-0000-0000-0000B8B40000}"/>
    <cellStyle name="Normal 8 3 2 7 2 2 2 2 2" xfId="52653" xr:uid="{00000000-0005-0000-0000-0000B9B40000}"/>
    <cellStyle name="Normal 8 3 2 7 2 2 2 3" xfId="38648" xr:uid="{00000000-0005-0000-0000-0000BAB40000}"/>
    <cellStyle name="Normal 8 3 2 7 2 2 3" xfId="18819" xr:uid="{00000000-0005-0000-0000-0000BBB40000}"/>
    <cellStyle name="Normal 8 3 2 7 2 2 3 2" xfId="47353" xr:uid="{00000000-0005-0000-0000-0000BCB40000}"/>
    <cellStyle name="Normal 8 3 2 7 2 2 4" xfId="33345" xr:uid="{00000000-0005-0000-0000-0000BDB40000}"/>
    <cellStyle name="Normal 8 3 2 7 2 3" xfId="7479" xr:uid="{00000000-0005-0000-0000-0000BEB40000}"/>
    <cellStyle name="Normal 8 3 2 7 2 3 2" xfId="21567" xr:uid="{00000000-0005-0000-0000-0000BFB40000}"/>
    <cellStyle name="Normal 8 3 2 7 2 3 2 2" xfId="50101" xr:uid="{00000000-0005-0000-0000-0000C0B40000}"/>
    <cellStyle name="Normal 8 3 2 7 2 3 3" xfId="36093" xr:uid="{00000000-0005-0000-0000-0000C1B40000}"/>
    <cellStyle name="Normal 8 3 2 7 2 4" xfId="16267" xr:uid="{00000000-0005-0000-0000-0000C2B40000}"/>
    <cellStyle name="Normal 8 3 2 7 2 4 2" xfId="44801" xr:uid="{00000000-0005-0000-0000-0000C3B40000}"/>
    <cellStyle name="Normal 8 3 2 7 2 5" xfId="30793" xr:uid="{00000000-0005-0000-0000-0000C4B40000}"/>
    <cellStyle name="Normal 8 3 2 7 3" xfId="3444" xr:uid="{00000000-0005-0000-0000-0000C5B40000}"/>
    <cellStyle name="Normal 8 3 2 7 3 2" xfId="8776" xr:uid="{00000000-0005-0000-0000-0000C6B40000}"/>
    <cellStyle name="Normal 8 3 2 7 3 2 2" xfId="22853" xr:uid="{00000000-0005-0000-0000-0000C7B40000}"/>
    <cellStyle name="Normal 8 3 2 7 3 2 2 2" xfId="51387" xr:uid="{00000000-0005-0000-0000-0000C8B40000}"/>
    <cellStyle name="Normal 8 3 2 7 3 2 3" xfId="37382" xr:uid="{00000000-0005-0000-0000-0000C9B40000}"/>
    <cellStyle name="Normal 8 3 2 7 3 3" xfId="17553" xr:uid="{00000000-0005-0000-0000-0000CAB40000}"/>
    <cellStyle name="Normal 8 3 2 7 3 3 2" xfId="46087" xr:uid="{00000000-0005-0000-0000-0000CBB40000}"/>
    <cellStyle name="Normal 8 3 2 7 3 4" xfId="32079" xr:uid="{00000000-0005-0000-0000-0000CCB40000}"/>
    <cellStyle name="Normal 8 3 2 7 4" xfId="6213" xr:uid="{00000000-0005-0000-0000-0000CDB40000}"/>
    <cellStyle name="Normal 8 3 2 7 4 2" xfId="20301" xr:uid="{00000000-0005-0000-0000-0000CEB40000}"/>
    <cellStyle name="Normal 8 3 2 7 4 2 2" xfId="48835" xr:uid="{00000000-0005-0000-0000-0000CFB40000}"/>
    <cellStyle name="Normal 8 3 2 7 4 3" xfId="34827" xr:uid="{00000000-0005-0000-0000-0000D0B40000}"/>
    <cellStyle name="Normal 8 3 2 7 5" xfId="15001" xr:uid="{00000000-0005-0000-0000-0000D1B40000}"/>
    <cellStyle name="Normal 8 3 2 7 5 2" xfId="43535" xr:uid="{00000000-0005-0000-0000-0000D2B40000}"/>
    <cellStyle name="Normal 8 3 2 7 6" xfId="29527" xr:uid="{00000000-0005-0000-0000-0000D3B40000}"/>
    <cellStyle name="Normal 8 3 2 8" xfId="1435" xr:uid="{00000000-0005-0000-0000-0000D4B40000}"/>
    <cellStyle name="Normal 8 3 2 8 2" xfId="4091" xr:uid="{00000000-0005-0000-0000-0000D5B40000}"/>
    <cellStyle name="Normal 8 3 2 8 2 2" xfId="9423" xr:uid="{00000000-0005-0000-0000-0000D6B40000}"/>
    <cellStyle name="Normal 8 3 2 8 2 2 2" xfId="23500" xr:uid="{00000000-0005-0000-0000-0000D7B40000}"/>
    <cellStyle name="Normal 8 3 2 8 2 2 2 2" xfId="52034" xr:uid="{00000000-0005-0000-0000-0000D8B40000}"/>
    <cellStyle name="Normal 8 3 2 8 2 2 3" xfId="38029" xr:uid="{00000000-0005-0000-0000-0000D9B40000}"/>
    <cellStyle name="Normal 8 3 2 8 2 3" xfId="18200" xr:uid="{00000000-0005-0000-0000-0000DAB40000}"/>
    <cellStyle name="Normal 8 3 2 8 2 3 2" xfId="46734" xr:uid="{00000000-0005-0000-0000-0000DBB40000}"/>
    <cellStyle name="Normal 8 3 2 8 2 4" xfId="32726" xr:uid="{00000000-0005-0000-0000-0000DCB40000}"/>
    <cellStyle name="Normal 8 3 2 8 3" xfId="6860" xr:uid="{00000000-0005-0000-0000-0000DDB40000}"/>
    <cellStyle name="Normal 8 3 2 8 3 2" xfId="20948" xr:uid="{00000000-0005-0000-0000-0000DEB40000}"/>
    <cellStyle name="Normal 8 3 2 8 3 2 2" xfId="49482" xr:uid="{00000000-0005-0000-0000-0000DFB40000}"/>
    <cellStyle name="Normal 8 3 2 8 3 3" xfId="35474" xr:uid="{00000000-0005-0000-0000-0000E0B40000}"/>
    <cellStyle name="Normal 8 3 2 8 4" xfId="15648" xr:uid="{00000000-0005-0000-0000-0000E1B40000}"/>
    <cellStyle name="Normal 8 3 2 8 4 2" xfId="44182" xr:uid="{00000000-0005-0000-0000-0000E2B40000}"/>
    <cellStyle name="Normal 8 3 2 8 5" xfId="30174" xr:uid="{00000000-0005-0000-0000-0000E3B40000}"/>
    <cellStyle name="Normal 8 3 2 9" xfId="2823" xr:uid="{00000000-0005-0000-0000-0000E4B40000}"/>
    <cellStyle name="Normal 8 3 2 9 2" xfId="8157" xr:uid="{00000000-0005-0000-0000-0000E5B40000}"/>
    <cellStyle name="Normal 8 3 2 9 2 2" xfId="22234" xr:uid="{00000000-0005-0000-0000-0000E6B40000}"/>
    <cellStyle name="Normal 8 3 2 9 2 2 2" xfId="50768" xr:uid="{00000000-0005-0000-0000-0000E7B40000}"/>
    <cellStyle name="Normal 8 3 2 9 2 3" xfId="36763" xr:uid="{00000000-0005-0000-0000-0000E8B40000}"/>
    <cellStyle name="Normal 8 3 2 9 3" xfId="16934" xr:uid="{00000000-0005-0000-0000-0000E9B40000}"/>
    <cellStyle name="Normal 8 3 2 9 3 2" xfId="45468" xr:uid="{00000000-0005-0000-0000-0000EAB40000}"/>
    <cellStyle name="Normal 8 3 2 9 4" xfId="31460" xr:uid="{00000000-0005-0000-0000-0000EBB40000}"/>
    <cellStyle name="Normal 8 3 3" xfId="142" xr:uid="{00000000-0005-0000-0000-0000ECB40000}"/>
    <cellStyle name="Normal 8 3 3 10" xfId="5530" xr:uid="{00000000-0005-0000-0000-0000EDB40000}"/>
    <cellStyle name="Normal 8 3 3 10 2" xfId="10858" xr:uid="{00000000-0005-0000-0000-0000EEB40000}"/>
    <cellStyle name="Normal 8 3 3 10 2 2" xfId="24924" xr:uid="{00000000-0005-0000-0000-0000EFB40000}"/>
    <cellStyle name="Normal 8 3 3 10 2 2 2" xfId="53458" xr:uid="{00000000-0005-0000-0000-0000F0B40000}"/>
    <cellStyle name="Normal 8 3 3 10 2 3" xfId="39456" xr:uid="{00000000-0005-0000-0000-0000F1B40000}"/>
    <cellStyle name="Normal 8 3 3 10 3" xfId="19624" xr:uid="{00000000-0005-0000-0000-0000F2B40000}"/>
    <cellStyle name="Normal 8 3 3 10 3 2" xfId="48158" xr:uid="{00000000-0005-0000-0000-0000F3B40000}"/>
    <cellStyle name="Normal 8 3 3 10 4" xfId="34150" xr:uid="{00000000-0005-0000-0000-0000F4B40000}"/>
    <cellStyle name="Normal 8 3 3 11" xfId="5602" xr:uid="{00000000-0005-0000-0000-0000F5B40000}"/>
    <cellStyle name="Normal 8 3 3 11 2" xfId="19692" xr:uid="{00000000-0005-0000-0000-0000F6B40000}"/>
    <cellStyle name="Normal 8 3 3 11 2 2" xfId="48226" xr:uid="{00000000-0005-0000-0000-0000F7B40000}"/>
    <cellStyle name="Normal 8 3 3 11 3" xfId="34218" xr:uid="{00000000-0005-0000-0000-0000F8B40000}"/>
    <cellStyle name="Normal 8 3 3 12" xfId="14391" xr:uid="{00000000-0005-0000-0000-0000F9B40000}"/>
    <cellStyle name="Normal 8 3 3 12 2" xfId="42926" xr:uid="{00000000-0005-0000-0000-0000FAB40000}"/>
    <cellStyle name="Normal 8 3 3 13" xfId="28522" xr:uid="{00000000-0005-0000-0000-0000FBB40000}"/>
    <cellStyle name="Normal 8 3 3 13 2" xfId="57015" xr:uid="{00000000-0005-0000-0000-0000FCB40000}"/>
    <cellStyle name="Normal 8 3 3 14" xfId="28906" xr:uid="{00000000-0005-0000-0000-0000FDB40000}"/>
    <cellStyle name="Normal 8 3 3 2" xfId="183" xr:uid="{00000000-0005-0000-0000-0000FEB40000}"/>
    <cellStyle name="Normal 8 3 3 2 10" xfId="28943" xr:uid="{00000000-0005-0000-0000-0000FFB40000}"/>
    <cellStyle name="Normal 8 3 3 2 2" xfId="263" xr:uid="{00000000-0005-0000-0000-000000B50000}"/>
    <cellStyle name="Normal 8 3 3 2 2 2" xfId="416" xr:uid="{00000000-0005-0000-0000-000001B50000}"/>
    <cellStyle name="Normal 8 3 3 2 2 2 2" xfId="719" xr:uid="{00000000-0005-0000-0000-000002B50000}"/>
    <cellStyle name="Normal 8 3 3 2 2 2 2 2" xfId="1348" xr:uid="{00000000-0005-0000-0000-000003B50000}"/>
    <cellStyle name="Normal 8 3 3 2 2 2 2 2 2" xfId="2625" xr:uid="{00000000-0005-0000-0000-000004B50000}"/>
    <cellStyle name="Normal 8 3 3 2 2 2 2 2 2 2" xfId="5279" xr:uid="{00000000-0005-0000-0000-000005B50000}"/>
    <cellStyle name="Normal 8 3 3 2 2 2 2 2 2 2 2" xfId="10611" xr:uid="{00000000-0005-0000-0000-000006B50000}"/>
    <cellStyle name="Normal 8 3 3 2 2 2 2 2 2 2 2 2" xfId="24688" xr:uid="{00000000-0005-0000-0000-000007B50000}"/>
    <cellStyle name="Normal 8 3 3 2 2 2 2 2 2 2 2 2 2" xfId="53222" xr:uid="{00000000-0005-0000-0000-000008B50000}"/>
    <cellStyle name="Normal 8 3 3 2 2 2 2 2 2 2 2 3" xfId="39217" xr:uid="{00000000-0005-0000-0000-000009B50000}"/>
    <cellStyle name="Normal 8 3 3 2 2 2 2 2 2 2 3" xfId="19388" xr:uid="{00000000-0005-0000-0000-00000AB50000}"/>
    <cellStyle name="Normal 8 3 3 2 2 2 2 2 2 2 3 2" xfId="47922" xr:uid="{00000000-0005-0000-0000-00000BB50000}"/>
    <cellStyle name="Normal 8 3 3 2 2 2 2 2 2 2 4" xfId="33914" xr:uid="{00000000-0005-0000-0000-00000CB50000}"/>
    <cellStyle name="Normal 8 3 3 2 2 2 2 2 2 3" xfId="8048" xr:uid="{00000000-0005-0000-0000-00000DB50000}"/>
    <cellStyle name="Normal 8 3 3 2 2 2 2 2 2 3 2" xfId="22136" xr:uid="{00000000-0005-0000-0000-00000EB50000}"/>
    <cellStyle name="Normal 8 3 3 2 2 2 2 2 2 3 2 2" xfId="50670" xr:uid="{00000000-0005-0000-0000-00000FB50000}"/>
    <cellStyle name="Normal 8 3 3 2 2 2 2 2 2 3 3" xfId="36662" xr:uid="{00000000-0005-0000-0000-000010B50000}"/>
    <cellStyle name="Normal 8 3 3 2 2 2 2 2 2 4" xfId="16836" xr:uid="{00000000-0005-0000-0000-000011B50000}"/>
    <cellStyle name="Normal 8 3 3 2 2 2 2 2 2 4 2" xfId="45370" xr:uid="{00000000-0005-0000-0000-000012B50000}"/>
    <cellStyle name="Normal 8 3 3 2 2 2 2 2 2 5" xfId="31362" xr:uid="{00000000-0005-0000-0000-000013B50000}"/>
    <cellStyle name="Normal 8 3 3 2 2 2 2 2 3" xfId="4013" xr:uid="{00000000-0005-0000-0000-000014B50000}"/>
    <cellStyle name="Normal 8 3 3 2 2 2 2 2 3 2" xfId="9345" xr:uid="{00000000-0005-0000-0000-000015B50000}"/>
    <cellStyle name="Normal 8 3 3 2 2 2 2 2 3 2 2" xfId="23422" xr:uid="{00000000-0005-0000-0000-000016B50000}"/>
    <cellStyle name="Normal 8 3 3 2 2 2 2 2 3 2 2 2" xfId="51956" xr:uid="{00000000-0005-0000-0000-000017B50000}"/>
    <cellStyle name="Normal 8 3 3 2 2 2 2 2 3 2 3" xfId="37951" xr:uid="{00000000-0005-0000-0000-000018B50000}"/>
    <cellStyle name="Normal 8 3 3 2 2 2 2 2 3 3" xfId="18122" xr:uid="{00000000-0005-0000-0000-000019B50000}"/>
    <cellStyle name="Normal 8 3 3 2 2 2 2 2 3 3 2" xfId="46656" xr:uid="{00000000-0005-0000-0000-00001AB50000}"/>
    <cellStyle name="Normal 8 3 3 2 2 2 2 2 3 4" xfId="32648" xr:uid="{00000000-0005-0000-0000-00001BB50000}"/>
    <cellStyle name="Normal 8 3 3 2 2 2 2 2 4" xfId="6782" xr:uid="{00000000-0005-0000-0000-00001CB50000}"/>
    <cellStyle name="Normal 8 3 3 2 2 2 2 2 4 2" xfId="20870" xr:uid="{00000000-0005-0000-0000-00001DB50000}"/>
    <cellStyle name="Normal 8 3 3 2 2 2 2 2 4 2 2" xfId="49404" xr:uid="{00000000-0005-0000-0000-00001EB50000}"/>
    <cellStyle name="Normal 8 3 3 2 2 2 2 2 4 3" xfId="35396" xr:uid="{00000000-0005-0000-0000-00001FB50000}"/>
    <cellStyle name="Normal 8 3 3 2 2 2 2 2 5" xfId="15570" xr:uid="{00000000-0005-0000-0000-000020B50000}"/>
    <cellStyle name="Normal 8 3 3 2 2 2 2 2 5 2" xfId="44104" xr:uid="{00000000-0005-0000-0000-000021B50000}"/>
    <cellStyle name="Normal 8 3 3 2 2 2 2 2 6" xfId="30096" xr:uid="{00000000-0005-0000-0000-000022B50000}"/>
    <cellStyle name="Normal 8 3 3 2 2 2 2 3" xfId="2004" xr:uid="{00000000-0005-0000-0000-000023B50000}"/>
    <cellStyle name="Normal 8 3 3 2 2 2 2 3 2" xfId="4660" xr:uid="{00000000-0005-0000-0000-000024B50000}"/>
    <cellStyle name="Normal 8 3 3 2 2 2 2 3 2 2" xfId="9992" xr:uid="{00000000-0005-0000-0000-000025B50000}"/>
    <cellStyle name="Normal 8 3 3 2 2 2 2 3 2 2 2" xfId="24069" xr:uid="{00000000-0005-0000-0000-000026B50000}"/>
    <cellStyle name="Normal 8 3 3 2 2 2 2 3 2 2 2 2" xfId="52603" xr:uid="{00000000-0005-0000-0000-000027B50000}"/>
    <cellStyle name="Normal 8 3 3 2 2 2 2 3 2 2 3" xfId="38598" xr:uid="{00000000-0005-0000-0000-000028B50000}"/>
    <cellStyle name="Normal 8 3 3 2 2 2 2 3 2 3" xfId="18769" xr:uid="{00000000-0005-0000-0000-000029B50000}"/>
    <cellStyle name="Normal 8 3 3 2 2 2 2 3 2 3 2" xfId="47303" xr:uid="{00000000-0005-0000-0000-00002AB50000}"/>
    <cellStyle name="Normal 8 3 3 2 2 2 2 3 2 4" xfId="33295" xr:uid="{00000000-0005-0000-0000-00002BB50000}"/>
    <cellStyle name="Normal 8 3 3 2 2 2 2 3 3" xfId="7429" xr:uid="{00000000-0005-0000-0000-00002CB50000}"/>
    <cellStyle name="Normal 8 3 3 2 2 2 2 3 3 2" xfId="21517" xr:uid="{00000000-0005-0000-0000-00002DB50000}"/>
    <cellStyle name="Normal 8 3 3 2 2 2 2 3 3 2 2" xfId="50051" xr:uid="{00000000-0005-0000-0000-00002EB50000}"/>
    <cellStyle name="Normal 8 3 3 2 2 2 2 3 3 3" xfId="36043" xr:uid="{00000000-0005-0000-0000-00002FB50000}"/>
    <cellStyle name="Normal 8 3 3 2 2 2 2 3 4" xfId="16217" xr:uid="{00000000-0005-0000-0000-000030B50000}"/>
    <cellStyle name="Normal 8 3 3 2 2 2 2 3 4 2" xfId="44751" xr:uid="{00000000-0005-0000-0000-000031B50000}"/>
    <cellStyle name="Normal 8 3 3 2 2 2 2 3 5" xfId="30743" xr:uid="{00000000-0005-0000-0000-000032B50000}"/>
    <cellStyle name="Normal 8 3 3 2 2 2 2 4" xfId="3392" xr:uid="{00000000-0005-0000-0000-000033B50000}"/>
    <cellStyle name="Normal 8 3 3 2 2 2 2 4 2" xfId="8726" xr:uid="{00000000-0005-0000-0000-000034B50000}"/>
    <cellStyle name="Normal 8 3 3 2 2 2 2 4 2 2" xfId="22803" xr:uid="{00000000-0005-0000-0000-000035B50000}"/>
    <cellStyle name="Normal 8 3 3 2 2 2 2 4 2 2 2" xfId="51337" xr:uid="{00000000-0005-0000-0000-000036B50000}"/>
    <cellStyle name="Normal 8 3 3 2 2 2 2 4 2 3" xfId="37332" xr:uid="{00000000-0005-0000-0000-000037B50000}"/>
    <cellStyle name="Normal 8 3 3 2 2 2 2 4 3" xfId="17503" xr:uid="{00000000-0005-0000-0000-000038B50000}"/>
    <cellStyle name="Normal 8 3 3 2 2 2 2 4 3 2" xfId="46037" xr:uid="{00000000-0005-0000-0000-000039B50000}"/>
    <cellStyle name="Normal 8 3 3 2 2 2 2 4 4" xfId="32029" xr:uid="{00000000-0005-0000-0000-00003AB50000}"/>
    <cellStyle name="Normal 8 3 3 2 2 2 2 5" xfId="6161" xr:uid="{00000000-0005-0000-0000-00003BB50000}"/>
    <cellStyle name="Normal 8 3 3 2 2 2 2 5 2" xfId="20251" xr:uid="{00000000-0005-0000-0000-00003CB50000}"/>
    <cellStyle name="Normal 8 3 3 2 2 2 2 5 2 2" xfId="48785" xr:uid="{00000000-0005-0000-0000-00003DB50000}"/>
    <cellStyle name="Normal 8 3 3 2 2 2 2 5 3" xfId="34777" xr:uid="{00000000-0005-0000-0000-00003EB50000}"/>
    <cellStyle name="Normal 8 3 3 2 2 2 2 6" xfId="14950" xr:uid="{00000000-0005-0000-0000-00003FB50000}"/>
    <cellStyle name="Normal 8 3 3 2 2 2 2 6 2" xfId="43485" xr:uid="{00000000-0005-0000-0000-000040B50000}"/>
    <cellStyle name="Normal 8 3 3 2 2 2 2 7" xfId="29465" xr:uid="{00000000-0005-0000-0000-000041B50000}"/>
    <cellStyle name="Normal 8 3 3 2 2 2 3" xfId="1051" xr:uid="{00000000-0005-0000-0000-000042B50000}"/>
    <cellStyle name="Normal 8 3 3 2 2 2 3 2" xfId="2328" xr:uid="{00000000-0005-0000-0000-000043B50000}"/>
    <cellStyle name="Normal 8 3 3 2 2 2 3 2 2" xfId="4982" xr:uid="{00000000-0005-0000-0000-000044B50000}"/>
    <cellStyle name="Normal 8 3 3 2 2 2 3 2 2 2" xfId="10314" xr:uid="{00000000-0005-0000-0000-000045B50000}"/>
    <cellStyle name="Normal 8 3 3 2 2 2 3 2 2 2 2" xfId="24391" xr:uid="{00000000-0005-0000-0000-000046B50000}"/>
    <cellStyle name="Normal 8 3 3 2 2 2 3 2 2 2 2 2" xfId="52925" xr:uid="{00000000-0005-0000-0000-000047B50000}"/>
    <cellStyle name="Normal 8 3 3 2 2 2 3 2 2 2 3" xfId="38920" xr:uid="{00000000-0005-0000-0000-000048B50000}"/>
    <cellStyle name="Normal 8 3 3 2 2 2 3 2 2 3" xfId="19091" xr:uid="{00000000-0005-0000-0000-000049B50000}"/>
    <cellStyle name="Normal 8 3 3 2 2 2 3 2 2 3 2" xfId="47625" xr:uid="{00000000-0005-0000-0000-00004AB50000}"/>
    <cellStyle name="Normal 8 3 3 2 2 2 3 2 2 4" xfId="33617" xr:uid="{00000000-0005-0000-0000-00004BB50000}"/>
    <cellStyle name="Normal 8 3 3 2 2 2 3 2 3" xfId="7751" xr:uid="{00000000-0005-0000-0000-00004CB50000}"/>
    <cellStyle name="Normal 8 3 3 2 2 2 3 2 3 2" xfId="21839" xr:uid="{00000000-0005-0000-0000-00004DB50000}"/>
    <cellStyle name="Normal 8 3 3 2 2 2 3 2 3 2 2" xfId="50373" xr:uid="{00000000-0005-0000-0000-00004EB50000}"/>
    <cellStyle name="Normal 8 3 3 2 2 2 3 2 3 3" xfId="36365" xr:uid="{00000000-0005-0000-0000-00004FB50000}"/>
    <cellStyle name="Normal 8 3 3 2 2 2 3 2 4" xfId="16539" xr:uid="{00000000-0005-0000-0000-000050B50000}"/>
    <cellStyle name="Normal 8 3 3 2 2 2 3 2 4 2" xfId="45073" xr:uid="{00000000-0005-0000-0000-000051B50000}"/>
    <cellStyle name="Normal 8 3 3 2 2 2 3 2 5" xfId="31065" xr:uid="{00000000-0005-0000-0000-000052B50000}"/>
    <cellStyle name="Normal 8 3 3 2 2 2 3 3" xfId="3716" xr:uid="{00000000-0005-0000-0000-000053B50000}"/>
    <cellStyle name="Normal 8 3 3 2 2 2 3 3 2" xfId="9048" xr:uid="{00000000-0005-0000-0000-000054B50000}"/>
    <cellStyle name="Normal 8 3 3 2 2 2 3 3 2 2" xfId="23125" xr:uid="{00000000-0005-0000-0000-000055B50000}"/>
    <cellStyle name="Normal 8 3 3 2 2 2 3 3 2 2 2" xfId="51659" xr:uid="{00000000-0005-0000-0000-000056B50000}"/>
    <cellStyle name="Normal 8 3 3 2 2 2 3 3 2 3" xfId="37654" xr:uid="{00000000-0005-0000-0000-000057B50000}"/>
    <cellStyle name="Normal 8 3 3 2 2 2 3 3 3" xfId="17825" xr:uid="{00000000-0005-0000-0000-000058B50000}"/>
    <cellStyle name="Normal 8 3 3 2 2 2 3 3 3 2" xfId="46359" xr:uid="{00000000-0005-0000-0000-000059B50000}"/>
    <cellStyle name="Normal 8 3 3 2 2 2 3 3 4" xfId="32351" xr:uid="{00000000-0005-0000-0000-00005AB50000}"/>
    <cellStyle name="Normal 8 3 3 2 2 2 3 4" xfId="6485" xr:uid="{00000000-0005-0000-0000-00005BB50000}"/>
    <cellStyle name="Normal 8 3 3 2 2 2 3 4 2" xfId="20573" xr:uid="{00000000-0005-0000-0000-00005CB50000}"/>
    <cellStyle name="Normal 8 3 3 2 2 2 3 4 2 2" xfId="49107" xr:uid="{00000000-0005-0000-0000-00005DB50000}"/>
    <cellStyle name="Normal 8 3 3 2 2 2 3 4 3" xfId="35099" xr:uid="{00000000-0005-0000-0000-00005EB50000}"/>
    <cellStyle name="Normal 8 3 3 2 2 2 3 5" xfId="15273" xr:uid="{00000000-0005-0000-0000-00005FB50000}"/>
    <cellStyle name="Normal 8 3 3 2 2 2 3 5 2" xfId="43807" xr:uid="{00000000-0005-0000-0000-000060B50000}"/>
    <cellStyle name="Normal 8 3 3 2 2 2 3 6" xfId="29799" xr:uid="{00000000-0005-0000-0000-000061B50000}"/>
    <cellStyle name="Normal 8 3 3 2 2 2 4" xfId="1707" xr:uid="{00000000-0005-0000-0000-000062B50000}"/>
    <cellStyle name="Normal 8 3 3 2 2 2 4 2" xfId="4363" xr:uid="{00000000-0005-0000-0000-000063B50000}"/>
    <cellStyle name="Normal 8 3 3 2 2 2 4 2 2" xfId="9695" xr:uid="{00000000-0005-0000-0000-000064B50000}"/>
    <cellStyle name="Normal 8 3 3 2 2 2 4 2 2 2" xfId="23772" xr:uid="{00000000-0005-0000-0000-000065B50000}"/>
    <cellStyle name="Normal 8 3 3 2 2 2 4 2 2 2 2" xfId="52306" xr:uid="{00000000-0005-0000-0000-000066B50000}"/>
    <cellStyle name="Normal 8 3 3 2 2 2 4 2 2 3" xfId="38301" xr:uid="{00000000-0005-0000-0000-000067B50000}"/>
    <cellStyle name="Normal 8 3 3 2 2 2 4 2 3" xfId="18472" xr:uid="{00000000-0005-0000-0000-000068B50000}"/>
    <cellStyle name="Normal 8 3 3 2 2 2 4 2 3 2" xfId="47006" xr:uid="{00000000-0005-0000-0000-000069B50000}"/>
    <cellStyle name="Normal 8 3 3 2 2 2 4 2 4" xfId="32998" xr:uid="{00000000-0005-0000-0000-00006AB50000}"/>
    <cellStyle name="Normal 8 3 3 2 2 2 4 3" xfId="7132" xr:uid="{00000000-0005-0000-0000-00006BB50000}"/>
    <cellStyle name="Normal 8 3 3 2 2 2 4 3 2" xfId="21220" xr:uid="{00000000-0005-0000-0000-00006CB50000}"/>
    <cellStyle name="Normal 8 3 3 2 2 2 4 3 2 2" xfId="49754" xr:uid="{00000000-0005-0000-0000-00006DB50000}"/>
    <cellStyle name="Normal 8 3 3 2 2 2 4 3 3" xfId="35746" xr:uid="{00000000-0005-0000-0000-00006EB50000}"/>
    <cellStyle name="Normal 8 3 3 2 2 2 4 4" xfId="15920" xr:uid="{00000000-0005-0000-0000-00006FB50000}"/>
    <cellStyle name="Normal 8 3 3 2 2 2 4 4 2" xfId="44454" xr:uid="{00000000-0005-0000-0000-000070B50000}"/>
    <cellStyle name="Normal 8 3 3 2 2 2 4 5" xfId="30446" xr:uid="{00000000-0005-0000-0000-000071B50000}"/>
    <cellStyle name="Normal 8 3 3 2 2 2 5" xfId="3095" xr:uid="{00000000-0005-0000-0000-000072B50000}"/>
    <cellStyle name="Normal 8 3 3 2 2 2 5 2" xfId="8429" xr:uid="{00000000-0005-0000-0000-000073B50000}"/>
    <cellStyle name="Normal 8 3 3 2 2 2 5 2 2" xfId="22506" xr:uid="{00000000-0005-0000-0000-000074B50000}"/>
    <cellStyle name="Normal 8 3 3 2 2 2 5 2 2 2" xfId="51040" xr:uid="{00000000-0005-0000-0000-000075B50000}"/>
    <cellStyle name="Normal 8 3 3 2 2 2 5 2 3" xfId="37035" xr:uid="{00000000-0005-0000-0000-000076B50000}"/>
    <cellStyle name="Normal 8 3 3 2 2 2 5 3" xfId="17206" xr:uid="{00000000-0005-0000-0000-000077B50000}"/>
    <cellStyle name="Normal 8 3 3 2 2 2 5 3 2" xfId="45740" xr:uid="{00000000-0005-0000-0000-000078B50000}"/>
    <cellStyle name="Normal 8 3 3 2 2 2 5 4" xfId="31732" xr:uid="{00000000-0005-0000-0000-000079B50000}"/>
    <cellStyle name="Normal 8 3 3 2 2 2 6" xfId="5864" xr:uid="{00000000-0005-0000-0000-00007AB50000}"/>
    <cellStyle name="Normal 8 3 3 2 2 2 6 2" xfId="19954" xr:uid="{00000000-0005-0000-0000-00007BB50000}"/>
    <cellStyle name="Normal 8 3 3 2 2 2 6 2 2" xfId="48488" xr:uid="{00000000-0005-0000-0000-00007CB50000}"/>
    <cellStyle name="Normal 8 3 3 2 2 2 6 3" xfId="34480" xr:uid="{00000000-0005-0000-0000-00007DB50000}"/>
    <cellStyle name="Normal 8 3 3 2 2 2 7" xfId="14653" xr:uid="{00000000-0005-0000-0000-00007EB50000}"/>
    <cellStyle name="Normal 8 3 3 2 2 2 7 2" xfId="43188" xr:uid="{00000000-0005-0000-0000-00007FB50000}"/>
    <cellStyle name="Normal 8 3 3 2 2 2 8" xfId="29168" xr:uid="{00000000-0005-0000-0000-000080B50000}"/>
    <cellStyle name="Normal 8 3 3 2 2 3" xfId="570" xr:uid="{00000000-0005-0000-0000-000081B50000}"/>
    <cellStyle name="Normal 8 3 3 2 2 3 2" xfId="1200" xr:uid="{00000000-0005-0000-0000-000082B50000}"/>
    <cellStyle name="Normal 8 3 3 2 2 3 2 2" xfId="2477" xr:uid="{00000000-0005-0000-0000-000083B50000}"/>
    <cellStyle name="Normal 8 3 3 2 2 3 2 2 2" xfId="5131" xr:uid="{00000000-0005-0000-0000-000084B50000}"/>
    <cellStyle name="Normal 8 3 3 2 2 3 2 2 2 2" xfId="10463" xr:uid="{00000000-0005-0000-0000-000085B50000}"/>
    <cellStyle name="Normal 8 3 3 2 2 3 2 2 2 2 2" xfId="24540" xr:uid="{00000000-0005-0000-0000-000086B50000}"/>
    <cellStyle name="Normal 8 3 3 2 2 3 2 2 2 2 2 2" xfId="53074" xr:uid="{00000000-0005-0000-0000-000087B50000}"/>
    <cellStyle name="Normal 8 3 3 2 2 3 2 2 2 2 3" xfId="39069" xr:uid="{00000000-0005-0000-0000-000088B50000}"/>
    <cellStyle name="Normal 8 3 3 2 2 3 2 2 2 3" xfId="19240" xr:uid="{00000000-0005-0000-0000-000089B50000}"/>
    <cellStyle name="Normal 8 3 3 2 2 3 2 2 2 3 2" xfId="47774" xr:uid="{00000000-0005-0000-0000-00008AB50000}"/>
    <cellStyle name="Normal 8 3 3 2 2 3 2 2 2 4" xfId="33766" xr:uid="{00000000-0005-0000-0000-00008BB50000}"/>
    <cellStyle name="Normal 8 3 3 2 2 3 2 2 3" xfId="7900" xr:uid="{00000000-0005-0000-0000-00008CB50000}"/>
    <cellStyle name="Normal 8 3 3 2 2 3 2 2 3 2" xfId="21988" xr:uid="{00000000-0005-0000-0000-00008DB50000}"/>
    <cellStyle name="Normal 8 3 3 2 2 3 2 2 3 2 2" xfId="50522" xr:uid="{00000000-0005-0000-0000-00008EB50000}"/>
    <cellStyle name="Normal 8 3 3 2 2 3 2 2 3 3" xfId="36514" xr:uid="{00000000-0005-0000-0000-00008FB50000}"/>
    <cellStyle name="Normal 8 3 3 2 2 3 2 2 4" xfId="16688" xr:uid="{00000000-0005-0000-0000-000090B50000}"/>
    <cellStyle name="Normal 8 3 3 2 2 3 2 2 4 2" xfId="45222" xr:uid="{00000000-0005-0000-0000-000091B50000}"/>
    <cellStyle name="Normal 8 3 3 2 2 3 2 2 5" xfId="31214" xr:uid="{00000000-0005-0000-0000-000092B50000}"/>
    <cellStyle name="Normal 8 3 3 2 2 3 2 3" xfId="3865" xr:uid="{00000000-0005-0000-0000-000093B50000}"/>
    <cellStyle name="Normal 8 3 3 2 2 3 2 3 2" xfId="9197" xr:uid="{00000000-0005-0000-0000-000094B50000}"/>
    <cellStyle name="Normal 8 3 3 2 2 3 2 3 2 2" xfId="23274" xr:uid="{00000000-0005-0000-0000-000095B50000}"/>
    <cellStyle name="Normal 8 3 3 2 2 3 2 3 2 2 2" xfId="51808" xr:uid="{00000000-0005-0000-0000-000096B50000}"/>
    <cellStyle name="Normal 8 3 3 2 2 3 2 3 2 3" xfId="37803" xr:uid="{00000000-0005-0000-0000-000097B50000}"/>
    <cellStyle name="Normal 8 3 3 2 2 3 2 3 3" xfId="17974" xr:uid="{00000000-0005-0000-0000-000098B50000}"/>
    <cellStyle name="Normal 8 3 3 2 2 3 2 3 3 2" xfId="46508" xr:uid="{00000000-0005-0000-0000-000099B50000}"/>
    <cellStyle name="Normal 8 3 3 2 2 3 2 3 4" xfId="32500" xr:uid="{00000000-0005-0000-0000-00009AB50000}"/>
    <cellStyle name="Normal 8 3 3 2 2 3 2 4" xfId="6634" xr:uid="{00000000-0005-0000-0000-00009BB50000}"/>
    <cellStyle name="Normal 8 3 3 2 2 3 2 4 2" xfId="20722" xr:uid="{00000000-0005-0000-0000-00009CB50000}"/>
    <cellStyle name="Normal 8 3 3 2 2 3 2 4 2 2" xfId="49256" xr:uid="{00000000-0005-0000-0000-00009DB50000}"/>
    <cellStyle name="Normal 8 3 3 2 2 3 2 4 3" xfId="35248" xr:uid="{00000000-0005-0000-0000-00009EB50000}"/>
    <cellStyle name="Normal 8 3 3 2 2 3 2 5" xfId="15422" xr:uid="{00000000-0005-0000-0000-00009FB50000}"/>
    <cellStyle name="Normal 8 3 3 2 2 3 2 5 2" xfId="43956" xr:uid="{00000000-0005-0000-0000-0000A0B50000}"/>
    <cellStyle name="Normal 8 3 3 2 2 3 2 6" xfId="29948" xr:uid="{00000000-0005-0000-0000-0000A1B50000}"/>
    <cellStyle name="Normal 8 3 3 2 2 3 3" xfId="1856" xr:uid="{00000000-0005-0000-0000-0000A2B50000}"/>
    <cellStyle name="Normal 8 3 3 2 2 3 3 2" xfId="4512" xr:uid="{00000000-0005-0000-0000-0000A3B50000}"/>
    <cellStyle name="Normal 8 3 3 2 2 3 3 2 2" xfId="9844" xr:uid="{00000000-0005-0000-0000-0000A4B50000}"/>
    <cellStyle name="Normal 8 3 3 2 2 3 3 2 2 2" xfId="23921" xr:uid="{00000000-0005-0000-0000-0000A5B50000}"/>
    <cellStyle name="Normal 8 3 3 2 2 3 3 2 2 2 2" xfId="52455" xr:uid="{00000000-0005-0000-0000-0000A6B50000}"/>
    <cellStyle name="Normal 8 3 3 2 2 3 3 2 2 3" xfId="38450" xr:uid="{00000000-0005-0000-0000-0000A7B50000}"/>
    <cellStyle name="Normal 8 3 3 2 2 3 3 2 3" xfId="18621" xr:uid="{00000000-0005-0000-0000-0000A8B50000}"/>
    <cellStyle name="Normal 8 3 3 2 2 3 3 2 3 2" xfId="47155" xr:uid="{00000000-0005-0000-0000-0000A9B50000}"/>
    <cellStyle name="Normal 8 3 3 2 2 3 3 2 4" xfId="33147" xr:uid="{00000000-0005-0000-0000-0000AAB50000}"/>
    <cellStyle name="Normal 8 3 3 2 2 3 3 3" xfId="7281" xr:uid="{00000000-0005-0000-0000-0000ABB50000}"/>
    <cellStyle name="Normal 8 3 3 2 2 3 3 3 2" xfId="21369" xr:uid="{00000000-0005-0000-0000-0000ACB50000}"/>
    <cellStyle name="Normal 8 3 3 2 2 3 3 3 2 2" xfId="49903" xr:uid="{00000000-0005-0000-0000-0000ADB50000}"/>
    <cellStyle name="Normal 8 3 3 2 2 3 3 3 3" xfId="35895" xr:uid="{00000000-0005-0000-0000-0000AEB50000}"/>
    <cellStyle name="Normal 8 3 3 2 2 3 3 4" xfId="16069" xr:uid="{00000000-0005-0000-0000-0000AFB50000}"/>
    <cellStyle name="Normal 8 3 3 2 2 3 3 4 2" xfId="44603" xr:uid="{00000000-0005-0000-0000-0000B0B50000}"/>
    <cellStyle name="Normal 8 3 3 2 2 3 3 5" xfId="30595" xr:uid="{00000000-0005-0000-0000-0000B1B50000}"/>
    <cellStyle name="Normal 8 3 3 2 2 3 4" xfId="3244" xr:uid="{00000000-0005-0000-0000-0000B2B50000}"/>
    <cellStyle name="Normal 8 3 3 2 2 3 4 2" xfId="8578" xr:uid="{00000000-0005-0000-0000-0000B3B50000}"/>
    <cellStyle name="Normal 8 3 3 2 2 3 4 2 2" xfId="22655" xr:uid="{00000000-0005-0000-0000-0000B4B50000}"/>
    <cellStyle name="Normal 8 3 3 2 2 3 4 2 2 2" xfId="51189" xr:uid="{00000000-0005-0000-0000-0000B5B50000}"/>
    <cellStyle name="Normal 8 3 3 2 2 3 4 2 3" xfId="37184" xr:uid="{00000000-0005-0000-0000-0000B6B50000}"/>
    <cellStyle name="Normal 8 3 3 2 2 3 4 3" xfId="17355" xr:uid="{00000000-0005-0000-0000-0000B7B50000}"/>
    <cellStyle name="Normal 8 3 3 2 2 3 4 3 2" xfId="45889" xr:uid="{00000000-0005-0000-0000-0000B8B50000}"/>
    <cellStyle name="Normal 8 3 3 2 2 3 4 4" xfId="31881" xr:uid="{00000000-0005-0000-0000-0000B9B50000}"/>
    <cellStyle name="Normal 8 3 3 2 2 3 5" xfId="6013" xr:uid="{00000000-0005-0000-0000-0000BAB50000}"/>
    <cellStyle name="Normal 8 3 3 2 2 3 5 2" xfId="20103" xr:uid="{00000000-0005-0000-0000-0000BBB50000}"/>
    <cellStyle name="Normal 8 3 3 2 2 3 5 2 2" xfId="48637" xr:uid="{00000000-0005-0000-0000-0000BCB50000}"/>
    <cellStyle name="Normal 8 3 3 2 2 3 5 3" xfId="34629" xr:uid="{00000000-0005-0000-0000-0000BDB50000}"/>
    <cellStyle name="Normal 8 3 3 2 2 3 6" xfId="14802" xr:uid="{00000000-0005-0000-0000-0000BEB50000}"/>
    <cellStyle name="Normal 8 3 3 2 2 3 6 2" xfId="43337" xr:uid="{00000000-0005-0000-0000-0000BFB50000}"/>
    <cellStyle name="Normal 8 3 3 2 2 3 7" xfId="29317" xr:uid="{00000000-0005-0000-0000-0000C0B50000}"/>
    <cellStyle name="Normal 8 3 3 2 2 4" xfId="902" xr:uid="{00000000-0005-0000-0000-0000C1B50000}"/>
    <cellStyle name="Normal 8 3 3 2 2 4 2" xfId="2179" xr:uid="{00000000-0005-0000-0000-0000C2B50000}"/>
    <cellStyle name="Normal 8 3 3 2 2 4 2 2" xfId="4833" xr:uid="{00000000-0005-0000-0000-0000C3B50000}"/>
    <cellStyle name="Normal 8 3 3 2 2 4 2 2 2" xfId="10165" xr:uid="{00000000-0005-0000-0000-0000C4B50000}"/>
    <cellStyle name="Normal 8 3 3 2 2 4 2 2 2 2" xfId="24242" xr:uid="{00000000-0005-0000-0000-0000C5B50000}"/>
    <cellStyle name="Normal 8 3 3 2 2 4 2 2 2 2 2" xfId="52776" xr:uid="{00000000-0005-0000-0000-0000C6B50000}"/>
    <cellStyle name="Normal 8 3 3 2 2 4 2 2 2 3" xfId="38771" xr:uid="{00000000-0005-0000-0000-0000C7B50000}"/>
    <cellStyle name="Normal 8 3 3 2 2 4 2 2 3" xfId="18942" xr:uid="{00000000-0005-0000-0000-0000C8B50000}"/>
    <cellStyle name="Normal 8 3 3 2 2 4 2 2 3 2" xfId="47476" xr:uid="{00000000-0005-0000-0000-0000C9B50000}"/>
    <cellStyle name="Normal 8 3 3 2 2 4 2 2 4" xfId="33468" xr:uid="{00000000-0005-0000-0000-0000CAB50000}"/>
    <cellStyle name="Normal 8 3 3 2 2 4 2 3" xfId="7602" xr:uid="{00000000-0005-0000-0000-0000CBB50000}"/>
    <cellStyle name="Normal 8 3 3 2 2 4 2 3 2" xfId="21690" xr:uid="{00000000-0005-0000-0000-0000CCB50000}"/>
    <cellStyle name="Normal 8 3 3 2 2 4 2 3 2 2" xfId="50224" xr:uid="{00000000-0005-0000-0000-0000CDB50000}"/>
    <cellStyle name="Normal 8 3 3 2 2 4 2 3 3" xfId="36216" xr:uid="{00000000-0005-0000-0000-0000CEB50000}"/>
    <cellStyle name="Normal 8 3 3 2 2 4 2 4" xfId="16390" xr:uid="{00000000-0005-0000-0000-0000CFB50000}"/>
    <cellStyle name="Normal 8 3 3 2 2 4 2 4 2" xfId="44924" xr:uid="{00000000-0005-0000-0000-0000D0B50000}"/>
    <cellStyle name="Normal 8 3 3 2 2 4 2 5" xfId="30916" xr:uid="{00000000-0005-0000-0000-0000D1B50000}"/>
    <cellStyle name="Normal 8 3 3 2 2 4 3" xfId="3567" xr:uid="{00000000-0005-0000-0000-0000D2B50000}"/>
    <cellStyle name="Normal 8 3 3 2 2 4 3 2" xfId="8899" xr:uid="{00000000-0005-0000-0000-0000D3B50000}"/>
    <cellStyle name="Normal 8 3 3 2 2 4 3 2 2" xfId="22976" xr:uid="{00000000-0005-0000-0000-0000D4B50000}"/>
    <cellStyle name="Normal 8 3 3 2 2 4 3 2 2 2" xfId="51510" xr:uid="{00000000-0005-0000-0000-0000D5B50000}"/>
    <cellStyle name="Normal 8 3 3 2 2 4 3 2 3" xfId="37505" xr:uid="{00000000-0005-0000-0000-0000D6B50000}"/>
    <cellStyle name="Normal 8 3 3 2 2 4 3 3" xfId="17676" xr:uid="{00000000-0005-0000-0000-0000D7B50000}"/>
    <cellStyle name="Normal 8 3 3 2 2 4 3 3 2" xfId="46210" xr:uid="{00000000-0005-0000-0000-0000D8B50000}"/>
    <cellStyle name="Normal 8 3 3 2 2 4 3 4" xfId="32202" xr:uid="{00000000-0005-0000-0000-0000D9B50000}"/>
    <cellStyle name="Normal 8 3 3 2 2 4 4" xfId="6336" xr:uid="{00000000-0005-0000-0000-0000DAB50000}"/>
    <cellStyle name="Normal 8 3 3 2 2 4 4 2" xfId="20424" xr:uid="{00000000-0005-0000-0000-0000DBB50000}"/>
    <cellStyle name="Normal 8 3 3 2 2 4 4 2 2" xfId="48958" xr:uid="{00000000-0005-0000-0000-0000DCB50000}"/>
    <cellStyle name="Normal 8 3 3 2 2 4 4 3" xfId="34950" xr:uid="{00000000-0005-0000-0000-0000DDB50000}"/>
    <cellStyle name="Normal 8 3 3 2 2 4 5" xfId="15124" xr:uid="{00000000-0005-0000-0000-0000DEB50000}"/>
    <cellStyle name="Normal 8 3 3 2 2 4 5 2" xfId="43658" xr:uid="{00000000-0005-0000-0000-0000DFB50000}"/>
    <cellStyle name="Normal 8 3 3 2 2 4 6" xfId="29650" xr:uid="{00000000-0005-0000-0000-0000E0B50000}"/>
    <cellStyle name="Normal 8 3 3 2 2 5" xfId="1558" xr:uid="{00000000-0005-0000-0000-0000E1B50000}"/>
    <cellStyle name="Normal 8 3 3 2 2 5 2" xfId="4214" xr:uid="{00000000-0005-0000-0000-0000E2B50000}"/>
    <cellStyle name="Normal 8 3 3 2 2 5 2 2" xfId="9546" xr:uid="{00000000-0005-0000-0000-0000E3B50000}"/>
    <cellStyle name="Normal 8 3 3 2 2 5 2 2 2" xfId="23623" xr:uid="{00000000-0005-0000-0000-0000E4B50000}"/>
    <cellStyle name="Normal 8 3 3 2 2 5 2 2 2 2" xfId="52157" xr:uid="{00000000-0005-0000-0000-0000E5B50000}"/>
    <cellStyle name="Normal 8 3 3 2 2 5 2 2 3" xfId="38152" xr:uid="{00000000-0005-0000-0000-0000E6B50000}"/>
    <cellStyle name="Normal 8 3 3 2 2 5 2 3" xfId="18323" xr:uid="{00000000-0005-0000-0000-0000E7B50000}"/>
    <cellStyle name="Normal 8 3 3 2 2 5 2 3 2" xfId="46857" xr:uid="{00000000-0005-0000-0000-0000E8B50000}"/>
    <cellStyle name="Normal 8 3 3 2 2 5 2 4" xfId="32849" xr:uid="{00000000-0005-0000-0000-0000E9B50000}"/>
    <cellStyle name="Normal 8 3 3 2 2 5 3" xfId="6983" xr:uid="{00000000-0005-0000-0000-0000EAB50000}"/>
    <cellStyle name="Normal 8 3 3 2 2 5 3 2" xfId="21071" xr:uid="{00000000-0005-0000-0000-0000EBB50000}"/>
    <cellStyle name="Normal 8 3 3 2 2 5 3 2 2" xfId="49605" xr:uid="{00000000-0005-0000-0000-0000ECB50000}"/>
    <cellStyle name="Normal 8 3 3 2 2 5 3 3" xfId="35597" xr:uid="{00000000-0005-0000-0000-0000EDB50000}"/>
    <cellStyle name="Normal 8 3 3 2 2 5 4" xfId="15771" xr:uid="{00000000-0005-0000-0000-0000EEB50000}"/>
    <cellStyle name="Normal 8 3 3 2 2 5 4 2" xfId="44305" xr:uid="{00000000-0005-0000-0000-0000EFB50000}"/>
    <cellStyle name="Normal 8 3 3 2 2 5 5" xfId="30297" xr:uid="{00000000-0005-0000-0000-0000F0B50000}"/>
    <cellStyle name="Normal 8 3 3 2 2 6" xfId="2946" xr:uid="{00000000-0005-0000-0000-0000F1B50000}"/>
    <cellStyle name="Normal 8 3 3 2 2 6 2" xfId="8280" xr:uid="{00000000-0005-0000-0000-0000F2B50000}"/>
    <cellStyle name="Normal 8 3 3 2 2 6 2 2" xfId="22357" xr:uid="{00000000-0005-0000-0000-0000F3B50000}"/>
    <cellStyle name="Normal 8 3 3 2 2 6 2 2 2" xfId="50891" xr:uid="{00000000-0005-0000-0000-0000F4B50000}"/>
    <cellStyle name="Normal 8 3 3 2 2 6 2 3" xfId="36886" xr:uid="{00000000-0005-0000-0000-0000F5B50000}"/>
    <cellStyle name="Normal 8 3 3 2 2 6 3" xfId="17057" xr:uid="{00000000-0005-0000-0000-0000F6B50000}"/>
    <cellStyle name="Normal 8 3 3 2 2 6 3 2" xfId="45591" xr:uid="{00000000-0005-0000-0000-0000F7B50000}"/>
    <cellStyle name="Normal 8 3 3 2 2 6 4" xfId="31583" xr:uid="{00000000-0005-0000-0000-0000F8B50000}"/>
    <cellStyle name="Normal 8 3 3 2 2 7" xfId="5715" xr:uid="{00000000-0005-0000-0000-0000F9B50000}"/>
    <cellStyle name="Normal 8 3 3 2 2 7 2" xfId="19805" xr:uid="{00000000-0005-0000-0000-0000FAB50000}"/>
    <cellStyle name="Normal 8 3 3 2 2 7 2 2" xfId="48339" xr:uid="{00000000-0005-0000-0000-0000FBB50000}"/>
    <cellStyle name="Normal 8 3 3 2 2 7 3" xfId="34331" xr:uid="{00000000-0005-0000-0000-0000FCB50000}"/>
    <cellStyle name="Normal 8 3 3 2 2 8" xfId="14504" xr:uid="{00000000-0005-0000-0000-0000FDB50000}"/>
    <cellStyle name="Normal 8 3 3 2 2 8 2" xfId="43039" xr:uid="{00000000-0005-0000-0000-0000FEB50000}"/>
    <cellStyle name="Normal 8 3 3 2 2 9" xfId="29019" xr:uid="{00000000-0005-0000-0000-0000FFB50000}"/>
    <cellStyle name="Normal 8 3 3 2 3" xfId="342" xr:uid="{00000000-0005-0000-0000-000000B60000}"/>
    <cellStyle name="Normal 8 3 3 2 3 2" xfId="645" xr:uid="{00000000-0005-0000-0000-000001B60000}"/>
    <cellStyle name="Normal 8 3 3 2 3 2 2" xfId="1274" xr:uid="{00000000-0005-0000-0000-000002B60000}"/>
    <cellStyle name="Normal 8 3 3 2 3 2 2 2" xfId="2551" xr:uid="{00000000-0005-0000-0000-000003B60000}"/>
    <cellStyle name="Normal 8 3 3 2 3 2 2 2 2" xfId="5205" xr:uid="{00000000-0005-0000-0000-000004B60000}"/>
    <cellStyle name="Normal 8 3 3 2 3 2 2 2 2 2" xfId="10537" xr:uid="{00000000-0005-0000-0000-000005B60000}"/>
    <cellStyle name="Normal 8 3 3 2 3 2 2 2 2 2 2" xfId="24614" xr:uid="{00000000-0005-0000-0000-000006B60000}"/>
    <cellStyle name="Normal 8 3 3 2 3 2 2 2 2 2 2 2" xfId="53148" xr:uid="{00000000-0005-0000-0000-000007B60000}"/>
    <cellStyle name="Normal 8 3 3 2 3 2 2 2 2 2 3" xfId="39143" xr:uid="{00000000-0005-0000-0000-000008B60000}"/>
    <cellStyle name="Normal 8 3 3 2 3 2 2 2 2 3" xfId="19314" xr:uid="{00000000-0005-0000-0000-000009B60000}"/>
    <cellStyle name="Normal 8 3 3 2 3 2 2 2 2 3 2" xfId="47848" xr:uid="{00000000-0005-0000-0000-00000AB60000}"/>
    <cellStyle name="Normal 8 3 3 2 3 2 2 2 2 4" xfId="33840" xr:uid="{00000000-0005-0000-0000-00000BB60000}"/>
    <cellStyle name="Normal 8 3 3 2 3 2 2 2 3" xfId="7974" xr:uid="{00000000-0005-0000-0000-00000CB60000}"/>
    <cellStyle name="Normal 8 3 3 2 3 2 2 2 3 2" xfId="22062" xr:uid="{00000000-0005-0000-0000-00000DB60000}"/>
    <cellStyle name="Normal 8 3 3 2 3 2 2 2 3 2 2" xfId="50596" xr:uid="{00000000-0005-0000-0000-00000EB60000}"/>
    <cellStyle name="Normal 8 3 3 2 3 2 2 2 3 3" xfId="36588" xr:uid="{00000000-0005-0000-0000-00000FB60000}"/>
    <cellStyle name="Normal 8 3 3 2 3 2 2 2 4" xfId="16762" xr:uid="{00000000-0005-0000-0000-000010B60000}"/>
    <cellStyle name="Normal 8 3 3 2 3 2 2 2 4 2" xfId="45296" xr:uid="{00000000-0005-0000-0000-000011B60000}"/>
    <cellStyle name="Normal 8 3 3 2 3 2 2 2 5" xfId="31288" xr:uid="{00000000-0005-0000-0000-000012B60000}"/>
    <cellStyle name="Normal 8 3 3 2 3 2 2 3" xfId="3939" xr:uid="{00000000-0005-0000-0000-000013B60000}"/>
    <cellStyle name="Normal 8 3 3 2 3 2 2 3 2" xfId="9271" xr:uid="{00000000-0005-0000-0000-000014B60000}"/>
    <cellStyle name="Normal 8 3 3 2 3 2 2 3 2 2" xfId="23348" xr:uid="{00000000-0005-0000-0000-000015B60000}"/>
    <cellStyle name="Normal 8 3 3 2 3 2 2 3 2 2 2" xfId="51882" xr:uid="{00000000-0005-0000-0000-000016B60000}"/>
    <cellStyle name="Normal 8 3 3 2 3 2 2 3 2 3" xfId="37877" xr:uid="{00000000-0005-0000-0000-000017B60000}"/>
    <cellStyle name="Normal 8 3 3 2 3 2 2 3 3" xfId="18048" xr:uid="{00000000-0005-0000-0000-000018B60000}"/>
    <cellStyle name="Normal 8 3 3 2 3 2 2 3 3 2" xfId="46582" xr:uid="{00000000-0005-0000-0000-000019B60000}"/>
    <cellStyle name="Normal 8 3 3 2 3 2 2 3 4" xfId="32574" xr:uid="{00000000-0005-0000-0000-00001AB60000}"/>
    <cellStyle name="Normal 8 3 3 2 3 2 2 4" xfId="6708" xr:uid="{00000000-0005-0000-0000-00001BB60000}"/>
    <cellStyle name="Normal 8 3 3 2 3 2 2 4 2" xfId="20796" xr:uid="{00000000-0005-0000-0000-00001CB60000}"/>
    <cellStyle name="Normal 8 3 3 2 3 2 2 4 2 2" xfId="49330" xr:uid="{00000000-0005-0000-0000-00001DB60000}"/>
    <cellStyle name="Normal 8 3 3 2 3 2 2 4 3" xfId="35322" xr:uid="{00000000-0005-0000-0000-00001EB60000}"/>
    <cellStyle name="Normal 8 3 3 2 3 2 2 5" xfId="15496" xr:uid="{00000000-0005-0000-0000-00001FB60000}"/>
    <cellStyle name="Normal 8 3 3 2 3 2 2 5 2" xfId="44030" xr:uid="{00000000-0005-0000-0000-000020B60000}"/>
    <cellStyle name="Normal 8 3 3 2 3 2 2 6" xfId="30022" xr:uid="{00000000-0005-0000-0000-000021B60000}"/>
    <cellStyle name="Normal 8 3 3 2 3 2 3" xfId="1930" xr:uid="{00000000-0005-0000-0000-000022B60000}"/>
    <cellStyle name="Normal 8 3 3 2 3 2 3 2" xfId="4586" xr:uid="{00000000-0005-0000-0000-000023B60000}"/>
    <cellStyle name="Normal 8 3 3 2 3 2 3 2 2" xfId="9918" xr:uid="{00000000-0005-0000-0000-000024B60000}"/>
    <cellStyle name="Normal 8 3 3 2 3 2 3 2 2 2" xfId="23995" xr:uid="{00000000-0005-0000-0000-000025B60000}"/>
    <cellStyle name="Normal 8 3 3 2 3 2 3 2 2 2 2" xfId="52529" xr:uid="{00000000-0005-0000-0000-000026B60000}"/>
    <cellStyle name="Normal 8 3 3 2 3 2 3 2 2 3" xfId="38524" xr:uid="{00000000-0005-0000-0000-000027B60000}"/>
    <cellStyle name="Normal 8 3 3 2 3 2 3 2 3" xfId="18695" xr:uid="{00000000-0005-0000-0000-000028B60000}"/>
    <cellStyle name="Normal 8 3 3 2 3 2 3 2 3 2" xfId="47229" xr:uid="{00000000-0005-0000-0000-000029B60000}"/>
    <cellStyle name="Normal 8 3 3 2 3 2 3 2 4" xfId="33221" xr:uid="{00000000-0005-0000-0000-00002AB60000}"/>
    <cellStyle name="Normal 8 3 3 2 3 2 3 3" xfId="7355" xr:uid="{00000000-0005-0000-0000-00002BB60000}"/>
    <cellStyle name="Normal 8 3 3 2 3 2 3 3 2" xfId="21443" xr:uid="{00000000-0005-0000-0000-00002CB60000}"/>
    <cellStyle name="Normal 8 3 3 2 3 2 3 3 2 2" xfId="49977" xr:uid="{00000000-0005-0000-0000-00002DB60000}"/>
    <cellStyle name="Normal 8 3 3 2 3 2 3 3 3" xfId="35969" xr:uid="{00000000-0005-0000-0000-00002EB60000}"/>
    <cellStyle name="Normal 8 3 3 2 3 2 3 4" xfId="16143" xr:uid="{00000000-0005-0000-0000-00002FB60000}"/>
    <cellStyle name="Normal 8 3 3 2 3 2 3 4 2" xfId="44677" xr:uid="{00000000-0005-0000-0000-000030B60000}"/>
    <cellStyle name="Normal 8 3 3 2 3 2 3 5" xfId="30669" xr:uid="{00000000-0005-0000-0000-000031B60000}"/>
    <cellStyle name="Normal 8 3 3 2 3 2 4" xfId="3318" xr:uid="{00000000-0005-0000-0000-000032B60000}"/>
    <cellStyle name="Normal 8 3 3 2 3 2 4 2" xfId="8652" xr:uid="{00000000-0005-0000-0000-000033B60000}"/>
    <cellStyle name="Normal 8 3 3 2 3 2 4 2 2" xfId="22729" xr:uid="{00000000-0005-0000-0000-000034B60000}"/>
    <cellStyle name="Normal 8 3 3 2 3 2 4 2 2 2" xfId="51263" xr:uid="{00000000-0005-0000-0000-000035B60000}"/>
    <cellStyle name="Normal 8 3 3 2 3 2 4 2 3" xfId="37258" xr:uid="{00000000-0005-0000-0000-000036B60000}"/>
    <cellStyle name="Normal 8 3 3 2 3 2 4 3" xfId="17429" xr:uid="{00000000-0005-0000-0000-000037B60000}"/>
    <cellStyle name="Normal 8 3 3 2 3 2 4 3 2" xfId="45963" xr:uid="{00000000-0005-0000-0000-000038B60000}"/>
    <cellStyle name="Normal 8 3 3 2 3 2 4 4" xfId="31955" xr:uid="{00000000-0005-0000-0000-000039B60000}"/>
    <cellStyle name="Normal 8 3 3 2 3 2 5" xfId="6087" xr:uid="{00000000-0005-0000-0000-00003AB60000}"/>
    <cellStyle name="Normal 8 3 3 2 3 2 5 2" xfId="20177" xr:uid="{00000000-0005-0000-0000-00003BB60000}"/>
    <cellStyle name="Normal 8 3 3 2 3 2 5 2 2" xfId="48711" xr:uid="{00000000-0005-0000-0000-00003CB60000}"/>
    <cellStyle name="Normal 8 3 3 2 3 2 5 3" xfId="34703" xr:uid="{00000000-0005-0000-0000-00003DB60000}"/>
    <cellStyle name="Normal 8 3 3 2 3 2 6" xfId="14876" xr:uid="{00000000-0005-0000-0000-00003EB60000}"/>
    <cellStyle name="Normal 8 3 3 2 3 2 6 2" xfId="43411" xr:uid="{00000000-0005-0000-0000-00003FB60000}"/>
    <cellStyle name="Normal 8 3 3 2 3 2 7" xfId="29391" xr:uid="{00000000-0005-0000-0000-000040B60000}"/>
    <cellStyle name="Normal 8 3 3 2 3 3" xfId="977" xr:uid="{00000000-0005-0000-0000-000041B60000}"/>
    <cellStyle name="Normal 8 3 3 2 3 3 2" xfId="2254" xr:uid="{00000000-0005-0000-0000-000042B60000}"/>
    <cellStyle name="Normal 8 3 3 2 3 3 2 2" xfId="4908" xr:uid="{00000000-0005-0000-0000-000043B60000}"/>
    <cellStyle name="Normal 8 3 3 2 3 3 2 2 2" xfId="10240" xr:uid="{00000000-0005-0000-0000-000044B60000}"/>
    <cellStyle name="Normal 8 3 3 2 3 3 2 2 2 2" xfId="24317" xr:uid="{00000000-0005-0000-0000-000045B60000}"/>
    <cellStyle name="Normal 8 3 3 2 3 3 2 2 2 2 2" xfId="52851" xr:uid="{00000000-0005-0000-0000-000046B60000}"/>
    <cellStyle name="Normal 8 3 3 2 3 3 2 2 2 3" xfId="38846" xr:uid="{00000000-0005-0000-0000-000047B60000}"/>
    <cellStyle name="Normal 8 3 3 2 3 3 2 2 3" xfId="19017" xr:uid="{00000000-0005-0000-0000-000048B60000}"/>
    <cellStyle name="Normal 8 3 3 2 3 3 2 2 3 2" xfId="47551" xr:uid="{00000000-0005-0000-0000-000049B60000}"/>
    <cellStyle name="Normal 8 3 3 2 3 3 2 2 4" xfId="33543" xr:uid="{00000000-0005-0000-0000-00004AB60000}"/>
    <cellStyle name="Normal 8 3 3 2 3 3 2 3" xfId="7677" xr:uid="{00000000-0005-0000-0000-00004BB60000}"/>
    <cellStyle name="Normal 8 3 3 2 3 3 2 3 2" xfId="21765" xr:uid="{00000000-0005-0000-0000-00004CB60000}"/>
    <cellStyle name="Normal 8 3 3 2 3 3 2 3 2 2" xfId="50299" xr:uid="{00000000-0005-0000-0000-00004DB60000}"/>
    <cellStyle name="Normal 8 3 3 2 3 3 2 3 3" xfId="36291" xr:uid="{00000000-0005-0000-0000-00004EB60000}"/>
    <cellStyle name="Normal 8 3 3 2 3 3 2 4" xfId="16465" xr:uid="{00000000-0005-0000-0000-00004FB60000}"/>
    <cellStyle name="Normal 8 3 3 2 3 3 2 4 2" xfId="44999" xr:uid="{00000000-0005-0000-0000-000050B60000}"/>
    <cellStyle name="Normal 8 3 3 2 3 3 2 5" xfId="30991" xr:uid="{00000000-0005-0000-0000-000051B60000}"/>
    <cellStyle name="Normal 8 3 3 2 3 3 3" xfId="3642" xr:uid="{00000000-0005-0000-0000-000052B60000}"/>
    <cellStyle name="Normal 8 3 3 2 3 3 3 2" xfId="8974" xr:uid="{00000000-0005-0000-0000-000053B60000}"/>
    <cellStyle name="Normal 8 3 3 2 3 3 3 2 2" xfId="23051" xr:uid="{00000000-0005-0000-0000-000054B60000}"/>
    <cellStyle name="Normal 8 3 3 2 3 3 3 2 2 2" xfId="51585" xr:uid="{00000000-0005-0000-0000-000055B60000}"/>
    <cellStyle name="Normal 8 3 3 2 3 3 3 2 3" xfId="37580" xr:uid="{00000000-0005-0000-0000-000056B60000}"/>
    <cellStyle name="Normal 8 3 3 2 3 3 3 3" xfId="17751" xr:uid="{00000000-0005-0000-0000-000057B60000}"/>
    <cellStyle name="Normal 8 3 3 2 3 3 3 3 2" xfId="46285" xr:uid="{00000000-0005-0000-0000-000058B60000}"/>
    <cellStyle name="Normal 8 3 3 2 3 3 3 4" xfId="32277" xr:uid="{00000000-0005-0000-0000-000059B60000}"/>
    <cellStyle name="Normal 8 3 3 2 3 3 4" xfId="6411" xr:uid="{00000000-0005-0000-0000-00005AB60000}"/>
    <cellStyle name="Normal 8 3 3 2 3 3 4 2" xfId="20499" xr:uid="{00000000-0005-0000-0000-00005BB60000}"/>
    <cellStyle name="Normal 8 3 3 2 3 3 4 2 2" xfId="49033" xr:uid="{00000000-0005-0000-0000-00005CB60000}"/>
    <cellStyle name="Normal 8 3 3 2 3 3 4 3" xfId="35025" xr:uid="{00000000-0005-0000-0000-00005DB60000}"/>
    <cellStyle name="Normal 8 3 3 2 3 3 5" xfId="15199" xr:uid="{00000000-0005-0000-0000-00005EB60000}"/>
    <cellStyle name="Normal 8 3 3 2 3 3 5 2" xfId="43733" xr:uid="{00000000-0005-0000-0000-00005FB60000}"/>
    <cellStyle name="Normal 8 3 3 2 3 3 6" xfId="29725" xr:uid="{00000000-0005-0000-0000-000060B60000}"/>
    <cellStyle name="Normal 8 3 3 2 3 4" xfId="1633" xr:uid="{00000000-0005-0000-0000-000061B60000}"/>
    <cellStyle name="Normal 8 3 3 2 3 4 2" xfId="4289" xr:uid="{00000000-0005-0000-0000-000062B60000}"/>
    <cellStyle name="Normal 8 3 3 2 3 4 2 2" xfId="9621" xr:uid="{00000000-0005-0000-0000-000063B60000}"/>
    <cellStyle name="Normal 8 3 3 2 3 4 2 2 2" xfId="23698" xr:uid="{00000000-0005-0000-0000-000064B60000}"/>
    <cellStyle name="Normal 8 3 3 2 3 4 2 2 2 2" xfId="52232" xr:uid="{00000000-0005-0000-0000-000065B60000}"/>
    <cellStyle name="Normal 8 3 3 2 3 4 2 2 3" xfId="38227" xr:uid="{00000000-0005-0000-0000-000066B60000}"/>
    <cellStyle name="Normal 8 3 3 2 3 4 2 3" xfId="18398" xr:uid="{00000000-0005-0000-0000-000067B60000}"/>
    <cellStyle name="Normal 8 3 3 2 3 4 2 3 2" xfId="46932" xr:uid="{00000000-0005-0000-0000-000068B60000}"/>
    <cellStyle name="Normal 8 3 3 2 3 4 2 4" xfId="32924" xr:uid="{00000000-0005-0000-0000-000069B60000}"/>
    <cellStyle name="Normal 8 3 3 2 3 4 3" xfId="7058" xr:uid="{00000000-0005-0000-0000-00006AB60000}"/>
    <cellStyle name="Normal 8 3 3 2 3 4 3 2" xfId="21146" xr:uid="{00000000-0005-0000-0000-00006BB60000}"/>
    <cellStyle name="Normal 8 3 3 2 3 4 3 2 2" xfId="49680" xr:uid="{00000000-0005-0000-0000-00006CB60000}"/>
    <cellStyle name="Normal 8 3 3 2 3 4 3 3" xfId="35672" xr:uid="{00000000-0005-0000-0000-00006DB60000}"/>
    <cellStyle name="Normal 8 3 3 2 3 4 4" xfId="15846" xr:uid="{00000000-0005-0000-0000-00006EB60000}"/>
    <cellStyle name="Normal 8 3 3 2 3 4 4 2" xfId="44380" xr:uid="{00000000-0005-0000-0000-00006FB60000}"/>
    <cellStyle name="Normal 8 3 3 2 3 4 5" xfId="30372" xr:uid="{00000000-0005-0000-0000-000070B60000}"/>
    <cellStyle name="Normal 8 3 3 2 3 5" xfId="3021" xr:uid="{00000000-0005-0000-0000-000071B60000}"/>
    <cellStyle name="Normal 8 3 3 2 3 5 2" xfId="8355" xr:uid="{00000000-0005-0000-0000-000072B60000}"/>
    <cellStyle name="Normal 8 3 3 2 3 5 2 2" xfId="22432" xr:uid="{00000000-0005-0000-0000-000073B60000}"/>
    <cellStyle name="Normal 8 3 3 2 3 5 2 2 2" xfId="50966" xr:uid="{00000000-0005-0000-0000-000074B60000}"/>
    <cellStyle name="Normal 8 3 3 2 3 5 2 3" xfId="36961" xr:uid="{00000000-0005-0000-0000-000075B60000}"/>
    <cellStyle name="Normal 8 3 3 2 3 5 3" xfId="17132" xr:uid="{00000000-0005-0000-0000-000076B60000}"/>
    <cellStyle name="Normal 8 3 3 2 3 5 3 2" xfId="45666" xr:uid="{00000000-0005-0000-0000-000077B60000}"/>
    <cellStyle name="Normal 8 3 3 2 3 5 4" xfId="31658" xr:uid="{00000000-0005-0000-0000-000078B60000}"/>
    <cellStyle name="Normal 8 3 3 2 3 6" xfId="5790" xr:uid="{00000000-0005-0000-0000-000079B60000}"/>
    <cellStyle name="Normal 8 3 3 2 3 6 2" xfId="19880" xr:uid="{00000000-0005-0000-0000-00007AB60000}"/>
    <cellStyle name="Normal 8 3 3 2 3 6 2 2" xfId="48414" xr:uid="{00000000-0005-0000-0000-00007BB60000}"/>
    <cellStyle name="Normal 8 3 3 2 3 6 3" xfId="34406" xr:uid="{00000000-0005-0000-0000-00007CB60000}"/>
    <cellStyle name="Normal 8 3 3 2 3 7" xfId="14579" xr:uid="{00000000-0005-0000-0000-00007DB60000}"/>
    <cellStyle name="Normal 8 3 3 2 3 7 2" xfId="43114" xr:uid="{00000000-0005-0000-0000-00007EB60000}"/>
    <cellStyle name="Normal 8 3 3 2 3 8" xfId="29094" xr:uid="{00000000-0005-0000-0000-00007FB60000}"/>
    <cellStyle name="Normal 8 3 3 2 4" xfId="496" xr:uid="{00000000-0005-0000-0000-000080B60000}"/>
    <cellStyle name="Normal 8 3 3 2 4 2" xfId="1126" xr:uid="{00000000-0005-0000-0000-000081B60000}"/>
    <cellStyle name="Normal 8 3 3 2 4 2 2" xfId="2403" xr:uid="{00000000-0005-0000-0000-000082B60000}"/>
    <cellStyle name="Normal 8 3 3 2 4 2 2 2" xfId="5057" xr:uid="{00000000-0005-0000-0000-000083B60000}"/>
    <cellStyle name="Normal 8 3 3 2 4 2 2 2 2" xfId="10389" xr:uid="{00000000-0005-0000-0000-000084B60000}"/>
    <cellStyle name="Normal 8 3 3 2 4 2 2 2 2 2" xfId="24466" xr:uid="{00000000-0005-0000-0000-000085B60000}"/>
    <cellStyle name="Normal 8 3 3 2 4 2 2 2 2 2 2" xfId="53000" xr:uid="{00000000-0005-0000-0000-000086B60000}"/>
    <cellStyle name="Normal 8 3 3 2 4 2 2 2 2 3" xfId="38995" xr:uid="{00000000-0005-0000-0000-000087B60000}"/>
    <cellStyle name="Normal 8 3 3 2 4 2 2 2 3" xfId="19166" xr:uid="{00000000-0005-0000-0000-000088B60000}"/>
    <cellStyle name="Normal 8 3 3 2 4 2 2 2 3 2" xfId="47700" xr:uid="{00000000-0005-0000-0000-000089B60000}"/>
    <cellStyle name="Normal 8 3 3 2 4 2 2 2 4" xfId="33692" xr:uid="{00000000-0005-0000-0000-00008AB60000}"/>
    <cellStyle name="Normal 8 3 3 2 4 2 2 3" xfId="7826" xr:uid="{00000000-0005-0000-0000-00008BB60000}"/>
    <cellStyle name="Normal 8 3 3 2 4 2 2 3 2" xfId="21914" xr:uid="{00000000-0005-0000-0000-00008CB60000}"/>
    <cellStyle name="Normal 8 3 3 2 4 2 2 3 2 2" xfId="50448" xr:uid="{00000000-0005-0000-0000-00008DB60000}"/>
    <cellStyle name="Normal 8 3 3 2 4 2 2 3 3" xfId="36440" xr:uid="{00000000-0005-0000-0000-00008EB60000}"/>
    <cellStyle name="Normal 8 3 3 2 4 2 2 4" xfId="16614" xr:uid="{00000000-0005-0000-0000-00008FB60000}"/>
    <cellStyle name="Normal 8 3 3 2 4 2 2 4 2" xfId="45148" xr:uid="{00000000-0005-0000-0000-000090B60000}"/>
    <cellStyle name="Normal 8 3 3 2 4 2 2 5" xfId="31140" xr:uid="{00000000-0005-0000-0000-000091B60000}"/>
    <cellStyle name="Normal 8 3 3 2 4 2 3" xfId="3791" xr:uid="{00000000-0005-0000-0000-000092B60000}"/>
    <cellStyle name="Normal 8 3 3 2 4 2 3 2" xfId="9123" xr:uid="{00000000-0005-0000-0000-000093B60000}"/>
    <cellStyle name="Normal 8 3 3 2 4 2 3 2 2" xfId="23200" xr:uid="{00000000-0005-0000-0000-000094B60000}"/>
    <cellStyle name="Normal 8 3 3 2 4 2 3 2 2 2" xfId="51734" xr:uid="{00000000-0005-0000-0000-000095B60000}"/>
    <cellStyle name="Normal 8 3 3 2 4 2 3 2 3" xfId="37729" xr:uid="{00000000-0005-0000-0000-000096B60000}"/>
    <cellStyle name="Normal 8 3 3 2 4 2 3 3" xfId="17900" xr:uid="{00000000-0005-0000-0000-000097B60000}"/>
    <cellStyle name="Normal 8 3 3 2 4 2 3 3 2" xfId="46434" xr:uid="{00000000-0005-0000-0000-000098B60000}"/>
    <cellStyle name="Normal 8 3 3 2 4 2 3 4" xfId="32426" xr:uid="{00000000-0005-0000-0000-000099B60000}"/>
    <cellStyle name="Normal 8 3 3 2 4 2 4" xfId="6560" xr:uid="{00000000-0005-0000-0000-00009AB60000}"/>
    <cellStyle name="Normal 8 3 3 2 4 2 4 2" xfId="20648" xr:uid="{00000000-0005-0000-0000-00009BB60000}"/>
    <cellStyle name="Normal 8 3 3 2 4 2 4 2 2" xfId="49182" xr:uid="{00000000-0005-0000-0000-00009CB60000}"/>
    <cellStyle name="Normal 8 3 3 2 4 2 4 3" xfId="35174" xr:uid="{00000000-0005-0000-0000-00009DB60000}"/>
    <cellStyle name="Normal 8 3 3 2 4 2 5" xfId="15348" xr:uid="{00000000-0005-0000-0000-00009EB60000}"/>
    <cellStyle name="Normal 8 3 3 2 4 2 5 2" xfId="43882" xr:uid="{00000000-0005-0000-0000-00009FB60000}"/>
    <cellStyle name="Normal 8 3 3 2 4 2 6" xfId="29874" xr:uid="{00000000-0005-0000-0000-0000A0B60000}"/>
    <cellStyle name="Normal 8 3 3 2 4 3" xfId="1782" xr:uid="{00000000-0005-0000-0000-0000A1B60000}"/>
    <cellStyle name="Normal 8 3 3 2 4 3 2" xfId="4438" xr:uid="{00000000-0005-0000-0000-0000A2B60000}"/>
    <cellStyle name="Normal 8 3 3 2 4 3 2 2" xfId="9770" xr:uid="{00000000-0005-0000-0000-0000A3B60000}"/>
    <cellStyle name="Normal 8 3 3 2 4 3 2 2 2" xfId="23847" xr:uid="{00000000-0005-0000-0000-0000A4B60000}"/>
    <cellStyle name="Normal 8 3 3 2 4 3 2 2 2 2" xfId="52381" xr:uid="{00000000-0005-0000-0000-0000A5B60000}"/>
    <cellStyle name="Normal 8 3 3 2 4 3 2 2 3" xfId="38376" xr:uid="{00000000-0005-0000-0000-0000A6B60000}"/>
    <cellStyle name="Normal 8 3 3 2 4 3 2 3" xfId="18547" xr:uid="{00000000-0005-0000-0000-0000A7B60000}"/>
    <cellStyle name="Normal 8 3 3 2 4 3 2 3 2" xfId="47081" xr:uid="{00000000-0005-0000-0000-0000A8B60000}"/>
    <cellStyle name="Normal 8 3 3 2 4 3 2 4" xfId="33073" xr:uid="{00000000-0005-0000-0000-0000A9B60000}"/>
    <cellStyle name="Normal 8 3 3 2 4 3 3" xfId="7207" xr:uid="{00000000-0005-0000-0000-0000AAB60000}"/>
    <cellStyle name="Normal 8 3 3 2 4 3 3 2" xfId="21295" xr:uid="{00000000-0005-0000-0000-0000ABB60000}"/>
    <cellStyle name="Normal 8 3 3 2 4 3 3 2 2" xfId="49829" xr:uid="{00000000-0005-0000-0000-0000ACB60000}"/>
    <cellStyle name="Normal 8 3 3 2 4 3 3 3" xfId="35821" xr:uid="{00000000-0005-0000-0000-0000ADB60000}"/>
    <cellStyle name="Normal 8 3 3 2 4 3 4" xfId="15995" xr:uid="{00000000-0005-0000-0000-0000AEB60000}"/>
    <cellStyle name="Normal 8 3 3 2 4 3 4 2" xfId="44529" xr:uid="{00000000-0005-0000-0000-0000AFB60000}"/>
    <cellStyle name="Normal 8 3 3 2 4 3 5" xfId="30521" xr:uid="{00000000-0005-0000-0000-0000B0B60000}"/>
    <cellStyle name="Normal 8 3 3 2 4 4" xfId="3170" xr:uid="{00000000-0005-0000-0000-0000B1B60000}"/>
    <cellStyle name="Normal 8 3 3 2 4 4 2" xfId="8504" xr:uid="{00000000-0005-0000-0000-0000B2B60000}"/>
    <cellStyle name="Normal 8 3 3 2 4 4 2 2" xfId="22581" xr:uid="{00000000-0005-0000-0000-0000B3B60000}"/>
    <cellStyle name="Normal 8 3 3 2 4 4 2 2 2" xfId="51115" xr:uid="{00000000-0005-0000-0000-0000B4B60000}"/>
    <cellStyle name="Normal 8 3 3 2 4 4 2 3" xfId="37110" xr:uid="{00000000-0005-0000-0000-0000B5B60000}"/>
    <cellStyle name="Normal 8 3 3 2 4 4 3" xfId="17281" xr:uid="{00000000-0005-0000-0000-0000B6B60000}"/>
    <cellStyle name="Normal 8 3 3 2 4 4 3 2" xfId="45815" xr:uid="{00000000-0005-0000-0000-0000B7B60000}"/>
    <cellStyle name="Normal 8 3 3 2 4 4 4" xfId="31807" xr:uid="{00000000-0005-0000-0000-0000B8B60000}"/>
    <cellStyle name="Normal 8 3 3 2 4 5" xfId="5939" xr:uid="{00000000-0005-0000-0000-0000B9B60000}"/>
    <cellStyle name="Normal 8 3 3 2 4 5 2" xfId="20029" xr:uid="{00000000-0005-0000-0000-0000BAB60000}"/>
    <cellStyle name="Normal 8 3 3 2 4 5 2 2" xfId="48563" xr:uid="{00000000-0005-0000-0000-0000BBB60000}"/>
    <cellStyle name="Normal 8 3 3 2 4 5 3" xfId="34555" xr:uid="{00000000-0005-0000-0000-0000BCB60000}"/>
    <cellStyle name="Normal 8 3 3 2 4 6" xfId="14728" xr:uid="{00000000-0005-0000-0000-0000BDB60000}"/>
    <cellStyle name="Normal 8 3 3 2 4 6 2" xfId="43263" xr:uid="{00000000-0005-0000-0000-0000BEB60000}"/>
    <cellStyle name="Normal 8 3 3 2 4 7" xfId="29243" xr:uid="{00000000-0005-0000-0000-0000BFB60000}"/>
    <cellStyle name="Normal 8 3 3 2 5" xfId="826" xr:uid="{00000000-0005-0000-0000-0000C0B60000}"/>
    <cellStyle name="Normal 8 3 3 2 5 2" xfId="2103" xr:uid="{00000000-0005-0000-0000-0000C1B60000}"/>
    <cellStyle name="Normal 8 3 3 2 5 2 2" xfId="4757" xr:uid="{00000000-0005-0000-0000-0000C2B60000}"/>
    <cellStyle name="Normal 8 3 3 2 5 2 2 2" xfId="10089" xr:uid="{00000000-0005-0000-0000-0000C3B60000}"/>
    <cellStyle name="Normal 8 3 3 2 5 2 2 2 2" xfId="24166" xr:uid="{00000000-0005-0000-0000-0000C4B60000}"/>
    <cellStyle name="Normal 8 3 3 2 5 2 2 2 2 2" xfId="52700" xr:uid="{00000000-0005-0000-0000-0000C5B60000}"/>
    <cellStyle name="Normal 8 3 3 2 5 2 2 2 3" xfId="38695" xr:uid="{00000000-0005-0000-0000-0000C6B60000}"/>
    <cellStyle name="Normal 8 3 3 2 5 2 2 3" xfId="18866" xr:uid="{00000000-0005-0000-0000-0000C7B60000}"/>
    <cellStyle name="Normal 8 3 3 2 5 2 2 3 2" xfId="47400" xr:uid="{00000000-0005-0000-0000-0000C8B60000}"/>
    <cellStyle name="Normal 8 3 3 2 5 2 2 4" xfId="33392" xr:uid="{00000000-0005-0000-0000-0000C9B60000}"/>
    <cellStyle name="Normal 8 3 3 2 5 2 3" xfId="7526" xr:uid="{00000000-0005-0000-0000-0000CAB60000}"/>
    <cellStyle name="Normal 8 3 3 2 5 2 3 2" xfId="21614" xr:uid="{00000000-0005-0000-0000-0000CBB60000}"/>
    <cellStyle name="Normal 8 3 3 2 5 2 3 2 2" xfId="50148" xr:uid="{00000000-0005-0000-0000-0000CCB60000}"/>
    <cellStyle name="Normal 8 3 3 2 5 2 3 3" xfId="36140" xr:uid="{00000000-0005-0000-0000-0000CDB60000}"/>
    <cellStyle name="Normal 8 3 3 2 5 2 4" xfId="16314" xr:uid="{00000000-0005-0000-0000-0000CEB60000}"/>
    <cellStyle name="Normal 8 3 3 2 5 2 4 2" xfId="44848" xr:uid="{00000000-0005-0000-0000-0000CFB60000}"/>
    <cellStyle name="Normal 8 3 3 2 5 2 5" xfId="30840" xr:uid="{00000000-0005-0000-0000-0000D0B60000}"/>
    <cellStyle name="Normal 8 3 3 2 5 3" xfId="3491" xr:uid="{00000000-0005-0000-0000-0000D1B60000}"/>
    <cellStyle name="Normal 8 3 3 2 5 3 2" xfId="8823" xr:uid="{00000000-0005-0000-0000-0000D2B60000}"/>
    <cellStyle name="Normal 8 3 3 2 5 3 2 2" xfId="22900" xr:uid="{00000000-0005-0000-0000-0000D3B60000}"/>
    <cellStyle name="Normal 8 3 3 2 5 3 2 2 2" xfId="51434" xr:uid="{00000000-0005-0000-0000-0000D4B60000}"/>
    <cellStyle name="Normal 8 3 3 2 5 3 2 3" xfId="37429" xr:uid="{00000000-0005-0000-0000-0000D5B60000}"/>
    <cellStyle name="Normal 8 3 3 2 5 3 3" xfId="17600" xr:uid="{00000000-0005-0000-0000-0000D6B60000}"/>
    <cellStyle name="Normal 8 3 3 2 5 3 3 2" xfId="46134" xr:uid="{00000000-0005-0000-0000-0000D7B60000}"/>
    <cellStyle name="Normal 8 3 3 2 5 3 4" xfId="32126" xr:uid="{00000000-0005-0000-0000-0000D8B60000}"/>
    <cellStyle name="Normal 8 3 3 2 5 4" xfId="6260" xr:uid="{00000000-0005-0000-0000-0000D9B60000}"/>
    <cellStyle name="Normal 8 3 3 2 5 4 2" xfId="20348" xr:uid="{00000000-0005-0000-0000-0000DAB60000}"/>
    <cellStyle name="Normal 8 3 3 2 5 4 2 2" xfId="48882" xr:uid="{00000000-0005-0000-0000-0000DBB60000}"/>
    <cellStyle name="Normal 8 3 3 2 5 4 3" xfId="34874" xr:uid="{00000000-0005-0000-0000-0000DCB60000}"/>
    <cellStyle name="Normal 8 3 3 2 5 5" xfId="15048" xr:uid="{00000000-0005-0000-0000-0000DDB60000}"/>
    <cellStyle name="Normal 8 3 3 2 5 5 2" xfId="43582" xr:uid="{00000000-0005-0000-0000-0000DEB60000}"/>
    <cellStyle name="Normal 8 3 3 2 5 6" xfId="29574" xr:uid="{00000000-0005-0000-0000-0000DFB60000}"/>
    <cellStyle name="Normal 8 3 3 2 6" xfId="1482" xr:uid="{00000000-0005-0000-0000-0000E0B60000}"/>
    <cellStyle name="Normal 8 3 3 2 6 2" xfId="4138" xr:uid="{00000000-0005-0000-0000-0000E1B60000}"/>
    <cellStyle name="Normal 8 3 3 2 6 2 2" xfId="9470" xr:uid="{00000000-0005-0000-0000-0000E2B60000}"/>
    <cellStyle name="Normal 8 3 3 2 6 2 2 2" xfId="23547" xr:uid="{00000000-0005-0000-0000-0000E3B60000}"/>
    <cellStyle name="Normal 8 3 3 2 6 2 2 2 2" xfId="52081" xr:uid="{00000000-0005-0000-0000-0000E4B60000}"/>
    <cellStyle name="Normal 8 3 3 2 6 2 2 3" xfId="38076" xr:uid="{00000000-0005-0000-0000-0000E5B60000}"/>
    <cellStyle name="Normal 8 3 3 2 6 2 3" xfId="18247" xr:uid="{00000000-0005-0000-0000-0000E6B60000}"/>
    <cellStyle name="Normal 8 3 3 2 6 2 3 2" xfId="46781" xr:uid="{00000000-0005-0000-0000-0000E7B60000}"/>
    <cellStyle name="Normal 8 3 3 2 6 2 4" xfId="32773" xr:uid="{00000000-0005-0000-0000-0000E8B60000}"/>
    <cellStyle name="Normal 8 3 3 2 6 3" xfId="6907" xr:uid="{00000000-0005-0000-0000-0000E9B60000}"/>
    <cellStyle name="Normal 8 3 3 2 6 3 2" xfId="20995" xr:uid="{00000000-0005-0000-0000-0000EAB60000}"/>
    <cellStyle name="Normal 8 3 3 2 6 3 2 2" xfId="49529" xr:uid="{00000000-0005-0000-0000-0000EBB60000}"/>
    <cellStyle name="Normal 8 3 3 2 6 3 3" xfId="35521" xr:uid="{00000000-0005-0000-0000-0000ECB60000}"/>
    <cellStyle name="Normal 8 3 3 2 6 4" xfId="15695" xr:uid="{00000000-0005-0000-0000-0000EDB60000}"/>
    <cellStyle name="Normal 8 3 3 2 6 4 2" xfId="44229" xr:uid="{00000000-0005-0000-0000-0000EEB60000}"/>
    <cellStyle name="Normal 8 3 3 2 6 5" xfId="30221" xr:uid="{00000000-0005-0000-0000-0000EFB60000}"/>
    <cellStyle name="Normal 8 3 3 2 7" xfId="2870" xr:uid="{00000000-0005-0000-0000-0000F0B60000}"/>
    <cellStyle name="Normal 8 3 3 2 7 2" xfId="8204" xr:uid="{00000000-0005-0000-0000-0000F1B60000}"/>
    <cellStyle name="Normal 8 3 3 2 7 2 2" xfId="22281" xr:uid="{00000000-0005-0000-0000-0000F2B60000}"/>
    <cellStyle name="Normal 8 3 3 2 7 2 2 2" xfId="50815" xr:uid="{00000000-0005-0000-0000-0000F3B60000}"/>
    <cellStyle name="Normal 8 3 3 2 7 2 3" xfId="36810" xr:uid="{00000000-0005-0000-0000-0000F4B60000}"/>
    <cellStyle name="Normal 8 3 3 2 7 3" xfId="16981" xr:uid="{00000000-0005-0000-0000-0000F5B60000}"/>
    <cellStyle name="Normal 8 3 3 2 7 3 2" xfId="45515" xr:uid="{00000000-0005-0000-0000-0000F6B60000}"/>
    <cellStyle name="Normal 8 3 3 2 7 4" xfId="31507" xr:uid="{00000000-0005-0000-0000-0000F7B60000}"/>
    <cellStyle name="Normal 8 3 3 2 8" xfId="5639" xr:uid="{00000000-0005-0000-0000-0000F8B60000}"/>
    <cellStyle name="Normal 8 3 3 2 8 2" xfId="19729" xr:uid="{00000000-0005-0000-0000-0000F9B60000}"/>
    <cellStyle name="Normal 8 3 3 2 8 2 2" xfId="48263" xr:uid="{00000000-0005-0000-0000-0000FAB60000}"/>
    <cellStyle name="Normal 8 3 3 2 8 3" xfId="34255" xr:uid="{00000000-0005-0000-0000-0000FBB60000}"/>
    <cellStyle name="Normal 8 3 3 2 9" xfId="14428" xr:uid="{00000000-0005-0000-0000-0000FCB60000}"/>
    <cellStyle name="Normal 8 3 3 2 9 2" xfId="42963" xr:uid="{00000000-0005-0000-0000-0000FDB60000}"/>
    <cellStyle name="Normal 8 3 3 3" xfId="226" xr:uid="{00000000-0005-0000-0000-0000FEB60000}"/>
    <cellStyle name="Normal 8 3 3 3 2" xfId="379" xr:uid="{00000000-0005-0000-0000-0000FFB60000}"/>
    <cellStyle name="Normal 8 3 3 3 2 2" xfId="682" xr:uid="{00000000-0005-0000-0000-000000B70000}"/>
    <cellStyle name="Normal 8 3 3 3 2 2 2" xfId="1311" xr:uid="{00000000-0005-0000-0000-000001B70000}"/>
    <cellStyle name="Normal 8 3 3 3 2 2 2 2" xfId="2588" xr:uid="{00000000-0005-0000-0000-000002B70000}"/>
    <cellStyle name="Normal 8 3 3 3 2 2 2 2 2" xfId="5242" xr:uid="{00000000-0005-0000-0000-000003B70000}"/>
    <cellStyle name="Normal 8 3 3 3 2 2 2 2 2 2" xfId="10574" xr:uid="{00000000-0005-0000-0000-000004B70000}"/>
    <cellStyle name="Normal 8 3 3 3 2 2 2 2 2 2 2" xfId="24651" xr:uid="{00000000-0005-0000-0000-000005B70000}"/>
    <cellStyle name="Normal 8 3 3 3 2 2 2 2 2 2 2 2" xfId="53185" xr:uid="{00000000-0005-0000-0000-000006B70000}"/>
    <cellStyle name="Normal 8 3 3 3 2 2 2 2 2 2 3" xfId="39180" xr:uid="{00000000-0005-0000-0000-000007B70000}"/>
    <cellStyle name="Normal 8 3 3 3 2 2 2 2 2 3" xfId="19351" xr:uid="{00000000-0005-0000-0000-000008B70000}"/>
    <cellStyle name="Normal 8 3 3 3 2 2 2 2 2 3 2" xfId="47885" xr:uid="{00000000-0005-0000-0000-000009B70000}"/>
    <cellStyle name="Normal 8 3 3 3 2 2 2 2 2 4" xfId="33877" xr:uid="{00000000-0005-0000-0000-00000AB70000}"/>
    <cellStyle name="Normal 8 3 3 3 2 2 2 2 3" xfId="8011" xr:uid="{00000000-0005-0000-0000-00000BB70000}"/>
    <cellStyle name="Normal 8 3 3 3 2 2 2 2 3 2" xfId="22099" xr:uid="{00000000-0005-0000-0000-00000CB70000}"/>
    <cellStyle name="Normal 8 3 3 3 2 2 2 2 3 2 2" xfId="50633" xr:uid="{00000000-0005-0000-0000-00000DB70000}"/>
    <cellStyle name="Normal 8 3 3 3 2 2 2 2 3 3" xfId="36625" xr:uid="{00000000-0005-0000-0000-00000EB70000}"/>
    <cellStyle name="Normal 8 3 3 3 2 2 2 2 4" xfId="16799" xr:uid="{00000000-0005-0000-0000-00000FB70000}"/>
    <cellStyle name="Normal 8 3 3 3 2 2 2 2 4 2" xfId="45333" xr:uid="{00000000-0005-0000-0000-000010B70000}"/>
    <cellStyle name="Normal 8 3 3 3 2 2 2 2 5" xfId="31325" xr:uid="{00000000-0005-0000-0000-000011B70000}"/>
    <cellStyle name="Normal 8 3 3 3 2 2 2 3" xfId="3976" xr:uid="{00000000-0005-0000-0000-000012B70000}"/>
    <cellStyle name="Normal 8 3 3 3 2 2 2 3 2" xfId="9308" xr:uid="{00000000-0005-0000-0000-000013B70000}"/>
    <cellStyle name="Normal 8 3 3 3 2 2 2 3 2 2" xfId="23385" xr:uid="{00000000-0005-0000-0000-000014B70000}"/>
    <cellStyle name="Normal 8 3 3 3 2 2 2 3 2 2 2" xfId="51919" xr:uid="{00000000-0005-0000-0000-000015B70000}"/>
    <cellStyle name="Normal 8 3 3 3 2 2 2 3 2 3" xfId="37914" xr:uid="{00000000-0005-0000-0000-000016B70000}"/>
    <cellStyle name="Normal 8 3 3 3 2 2 2 3 3" xfId="18085" xr:uid="{00000000-0005-0000-0000-000017B70000}"/>
    <cellStyle name="Normal 8 3 3 3 2 2 2 3 3 2" xfId="46619" xr:uid="{00000000-0005-0000-0000-000018B70000}"/>
    <cellStyle name="Normal 8 3 3 3 2 2 2 3 4" xfId="32611" xr:uid="{00000000-0005-0000-0000-000019B70000}"/>
    <cellStyle name="Normal 8 3 3 3 2 2 2 4" xfId="6745" xr:uid="{00000000-0005-0000-0000-00001AB70000}"/>
    <cellStyle name="Normal 8 3 3 3 2 2 2 4 2" xfId="20833" xr:uid="{00000000-0005-0000-0000-00001BB70000}"/>
    <cellStyle name="Normal 8 3 3 3 2 2 2 4 2 2" xfId="49367" xr:uid="{00000000-0005-0000-0000-00001CB70000}"/>
    <cellStyle name="Normal 8 3 3 3 2 2 2 4 3" xfId="35359" xr:uid="{00000000-0005-0000-0000-00001DB70000}"/>
    <cellStyle name="Normal 8 3 3 3 2 2 2 5" xfId="15533" xr:uid="{00000000-0005-0000-0000-00001EB70000}"/>
    <cellStyle name="Normal 8 3 3 3 2 2 2 5 2" xfId="44067" xr:uid="{00000000-0005-0000-0000-00001FB70000}"/>
    <cellStyle name="Normal 8 3 3 3 2 2 2 6" xfId="30059" xr:uid="{00000000-0005-0000-0000-000020B70000}"/>
    <cellStyle name="Normal 8 3 3 3 2 2 3" xfId="1967" xr:uid="{00000000-0005-0000-0000-000021B70000}"/>
    <cellStyle name="Normal 8 3 3 3 2 2 3 2" xfId="4623" xr:uid="{00000000-0005-0000-0000-000022B70000}"/>
    <cellStyle name="Normal 8 3 3 3 2 2 3 2 2" xfId="9955" xr:uid="{00000000-0005-0000-0000-000023B70000}"/>
    <cellStyle name="Normal 8 3 3 3 2 2 3 2 2 2" xfId="24032" xr:uid="{00000000-0005-0000-0000-000024B70000}"/>
    <cellStyle name="Normal 8 3 3 3 2 2 3 2 2 2 2" xfId="52566" xr:uid="{00000000-0005-0000-0000-000025B70000}"/>
    <cellStyle name="Normal 8 3 3 3 2 2 3 2 2 3" xfId="38561" xr:uid="{00000000-0005-0000-0000-000026B70000}"/>
    <cellStyle name="Normal 8 3 3 3 2 2 3 2 3" xfId="18732" xr:uid="{00000000-0005-0000-0000-000027B70000}"/>
    <cellStyle name="Normal 8 3 3 3 2 2 3 2 3 2" xfId="47266" xr:uid="{00000000-0005-0000-0000-000028B70000}"/>
    <cellStyle name="Normal 8 3 3 3 2 2 3 2 4" xfId="33258" xr:uid="{00000000-0005-0000-0000-000029B70000}"/>
    <cellStyle name="Normal 8 3 3 3 2 2 3 3" xfId="7392" xr:uid="{00000000-0005-0000-0000-00002AB70000}"/>
    <cellStyle name="Normal 8 3 3 3 2 2 3 3 2" xfId="21480" xr:uid="{00000000-0005-0000-0000-00002BB70000}"/>
    <cellStyle name="Normal 8 3 3 3 2 2 3 3 2 2" xfId="50014" xr:uid="{00000000-0005-0000-0000-00002CB70000}"/>
    <cellStyle name="Normal 8 3 3 3 2 2 3 3 3" xfId="36006" xr:uid="{00000000-0005-0000-0000-00002DB70000}"/>
    <cellStyle name="Normal 8 3 3 3 2 2 3 4" xfId="16180" xr:uid="{00000000-0005-0000-0000-00002EB70000}"/>
    <cellStyle name="Normal 8 3 3 3 2 2 3 4 2" xfId="44714" xr:uid="{00000000-0005-0000-0000-00002FB70000}"/>
    <cellStyle name="Normal 8 3 3 3 2 2 3 5" xfId="30706" xr:uid="{00000000-0005-0000-0000-000030B70000}"/>
    <cellStyle name="Normal 8 3 3 3 2 2 4" xfId="3355" xr:uid="{00000000-0005-0000-0000-000031B70000}"/>
    <cellStyle name="Normal 8 3 3 3 2 2 4 2" xfId="8689" xr:uid="{00000000-0005-0000-0000-000032B70000}"/>
    <cellStyle name="Normal 8 3 3 3 2 2 4 2 2" xfId="22766" xr:uid="{00000000-0005-0000-0000-000033B70000}"/>
    <cellStyle name="Normal 8 3 3 3 2 2 4 2 2 2" xfId="51300" xr:uid="{00000000-0005-0000-0000-000034B70000}"/>
    <cellStyle name="Normal 8 3 3 3 2 2 4 2 3" xfId="37295" xr:uid="{00000000-0005-0000-0000-000035B70000}"/>
    <cellStyle name="Normal 8 3 3 3 2 2 4 3" xfId="17466" xr:uid="{00000000-0005-0000-0000-000036B70000}"/>
    <cellStyle name="Normal 8 3 3 3 2 2 4 3 2" xfId="46000" xr:uid="{00000000-0005-0000-0000-000037B70000}"/>
    <cellStyle name="Normal 8 3 3 3 2 2 4 4" xfId="31992" xr:uid="{00000000-0005-0000-0000-000038B70000}"/>
    <cellStyle name="Normal 8 3 3 3 2 2 5" xfId="6124" xr:uid="{00000000-0005-0000-0000-000039B70000}"/>
    <cellStyle name="Normal 8 3 3 3 2 2 5 2" xfId="20214" xr:uid="{00000000-0005-0000-0000-00003AB70000}"/>
    <cellStyle name="Normal 8 3 3 3 2 2 5 2 2" xfId="48748" xr:uid="{00000000-0005-0000-0000-00003BB70000}"/>
    <cellStyle name="Normal 8 3 3 3 2 2 5 3" xfId="34740" xr:uid="{00000000-0005-0000-0000-00003CB70000}"/>
    <cellStyle name="Normal 8 3 3 3 2 2 6" xfId="14913" xr:uid="{00000000-0005-0000-0000-00003DB70000}"/>
    <cellStyle name="Normal 8 3 3 3 2 2 6 2" xfId="43448" xr:uid="{00000000-0005-0000-0000-00003EB70000}"/>
    <cellStyle name="Normal 8 3 3 3 2 2 7" xfId="29428" xr:uid="{00000000-0005-0000-0000-00003FB70000}"/>
    <cellStyle name="Normal 8 3 3 3 2 3" xfId="1014" xr:uid="{00000000-0005-0000-0000-000040B70000}"/>
    <cellStyle name="Normal 8 3 3 3 2 3 2" xfId="2291" xr:uid="{00000000-0005-0000-0000-000041B70000}"/>
    <cellStyle name="Normal 8 3 3 3 2 3 2 2" xfId="4945" xr:uid="{00000000-0005-0000-0000-000042B70000}"/>
    <cellStyle name="Normal 8 3 3 3 2 3 2 2 2" xfId="10277" xr:uid="{00000000-0005-0000-0000-000043B70000}"/>
    <cellStyle name="Normal 8 3 3 3 2 3 2 2 2 2" xfId="24354" xr:uid="{00000000-0005-0000-0000-000044B70000}"/>
    <cellStyle name="Normal 8 3 3 3 2 3 2 2 2 2 2" xfId="52888" xr:uid="{00000000-0005-0000-0000-000045B70000}"/>
    <cellStyle name="Normal 8 3 3 3 2 3 2 2 2 3" xfId="38883" xr:uid="{00000000-0005-0000-0000-000046B70000}"/>
    <cellStyle name="Normal 8 3 3 3 2 3 2 2 3" xfId="19054" xr:uid="{00000000-0005-0000-0000-000047B70000}"/>
    <cellStyle name="Normal 8 3 3 3 2 3 2 2 3 2" xfId="47588" xr:uid="{00000000-0005-0000-0000-000048B70000}"/>
    <cellStyle name="Normal 8 3 3 3 2 3 2 2 4" xfId="33580" xr:uid="{00000000-0005-0000-0000-000049B70000}"/>
    <cellStyle name="Normal 8 3 3 3 2 3 2 3" xfId="7714" xr:uid="{00000000-0005-0000-0000-00004AB70000}"/>
    <cellStyle name="Normal 8 3 3 3 2 3 2 3 2" xfId="21802" xr:uid="{00000000-0005-0000-0000-00004BB70000}"/>
    <cellStyle name="Normal 8 3 3 3 2 3 2 3 2 2" xfId="50336" xr:uid="{00000000-0005-0000-0000-00004CB70000}"/>
    <cellStyle name="Normal 8 3 3 3 2 3 2 3 3" xfId="36328" xr:uid="{00000000-0005-0000-0000-00004DB70000}"/>
    <cellStyle name="Normal 8 3 3 3 2 3 2 4" xfId="16502" xr:uid="{00000000-0005-0000-0000-00004EB70000}"/>
    <cellStyle name="Normal 8 3 3 3 2 3 2 4 2" xfId="45036" xr:uid="{00000000-0005-0000-0000-00004FB70000}"/>
    <cellStyle name="Normal 8 3 3 3 2 3 2 5" xfId="31028" xr:uid="{00000000-0005-0000-0000-000050B70000}"/>
    <cellStyle name="Normal 8 3 3 3 2 3 3" xfId="3679" xr:uid="{00000000-0005-0000-0000-000051B70000}"/>
    <cellStyle name="Normal 8 3 3 3 2 3 3 2" xfId="9011" xr:uid="{00000000-0005-0000-0000-000052B70000}"/>
    <cellStyle name="Normal 8 3 3 3 2 3 3 2 2" xfId="23088" xr:uid="{00000000-0005-0000-0000-000053B70000}"/>
    <cellStyle name="Normal 8 3 3 3 2 3 3 2 2 2" xfId="51622" xr:uid="{00000000-0005-0000-0000-000054B70000}"/>
    <cellStyle name="Normal 8 3 3 3 2 3 3 2 3" xfId="37617" xr:uid="{00000000-0005-0000-0000-000055B70000}"/>
    <cellStyle name="Normal 8 3 3 3 2 3 3 3" xfId="17788" xr:uid="{00000000-0005-0000-0000-000056B70000}"/>
    <cellStyle name="Normal 8 3 3 3 2 3 3 3 2" xfId="46322" xr:uid="{00000000-0005-0000-0000-000057B70000}"/>
    <cellStyle name="Normal 8 3 3 3 2 3 3 4" xfId="32314" xr:uid="{00000000-0005-0000-0000-000058B70000}"/>
    <cellStyle name="Normal 8 3 3 3 2 3 4" xfId="6448" xr:uid="{00000000-0005-0000-0000-000059B70000}"/>
    <cellStyle name="Normal 8 3 3 3 2 3 4 2" xfId="20536" xr:uid="{00000000-0005-0000-0000-00005AB70000}"/>
    <cellStyle name="Normal 8 3 3 3 2 3 4 2 2" xfId="49070" xr:uid="{00000000-0005-0000-0000-00005BB70000}"/>
    <cellStyle name="Normal 8 3 3 3 2 3 4 3" xfId="35062" xr:uid="{00000000-0005-0000-0000-00005CB70000}"/>
    <cellStyle name="Normal 8 3 3 3 2 3 5" xfId="15236" xr:uid="{00000000-0005-0000-0000-00005DB70000}"/>
    <cellStyle name="Normal 8 3 3 3 2 3 5 2" xfId="43770" xr:uid="{00000000-0005-0000-0000-00005EB70000}"/>
    <cellStyle name="Normal 8 3 3 3 2 3 6" xfId="29762" xr:uid="{00000000-0005-0000-0000-00005FB70000}"/>
    <cellStyle name="Normal 8 3 3 3 2 4" xfId="1670" xr:uid="{00000000-0005-0000-0000-000060B70000}"/>
    <cellStyle name="Normal 8 3 3 3 2 4 2" xfId="4326" xr:uid="{00000000-0005-0000-0000-000061B70000}"/>
    <cellStyle name="Normal 8 3 3 3 2 4 2 2" xfId="9658" xr:uid="{00000000-0005-0000-0000-000062B70000}"/>
    <cellStyle name="Normal 8 3 3 3 2 4 2 2 2" xfId="23735" xr:uid="{00000000-0005-0000-0000-000063B70000}"/>
    <cellStyle name="Normal 8 3 3 3 2 4 2 2 2 2" xfId="52269" xr:uid="{00000000-0005-0000-0000-000064B70000}"/>
    <cellStyle name="Normal 8 3 3 3 2 4 2 2 3" xfId="38264" xr:uid="{00000000-0005-0000-0000-000065B70000}"/>
    <cellStyle name="Normal 8 3 3 3 2 4 2 3" xfId="18435" xr:uid="{00000000-0005-0000-0000-000066B70000}"/>
    <cellStyle name="Normal 8 3 3 3 2 4 2 3 2" xfId="46969" xr:uid="{00000000-0005-0000-0000-000067B70000}"/>
    <cellStyle name="Normal 8 3 3 3 2 4 2 4" xfId="32961" xr:uid="{00000000-0005-0000-0000-000068B70000}"/>
    <cellStyle name="Normal 8 3 3 3 2 4 3" xfId="7095" xr:uid="{00000000-0005-0000-0000-000069B70000}"/>
    <cellStyle name="Normal 8 3 3 3 2 4 3 2" xfId="21183" xr:uid="{00000000-0005-0000-0000-00006AB70000}"/>
    <cellStyle name="Normal 8 3 3 3 2 4 3 2 2" xfId="49717" xr:uid="{00000000-0005-0000-0000-00006BB70000}"/>
    <cellStyle name="Normal 8 3 3 3 2 4 3 3" xfId="35709" xr:uid="{00000000-0005-0000-0000-00006CB70000}"/>
    <cellStyle name="Normal 8 3 3 3 2 4 4" xfId="15883" xr:uid="{00000000-0005-0000-0000-00006DB70000}"/>
    <cellStyle name="Normal 8 3 3 3 2 4 4 2" xfId="44417" xr:uid="{00000000-0005-0000-0000-00006EB70000}"/>
    <cellStyle name="Normal 8 3 3 3 2 4 5" xfId="30409" xr:uid="{00000000-0005-0000-0000-00006FB70000}"/>
    <cellStyle name="Normal 8 3 3 3 2 5" xfId="3058" xr:uid="{00000000-0005-0000-0000-000070B70000}"/>
    <cellStyle name="Normal 8 3 3 3 2 5 2" xfId="8392" xr:uid="{00000000-0005-0000-0000-000071B70000}"/>
    <cellStyle name="Normal 8 3 3 3 2 5 2 2" xfId="22469" xr:uid="{00000000-0005-0000-0000-000072B70000}"/>
    <cellStyle name="Normal 8 3 3 3 2 5 2 2 2" xfId="51003" xr:uid="{00000000-0005-0000-0000-000073B70000}"/>
    <cellStyle name="Normal 8 3 3 3 2 5 2 3" xfId="36998" xr:uid="{00000000-0005-0000-0000-000074B70000}"/>
    <cellStyle name="Normal 8 3 3 3 2 5 3" xfId="17169" xr:uid="{00000000-0005-0000-0000-000075B70000}"/>
    <cellStyle name="Normal 8 3 3 3 2 5 3 2" xfId="45703" xr:uid="{00000000-0005-0000-0000-000076B70000}"/>
    <cellStyle name="Normal 8 3 3 3 2 5 4" xfId="31695" xr:uid="{00000000-0005-0000-0000-000077B70000}"/>
    <cellStyle name="Normal 8 3 3 3 2 6" xfId="5827" xr:uid="{00000000-0005-0000-0000-000078B70000}"/>
    <cellStyle name="Normal 8 3 3 3 2 6 2" xfId="19917" xr:uid="{00000000-0005-0000-0000-000079B70000}"/>
    <cellStyle name="Normal 8 3 3 3 2 6 2 2" xfId="48451" xr:uid="{00000000-0005-0000-0000-00007AB70000}"/>
    <cellStyle name="Normal 8 3 3 3 2 6 3" xfId="34443" xr:uid="{00000000-0005-0000-0000-00007BB70000}"/>
    <cellStyle name="Normal 8 3 3 3 2 7" xfId="14616" xr:uid="{00000000-0005-0000-0000-00007CB70000}"/>
    <cellStyle name="Normal 8 3 3 3 2 7 2" xfId="43151" xr:uid="{00000000-0005-0000-0000-00007DB70000}"/>
    <cellStyle name="Normal 8 3 3 3 2 8" xfId="29131" xr:uid="{00000000-0005-0000-0000-00007EB70000}"/>
    <cellStyle name="Normal 8 3 3 3 3" xfId="533" xr:uid="{00000000-0005-0000-0000-00007FB70000}"/>
    <cellStyle name="Normal 8 3 3 3 3 2" xfId="1163" xr:uid="{00000000-0005-0000-0000-000080B70000}"/>
    <cellStyle name="Normal 8 3 3 3 3 2 2" xfId="2440" xr:uid="{00000000-0005-0000-0000-000081B70000}"/>
    <cellStyle name="Normal 8 3 3 3 3 2 2 2" xfId="5094" xr:uid="{00000000-0005-0000-0000-000082B70000}"/>
    <cellStyle name="Normal 8 3 3 3 3 2 2 2 2" xfId="10426" xr:uid="{00000000-0005-0000-0000-000083B70000}"/>
    <cellStyle name="Normal 8 3 3 3 3 2 2 2 2 2" xfId="24503" xr:uid="{00000000-0005-0000-0000-000084B70000}"/>
    <cellStyle name="Normal 8 3 3 3 3 2 2 2 2 2 2" xfId="53037" xr:uid="{00000000-0005-0000-0000-000085B70000}"/>
    <cellStyle name="Normal 8 3 3 3 3 2 2 2 2 3" xfId="39032" xr:uid="{00000000-0005-0000-0000-000086B70000}"/>
    <cellStyle name="Normal 8 3 3 3 3 2 2 2 3" xfId="19203" xr:uid="{00000000-0005-0000-0000-000087B70000}"/>
    <cellStyle name="Normal 8 3 3 3 3 2 2 2 3 2" xfId="47737" xr:uid="{00000000-0005-0000-0000-000088B70000}"/>
    <cellStyle name="Normal 8 3 3 3 3 2 2 2 4" xfId="33729" xr:uid="{00000000-0005-0000-0000-000089B70000}"/>
    <cellStyle name="Normal 8 3 3 3 3 2 2 3" xfId="7863" xr:uid="{00000000-0005-0000-0000-00008AB70000}"/>
    <cellStyle name="Normal 8 3 3 3 3 2 2 3 2" xfId="21951" xr:uid="{00000000-0005-0000-0000-00008BB70000}"/>
    <cellStyle name="Normal 8 3 3 3 3 2 2 3 2 2" xfId="50485" xr:uid="{00000000-0005-0000-0000-00008CB70000}"/>
    <cellStyle name="Normal 8 3 3 3 3 2 2 3 3" xfId="36477" xr:uid="{00000000-0005-0000-0000-00008DB70000}"/>
    <cellStyle name="Normal 8 3 3 3 3 2 2 4" xfId="16651" xr:uid="{00000000-0005-0000-0000-00008EB70000}"/>
    <cellStyle name="Normal 8 3 3 3 3 2 2 4 2" xfId="45185" xr:uid="{00000000-0005-0000-0000-00008FB70000}"/>
    <cellStyle name="Normal 8 3 3 3 3 2 2 5" xfId="31177" xr:uid="{00000000-0005-0000-0000-000090B70000}"/>
    <cellStyle name="Normal 8 3 3 3 3 2 3" xfId="3828" xr:uid="{00000000-0005-0000-0000-000091B70000}"/>
    <cellStyle name="Normal 8 3 3 3 3 2 3 2" xfId="9160" xr:uid="{00000000-0005-0000-0000-000092B70000}"/>
    <cellStyle name="Normal 8 3 3 3 3 2 3 2 2" xfId="23237" xr:uid="{00000000-0005-0000-0000-000093B70000}"/>
    <cellStyle name="Normal 8 3 3 3 3 2 3 2 2 2" xfId="51771" xr:uid="{00000000-0005-0000-0000-000094B70000}"/>
    <cellStyle name="Normal 8 3 3 3 3 2 3 2 3" xfId="37766" xr:uid="{00000000-0005-0000-0000-000095B70000}"/>
    <cellStyle name="Normal 8 3 3 3 3 2 3 3" xfId="17937" xr:uid="{00000000-0005-0000-0000-000096B70000}"/>
    <cellStyle name="Normal 8 3 3 3 3 2 3 3 2" xfId="46471" xr:uid="{00000000-0005-0000-0000-000097B70000}"/>
    <cellStyle name="Normal 8 3 3 3 3 2 3 4" xfId="32463" xr:uid="{00000000-0005-0000-0000-000098B70000}"/>
    <cellStyle name="Normal 8 3 3 3 3 2 4" xfId="6597" xr:uid="{00000000-0005-0000-0000-000099B70000}"/>
    <cellStyle name="Normal 8 3 3 3 3 2 4 2" xfId="20685" xr:uid="{00000000-0005-0000-0000-00009AB70000}"/>
    <cellStyle name="Normal 8 3 3 3 3 2 4 2 2" xfId="49219" xr:uid="{00000000-0005-0000-0000-00009BB70000}"/>
    <cellStyle name="Normal 8 3 3 3 3 2 4 3" xfId="35211" xr:uid="{00000000-0005-0000-0000-00009CB70000}"/>
    <cellStyle name="Normal 8 3 3 3 3 2 5" xfId="15385" xr:uid="{00000000-0005-0000-0000-00009DB70000}"/>
    <cellStyle name="Normal 8 3 3 3 3 2 5 2" xfId="43919" xr:uid="{00000000-0005-0000-0000-00009EB70000}"/>
    <cellStyle name="Normal 8 3 3 3 3 2 6" xfId="29911" xr:uid="{00000000-0005-0000-0000-00009FB70000}"/>
    <cellStyle name="Normal 8 3 3 3 3 3" xfId="1819" xr:uid="{00000000-0005-0000-0000-0000A0B70000}"/>
    <cellStyle name="Normal 8 3 3 3 3 3 2" xfId="4475" xr:uid="{00000000-0005-0000-0000-0000A1B70000}"/>
    <cellStyle name="Normal 8 3 3 3 3 3 2 2" xfId="9807" xr:uid="{00000000-0005-0000-0000-0000A2B70000}"/>
    <cellStyle name="Normal 8 3 3 3 3 3 2 2 2" xfId="23884" xr:uid="{00000000-0005-0000-0000-0000A3B70000}"/>
    <cellStyle name="Normal 8 3 3 3 3 3 2 2 2 2" xfId="52418" xr:uid="{00000000-0005-0000-0000-0000A4B70000}"/>
    <cellStyle name="Normal 8 3 3 3 3 3 2 2 3" xfId="38413" xr:uid="{00000000-0005-0000-0000-0000A5B70000}"/>
    <cellStyle name="Normal 8 3 3 3 3 3 2 3" xfId="18584" xr:uid="{00000000-0005-0000-0000-0000A6B70000}"/>
    <cellStyle name="Normal 8 3 3 3 3 3 2 3 2" xfId="47118" xr:uid="{00000000-0005-0000-0000-0000A7B70000}"/>
    <cellStyle name="Normal 8 3 3 3 3 3 2 4" xfId="33110" xr:uid="{00000000-0005-0000-0000-0000A8B70000}"/>
    <cellStyle name="Normal 8 3 3 3 3 3 3" xfId="7244" xr:uid="{00000000-0005-0000-0000-0000A9B70000}"/>
    <cellStyle name="Normal 8 3 3 3 3 3 3 2" xfId="21332" xr:uid="{00000000-0005-0000-0000-0000AAB70000}"/>
    <cellStyle name="Normal 8 3 3 3 3 3 3 2 2" xfId="49866" xr:uid="{00000000-0005-0000-0000-0000ABB70000}"/>
    <cellStyle name="Normal 8 3 3 3 3 3 3 3" xfId="35858" xr:uid="{00000000-0005-0000-0000-0000ACB70000}"/>
    <cellStyle name="Normal 8 3 3 3 3 3 4" xfId="16032" xr:uid="{00000000-0005-0000-0000-0000ADB70000}"/>
    <cellStyle name="Normal 8 3 3 3 3 3 4 2" xfId="44566" xr:uid="{00000000-0005-0000-0000-0000AEB70000}"/>
    <cellStyle name="Normal 8 3 3 3 3 3 5" xfId="30558" xr:uid="{00000000-0005-0000-0000-0000AFB70000}"/>
    <cellStyle name="Normal 8 3 3 3 3 4" xfId="3207" xr:uid="{00000000-0005-0000-0000-0000B0B70000}"/>
    <cellStyle name="Normal 8 3 3 3 3 4 2" xfId="8541" xr:uid="{00000000-0005-0000-0000-0000B1B70000}"/>
    <cellStyle name="Normal 8 3 3 3 3 4 2 2" xfId="22618" xr:uid="{00000000-0005-0000-0000-0000B2B70000}"/>
    <cellStyle name="Normal 8 3 3 3 3 4 2 2 2" xfId="51152" xr:uid="{00000000-0005-0000-0000-0000B3B70000}"/>
    <cellStyle name="Normal 8 3 3 3 3 4 2 3" xfId="37147" xr:uid="{00000000-0005-0000-0000-0000B4B70000}"/>
    <cellStyle name="Normal 8 3 3 3 3 4 3" xfId="17318" xr:uid="{00000000-0005-0000-0000-0000B5B70000}"/>
    <cellStyle name="Normal 8 3 3 3 3 4 3 2" xfId="45852" xr:uid="{00000000-0005-0000-0000-0000B6B70000}"/>
    <cellStyle name="Normal 8 3 3 3 3 4 4" xfId="31844" xr:uid="{00000000-0005-0000-0000-0000B7B70000}"/>
    <cellStyle name="Normal 8 3 3 3 3 5" xfId="5976" xr:uid="{00000000-0005-0000-0000-0000B8B70000}"/>
    <cellStyle name="Normal 8 3 3 3 3 5 2" xfId="20066" xr:uid="{00000000-0005-0000-0000-0000B9B70000}"/>
    <cellStyle name="Normal 8 3 3 3 3 5 2 2" xfId="48600" xr:uid="{00000000-0005-0000-0000-0000BAB70000}"/>
    <cellStyle name="Normal 8 3 3 3 3 5 3" xfId="34592" xr:uid="{00000000-0005-0000-0000-0000BBB70000}"/>
    <cellStyle name="Normal 8 3 3 3 3 6" xfId="14765" xr:uid="{00000000-0005-0000-0000-0000BCB70000}"/>
    <cellStyle name="Normal 8 3 3 3 3 6 2" xfId="43300" xr:uid="{00000000-0005-0000-0000-0000BDB70000}"/>
    <cellStyle name="Normal 8 3 3 3 3 7" xfId="29280" xr:uid="{00000000-0005-0000-0000-0000BEB70000}"/>
    <cellStyle name="Normal 8 3 3 3 4" xfId="865" xr:uid="{00000000-0005-0000-0000-0000BFB70000}"/>
    <cellStyle name="Normal 8 3 3 3 4 2" xfId="2142" xr:uid="{00000000-0005-0000-0000-0000C0B70000}"/>
    <cellStyle name="Normal 8 3 3 3 4 2 2" xfId="4796" xr:uid="{00000000-0005-0000-0000-0000C1B70000}"/>
    <cellStyle name="Normal 8 3 3 3 4 2 2 2" xfId="10128" xr:uid="{00000000-0005-0000-0000-0000C2B70000}"/>
    <cellStyle name="Normal 8 3 3 3 4 2 2 2 2" xfId="24205" xr:uid="{00000000-0005-0000-0000-0000C3B70000}"/>
    <cellStyle name="Normal 8 3 3 3 4 2 2 2 2 2" xfId="52739" xr:uid="{00000000-0005-0000-0000-0000C4B70000}"/>
    <cellStyle name="Normal 8 3 3 3 4 2 2 2 3" xfId="38734" xr:uid="{00000000-0005-0000-0000-0000C5B70000}"/>
    <cellStyle name="Normal 8 3 3 3 4 2 2 3" xfId="18905" xr:uid="{00000000-0005-0000-0000-0000C6B70000}"/>
    <cellStyle name="Normal 8 3 3 3 4 2 2 3 2" xfId="47439" xr:uid="{00000000-0005-0000-0000-0000C7B70000}"/>
    <cellStyle name="Normal 8 3 3 3 4 2 2 4" xfId="33431" xr:uid="{00000000-0005-0000-0000-0000C8B70000}"/>
    <cellStyle name="Normal 8 3 3 3 4 2 3" xfId="7565" xr:uid="{00000000-0005-0000-0000-0000C9B70000}"/>
    <cellStyle name="Normal 8 3 3 3 4 2 3 2" xfId="21653" xr:uid="{00000000-0005-0000-0000-0000CAB70000}"/>
    <cellStyle name="Normal 8 3 3 3 4 2 3 2 2" xfId="50187" xr:uid="{00000000-0005-0000-0000-0000CBB70000}"/>
    <cellStyle name="Normal 8 3 3 3 4 2 3 3" xfId="36179" xr:uid="{00000000-0005-0000-0000-0000CCB70000}"/>
    <cellStyle name="Normal 8 3 3 3 4 2 4" xfId="16353" xr:uid="{00000000-0005-0000-0000-0000CDB70000}"/>
    <cellStyle name="Normal 8 3 3 3 4 2 4 2" xfId="44887" xr:uid="{00000000-0005-0000-0000-0000CEB70000}"/>
    <cellStyle name="Normal 8 3 3 3 4 2 5" xfId="30879" xr:uid="{00000000-0005-0000-0000-0000CFB70000}"/>
    <cellStyle name="Normal 8 3 3 3 4 3" xfId="3530" xr:uid="{00000000-0005-0000-0000-0000D0B70000}"/>
    <cellStyle name="Normal 8 3 3 3 4 3 2" xfId="8862" xr:uid="{00000000-0005-0000-0000-0000D1B70000}"/>
    <cellStyle name="Normal 8 3 3 3 4 3 2 2" xfId="22939" xr:uid="{00000000-0005-0000-0000-0000D2B70000}"/>
    <cellStyle name="Normal 8 3 3 3 4 3 2 2 2" xfId="51473" xr:uid="{00000000-0005-0000-0000-0000D3B70000}"/>
    <cellStyle name="Normal 8 3 3 3 4 3 2 3" xfId="37468" xr:uid="{00000000-0005-0000-0000-0000D4B70000}"/>
    <cellStyle name="Normal 8 3 3 3 4 3 3" xfId="17639" xr:uid="{00000000-0005-0000-0000-0000D5B70000}"/>
    <cellStyle name="Normal 8 3 3 3 4 3 3 2" xfId="46173" xr:uid="{00000000-0005-0000-0000-0000D6B70000}"/>
    <cellStyle name="Normal 8 3 3 3 4 3 4" xfId="32165" xr:uid="{00000000-0005-0000-0000-0000D7B70000}"/>
    <cellStyle name="Normal 8 3 3 3 4 4" xfId="6299" xr:uid="{00000000-0005-0000-0000-0000D8B70000}"/>
    <cellStyle name="Normal 8 3 3 3 4 4 2" xfId="20387" xr:uid="{00000000-0005-0000-0000-0000D9B70000}"/>
    <cellStyle name="Normal 8 3 3 3 4 4 2 2" xfId="48921" xr:uid="{00000000-0005-0000-0000-0000DAB70000}"/>
    <cellStyle name="Normal 8 3 3 3 4 4 3" xfId="34913" xr:uid="{00000000-0005-0000-0000-0000DBB70000}"/>
    <cellStyle name="Normal 8 3 3 3 4 5" xfId="15087" xr:uid="{00000000-0005-0000-0000-0000DCB70000}"/>
    <cellStyle name="Normal 8 3 3 3 4 5 2" xfId="43621" xr:uid="{00000000-0005-0000-0000-0000DDB70000}"/>
    <cellStyle name="Normal 8 3 3 3 4 6" xfId="29613" xr:uid="{00000000-0005-0000-0000-0000DEB70000}"/>
    <cellStyle name="Normal 8 3 3 3 5" xfId="1521" xr:uid="{00000000-0005-0000-0000-0000DFB70000}"/>
    <cellStyle name="Normal 8 3 3 3 5 2" xfId="4177" xr:uid="{00000000-0005-0000-0000-0000E0B70000}"/>
    <cellStyle name="Normal 8 3 3 3 5 2 2" xfId="9509" xr:uid="{00000000-0005-0000-0000-0000E1B70000}"/>
    <cellStyle name="Normal 8 3 3 3 5 2 2 2" xfId="23586" xr:uid="{00000000-0005-0000-0000-0000E2B70000}"/>
    <cellStyle name="Normal 8 3 3 3 5 2 2 2 2" xfId="52120" xr:uid="{00000000-0005-0000-0000-0000E3B70000}"/>
    <cellStyle name="Normal 8 3 3 3 5 2 2 3" xfId="38115" xr:uid="{00000000-0005-0000-0000-0000E4B70000}"/>
    <cellStyle name="Normal 8 3 3 3 5 2 3" xfId="18286" xr:uid="{00000000-0005-0000-0000-0000E5B70000}"/>
    <cellStyle name="Normal 8 3 3 3 5 2 3 2" xfId="46820" xr:uid="{00000000-0005-0000-0000-0000E6B70000}"/>
    <cellStyle name="Normal 8 3 3 3 5 2 4" xfId="32812" xr:uid="{00000000-0005-0000-0000-0000E7B70000}"/>
    <cellStyle name="Normal 8 3 3 3 5 3" xfId="6946" xr:uid="{00000000-0005-0000-0000-0000E8B70000}"/>
    <cellStyle name="Normal 8 3 3 3 5 3 2" xfId="21034" xr:uid="{00000000-0005-0000-0000-0000E9B70000}"/>
    <cellStyle name="Normal 8 3 3 3 5 3 2 2" xfId="49568" xr:uid="{00000000-0005-0000-0000-0000EAB70000}"/>
    <cellStyle name="Normal 8 3 3 3 5 3 3" xfId="35560" xr:uid="{00000000-0005-0000-0000-0000EBB70000}"/>
    <cellStyle name="Normal 8 3 3 3 5 4" xfId="15734" xr:uid="{00000000-0005-0000-0000-0000ECB70000}"/>
    <cellStyle name="Normal 8 3 3 3 5 4 2" xfId="44268" xr:uid="{00000000-0005-0000-0000-0000EDB70000}"/>
    <cellStyle name="Normal 8 3 3 3 5 5" xfId="30260" xr:uid="{00000000-0005-0000-0000-0000EEB70000}"/>
    <cellStyle name="Normal 8 3 3 3 6" xfId="2909" xr:uid="{00000000-0005-0000-0000-0000EFB70000}"/>
    <cellStyle name="Normal 8 3 3 3 6 2" xfId="8243" xr:uid="{00000000-0005-0000-0000-0000F0B70000}"/>
    <cellStyle name="Normal 8 3 3 3 6 2 2" xfId="22320" xr:uid="{00000000-0005-0000-0000-0000F1B70000}"/>
    <cellStyle name="Normal 8 3 3 3 6 2 2 2" xfId="50854" xr:uid="{00000000-0005-0000-0000-0000F2B70000}"/>
    <cellStyle name="Normal 8 3 3 3 6 2 3" xfId="36849" xr:uid="{00000000-0005-0000-0000-0000F3B70000}"/>
    <cellStyle name="Normal 8 3 3 3 6 3" xfId="17020" xr:uid="{00000000-0005-0000-0000-0000F4B70000}"/>
    <cellStyle name="Normal 8 3 3 3 6 3 2" xfId="45554" xr:uid="{00000000-0005-0000-0000-0000F5B70000}"/>
    <cellStyle name="Normal 8 3 3 3 6 4" xfId="31546" xr:uid="{00000000-0005-0000-0000-0000F6B70000}"/>
    <cellStyle name="Normal 8 3 3 3 7" xfId="5678" xr:uid="{00000000-0005-0000-0000-0000F7B70000}"/>
    <cellStyle name="Normal 8 3 3 3 7 2" xfId="19768" xr:uid="{00000000-0005-0000-0000-0000F8B70000}"/>
    <cellStyle name="Normal 8 3 3 3 7 2 2" xfId="48302" xr:uid="{00000000-0005-0000-0000-0000F9B70000}"/>
    <cellStyle name="Normal 8 3 3 3 7 3" xfId="34294" xr:uid="{00000000-0005-0000-0000-0000FAB70000}"/>
    <cellStyle name="Normal 8 3 3 3 8" xfId="14467" xr:uid="{00000000-0005-0000-0000-0000FBB70000}"/>
    <cellStyle name="Normal 8 3 3 3 8 2" xfId="43002" xr:uid="{00000000-0005-0000-0000-0000FCB70000}"/>
    <cellStyle name="Normal 8 3 3 3 9" xfId="28982" xr:uid="{00000000-0005-0000-0000-0000FDB70000}"/>
    <cellStyle name="Normal 8 3 3 4" xfId="305" xr:uid="{00000000-0005-0000-0000-0000FEB70000}"/>
    <cellStyle name="Normal 8 3 3 4 2" xfId="608" xr:uid="{00000000-0005-0000-0000-0000FFB70000}"/>
    <cellStyle name="Normal 8 3 3 4 2 2" xfId="1237" xr:uid="{00000000-0005-0000-0000-000000B80000}"/>
    <cellStyle name="Normal 8 3 3 4 2 2 2" xfId="2514" xr:uid="{00000000-0005-0000-0000-000001B80000}"/>
    <cellStyle name="Normal 8 3 3 4 2 2 2 2" xfId="5168" xr:uid="{00000000-0005-0000-0000-000002B80000}"/>
    <cellStyle name="Normal 8 3 3 4 2 2 2 2 2" xfId="10500" xr:uid="{00000000-0005-0000-0000-000003B80000}"/>
    <cellStyle name="Normal 8 3 3 4 2 2 2 2 2 2" xfId="24577" xr:uid="{00000000-0005-0000-0000-000004B80000}"/>
    <cellStyle name="Normal 8 3 3 4 2 2 2 2 2 2 2" xfId="53111" xr:uid="{00000000-0005-0000-0000-000005B80000}"/>
    <cellStyle name="Normal 8 3 3 4 2 2 2 2 2 3" xfId="39106" xr:uid="{00000000-0005-0000-0000-000006B80000}"/>
    <cellStyle name="Normal 8 3 3 4 2 2 2 2 3" xfId="19277" xr:uid="{00000000-0005-0000-0000-000007B80000}"/>
    <cellStyle name="Normal 8 3 3 4 2 2 2 2 3 2" xfId="47811" xr:uid="{00000000-0005-0000-0000-000008B80000}"/>
    <cellStyle name="Normal 8 3 3 4 2 2 2 2 4" xfId="33803" xr:uid="{00000000-0005-0000-0000-000009B80000}"/>
    <cellStyle name="Normal 8 3 3 4 2 2 2 3" xfId="7937" xr:uid="{00000000-0005-0000-0000-00000AB80000}"/>
    <cellStyle name="Normal 8 3 3 4 2 2 2 3 2" xfId="22025" xr:uid="{00000000-0005-0000-0000-00000BB80000}"/>
    <cellStyle name="Normal 8 3 3 4 2 2 2 3 2 2" xfId="50559" xr:uid="{00000000-0005-0000-0000-00000CB80000}"/>
    <cellStyle name="Normal 8 3 3 4 2 2 2 3 3" xfId="36551" xr:uid="{00000000-0005-0000-0000-00000DB80000}"/>
    <cellStyle name="Normal 8 3 3 4 2 2 2 4" xfId="16725" xr:uid="{00000000-0005-0000-0000-00000EB80000}"/>
    <cellStyle name="Normal 8 3 3 4 2 2 2 4 2" xfId="45259" xr:uid="{00000000-0005-0000-0000-00000FB80000}"/>
    <cellStyle name="Normal 8 3 3 4 2 2 2 5" xfId="31251" xr:uid="{00000000-0005-0000-0000-000010B80000}"/>
    <cellStyle name="Normal 8 3 3 4 2 2 3" xfId="3902" xr:uid="{00000000-0005-0000-0000-000011B80000}"/>
    <cellStyle name="Normal 8 3 3 4 2 2 3 2" xfId="9234" xr:uid="{00000000-0005-0000-0000-000012B80000}"/>
    <cellStyle name="Normal 8 3 3 4 2 2 3 2 2" xfId="23311" xr:uid="{00000000-0005-0000-0000-000013B80000}"/>
    <cellStyle name="Normal 8 3 3 4 2 2 3 2 2 2" xfId="51845" xr:uid="{00000000-0005-0000-0000-000014B80000}"/>
    <cellStyle name="Normal 8 3 3 4 2 2 3 2 3" xfId="37840" xr:uid="{00000000-0005-0000-0000-000015B80000}"/>
    <cellStyle name="Normal 8 3 3 4 2 2 3 3" xfId="18011" xr:uid="{00000000-0005-0000-0000-000016B80000}"/>
    <cellStyle name="Normal 8 3 3 4 2 2 3 3 2" xfId="46545" xr:uid="{00000000-0005-0000-0000-000017B80000}"/>
    <cellStyle name="Normal 8 3 3 4 2 2 3 4" xfId="32537" xr:uid="{00000000-0005-0000-0000-000018B80000}"/>
    <cellStyle name="Normal 8 3 3 4 2 2 4" xfId="6671" xr:uid="{00000000-0005-0000-0000-000019B80000}"/>
    <cellStyle name="Normal 8 3 3 4 2 2 4 2" xfId="20759" xr:uid="{00000000-0005-0000-0000-00001AB80000}"/>
    <cellStyle name="Normal 8 3 3 4 2 2 4 2 2" xfId="49293" xr:uid="{00000000-0005-0000-0000-00001BB80000}"/>
    <cellStyle name="Normal 8 3 3 4 2 2 4 3" xfId="35285" xr:uid="{00000000-0005-0000-0000-00001CB80000}"/>
    <cellStyle name="Normal 8 3 3 4 2 2 5" xfId="15459" xr:uid="{00000000-0005-0000-0000-00001DB80000}"/>
    <cellStyle name="Normal 8 3 3 4 2 2 5 2" xfId="43993" xr:uid="{00000000-0005-0000-0000-00001EB80000}"/>
    <cellStyle name="Normal 8 3 3 4 2 2 6" xfId="29985" xr:uid="{00000000-0005-0000-0000-00001FB80000}"/>
    <cellStyle name="Normal 8 3 3 4 2 3" xfId="1893" xr:uid="{00000000-0005-0000-0000-000020B80000}"/>
    <cellStyle name="Normal 8 3 3 4 2 3 2" xfId="4549" xr:uid="{00000000-0005-0000-0000-000021B80000}"/>
    <cellStyle name="Normal 8 3 3 4 2 3 2 2" xfId="9881" xr:uid="{00000000-0005-0000-0000-000022B80000}"/>
    <cellStyle name="Normal 8 3 3 4 2 3 2 2 2" xfId="23958" xr:uid="{00000000-0005-0000-0000-000023B80000}"/>
    <cellStyle name="Normal 8 3 3 4 2 3 2 2 2 2" xfId="52492" xr:uid="{00000000-0005-0000-0000-000024B80000}"/>
    <cellStyle name="Normal 8 3 3 4 2 3 2 2 3" xfId="38487" xr:uid="{00000000-0005-0000-0000-000025B80000}"/>
    <cellStyle name="Normal 8 3 3 4 2 3 2 3" xfId="18658" xr:uid="{00000000-0005-0000-0000-000026B80000}"/>
    <cellStyle name="Normal 8 3 3 4 2 3 2 3 2" xfId="47192" xr:uid="{00000000-0005-0000-0000-000027B80000}"/>
    <cellStyle name="Normal 8 3 3 4 2 3 2 4" xfId="33184" xr:uid="{00000000-0005-0000-0000-000028B80000}"/>
    <cellStyle name="Normal 8 3 3 4 2 3 3" xfId="7318" xr:uid="{00000000-0005-0000-0000-000029B80000}"/>
    <cellStyle name="Normal 8 3 3 4 2 3 3 2" xfId="21406" xr:uid="{00000000-0005-0000-0000-00002AB80000}"/>
    <cellStyle name="Normal 8 3 3 4 2 3 3 2 2" xfId="49940" xr:uid="{00000000-0005-0000-0000-00002BB80000}"/>
    <cellStyle name="Normal 8 3 3 4 2 3 3 3" xfId="35932" xr:uid="{00000000-0005-0000-0000-00002CB80000}"/>
    <cellStyle name="Normal 8 3 3 4 2 3 4" xfId="16106" xr:uid="{00000000-0005-0000-0000-00002DB80000}"/>
    <cellStyle name="Normal 8 3 3 4 2 3 4 2" xfId="44640" xr:uid="{00000000-0005-0000-0000-00002EB80000}"/>
    <cellStyle name="Normal 8 3 3 4 2 3 5" xfId="30632" xr:uid="{00000000-0005-0000-0000-00002FB80000}"/>
    <cellStyle name="Normal 8 3 3 4 2 4" xfId="3281" xr:uid="{00000000-0005-0000-0000-000030B80000}"/>
    <cellStyle name="Normal 8 3 3 4 2 4 2" xfId="8615" xr:uid="{00000000-0005-0000-0000-000031B80000}"/>
    <cellStyle name="Normal 8 3 3 4 2 4 2 2" xfId="22692" xr:uid="{00000000-0005-0000-0000-000032B80000}"/>
    <cellStyle name="Normal 8 3 3 4 2 4 2 2 2" xfId="51226" xr:uid="{00000000-0005-0000-0000-000033B80000}"/>
    <cellStyle name="Normal 8 3 3 4 2 4 2 3" xfId="37221" xr:uid="{00000000-0005-0000-0000-000034B80000}"/>
    <cellStyle name="Normal 8 3 3 4 2 4 3" xfId="17392" xr:uid="{00000000-0005-0000-0000-000035B80000}"/>
    <cellStyle name="Normal 8 3 3 4 2 4 3 2" xfId="45926" xr:uid="{00000000-0005-0000-0000-000036B80000}"/>
    <cellStyle name="Normal 8 3 3 4 2 4 4" xfId="31918" xr:uid="{00000000-0005-0000-0000-000037B80000}"/>
    <cellStyle name="Normal 8 3 3 4 2 5" xfId="6050" xr:uid="{00000000-0005-0000-0000-000038B80000}"/>
    <cellStyle name="Normal 8 3 3 4 2 5 2" xfId="20140" xr:uid="{00000000-0005-0000-0000-000039B80000}"/>
    <cellStyle name="Normal 8 3 3 4 2 5 2 2" xfId="48674" xr:uid="{00000000-0005-0000-0000-00003AB80000}"/>
    <cellStyle name="Normal 8 3 3 4 2 5 3" xfId="34666" xr:uid="{00000000-0005-0000-0000-00003BB80000}"/>
    <cellStyle name="Normal 8 3 3 4 2 6" xfId="14839" xr:uid="{00000000-0005-0000-0000-00003CB80000}"/>
    <cellStyle name="Normal 8 3 3 4 2 6 2" xfId="43374" xr:uid="{00000000-0005-0000-0000-00003DB80000}"/>
    <cellStyle name="Normal 8 3 3 4 2 7" xfId="29354" xr:uid="{00000000-0005-0000-0000-00003EB80000}"/>
    <cellStyle name="Normal 8 3 3 4 3" xfId="940" xr:uid="{00000000-0005-0000-0000-00003FB80000}"/>
    <cellStyle name="Normal 8 3 3 4 3 2" xfId="2217" xr:uid="{00000000-0005-0000-0000-000040B80000}"/>
    <cellStyle name="Normal 8 3 3 4 3 2 2" xfId="4871" xr:uid="{00000000-0005-0000-0000-000041B80000}"/>
    <cellStyle name="Normal 8 3 3 4 3 2 2 2" xfId="10203" xr:uid="{00000000-0005-0000-0000-000042B80000}"/>
    <cellStyle name="Normal 8 3 3 4 3 2 2 2 2" xfId="24280" xr:uid="{00000000-0005-0000-0000-000043B80000}"/>
    <cellStyle name="Normal 8 3 3 4 3 2 2 2 2 2" xfId="52814" xr:uid="{00000000-0005-0000-0000-000044B80000}"/>
    <cellStyle name="Normal 8 3 3 4 3 2 2 2 3" xfId="38809" xr:uid="{00000000-0005-0000-0000-000045B80000}"/>
    <cellStyle name="Normal 8 3 3 4 3 2 2 3" xfId="18980" xr:uid="{00000000-0005-0000-0000-000046B80000}"/>
    <cellStyle name="Normal 8 3 3 4 3 2 2 3 2" xfId="47514" xr:uid="{00000000-0005-0000-0000-000047B80000}"/>
    <cellStyle name="Normal 8 3 3 4 3 2 2 4" xfId="33506" xr:uid="{00000000-0005-0000-0000-000048B80000}"/>
    <cellStyle name="Normal 8 3 3 4 3 2 3" xfId="7640" xr:uid="{00000000-0005-0000-0000-000049B80000}"/>
    <cellStyle name="Normal 8 3 3 4 3 2 3 2" xfId="21728" xr:uid="{00000000-0005-0000-0000-00004AB80000}"/>
    <cellStyle name="Normal 8 3 3 4 3 2 3 2 2" xfId="50262" xr:uid="{00000000-0005-0000-0000-00004BB80000}"/>
    <cellStyle name="Normal 8 3 3 4 3 2 3 3" xfId="36254" xr:uid="{00000000-0005-0000-0000-00004CB80000}"/>
    <cellStyle name="Normal 8 3 3 4 3 2 4" xfId="16428" xr:uid="{00000000-0005-0000-0000-00004DB80000}"/>
    <cellStyle name="Normal 8 3 3 4 3 2 4 2" xfId="44962" xr:uid="{00000000-0005-0000-0000-00004EB80000}"/>
    <cellStyle name="Normal 8 3 3 4 3 2 5" xfId="30954" xr:uid="{00000000-0005-0000-0000-00004FB80000}"/>
    <cellStyle name="Normal 8 3 3 4 3 3" xfId="3605" xr:uid="{00000000-0005-0000-0000-000050B80000}"/>
    <cellStyle name="Normal 8 3 3 4 3 3 2" xfId="8937" xr:uid="{00000000-0005-0000-0000-000051B80000}"/>
    <cellStyle name="Normal 8 3 3 4 3 3 2 2" xfId="23014" xr:uid="{00000000-0005-0000-0000-000052B80000}"/>
    <cellStyle name="Normal 8 3 3 4 3 3 2 2 2" xfId="51548" xr:uid="{00000000-0005-0000-0000-000053B80000}"/>
    <cellStyle name="Normal 8 3 3 4 3 3 2 3" xfId="37543" xr:uid="{00000000-0005-0000-0000-000054B80000}"/>
    <cellStyle name="Normal 8 3 3 4 3 3 3" xfId="17714" xr:uid="{00000000-0005-0000-0000-000055B80000}"/>
    <cellStyle name="Normal 8 3 3 4 3 3 3 2" xfId="46248" xr:uid="{00000000-0005-0000-0000-000056B80000}"/>
    <cellStyle name="Normal 8 3 3 4 3 3 4" xfId="32240" xr:uid="{00000000-0005-0000-0000-000057B80000}"/>
    <cellStyle name="Normal 8 3 3 4 3 4" xfId="6374" xr:uid="{00000000-0005-0000-0000-000058B80000}"/>
    <cellStyle name="Normal 8 3 3 4 3 4 2" xfId="20462" xr:uid="{00000000-0005-0000-0000-000059B80000}"/>
    <cellStyle name="Normal 8 3 3 4 3 4 2 2" xfId="48996" xr:uid="{00000000-0005-0000-0000-00005AB80000}"/>
    <cellStyle name="Normal 8 3 3 4 3 4 3" xfId="34988" xr:uid="{00000000-0005-0000-0000-00005BB80000}"/>
    <cellStyle name="Normal 8 3 3 4 3 5" xfId="15162" xr:uid="{00000000-0005-0000-0000-00005CB80000}"/>
    <cellStyle name="Normal 8 3 3 4 3 5 2" xfId="43696" xr:uid="{00000000-0005-0000-0000-00005DB80000}"/>
    <cellStyle name="Normal 8 3 3 4 3 6" xfId="29688" xr:uid="{00000000-0005-0000-0000-00005EB80000}"/>
    <cellStyle name="Normal 8 3 3 4 4" xfId="1596" xr:uid="{00000000-0005-0000-0000-00005FB80000}"/>
    <cellStyle name="Normal 8 3 3 4 4 2" xfId="4252" xr:uid="{00000000-0005-0000-0000-000060B80000}"/>
    <cellStyle name="Normal 8 3 3 4 4 2 2" xfId="9584" xr:uid="{00000000-0005-0000-0000-000061B80000}"/>
    <cellStyle name="Normal 8 3 3 4 4 2 2 2" xfId="23661" xr:uid="{00000000-0005-0000-0000-000062B80000}"/>
    <cellStyle name="Normal 8 3 3 4 4 2 2 2 2" xfId="52195" xr:uid="{00000000-0005-0000-0000-000063B80000}"/>
    <cellStyle name="Normal 8 3 3 4 4 2 2 3" xfId="38190" xr:uid="{00000000-0005-0000-0000-000064B80000}"/>
    <cellStyle name="Normal 8 3 3 4 4 2 3" xfId="18361" xr:uid="{00000000-0005-0000-0000-000065B80000}"/>
    <cellStyle name="Normal 8 3 3 4 4 2 3 2" xfId="46895" xr:uid="{00000000-0005-0000-0000-000066B80000}"/>
    <cellStyle name="Normal 8 3 3 4 4 2 4" xfId="32887" xr:uid="{00000000-0005-0000-0000-000067B80000}"/>
    <cellStyle name="Normal 8 3 3 4 4 3" xfId="7021" xr:uid="{00000000-0005-0000-0000-000068B80000}"/>
    <cellStyle name="Normal 8 3 3 4 4 3 2" xfId="21109" xr:uid="{00000000-0005-0000-0000-000069B80000}"/>
    <cellStyle name="Normal 8 3 3 4 4 3 2 2" xfId="49643" xr:uid="{00000000-0005-0000-0000-00006AB80000}"/>
    <cellStyle name="Normal 8 3 3 4 4 3 3" xfId="35635" xr:uid="{00000000-0005-0000-0000-00006BB80000}"/>
    <cellStyle name="Normal 8 3 3 4 4 4" xfId="15809" xr:uid="{00000000-0005-0000-0000-00006CB80000}"/>
    <cellStyle name="Normal 8 3 3 4 4 4 2" xfId="44343" xr:uid="{00000000-0005-0000-0000-00006DB80000}"/>
    <cellStyle name="Normal 8 3 3 4 4 5" xfId="30335" xr:uid="{00000000-0005-0000-0000-00006EB80000}"/>
    <cellStyle name="Normal 8 3 3 4 5" xfId="2984" xr:uid="{00000000-0005-0000-0000-00006FB80000}"/>
    <cellStyle name="Normal 8 3 3 4 5 2" xfId="8318" xr:uid="{00000000-0005-0000-0000-000070B80000}"/>
    <cellStyle name="Normal 8 3 3 4 5 2 2" xfId="22395" xr:uid="{00000000-0005-0000-0000-000071B80000}"/>
    <cellStyle name="Normal 8 3 3 4 5 2 2 2" xfId="50929" xr:uid="{00000000-0005-0000-0000-000072B80000}"/>
    <cellStyle name="Normal 8 3 3 4 5 2 3" xfId="36924" xr:uid="{00000000-0005-0000-0000-000073B80000}"/>
    <cellStyle name="Normal 8 3 3 4 5 3" xfId="17095" xr:uid="{00000000-0005-0000-0000-000074B80000}"/>
    <cellStyle name="Normal 8 3 3 4 5 3 2" xfId="45629" xr:uid="{00000000-0005-0000-0000-000075B80000}"/>
    <cellStyle name="Normal 8 3 3 4 5 4" xfId="31621" xr:uid="{00000000-0005-0000-0000-000076B80000}"/>
    <cellStyle name="Normal 8 3 3 4 6" xfId="5753" xr:uid="{00000000-0005-0000-0000-000077B80000}"/>
    <cellStyle name="Normal 8 3 3 4 6 2" xfId="19843" xr:uid="{00000000-0005-0000-0000-000078B80000}"/>
    <cellStyle name="Normal 8 3 3 4 6 2 2" xfId="48377" xr:uid="{00000000-0005-0000-0000-000079B80000}"/>
    <cellStyle name="Normal 8 3 3 4 6 3" xfId="34369" xr:uid="{00000000-0005-0000-0000-00007AB80000}"/>
    <cellStyle name="Normal 8 3 3 4 7" xfId="14542" xr:uid="{00000000-0005-0000-0000-00007BB80000}"/>
    <cellStyle name="Normal 8 3 3 4 7 2" xfId="43077" xr:uid="{00000000-0005-0000-0000-00007CB80000}"/>
    <cellStyle name="Normal 8 3 3 4 8" xfId="29057" xr:uid="{00000000-0005-0000-0000-00007DB80000}"/>
    <cellStyle name="Normal 8 3 3 5" xfId="459" xr:uid="{00000000-0005-0000-0000-00007EB80000}"/>
    <cellStyle name="Normal 8 3 3 5 2" xfId="1089" xr:uid="{00000000-0005-0000-0000-00007FB80000}"/>
    <cellStyle name="Normal 8 3 3 5 2 2" xfId="2366" xr:uid="{00000000-0005-0000-0000-000080B80000}"/>
    <cellStyle name="Normal 8 3 3 5 2 2 2" xfId="5020" xr:uid="{00000000-0005-0000-0000-000081B80000}"/>
    <cellStyle name="Normal 8 3 3 5 2 2 2 2" xfId="10352" xr:uid="{00000000-0005-0000-0000-000082B80000}"/>
    <cellStyle name="Normal 8 3 3 5 2 2 2 2 2" xfId="24429" xr:uid="{00000000-0005-0000-0000-000083B80000}"/>
    <cellStyle name="Normal 8 3 3 5 2 2 2 2 2 2" xfId="52963" xr:uid="{00000000-0005-0000-0000-000084B80000}"/>
    <cellStyle name="Normal 8 3 3 5 2 2 2 2 3" xfId="38958" xr:uid="{00000000-0005-0000-0000-000085B80000}"/>
    <cellStyle name="Normal 8 3 3 5 2 2 2 3" xfId="19129" xr:uid="{00000000-0005-0000-0000-000086B80000}"/>
    <cellStyle name="Normal 8 3 3 5 2 2 2 3 2" xfId="47663" xr:uid="{00000000-0005-0000-0000-000087B80000}"/>
    <cellStyle name="Normal 8 3 3 5 2 2 2 4" xfId="33655" xr:uid="{00000000-0005-0000-0000-000088B80000}"/>
    <cellStyle name="Normal 8 3 3 5 2 2 3" xfId="7789" xr:uid="{00000000-0005-0000-0000-000089B80000}"/>
    <cellStyle name="Normal 8 3 3 5 2 2 3 2" xfId="21877" xr:uid="{00000000-0005-0000-0000-00008AB80000}"/>
    <cellStyle name="Normal 8 3 3 5 2 2 3 2 2" xfId="50411" xr:uid="{00000000-0005-0000-0000-00008BB80000}"/>
    <cellStyle name="Normal 8 3 3 5 2 2 3 3" xfId="36403" xr:uid="{00000000-0005-0000-0000-00008CB80000}"/>
    <cellStyle name="Normal 8 3 3 5 2 2 4" xfId="16577" xr:uid="{00000000-0005-0000-0000-00008DB80000}"/>
    <cellStyle name="Normal 8 3 3 5 2 2 4 2" xfId="45111" xr:uid="{00000000-0005-0000-0000-00008EB80000}"/>
    <cellStyle name="Normal 8 3 3 5 2 2 5" xfId="31103" xr:uid="{00000000-0005-0000-0000-00008FB80000}"/>
    <cellStyle name="Normal 8 3 3 5 2 3" xfId="3754" xr:uid="{00000000-0005-0000-0000-000090B80000}"/>
    <cellStyle name="Normal 8 3 3 5 2 3 2" xfId="9086" xr:uid="{00000000-0005-0000-0000-000091B80000}"/>
    <cellStyle name="Normal 8 3 3 5 2 3 2 2" xfId="23163" xr:uid="{00000000-0005-0000-0000-000092B80000}"/>
    <cellStyle name="Normal 8 3 3 5 2 3 2 2 2" xfId="51697" xr:uid="{00000000-0005-0000-0000-000093B80000}"/>
    <cellStyle name="Normal 8 3 3 5 2 3 2 3" xfId="37692" xr:uid="{00000000-0005-0000-0000-000094B80000}"/>
    <cellStyle name="Normal 8 3 3 5 2 3 3" xfId="17863" xr:uid="{00000000-0005-0000-0000-000095B80000}"/>
    <cellStyle name="Normal 8 3 3 5 2 3 3 2" xfId="46397" xr:uid="{00000000-0005-0000-0000-000096B80000}"/>
    <cellStyle name="Normal 8 3 3 5 2 3 4" xfId="32389" xr:uid="{00000000-0005-0000-0000-000097B80000}"/>
    <cellStyle name="Normal 8 3 3 5 2 4" xfId="6523" xr:uid="{00000000-0005-0000-0000-000098B80000}"/>
    <cellStyle name="Normal 8 3 3 5 2 4 2" xfId="20611" xr:uid="{00000000-0005-0000-0000-000099B80000}"/>
    <cellStyle name="Normal 8 3 3 5 2 4 2 2" xfId="49145" xr:uid="{00000000-0005-0000-0000-00009AB80000}"/>
    <cellStyle name="Normal 8 3 3 5 2 4 3" xfId="35137" xr:uid="{00000000-0005-0000-0000-00009BB80000}"/>
    <cellStyle name="Normal 8 3 3 5 2 5" xfId="15311" xr:uid="{00000000-0005-0000-0000-00009CB80000}"/>
    <cellStyle name="Normal 8 3 3 5 2 5 2" xfId="43845" xr:uid="{00000000-0005-0000-0000-00009DB80000}"/>
    <cellStyle name="Normal 8 3 3 5 2 6" xfId="29837" xr:uid="{00000000-0005-0000-0000-00009EB80000}"/>
    <cellStyle name="Normal 8 3 3 5 3" xfId="1745" xr:uid="{00000000-0005-0000-0000-00009FB80000}"/>
    <cellStyle name="Normal 8 3 3 5 3 2" xfId="4401" xr:uid="{00000000-0005-0000-0000-0000A0B80000}"/>
    <cellStyle name="Normal 8 3 3 5 3 2 2" xfId="9733" xr:uid="{00000000-0005-0000-0000-0000A1B80000}"/>
    <cellStyle name="Normal 8 3 3 5 3 2 2 2" xfId="23810" xr:uid="{00000000-0005-0000-0000-0000A2B80000}"/>
    <cellStyle name="Normal 8 3 3 5 3 2 2 2 2" xfId="52344" xr:uid="{00000000-0005-0000-0000-0000A3B80000}"/>
    <cellStyle name="Normal 8 3 3 5 3 2 2 3" xfId="38339" xr:uid="{00000000-0005-0000-0000-0000A4B80000}"/>
    <cellStyle name="Normal 8 3 3 5 3 2 3" xfId="18510" xr:uid="{00000000-0005-0000-0000-0000A5B80000}"/>
    <cellStyle name="Normal 8 3 3 5 3 2 3 2" xfId="47044" xr:uid="{00000000-0005-0000-0000-0000A6B80000}"/>
    <cellStyle name="Normal 8 3 3 5 3 2 4" xfId="33036" xr:uid="{00000000-0005-0000-0000-0000A7B80000}"/>
    <cellStyle name="Normal 8 3 3 5 3 3" xfId="7170" xr:uid="{00000000-0005-0000-0000-0000A8B80000}"/>
    <cellStyle name="Normal 8 3 3 5 3 3 2" xfId="21258" xr:uid="{00000000-0005-0000-0000-0000A9B80000}"/>
    <cellStyle name="Normal 8 3 3 5 3 3 2 2" xfId="49792" xr:uid="{00000000-0005-0000-0000-0000AAB80000}"/>
    <cellStyle name="Normal 8 3 3 5 3 3 3" xfId="35784" xr:uid="{00000000-0005-0000-0000-0000ABB80000}"/>
    <cellStyle name="Normal 8 3 3 5 3 4" xfId="15958" xr:uid="{00000000-0005-0000-0000-0000ACB80000}"/>
    <cellStyle name="Normal 8 3 3 5 3 4 2" xfId="44492" xr:uid="{00000000-0005-0000-0000-0000ADB80000}"/>
    <cellStyle name="Normal 8 3 3 5 3 5" xfId="30484" xr:uid="{00000000-0005-0000-0000-0000AEB80000}"/>
    <cellStyle name="Normal 8 3 3 5 4" xfId="3133" xr:uid="{00000000-0005-0000-0000-0000AFB80000}"/>
    <cellStyle name="Normal 8 3 3 5 4 2" xfId="8467" xr:uid="{00000000-0005-0000-0000-0000B0B80000}"/>
    <cellStyle name="Normal 8 3 3 5 4 2 2" xfId="22544" xr:uid="{00000000-0005-0000-0000-0000B1B80000}"/>
    <cellStyle name="Normal 8 3 3 5 4 2 2 2" xfId="51078" xr:uid="{00000000-0005-0000-0000-0000B2B80000}"/>
    <cellStyle name="Normal 8 3 3 5 4 2 3" xfId="37073" xr:uid="{00000000-0005-0000-0000-0000B3B80000}"/>
    <cellStyle name="Normal 8 3 3 5 4 3" xfId="17244" xr:uid="{00000000-0005-0000-0000-0000B4B80000}"/>
    <cellStyle name="Normal 8 3 3 5 4 3 2" xfId="45778" xr:uid="{00000000-0005-0000-0000-0000B5B80000}"/>
    <cellStyle name="Normal 8 3 3 5 4 4" xfId="31770" xr:uid="{00000000-0005-0000-0000-0000B6B80000}"/>
    <cellStyle name="Normal 8 3 3 5 5" xfId="5902" xr:uid="{00000000-0005-0000-0000-0000B7B80000}"/>
    <cellStyle name="Normal 8 3 3 5 5 2" xfId="19992" xr:uid="{00000000-0005-0000-0000-0000B8B80000}"/>
    <cellStyle name="Normal 8 3 3 5 5 2 2" xfId="48526" xr:uid="{00000000-0005-0000-0000-0000B9B80000}"/>
    <cellStyle name="Normal 8 3 3 5 5 3" xfId="34518" xr:uid="{00000000-0005-0000-0000-0000BAB80000}"/>
    <cellStyle name="Normal 8 3 3 5 6" xfId="14691" xr:uid="{00000000-0005-0000-0000-0000BBB80000}"/>
    <cellStyle name="Normal 8 3 3 5 6 2" xfId="43226" xr:uid="{00000000-0005-0000-0000-0000BCB80000}"/>
    <cellStyle name="Normal 8 3 3 5 7" xfId="29206" xr:uid="{00000000-0005-0000-0000-0000BDB80000}"/>
    <cellStyle name="Normal 8 3 3 6" xfId="789" xr:uid="{00000000-0005-0000-0000-0000BEB80000}"/>
    <cellStyle name="Normal 8 3 3 6 2" xfId="2066" xr:uid="{00000000-0005-0000-0000-0000BFB80000}"/>
    <cellStyle name="Normal 8 3 3 6 2 2" xfId="4720" xr:uid="{00000000-0005-0000-0000-0000C0B80000}"/>
    <cellStyle name="Normal 8 3 3 6 2 2 2" xfId="10052" xr:uid="{00000000-0005-0000-0000-0000C1B80000}"/>
    <cellStyle name="Normal 8 3 3 6 2 2 2 2" xfId="24129" xr:uid="{00000000-0005-0000-0000-0000C2B80000}"/>
    <cellStyle name="Normal 8 3 3 6 2 2 2 2 2" xfId="52663" xr:uid="{00000000-0005-0000-0000-0000C3B80000}"/>
    <cellStyle name="Normal 8 3 3 6 2 2 2 3" xfId="38658" xr:uid="{00000000-0005-0000-0000-0000C4B80000}"/>
    <cellStyle name="Normal 8 3 3 6 2 2 3" xfId="18829" xr:uid="{00000000-0005-0000-0000-0000C5B80000}"/>
    <cellStyle name="Normal 8 3 3 6 2 2 3 2" xfId="47363" xr:uid="{00000000-0005-0000-0000-0000C6B80000}"/>
    <cellStyle name="Normal 8 3 3 6 2 2 4" xfId="33355" xr:uid="{00000000-0005-0000-0000-0000C7B80000}"/>
    <cellStyle name="Normal 8 3 3 6 2 3" xfId="7489" xr:uid="{00000000-0005-0000-0000-0000C8B80000}"/>
    <cellStyle name="Normal 8 3 3 6 2 3 2" xfId="21577" xr:uid="{00000000-0005-0000-0000-0000C9B80000}"/>
    <cellStyle name="Normal 8 3 3 6 2 3 2 2" xfId="50111" xr:uid="{00000000-0005-0000-0000-0000CAB80000}"/>
    <cellStyle name="Normal 8 3 3 6 2 3 3" xfId="36103" xr:uid="{00000000-0005-0000-0000-0000CBB80000}"/>
    <cellStyle name="Normal 8 3 3 6 2 4" xfId="16277" xr:uid="{00000000-0005-0000-0000-0000CCB80000}"/>
    <cellStyle name="Normal 8 3 3 6 2 4 2" xfId="44811" xr:uid="{00000000-0005-0000-0000-0000CDB80000}"/>
    <cellStyle name="Normal 8 3 3 6 2 5" xfId="30803" xr:uid="{00000000-0005-0000-0000-0000CEB80000}"/>
    <cellStyle name="Normal 8 3 3 6 3" xfId="3454" xr:uid="{00000000-0005-0000-0000-0000CFB80000}"/>
    <cellStyle name="Normal 8 3 3 6 3 2" xfId="8786" xr:uid="{00000000-0005-0000-0000-0000D0B80000}"/>
    <cellStyle name="Normal 8 3 3 6 3 2 2" xfId="22863" xr:uid="{00000000-0005-0000-0000-0000D1B80000}"/>
    <cellStyle name="Normal 8 3 3 6 3 2 2 2" xfId="51397" xr:uid="{00000000-0005-0000-0000-0000D2B80000}"/>
    <cellStyle name="Normal 8 3 3 6 3 2 3" xfId="37392" xr:uid="{00000000-0005-0000-0000-0000D3B80000}"/>
    <cellStyle name="Normal 8 3 3 6 3 3" xfId="17563" xr:uid="{00000000-0005-0000-0000-0000D4B80000}"/>
    <cellStyle name="Normal 8 3 3 6 3 3 2" xfId="46097" xr:uid="{00000000-0005-0000-0000-0000D5B80000}"/>
    <cellStyle name="Normal 8 3 3 6 3 4" xfId="32089" xr:uid="{00000000-0005-0000-0000-0000D6B80000}"/>
    <cellStyle name="Normal 8 3 3 6 4" xfId="6223" xr:uid="{00000000-0005-0000-0000-0000D7B80000}"/>
    <cellStyle name="Normal 8 3 3 6 4 2" xfId="20311" xr:uid="{00000000-0005-0000-0000-0000D8B80000}"/>
    <cellStyle name="Normal 8 3 3 6 4 2 2" xfId="48845" xr:uid="{00000000-0005-0000-0000-0000D9B80000}"/>
    <cellStyle name="Normal 8 3 3 6 4 3" xfId="34837" xr:uid="{00000000-0005-0000-0000-0000DAB80000}"/>
    <cellStyle name="Normal 8 3 3 6 5" xfId="15011" xr:uid="{00000000-0005-0000-0000-0000DBB80000}"/>
    <cellStyle name="Normal 8 3 3 6 5 2" xfId="43545" xr:uid="{00000000-0005-0000-0000-0000DCB80000}"/>
    <cellStyle name="Normal 8 3 3 6 6" xfId="29537" xr:uid="{00000000-0005-0000-0000-0000DDB80000}"/>
    <cellStyle name="Normal 8 3 3 7" xfId="1445" xr:uid="{00000000-0005-0000-0000-0000DEB80000}"/>
    <cellStyle name="Normal 8 3 3 7 2" xfId="4101" xr:uid="{00000000-0005-0000-0000-0000DFB80000}"/>
    <cellStyle name="Normal 8 3 3 7 2 2" xfId="9433" xr:uid="{00000000-0005-0000-0000-0000E0B80000}"/>
    <cellStyle name="Normal 8 3 3 7 2 2 2" xfId="23510" xr:uid="{00000000-0005-0000-0000-0000E1B80000}"/>
    <cellStyle name="Normal 8 3 3 7 2 2 2 2" xfId="52044" xr:uid="{00000000-0005-0000-0000-0000E2B80000}"/>
    <cellStyle name="Normal 8 3 3 7 2 2 3" xfId="38039" xr:uid="{00000000-0005-0000-0000-0000E3B80000}"/>
    <cellStyle name="Normal 8 3 3 7 2 3" xfId="18210" xr:uid="{00000000-0005-0000-0000-0000E4B80000}"/>
    <cellStyle name="Normal 8 3 3 7 2 3 2" xfId="46744" xr:uid="{00000000-0005-0000-0000-0000E5B80000}"/>
    <cellStyle name="Normal 8 3 3 7 2 4" xfId="32736" xr:uid="{00000000-0005-0000-0000-0000E6B80000}"/>
    <cellStyle name="Normal 8 3 3 7 3" xfId="6870" xr:uid="{00000000-0005-0000-0000-0000E7B80000}"/>
    <cellStyle name="Normal 8 3 3 7 3 2" xfId="20958" xr:uid="{00000000-0005-0000-0000-0000E8B80000}"/>
    <cellStyle name="Normal 8 3 3 7 3 2 2" xfId="49492" xr:uid="{00000000-0005-0000-0000-0000E9B80000}"/>
    <cellStyle name="Normal 8 3 3 7 3 3" xfId="35484" xr:uid="{00000000-0005-0000-0000-0000EAB80000}"/>
    <cellStyle name="Normal 8 3 3 7 4" xfId="15658" xr:uid="{00000000-0005-0000-0000-0000EBB80000}"/>
    <cellStyle name="Normal 8 3 3 7 4 2" xfId="44192" xr:uid="{00000000-0005-0000-0000-0000ECB80000}"/>
    <cellStyle name="Normal 8 3 3 7 5" xfId="30184" xr:uid="{00000000-0005-0000-0000-0000EDB80000}"/>
    <cellStyle name="Normal 8 3 3 8" xfId="2833" xr:uid="{00000000-0005-0000-0000-0000EEB80000}"/>
    <cellStyle name="Normal 8 3 3 8 2" xfId="8167" xr:uid="{00000000-0005-0000-0000-0000EFB80000}"/>
    <cellStyle name="Normal 8 3 3 8 2 2" xfId="22244" xr:uid="{00000000-0005-0000-0000-0000F0B80000}"/>
    <cellStyle name="Normal 8 3 3 8 2 2 2" xfId="50778" xr:uid="{00000000-0005-0000-0000-0000F1B80000}"/>
    <cellStyle name="Normal 8 3 3 8 2 3" xfId="36773" xr:uid="{00000000-0005-0000-0000-0000F2B80000}"/>
    <cellStyle name="Normal 8 3 3 8 3" xfId="16944" xr:uid="{00000000-0005-0000-0000-0000F3B80000}"/>
    <cellStyle name="Normal 8 3 3 8 3 2" xfId="45478" xr:uid="{00000000-0005-0000-0000-0000F4B80000}"/>
    <cellStyle name="Normal 8 3 3 8 4" xfId="31470" xr:uid="{00000000-0005-0000-0000-0000F5B80000}"/>
    <cellStyle name="Normal 8 3 3 9" xfId="5408" xr:uid="{00000000-0005-0000-0000-0000F6B80000}"/>
    <cellStyle name="Normal 8 3 3 9 2" xfId="10739" xr:uid="{00000000-0005-0000-0000-0000F7B80000}"/>
    <cellStyle name="Normal 8 3 3 9 2 2" xfId="24805" xr:uid="{00000000-0005-0000-0000-0000F8B80000}"/>
    <cellStyle name="Normal 8 3 3 9 2 2 2" xfId="53339" xr:uid="{00000000-0005-0000-0000-0000F9B80000}"/>
    <cellStyle name="Normal 8 3 3 9 2 3" xfId="39337" xr:uid="{00000000-0005-0000-0000-0000FAB80000}"/>
    <cellStyle name="Normal 8 3 3 9 3" xfId="19505" xr:uid="{00000000-0005-0000-0000-0000FBB80000}"/>
    <cellStyle name="Normal 8 3 3 9 3 2" xfId="48039" xr:uid="{00000000-0005-0000-0000-0000FCB80000}"/>
    <cellStyle name="Normal 8 3 3 9 4" xfId="34031" xr:uid="{00000000-0005-0000-0000-0000FDB80000}"/>
    <cellStyle name="Normal 8 3 4" xfId="165" xr:uid="{00000000-0005-0000-0000-0000FEB80000}"/>
    <cellStyle name="Normal 8 3 4 10" xfId="28925" xr:uid="{00000000-0005-0000-0000-0000FFB80000}"/>
    <cellStyle name="Normal 8 3 4 2" xfId="245" xr:uid="{00000000-0005-0000-0000-000000B90000}"/>
    <cellStyle name="Normal 8 3 4 2 2" xfId="398" xr:uid="{00000000-0005-0000-0000-000001B90000}"/>
    <cellStyle name="Normal 8 3 4 2 2 2" xfId="701" xr:uid="{00000000-0005-0000-0000-000002B90000}"/>
    <cellStyle name="Normal 8 3 4 2 2 2 2" xfId="1330" xr:uid="{00000000-0005-0000-0000-000003B90000}"/>
    <cellStyle name="Normal 8 3 4 2 2 2 2 2" xfId="2607" xr:uid="{00000000-0005-0000-0000-000004B90000}"/>
    <cellStyle name="Normal 8 3 4 2 2 2 2 2 2" xfId="5261" xr:uid="{00000000-0005-0000-0000-000005B90000}"/>
    <cellStyle name="Normal 8 3 4 2 2 2 2 2 2 2" xfId="10593" xr:uid="{00000000-0005-0000-0000-000006B90000}"/>
    <cellStyle name="Normal 8 3 4 2 2 2 2 2 2 2 2" xfId="24670" xr:uid="{00000000-0005-0000-0000-000007B90000}"/>
    <cellStyle name="Normal 8 3 4 2 2 2 2 2 2 2 2 2" xfId="53204" xr:uid="{00000000-0005-0000-0000-000008B90000}"/>
    <cellStyle name="Normal 8 3 4 2 2 2 2 2 2 2 3" xfId="39199" xr:uid="{00000000-0005-0000-0000-000009B90000}"/>
    <cellStyle name="Normal 8 3 4 2 2 2 2 2 2 3" xfId="19370" xr:uid="{00000000-0005-0000-0000-00000AB90000}"/>
    <cellStyle name="Normal 8 3 4 2 2 2 2 2 2 3 2" xfId="47904" xr:uid="{00000000-0005-0000-0000-00000BB90000}"/>
    <cellStyle name="Normal 8 3 4 2 2 2 2 2 2 4" xfId="33896" xr:uid="{00000000-0005-0000-0000-00000CB90000}"/>
    <cellStyle name="Normal 8 3 4 2 2 2 2 2 3" xfId="8030" xr:uid="{00000000-0005-0000-0000-00000DB90000}"/>
    <cellStyle name="Normal 8 3 4 2 2 2 2 2 3 2" xfId="22118" xr:uid="{00000000-0005-0000-0000-00000EB90000}"/>
    <cellStyle name="Normal 8 3 4 2 2 2 2 2 3 2 2" xfId="50652" xr:uid="{00000000-0005-0000-0000-00000FB90000}"/>
    <cellStyle name="Normal 8 3 4 2 2 2 2 2 3 3" xfId="36644" xr:uid="{00000000-0005-0000-0000-000010B90000}"/>
    <cellStyle name="Normal 8 3 4 2 2 2 2 2 4" xfId="16818" xr:uid="{00000000-0005-0000-0000-000011B90000}"/>
    <cellStyle name="Normal 8 3 4 2 2 2 2 2 4 2" xfId="45352" xr:uid="{00000000-0005-0000-0000-000012B90000}"/>
    <cellStyle name="Normal 8 3 4 2 2 2 2 2 5" xfId="31344" xr:uid="{00000000-0005-0000-0000-000013B90000}"/>
    <cellStyle name="Normal 8 3 4 2 2 2 2 3" xfId="3995" xr:uid="{00000000-0005-0000-0000-000014B90000}"/>
    <cellStyle name="Normal 8 3 4 2 2 2 2 3 2" xfId="9327" xr:uid="{00000000-0005-0000-0000-000015B90000}"/>
    <cellStyle name="Normal 8 3 4 2 2 2 2 3 2 2" xfId="23404" xr:uid="{00000000-0005-0000-0000-000016B90000}"/>
    <cellStyle name="Normal 8 3 4 2 2 2 2 3 2 2 2" xfId="51938" xr:uid="{00000000-0005-0000-0000-000017B90000}"/>
    <cellStyle name="Normal 8 3 4 2 2 2 2 3 2 3" xfId="37933" xr:uid="{00000000-0005-0000-0000-000018B90000}"/>
    <cellStyle name="Normal 8 3 4 2 2 2 2 3 3" xfId="18104" xr:uid="{00000000-0005-0000-0000-000019B90000}"/>
    <cellStyle name="Normal 8 3 4 2 2 2 2 3 3 2" xfId="46638" xr:uid="{00000000-0005-0000-0000-00001AB90000}"/>
    <cellStyle name="Normal 8 3 4 2 2 2 2 3 4" xfId="32630" xr:uid="{00000000-0005-0000-0000-00001BB90000}"/>
    <cellStyle name="Normal 8 3 4 2 2 2 2 4" xfId="6764" xr:uid="{00000000-0005-0000-0000-00001CB90000}"/>
    <cellStyle name="Normal 8 3 4 2 2 2 2 4 2" xfId="20852" xr:uid="{00000000-0005-0000-0000-00001DB90000}"/>
    <cellStyle name="Normal 8 3 4 2 2 2 2 4 2 2" xfId="49386" xr:uid="{00000000-0005-0000-0000-00001EB90000}"/>
    <cellStyle name="Normal 8 3 4 2 2 2 2 4 3" xfId="35378" xr:uid="{00000000-0005-0000-0000-00001FB90000}"/>
    <cellStyle name="Normal 8 3 4 2 2 2 2 5" xfId="15552" xr:uid="{00000000-0005-0000-0000-000020B90000}"/>
    <cellStyle name="Normal 8 3 4 2 2 2 2 5 2" xfId="44086" xr:uid="{00000000-0005-0000-0000-000021B90000}"/>
    <cellStyle name="Normal 8 3 4 2 2 2 2 6" xfId="30078" xr:uid="{00000000-0005-0000-0000-000022B90000}"/>
    <cellStyle name="Normal 8 3 4 2 2 2 3" xfId="1986" xr:uid="{00000000-0005-0000-0000-000023B90000}"/>
    <cellStyle name="Normal 8 3 4 2 2 2 3 2" xfId="4642" xr:uid="{00000000-0005-0000-0000-000024B90000}"/>
    <cellStyle name="Normal 8 3 4 2 2 2 3 2 2" xfId="9974" xr:uid="{00000000-0005-0000-0000-000025B90000}"/>
    <cellStyle name="Normal 8 3 4 2 2 2 3 2 2 2" xfId="24051" xr:uid="{00000000-0005-0000-0000-000026B90000}"/>
    <cellStyle name="Normal 8 3 4 2 2 2 3 2 2 2 2" xfId="52585" xr:uid="{00000000-0005-0000-0000-000027B90000}"/>
    <cellStyle name="Normal 8 3 4 2 2 2 3 2 2 3" xfId="38580" xr:uid="{00000000-0005-0000-0000-000028B90000}"/>
    <cellStyle name="Normal 8 3 4 2 2 2 3 2 3" xfId="18751" xr:uid="{00000000-0005-0000-0000-000029B90000}"/>
    <cellStyle name="Normal 8 3 4 2 2 2 3 2 3 2" xfId="47285" xr:uid="{00000000-0005-0000-0000-00002AB90000}"/>
    <cellStyle name="Normal 8 3 4 2 2 2 3 2 4" xfId="33277" xr:uid="{00000000-0005-0000-0000-00002BB90000}"/>
    <cellStyle name="Normal 8 3 4 2 2 2 3 3" xfId="7411" xr:uid="{00000000-0005-0000-0000-00002CB90000}"/>
    <cellStyle name="Normal 8 3 4 2 2 2 3 3 2" xfId="21499" xr:uid="{00000000-0005-0000-0000-00002DB90000}"/>
    <cellStyle name="Normal 8 3 4 2 2 2 3 3 2 2" xfId="50033" xr:uid="{00000000-0005-0000-0000-00002EB90000}"/>
    <cellStyle name="Normal 8 3 4 2 2 2 3 3 3" xfId="36025" xr:uid="{00000000-0005-0000-0000-00002FB90000}"/>
    <cellStyle name="Normal 8 3 4 2 2 2 3 4" xfId="16199" xr:uid="{00000000-0005-0000-0000-000030B90000}"/>
    <cellStyle name="Normal 8 3 4 2 2 2 3 4 2" xfId="44733" xr:uid="{00000000-0005-0000-0000-000031B90000}"/>
    <cellStyle name="Normal 8 3 4 2 2 2 3 5" xfId="30725" xr:uid="{00000000-0005-0000-0000-000032B90000}"/>
    <cellStyle name="Normal 8 3 4 2 2 2 4" xfId="3374" xr:uid="{00000000-0005-0000-0000-000033B90000}"/>
    <cellStyle name="Normal 8 3 4 2 2 2 4 2" xfId="8708" xr:uid="{00000000-0005-0000-0000-000034B90000}"/>
    <cellStyle name="Normal 8 3 4 2 2 2 4 2 2" xfId="22785" xr:uid="{00000000-0005-0000-0000-000035B90000}"/>
    <cellStyle name="Normal 8 3 4 2 2 2 4 2 2 2" xfId="51319" xr:uid="{00000000-0005-0000-0000-000036B90000}"/>
    <cellStyle name="Normal 8 3 4 2 2 2 4 2 3" xfId="37314" xr:uid="{00000000-0005-0000-0000-000037B90000}"/>
    <cellStyle name="Normal 8 3 4 2 2 2 4 3" xfId="17485" xr:uid="{00000000-0005-0000-0000-000038B90000}"/>
    <cellStyle name="Normal 8 3 4 2 2 2 4 3 2" xfId="46019" xr:uid="{00000000-0005-0000-0000-000039B90000}"/>
    <cellStyle name="Normal 8 3 4 2 2 2 4 4" xfId="32011" xr:uid="{00000000-0005-0000-0000-00003AB90000}"/>
    <cellStyle name="Normal 8 3 4 2 2 2 5" xfId="6143" xr:uid="{00000000-0005-0000-0000-00003BB90000}"/>
    <cellStyle name="Normal 8 3 4 2 2 2 5 2" xfId="20233" xr:uid="{00000000-0005-0000-0000-00003CB90000}"/>
    <cellStyle name="Normal 8 3 4 2 2 2 5 2 2" xfId="48767" xr:uid="{00000000-0005-0000-0000-00003DB90000}"/>
    <cellStyle name="Normal 8 3 4 2 2 2 5 3" xfId="34759" xr:uid="{00000000-0005-0000-0000-00003EB90000}"/>
    <cellStyle name="Normal 8 3 4 2 2 2 6" xfId="14932" xr:uid="{00000000-0005-0000-0000-00003FB90000}"/>
    <cellStyle name="Normal 8 3 4 2 2 2 6 2" xfId="43467" xr:uid="{00000000-0005-0000-0000-000040B90000}"/>
    <cellStyle name="Normal 8 3 4 2 2 2 7" xfId="29447" xr:uid="{00000000-0005-0000-0000-000041B90000}"/>
    <cellStyle name="Normal 8 3 4 2 2 3" xfId="1033" xr:uid="{00000000-0005-0000-0000-000042B90000}"/>
    <cellStyle name="Normal 8 3 4 2 2 3 2" xfId="2310" xr:uid="{00000000-0005-0000-0000-000043B90000}"/>
    <cellStyle name="Normal 8 3 4 2 2 3 2 2" xfId="4964" xr:uid="{00000000-0005-0000-0000-000044B90000}"/>
    <cellStyle name="Normal 8 3 4 2 2 3 2 2 2" xfId="10296" xr:uid="{00000000-0005-0000-0000-000045B90000}"/>
    <cellStyle name="Normal 8 3 4 2 2 3 2 2 2 2" xfId="24373" xr:uid="{00000000-0005-0000-0000-000046B90000}"/>
    <cellStyle name="Normal 8 3 4 2 2 3 2 2 2 2 2" xfId="52907" xr:uid="{00000000-0005-0000-0000-000047B90000}"/>
    <cellStyle name="Normal 8 3 4 2 2 3 2 2 2 3" xfId="38902" xr:uid="{00000000-0005-0000-0000-000048B90000}"/>
    <cellStyle name="Normal 8 3 4 2 2 3 2 2 3" xfId="19073" xr:uid="{00000000-0005-0000-0000-000049B90000}"/>
    <cellStyle name="Normal 8 3 4 2 2 3 2 2 3 2" xfId="47607" xr:uid="{00000000-0005-0000-0000-00004AB90000}"/>
    <cellStyle name="Normal 8 3 4 2 2 3 2 2 4" xfId="33599" xr:uid="{00000000-0005-0000-0000-00004BB90000}"/>
    <cellStyle name="Normal 8 3 4 2 2 3 2 3" xfId="7733" xr:uid="{00000000-0005-0000-0000-00004CB90000}"/>
    <cellStyle name="Normal 8 3 4 2 2 3 2 3 2" xfId="21821" xr:uid="{00000000-0005-0000-0000-00004DB90000}"/>
    <cellStyle name="Normal 8 3 4 2 2 3 2 3 2 2" xfId="50355" xr:uid="{00000000-0005-0000-0000-00004EB90000}"/>
    <cellStyle name="Normal 8 3 4 2 2 3 2 3 3" xfId="36347" xr:uid="{00000000-0005-0000-0000-00004FB90000}"/>
    <cellStyle name="Normal 8 3 4 2 2 3 2 4" xfId="16521" xr:uid="{00000000-0005-0000-0000-000050B90000}"/>
    <cellStyle name="Normal 8 3 4 2 2 3 2 4 2" xfId="45055" xr:uid="{00000000-0005-0000-0000-000051B90000}"/>
    <cellStyle name="Normal 8 3 4 2 2 3 2 5" xfId="31047" xr:uid="{00000000-0005-0000-0000-000052B90000}"/>
    <cellStyle name="Normal 8 3 4 2 2 3 3" xfId="3698" xr:uid="{00000000-0005-0000-0000-000053B90000}"/>
    <cellStyle name="Normal 8 3 4 2 2 3 3 2" xfId="9030" xr:uid="{00000000-0005-0000-0000-000054B90000}"/>
    <cellStyle name="Normal 8 3 4 2 2 3 3 2 2" xfId="23107" xr:uid="{00000000-0005-0000-0000-000055B90000}"/>
    <cellStyle name="Normal 8 3 4 2 2 3 3 2 2 2" xfId="51641" xr:uid="{00000000-0005-0000-0000-000056B90000}"/>
    <cellStyle name="Normal 8 3 4 2 2 3 3 2 3" xfId="37636" xr:uid="{00000000-0005-0000-0000-000057B90000}"/>
    <cellStyle name="Normal 8 3 4 2 2 3 3 3" xfId="17807" xr:uid="{00000000-0005-0000-0000-000058B90000}"/>
    <cellStyle name="Normal 8 3 4 2 2 3 3 3 2" xfId="46341" xr:uid="{00000000-0005-0000-0000-000059B90000}"/>
    <cellStyle name="Normal 8 3 4 2 2 3 3 4" xfId="32333" xr:uid="{00000000-0005-0000-0000-00005AB90000}"/>
    <cellStyle name="Normal 8 3 4 2 2 3 4" xfId="6467" xr:uid="{00000000-0005-0000-0000-00005BB90000}"/>
    <cellStyle name="Normal 8 3 4 2 2 3 4 2" xfId="20555" xr:uid="{00000000-0005-0000-0000-00005CB90000}"/>
    <cellStyle name="Normal 8 3 4 2 2 3 4 2 2" xfId="49089" xr:uid="{00000000-0005-0000-0000-00005DB90000}"/>
    <cellStyle name="Normal 8 3 4 2 2 3 4 3" xfId="35081" xr:uid="{00000000-0005-0000-0000-00005EB90000}"/>
    <cellStyle name="Normal 8 3 4 2 2 3 5" xfId="15255" xr:uid="{00000000-0005-0000-0000-00005FB90000}"/>
    <cellStyle name="Normal 8 3 4 2 2 3 5 2" xfId="43789" xr:uid="{00000000-0005-0000-0000-000060B90000}"/>
    <cellStyle name="Normal 8 3 4 2 2 3 6" xfId="29781" xr:uid="{00000000-0005-0000-0000-000061B90000}"/>
    <cellStyle name="Normal 8 3 4 2 2 4" xfId="1689" xr:uid="{00000000-0005-0000-0000-000062B90000}"/>
    <cellStyle name="Normal 8 3 4 2 2 4 2" xfId="4345" xr:uid="{00000000-0005-0000-0000-000063B90000}"/>
    <cellStyle name="Normal 8 3 4 2 2 4 2 2" xfId="9677" xr:uid="{00000000-0005-0000-0000-000064B90000}"/>
    <cellStyle name="Normal 8 3 4 2 2 4 2 2 2" xfId="23754" xr:uid="{00000000-0005-0000-0000-000065B90000}"/>
    <cellStyle name="Normal 8 3 4 2 2 4 2 2 2 2" xfId="52288" xr:uid="{00000000-0005-0000-0000-000066B90000}"/>
    <cellStyle name="Normal 8 3 4 2 2 4 2 2 3" xfId="38283" xr:uid="{00000000-0005-0000-0000-000067B90000}"/>
    <cellStyle name="Normal 8 3 4 2 2 4 2 3" xfId="18454" xr:uid="{00000000-0005-0000-0000-000068B90000}"/>
    <cellStyle name="Normal 8 3 4 2 2 4 2 3 2" xfId="46988" xr:uid="{00000000-0005-0000-0000-000069B90000}"/>
    <cellStyle name="Normal 8 3 4 2 2 4 2 4" xfId="32980" xr:uid="{00000000-0005-0000-0000-00006AB90000}"/>
    <cellStyle name="Normal 8 3 4 2 2 4 3" xfId="7114" xr:uid="{00000000-0005-0000-0000-00006BB90000}"/>
    <cellStyle name="Normal 8 3 4 2 2 4 3 2" xfId="21202" xr:uid="{00000000-0005-0000-0000-00006CB90000}"/>
    <cellStyle name="Normal 8 3 4 2 2 4 3 2 2" xfId="49736" xr:uid="{00000000-0005-0000-0000-00006DB90000}"/>
    <cellStyle name="Normal 8 3 4 2 2 4 3 3" xfId="35728" xr:uid="{00000000-0005-0000-0000-00006EB90000}"/>
    <cellStyle name="Normal 8 3 4 2 2 4 4" xfId="15902" xr:uid="{00000000-0005-0000-0000-00006FB90000}"/>
    <cellStyle name="Normal 8 3 4 2 2 4 4 2" xfId="44436" xr:uid="{00000000-0005-0000-0000-000070B90000}"/>
    <cellStyle name="Normal 8 3 4 2 2 4 5" xfId="30428" xr:uid="{00000000-0005-0000-0000-000071B90000}"/>
    <cellStyle name="Normal 8 3 4 2 2 5" xfId="3077" xr:uid="{00000000-0005-0000-0000-000072B90000}"/>
    <cellStyle name="Normal 8 3 4 2 2 5 2" xfId="8411" xr:uid="{00000000-0005-0000-0000-000073B90000}"/>
    <cellStyle name="Normal 8 3 4 2 2 5 2 2" xfId="22488" xr:uid="{00000000-0005-0000-0000-000074B90000}"/>
    <cellStyle name="Normal 8 3 4 2 2 5 2 2 2" xfId="51022" xr:uid="{00000000-0005-0000-0000-000075B90000}"/>
    <cellStyle name="Normal 8 3 4 2 2 5 2 3" xfId="37017" xr:uid="{00000000-0005-0000-0000-000076B90000}"/>
    <cellStyle name="Normal 8 3 4 2 2 5 3" xfId="17188" xr:uid="{00000000-0005-0000-0000-000077B90000}"/>
    <cellStyle name="Normal 8 3 4 2 2 5 3 2" xfId="45722" xr:uid="{00000000-0005-0000-0000-000078B90000}"/>
    <cellStyle name="Normal 8 3 4 2 2 5 4" xfId="31714" xr:uid="{00000000-0005-0000-0000-000079B90000}"/>
    <cellStyle name="Normal 8 3 4 2 2 6" xfId="5846" xr:uid="{00000000-0005-0000-0000-00007AB90000}"/>
    <cellStyle name="Normal 8 3 4 2 2 6 2" xfId="19936" xr:uid="{00000000-0005-0000-0000-00007BB90000}"/>
    <cellStyle name="Normal 8 3 4 2 2 6 2 2" xfId="48470" xr:uid="{00000000-0005-0000-0000-00007CB90000}"/>
    <cellStyle name="Normal 8 3 4 2 2 6 3" xfId="34462" xr:uid="{00000000-0005-0000-0000-00007DB90000}"/>
    <cellStyle name="Normal 8 3 4 2 2 7" xfId="14635" xr:uid="{00000000-0005-0000-0000-00007EB90000}"/>
    <cellStyle name="Normal 8 3 4 2 2 7 2" xfId="43170" xr:uid="{00000000-0005-0000-0000-00007FB90000}"/>
    <cellStyle name="Normal 8 3 4 2 2 8" xfId="29150" xr:uid="{00000000-0005-0000-0000-000080B90000}"/>
    <cellStyle name="Normal 8 3 4 2 3" xfId="552" xr:uid="{00000000-0005-0000-0000-000081B90000}"/>
    <cellStyle name="Normal 8 3 4 2 3 2" xfId="1182" xr:uid="{00000000-0005-0000-0000-000082B90000}"/>
    <cellStyle name="Normal 8 3 4 2 3 2 2" xfId="2459" xr:uid="{00000000-0005-0000-0000-000083B90000}"/>
    <cellStyle name="Normal 8 3 4 2 3 2 2 2" xfId="5113" xr:uid="{00000000-0005-0000-0000-000084B90000}"/>
    <cellStyle name="Normal 8 3 4 2 3 2 2 2 2" xfId="10445" xr:uid="{00000000-0005-0000-0000-000085B90000}"/>
    <cellStyle name="Normal 8 3 4 2 3 2 2 2 2 2" xfId="24522" xr:uid="{00000000-0005-0000-0000-000086B90000}"/>
    <cellStyle name="Normal 8 3 4 2 3 2 2 2 2 2 2" xfId="53056" xr:uid="{00000000-0005-0000-0000-000087B90000}"/>
    <cellStyle name="Normal 8 3 4 2 3 2 2 2 2 3" xfId="39051" xr:uid="{00000000-0005-0000-0000-000088B90000}"/>
    <cellStyle name="Normal 8 3 4 2 3 2 2 2 3" xfId="19222" xr:uid="{00000000-0005-0000-0000-000089B90000}"/>
    <cellStyle name="Normal 8 3 4 2 3 2 2 2 3 2" xfId="47756" xr:uid="{00000000-0005-0000-0000-00008AB90000}"/>
    <cellStyle name="Normal 8 3 4 2 3 2 2 2 4" xfId="33748" xr:uid="{00000000-0005-0000-0000-00008BB90000}"/>
    <cellStyle name="Normal 8 3 4 2 3 2 2 3" xfId="7882" xr:uid="{00000000-0005-0000-0000-00008CB90000}"/>
    <cellStyle name="Normal 8 3 4 2 3 2 2 3 2" xfId="21970" xr:uid="{00000000-0005-0000-0000-00008DB90000}"/>
    <cellStyle name="Normal 8 3 4 2 3 2 2 3 2 2" xfId="50504" xr:uid="{00000000-0005-0000-0000-00008EB90000}"/>
    <cellStyle name="Normal 8 3 4 2 3 2 2 3 3" xfId="36496" xr:uid="{00000000-0005-0000-0000-00008FB90000}"/>
    <cellStyle name="Normal 8 3 4 2 3 2 2 4" xfId="16670" xr:uid="{00000000-0005-0000-0000-000090B90000}"/>
    <cellStyle name="Normal 8 3 4 2 3 2 2 4 2" xfId="45204" xr:uid="{00000000-0005-0000-0000-000091B90000}"/>
    <cellStyle name="Normal 8 3 4 2 3 2 2 5" xfId="31196" xr:uid="{00000000-0005-0000-0000-000092B90000}"/>
    <cellStyle name="Normal 8 3 4 2 3 2 3" xfId="3847" xr:uid="{00000000-0005-0000-0000-000093B90000}"/>
    <cellStyle name="Normal 8 3 4 2 3 2 3 2" xfId="9179" xr:uid="{00000000-0005-0000-0000-000094B90000}"/>
    <cellStyle name="Normal 8 3 4 2 3 2 3 2 2" xfId="23256" xr:uid="{00000000-0005-0000-0000-000095B90000}"/>
    <cellStyle name="Normal 8 3 4 2 3 2 3 2 2 2" xfId="51790" xr:uid="{00000000-0005-0000-0000-000096B90000}"/>
    <cellStyle name="Normal 8 3 4 2 3 2 3 2 3" xfId="37785" xr:uid="{00000000-0005-0000-0000-000097B90000}"/>
    <cellStyle name="Normal 8 3 4 2 3 2 3 3" xfId="17956" xr:uid="{00000000-0005-0000-0000-000098B90000}"/>
    <cellStyle name="Normal 8 3 4 2 3 2 3 3 2" xfId="46490" xr:uid="{00000000-0005-0000-0000-000099B90000}"/>
    <cellStyle name="Normal 8 3 4 2 3 2 3 4" xfId="32482" xr:uid="{00000000-0005-0000-0000-00009AB90000}"/>
    <cellStyle name="Normal 8 3 4 2 3 2 4" xfId="6616" xr:uid="{00000000-0005-0000-0000-00009BB90000}"/>
    <cellStyle name="Normal 8 3 4 2 3 2 4 2" xfId="20704" xr:uid="{00000000-0005-0000-0000-00009CB90000}"/>
    <cellStyle name="Normal 8 3 4 2 3 2 4 2 2" xfId="49238" xr:uid="{00000000-0005-0000-0000-00009DB90000}"/>
    <cellStyle name="Normal 8 3 4 2 3 2 4 3" xfId="35230" xr:uid="{00000000-0005-0000-0000-00009EB90000}"/>
    <cellStyle name="Normal 8 3 4 2 3 2 5" xfId="15404" xr:uid="{00000000-0005-0000-0000-00009FB90000}"/>
    <cellStyle name="Normal 8 3 4 2 3 2 5 2" xfId="43938" xr:uid="{00000000-0005-0000-0000-0000A0B90000}"/>
    <cellStyle name="Normal 8 3 4 2 3 2 6" xfId="29930" xr:uid="{00000000-0005-0000-0000-0000A1B90000}"/>
    <cellStyle name="Normal 8 3 4 2 3 3" xfId="1838" xr:uid="{00000000-0005-0000-0000-0000A2B90000}"/>
    <cellStyle name="Normal 8 3 4 2 3 3 2" xfId="4494" xr:uid="{00000000-0005-0000-0000-0000A3B90000}"/>
    <cellStyle name="Normal 8 3 4 2 3 3 2 2" xfId="9826" xr:uid="{00000000-0005-0000-0000-0000A4B90000}"/>
    <cellStyle name="Normal 8 3 4 2 3 3 2 2 2" xfId="23903" xr:uid="{00000000-0005-0000-0000-0000A5B90000}"/>
    <cellStyle name="Normal 8 3 4 2 3 3 2 2 2 2" xfId="52437" xr:uid="{00000000-0005-0000-0000-0000A6B90000}"/>
    <cellStyle name="Normal 8 3 4 2 3 3 2 2 3" xfId="38432" xr:uid="{00000000-0005-0000-0000-0000A7B90000}"/>
    <cellStyle name="Normal 8 3 4 2 3 3 2 3" xfId="18603" xr:uid="{00000000-0005-0000-0000-0000A8B90000}"/>
    <cellStyle name="Normal 8 3 4 2 3 3 2 3 2" xfId="47137" xr:uid="{00000000-0005-0000-0000-0000A9B90000}"/>
    <cellStyle name="Normal 8 3 4 2 3 3 2 4" xfId="33129" xr:uid="{00000000-0005-0000-0000-0000AAB90000}"/>
    <cellStyle name="Normal 8 3 4 2 3 3 3" xfId="7263" xr:uid="{00000000-0005-0000-0000-0000ABB90000}"/>
    <cellStyle name="Normal 8 3 4 2 3 3 3 2" xfId="21351" xr:uid="{00000000-0005-0000-0000-0000ACB90000}"/>
    <cellStyle name="Normal 8 3 4 2 3 3 3 2 2" xfId="49885" xr:uid="{00000000-0005-0000-0000-0000ADB90000}"/>
    <cellStyle name="Normal 8 3 4 2 3 3 3 3" xfId="35877" xr:uid="{00000000-0005-0000-0000-0000AEB90000}"/>
    <cellStyle name="Normal 8 3 4 2 3 3 4" xfId="16051" xr:uid="{00000000-0005-0000-0000-0000AFB90000}"/>
    <cellStyle name="Normal 8 3 4 2 3 3 4 2" xfId="44585" xr:uid="{00000000-0005-0000-0000-0000B0B90000}"/>
    <cellStyle name="Normal 8 3 4 2 3 3 5" xfId="30577" xr:uid="{00000000-0005-0000-0000-0000B1B90000}"/>
    <cellStyle name="Normal 8 3 4 2 3 4" xfId="3226" xr:uid="{00000000-0005-0000-0000-0000B2B90000}"/>
    <cellStyle name="Normal 8 3 4 2 3 4 2" xfId="8560" xr:uid="{00000000-0005-0000-0000-0000B3B90000}"/>
    <cellStyle name="Normal 8 3 4 2 3 4 2 2" xfId="22637" xr:uid="{00000000-0005-0000-0000-0000B4B90000}"/>
    <cellStyle name="Normal 8 3 4 2 3 4 2 2 2" xfId="51171" xr:uid="{00000000-0005-0000-0000-0000B5B90000}"/>
    <cellStyle name="Normal 8 3 4 2 3 4 2 3" xfId="37166" xr:uid="{00000000-0005-0000-0000-0000B6B90000}"/>
    <cellStyle name="Normal 8 3 4 2 3 4 3" xfId="17337" xr:uid="{00000000-0005-0000-0000-0000B7B90000}"/>
    <cellStyle name="Normal 8 3 4 2 3 4 3 2" xfId="45871" xr:uid="{00000000-0005-0000-0000-0000B8B90000}"/>
    <cellStyle name="Normal 8 3 4 2 3 4 4" xfId="31863" xr:uid="{00000000-0005-0000-0000-0000B9B90000}"/>
    <cellStyle name="Normal 8 3 4 2 3 5" xfId="5995" xr:uid="{00000000-0005-0000-0000-0000BAB90000}"/>
    <cellStyle name="Normal 8 3 4 2 3 5 2" xfId="20085" xr:uid="{00000000-0005-0000-0000-0000BBB90000}"/>
    <cellStyle name="Normal 8 3 4 2 3 5 2 2" xfId="48619" xr:uid="{00000000-0005-0000-0000-0000BCB90000}"/>
    <cellStyle name="Normal 8 3 4 2 3 5 3" xfId="34611" xr:uid="{00000000-0005-0000-0000-0000BDB90000}"/>
    <cellStyle name="Normal 8 3 4 2 3 6" xfId="14784" xr:uid="{00000000-0005-0000-0000-0000BEB90000}"/>
    <cellStyle name="Normal 8 3 4 2 3 6 2" xfId="43319" xr:uid="{00000000-0005-0000-0000-0000BFB90000}"/>
    <cellStyle name="Normal 8 3 4 2 3 7" xfId="29299" xr:uid="{00000000-0005-0000-0000-0000C0B90000}"/>
    <cellStyle name="Normal 8 3 4 2 4" xfId="884" xr:uid="{00000000-0005-0000-0000-0000C1B90000}"/>
    <cellStyle name="Normal 8 3 4 2 4 2" xfId="2161" xr:uid="{00000000-0005-0000-0000-0000C2B90000}"/>
    <cellStyle name="Normal 8 3 4 2 4 2 2" xfId="4815" xr:uid="{00000000-0005-0000-0000-0000C3B90000}"/>
    <cellStyle name="Normal 8 3 4 2 4 2 2 2" xfId="10147" xr:uid="{00000000-0005-0000-0000-0000C4B90000}"/>
    <cellStyle name="Normal 8 3 4 2 4 2 2 2 2" xfId="24224" xr:uid="{00000000-0005-0000-0000-0000C5B90000}"/>
    <cellStyle name="Normal 8 3 4 2 4 2 2 2 2 2" xfId="52758" xr:uid="{00000000-0005-0000-0000-0000C6B90000}"/>
    <cellStyle name="Normal 8 3 4 2 4 2 2 2 3" xfId="38753" xr:uid="{00000000-0005-0000-0000-0000C7B90000}"/>
    <cellStyle name="Normal 8 3 4 2 4 2 2 3" xfId="18924" xr:uid="{00000000-0005-0000-0000-0000C8B90000}"/>
    <cellStyle name="Normal 8 3 4 2 4 2 2 3 2" xfId="47458" xr:uid="{00000000-0005-0000-0000-0000C9B90000}"/>
    <cellStyle name="Normal 8 3 4 2 4 2 2 4" xfId="33450" xr:uid="{00000000-0005-0000-0000-0000CAB90000}"/>
    <cellStyle name="Normal 8 3 4 2 4 2 3" xfId="7584" xr:uid="{00000000-0005-0000-0000-0000CBB90000}"/>
    <cellStyle name="Normal 8 3 4 2 4 2 3 2" xfId="21672" xr:uid="{00000000-0005-0000-0000-0000CCB90000}"/>
    <cellStyle name="Normal 8 3 4 2 4 2 3 2 2" xfId="50206" xr:uid="{00000000-0005-0000-0000-0000CDB90000}"/>
    <cellStyle name="Normal 8 3 4 2 4 2 3 3" xfId="36198" xr:uid="{00000000-0005-0000-0000-0000CEB90000}"/>
    <cellStyle name="Normal 8 3 4 2 4 2 4" xfId="16372" xr:uid="{00000000-0005-0000-0000-0000CFB90000}"/>
    <cellStyle name="Normal 8 3 4 2 4 2 4 2" xfId="44906" xr:uid="{00000000-0005-0000-0000-0000D0B90000}"/>
    <cellStyle name="Normal 8 3 4 2 4 2 5" xfId="30898" xr:uid="{00000000-0005-0000-0000-0000D1B90000}"/>
    <cellStyle name="Normal 8 3 4 2 4 3" xfId="3549" xr:uid="{00000000-0005-0000-0000-0000D2B90000}"/>
    <cellStyle name="Normal 8 3 4 2 4 3 2" xfId="8881" xr:uid="{00000000-0005-0000-0000-0000D3B90000}"/>
    <cellStyle name="Normal 8 3 4 2 4 3 2 2" xfId="22958" xr:uid="{00000000-0005-0000-0000-0000D4B90000}"/>
    <cellStyle name="Normal 8 3 4 2 4 3 2 2 2" xfId="51492" xr:uid="{00000000-0005-0000-0000-0000D5B90000}"/>
    <cellStyle name="Normal 8 3 4 2 4 3 2 3" xfId="37487" xr:uid="{00000000-0005-0000-0000-0000D6B90000}"/>
    <cellStyle name="Normal 8 3 4 2 4 3 3" xfId="17658" xr:uid="{00000000-0005-0000-0000-0000D7B90000}"/>
    <cellStyle name="Normal 8 3 4 2 4 3 3 2" xfId="46192" xr:uid="{00000000-0005-0000-0000-0000D8B90000}"/>
    <cellStyle name="Normal 8 3 4 2 4 3 4" xfId="32184" xr:uid="{00000000-0005-0000-0000-0000D9B90000}"/>
    <cellStyle name="Normal 8 3 4 2 4 4" xfId="6318" xr:uid="{00000000-0005-0000-0000-0000DAB90000}"/>
    <cellStyle name="Normal 8 3 4 2 4 4 2" xfId="20406" xr:uid="{00000000-0005-0000-0000-0000DBB90000}"/>
    <cellStyle name="Normal 8 3 4 2 4 4 2 2" xfId="48940" xr:uid="{00000000-0005-0000-0000-0000DCB90000}"/>
    <cellStyle name="Normal 8 3 4 2 4 4 3" xfId="34932" xr:uid="{00000000-0005-0000-0000-0000DDB90000}"/>
    <cellStyle name="Normal 8 3 4 2 4 5" xfId="15106" xr:uid="{00000000-0005-0000-0000-0000DEB90000}"/>
    <cellStyle name="Normal 8 3 4 2 4 5 2" xfId="43640" xr:uid="{00000000-0005-0000-0000-0000DFB90000}"/>
    <cellStyle name="Normal 8 3 4 2 4 6" xfId="29632" xr:uid="{00000000-0005-0000-0000-0000E0B90000}"/>
    <cellStyle name="Normal 8 3 4 2 5" xfId="1540" xr:uid="{00000000-0005-0000-0000-0000E1B90000}"/>
    <cellStyle name="Normal 8 3 4 2 5 2" xfId="4196" xr:uid="{00000000-0005-0000-0000-0000E2B90000}"/>
    <cellStyle name="Normal 8 3 4 2 5 2 2" xfId="9528" xr:uid="{00000000-0005-0000-0000-0000E3B90000}"/>
    <cellStyle name="Normal 8 3 4 2 5 2 2 2" xfId="23605" xr:uid="{00000000-0005-0000-0000-0000E4B90000}"/>
    <cellStyle name="Normal 8 3 4 2 5 2 2 2 2" xfId="52139" xr:uid="{00000000-0005-0000-0000-0000E5B90000}"/>
    <cellStyle name="Normal 8 3 4 2 5 2 2 3" xfId="38134" xr:uid="{00000000-0005-0000-0000-0000E6B90000}"/>
    <cellStyle name="Normal 8 3 4 2 5 2 3" xfId="18305" xr:uid="{00000000-0005-0000-0000-0000E7B90000}"/>
    <cellStyle name="Normal 8 3 4 2 5 2 3 2" xfId="46839" xr:uid="{00000000-0005-0000-0000-0000E8B90000}"/>
    <cellStyle name="Normal 8 3 4 2 5 2 4" xfId="32831" xr:uid="{00000000-0005-0000-0000-0000E9B90000}"/>
    <cellStyle name="Normal 8 3 4 2 5 3" xfId="6965" xr:uid="{00000000-0005-0000-0000-0000EAB90000}"/>
    <cellStyle name="Normal 8 3 4 2 5 3 2" xfId="21053" xr:uid="{00000000-0005-0000-0000-0000EBB90000}"/>
    <cellStyle name="Normal 8 3 4 2 5 3 2 2" xfId="49587" xr:uid="{00000000-0005-0000-0000-0000ECB90000}"/>
    <cellStyle name="Normal 8 3 4 2 5 3 3" xfId="35579" xr:uid="{00000000-0005-0000-0000-0000EDB90000}"/>
    <cellStyle name="Normal 8 3 4 2 5 4" xfId="15753" xr:uid="{00000000-0005-0000-0000-0000EEB90000}"/>
    <cellStyle name="Normal 8 3 4 2 5 4 2" xfId="44287" xr:uid="{00000000-0005-0000-0000-0000EFB90000}"/>
    <cellStyle name="Normal 8 3 4 2 5 5" xfId="30279" xr:uid="{00000000-0005-0000-0000-0000F0B90000}"/>
    <cellStyle name="Normal 8 3 4 2 6" xfId="2928" xr:uid="{00000000-0005-0000-0000-0000F1B90000}"/>
    <cellStyle name="Normal 8 3 4 2 6 2" xfId="8262" xr:uid="{00000000-0005-0000-0000-0000F2B90000}"/>
    <cellStyle name="Normal 8 3 4 2 6 2 2" xfId="22339" xr:uid="{00000000-0005-0000-0000-0000F3B90000}"/>
    <cellStyle name="Normal 8 3 4 2 6 2 2 2" xfId="50873" xr:uid="{00000000-0005-0000-0000-0000F4B90000}"/>
    <cellStyle name="Normal 8 3 4 2 6 2 3" xfId="36868" xr:uid="{00000000-0005-0000-0000-0000F5B90000}"/>
    <cellStyle name="Normal 8 3 4 2 6 3" xfId="17039" xr:uid="{00000000-0005-0000-0000-0000F6B90000}"/>
    <cellStyle name="Normal 8 3 4 2 6 3 2" xfId="45573" xr:uid="{00000000-0005-0000-0000-0000F7B90000}"/>
    <cellStyle name="Normal 8 3 4 2 6 4" xfId="31565" xr:uid="{00000000-0005-0000-0000-0000F8B90000}"/>
    <cellStyle name="Normal 8 3 4 2 7" xfId="5697" xr:uid="{00000000-0005-0000-0000-0000F9B90000}"/>
    <cellStyle name="Normal 8 3 4 2 7 2" xfId="19787" xr:uid="{00000000-0005-0000-0000-0000FAB90000}"/>
    <cellStyle name="Normal 8 3 4 2 7 2 2" xfId="48321" xr:uid="{00000000-0005-0000-0000-0000FBB90000}"/>
    <cellStyle name="Normal 8 3 4 2 7 3" xfId="34313" xr:uid="{00000000-0005-0000-0000-0000FCB90000}"/>
    <cellStyle name="Normal 8 3 4 2 8" xfId="14486" xr:uid="{00000000-0005-0000-0000-0000FDB90000}"/>
    <cellStyle name="Normal 8 3 4 2 8 2" xfId="43021" xr:uid="{00000000-0005-0000-0000-0000FEB90000}"/>
    <cellStyle name="Normal 8 3 4 2 9" xfId="29001" xr:uid="{00000000-0005-0000-0000-0000FFB90000}"/>
    <cellStyle name="Normal 8 3 4 3" xfId="324" xr:uid="{00000000-0005-0000-0000-000000BA0000}"/>
    <cellStyle name="Normal 8 3 4 3 2" xfId="627" xr:uid="{00000000-0005-0000-0000-000001BA0000}"/>
    <cellStyle name="Normal 8 3 4 3 2 2" xfId="1256" xr:uid="{00000000-0005-0000-0000-000002BA0000}"/>
    <cellStyle name="Normal 8 3 4 3 2 2 2" xfId="2533" xr:uid="{00000000-0005-0000-0000-000003BA0000}"/>
    <cellStyle name="Normal 8 3 4 3 2 2 2 2" xfId="5187" xr:uid="{00000000-0005-0000-0000-000004BA0000}"/>
    <cellStyle name="Normal 8 3 4 3 2 2 2 2 2" xfId="10519" xr:uid="{00000000-0005-0000-0000-000005BA0000}"/>
    <cellStyle name="Normal 8 3 4 3 2 2 2 2 2 2" xfId="24596" xr:uid="{00000000-0005-0000-0000-000006BA0000}"/>
    <cellStyle name="Normal 8 3 4 3 2 2 2 2 2 2 2" xfId="53130" xr:uid="{00000000-0005-0000-0000-000007BA0000}"/>
    <cellStyle name="Normal 8 3 4 3 2 2 2 2 2 3" xfId="39125" xr:uid="{00000000-0005-0000-0000-000008BA0000}"/>
    <cellStyle name="Normal 8 3 4 3 2 2 2 2 3" xfId="19296" xr:uid="{00000000-0005-0000-0000-000009BA0000}"/>
    <cellStyle name="Normal 8 3 4 3 2 2 2 2 3 2" xfId="47830" xr:uid="{00000000-0005-0000-0000-00000ABA0000}"/>
    <cellStyle name="Normal 8 3 4 3 2 2 2 2 4" xfId="33822" xr:uid="{00000000-0005-0000-0000-00000BBA0000}"/>
    <cellStyle name="Normal 8 3 4 3 2 2 2 3" xfId="7956" xr:uid="{00000000-0005-0000-0000-00000CBA0000}"/>
    <cellStyle name="Normal 8 3 4 3 2 2 2 3 2" xfId="22044" xr:uid="{00000000-0005-0000-0000-00000DBA0000}"/>
    <cellStyle name="Normal 8 3 4 3 2 2 2 3 2 2" xfId="50578" xr:uid="{00000000-0005-0000-0000-00000EBA0000}"/>
    <cellStyle name="Normal 8 3 4 3 2 2 2 3 3" xfId="36570" xr:uid="{00000000-0005-0000-0000-00000FBA0000}"/>
    <cellStyle name="Normal 8 3 4 3 2 2 2 4" xfId="16744" xr:uid="{00000000-0005-0000-0000-000010BA0000}"/>
    <cellStyle name="Normal 8 3 4 3 2 2 2 4 2" xfId="45278" xr:uid="{00000000-0005-0000-0000-000011BA0000}"/>
    <cellStyle name="Normal 8 3 4 3 2 2 2 5" xfId="31270" xr:uid="{00000000-0005-0000-0000-000012BA0000}"/>
    <cellStyle name="Normal 8 3 4 3 2 2 3" xfId="3921" xr:uid="{00000000-0005-0000-0000-000013BA0000}"/>
    <cellStyle name="Normal 8 3 4 3 2 2 3 2" xfId="9253" xr:uid="{00000000-0005-0000-0000-000014BA0000}"/>
    <cellStyle name="Normal 8 3 4 3 2 2 3 2 2" xfId="23330" xr:uid="{00000000-0005-0000-0000-000015BA0000}"/>
    <cellStyle name="Normal 8 3 4 3 2 2 3 2 2 2" xfId="51864" xr:uid="{00000000-0005-0000-0000-000016BA0000}"/>
    <cellStyle name="Normal 8 3 4 3 2 2 3 2 3" xfId="37859" xr:uid="{00000000-0005-0000-0000-000017BA0000}"/>
    <cellStyle name="Normal 8 3 4 3 2 2 3 3" xfId="18030" xr:uid="{00000000-0005-0000-0000-000018BA0000}"/>
    <cellStyle name="Normal 8 3 4 3 2 2 3 3 2" xfId="46564" xr:uid="{00000000-0005-0000-0000-000019BA0000}"/>
    <cellStyle name="Normal 8 3 4 3 2 2 3 4" xfId="32556" xr:uid="{00000000-0005-0000-0000-00001ABA0000}"/>
    <cellStyle name="Normal 8 3 4 3 2 2 4" xfId="6690" xr:uid="{00000000-0005-0000-0000-00001BBA0000}"/>
    <cellStyle name="Normal 8 3 4 3 2 2 4 2" xfId="20778" xr:uid="{00000000-0005-0000-0000-00001CBA0000}"/>
    <cellStyle name="Normal 8 3 4 3 2 2 4 2 2" xfId="49312" xr:uid="{00000000-0005-0000-0000-00001DBA0000}"/>
    <cellStyle name="Normal 8 3 4 3 2 2 4 3" xfId="35304" xr:uid="{00000000-0005-0000-0000-00001EBA0000}"/>
    <cellStyle name="Normal 8 3 4 3 2 2 5" xfId="15478" xr:uid="{00000000-0005-0000-0000-00001FBA0000}"/>
    <cellStyle name="Normal 8 3 4 3 2 2 5 2" xfId="44012" xr:uid="{00000000-0005-0000-0000-000020BA0000}"/>
    <cellStyle name="Normal 8 3 4 3 2 2 6" xfId="30004" xr:uid="{00000000-0005-0000-0000-000021BA0000}"/>
    <cellStyle name="Normal 8 3 4 3 2 3" xfId="1912" xr:uid="{00000000-0005-0000-0000-000022BA0000}"/>
    <cellStyle name="Normal 8 3 4 3 2 3 2" xfId="4568" xr:uid="{00000000-0005-0000-0000-000023BA0000}"/>
    <cellStyle name="Normal 8 3 4 3 2 3 2 2" xfId="9900" xr:uid="{00000000-0005-0000-0000-000024BA0000}"/>
    <cellStyle name="Normal 8 3 4 3 2 3 2 2 2" xfId="23977" xr:uid="{00000000-0005-0000-0000-000025BA0000}"/>
    <cellStyle name="Normal 8 3 4 3 2 3 2 2 2 2" xfId="52511" xr:uid="{00000000-0005-0000-0000-000026BA0000}"/>
    <cellStyle name="Normal 8 3 4 3 2 3 2 2 3" xfId="38506" xr:uid="{00000000-0005-0000-0000-000027BA0000}"/>
    <cellStyle name="Normal 8 3 4 3 2 3 2 3" xfId="18677" xr:uid="{00000000-0005-0000-0000-000028BA0000}"/>
    <cellStyle name="Normal 8 3 4 3 2 3 2 3 2" xfId="47211" xr:uid="{00000000-0005-0000-0000-000029BA0000}"/>
    <cellStyle name="Normal 8 3 4 3 2 3 2 4" xfId="33203" xr:uid="{00000000-0005-0000-0000-00002ABA0000}"/>
    <cellStyle name="Normal 8 3 4 3 2 3 3" xfId="7337" xr:uid="{00000000-0005-0000-0000-00002BBA0000}"/>
    <cellStyle name="Normal 8 3 4 3 2 3 3 2" xfId="21425" xr:uid="{00000000-0005-0000-0000-00002CBA0000}"/>
    <cellStyle name="Normal 8 3 4 3 2 3 3 2 2" xfId="49959" xr:uid="{00000000-0005-0000-0000-00002DBA0000}"/>
    <cellStyle name="Normal 8 3 4 3 2 3 3 3" xfId="35951" xr:uid="{00000000-0005-0000-0000-00002EBA0000}"/>
    <cellStyle name="Normal 8 3 4 3 2 3 4" xfId="16125" xr:uid="{00000000-0005-0000-0000-00002FBA0000}"/>
    <cellStyle name="Normal 8 3 4 3 2 3 4 2" xfId="44659" xr:uid="{00000000-0005-0000-0000-000030BA0000}"/>
    <cellStyle name="Normal 8 3 4 3 2 3 5" xfId="30651" xr:uid="{00000000-0005-0000-0000-000031BA0000}"/>
    <cellStyle name="Normal 8 3 4 3 2 4" xfId="3300" xr:uid="{00000000-0005-0000-0000-000032BA0000}"/>
    <cellStyle name="Normal 8 3 4 3 2 4 2" xfId="8634" xr:uid="{00000000-0005-0000-0000-000033BA0000}"/>
    <cellStyle name="Normal 8 3 4 3 2 4 2 2" xfId="22711" xr:uid="{00000000-0005-0000-0000-000034BA0000}"/>
    <cellStyle name="Normal 8 3 4 3 2 4 2 2 2" xfId="51245" xr:uid="{00000000-0005-0000-0000-000035BA0000}"/>
    <cellStyle name="Normal 8 3 4 3 2 4 2 3" xfId="37240" xr:uid="{00000000-0005-0000-0000-000036BA0000}"/>
    <cellStyle name="Normal 8 3 4 3 2 4 3" xfId="17411" xr:uid="{00000000-0005-0000-0000-000037BA0000}"/>
    <cellStyle name="Normal 8 3 4 3 2 4 3 2" xfId="45945" xr:uid="{00000000-0005-0000-0000-000038BA0000}"/>
    <cellStyle name="Normal 8 3 4 3 2 4 4" xfId="31937" xr:uid="{00000000-0005-0000-0000-000039BA0000}"/>
    <cellStyle name="Normal 8 3 4 3 2 5" xfId="6069" xr:uid="{00000000-0005-0000-0000-00003ABA0000}"/>
    <cellStyle name="Normal 8 3 4 3 2 5 2" xfId="20159" xr:uid="{00000000-0005-0000-0000-00003BBA0000}"/>
    <cellStyle name="Normal 8 3 4 3 2 5 2 2" xfId="48693" xr:uid="{00000000-0005-0000-0000-00003CBA0000}"/>
    <cellStyle name="Normal 8 3 4 3 2 5 3" xfId="34685" xr:uid="{00000000-0005-0000-0000-00003DBA0000}"/>
    <cellStyle name="Normal 8 3 4 3 2 6" xfId="14858" xr:uid="{00000000-0005-0000-0000-00003EBA0000}"/>
    <cellStyle name="Normal 8 3 4 3 2 6 2" xfId="43393" xr:uid="{00000000-0005-0000-0000-00003FBA0000}"/>
    <cellStyle name="Normal 8 3 4 3 2 7" xfId="29373" xr:uid="{00000000-0005-0000-0000-000040BA0000}"/>
    <cellStyle name="Normal 8 3 4 3 3" xfId="959" xr:uid="{00000000-0005-0000-0000-000041BA0000}"/>
    <cellStyle name="Normal 8 3 4 3 3 2" xfId="2236" xr:uid="{00000000-0005-0000-0000-000042BA0000}"/>
    <cellStyle name="Normal 8 3 4 3 3 2 2" xfId="4890" xr:uid="{00000000-0005-0000-0000-000043BA0000}"/>
    <cellStyle name="Normal 8 3 4 3 3 2 2 2" xfId="10222" xr:uid="{00000000-0005-0000-0000-000044BA0000}"/>
    <cellStyle name="Normal 8 3 4 3 3 2 2 2 2" xfId="24299" xr:uid="{00000000-0005-0000-0000-000045BA0000}"/>
    <cellStyle name="Normal 8 3 4 3 3 2 2 2 2 2" xfId="52833" xr:uid="{00000000-0005-0000-0000-000046BA0000}"/>
    <cellStyle name="Normal 8 3 4 3 3 2 2 2 3" xfId="38828" xr:uid="{00000000-0005-0000-0000-000047BA0000}"/>
    <cellStyle name="Normal 8 3 4 3 3 2 2 3" xfId="18999" xr:uid="{00000000-0005-0000-0000-000048BA0000}"/>
    <cellStyle name="Normal 8 3 4 3 3 2 2 3 2" xfId="47533" xr:uid="{00000000-0005-0000-0000-000049BA0000}"/>
    <cellStyle name="Normal 8 3 4 3 3 2 2 4" xfId="33525" xr:uid="{00000000-0005-0000-0000-00004ABA0000}"/>
    <cellStyle name="Normal 8 3 4 3 3 2 3" xfId="7659" xr:uid="{00000000-0005-0000-0000-00004BBA0000}"/>
    <cellStyle name="Normal 8 3 4 3 3 2 3 2" xfId="21747" xr:uid="{00000000-0005-0000-0000-00004CBA0000}"/>
    <cellStyle name="Normal 8 3 4 3 3 2 3 2 2" xfId="50281" xr:uid="{00000000-0005-0000-0000-00004DBA0000}"/>
    <cellStyle name="Normal 8 3 4 3 3 2 3 3" xfId="36273" xr:uid="{00000000-0005-0000-0000-00004EBA0000}"/>
    <cellStyle name="Normal 8 3 4 3 3 2 4" xfId="16447" xr:uid="{00000000-0005-0000-0000-00004FBA0000}"/>
    <cellStyle name="Normal 8 3 4 3 3 2 4 2" xfId="44981" xr:uid="{00000000-0005-0000-0000-000050BA0000}"/>
    <cellStyle name="Normal 8 3 4 3 3 2 5" xfId="30973" xr:uid="{00000000-0005-0000-0000-000051BA0000}"/>
    <cellStyle name="Normal 8 3 4 3 3 3" xfId="3624" xr:uid="{00000000-0005-0000-0000-000052BA0000}"/>
    <cellStyle name="Normal 8 3 4 3 3 3 2" xfId="8956" xr:uid="{00000000-0005-0000-0000-000053BA0000}"/>
    <cellStyle name="Normal 8 3 4 3 3 3 2 2" xfId="23033" xr:uid="{00000000-0005-0000-0000-000054BA0000}"/>
    <cellStyle name="Normal 8 3 4 3 3 3 2 2 2" xfId="51567" xr:uid="{00000000-0005-0000-0000-000055BA0000}"/>
    <cellStyle name="Normal 8 3 4 3 3 3 2 3" xfId="37562" xr:uid="{00000000-0005-0000-0000-000056BA0000}"/>
    <cellStyle name="Normal 8 3 4 3 3 3 3" xfId="17733" xr:uid="{00000000-0005-0000-0000-000057BA0000}"/>
    <cellStyle name="Normal 8 3 4 3 3 3 3 2" xfId="46267" xr:uid="{00000000-0005-0000-0000-000058BA0000}"/>
    <cellStyle name="Normal 8 3 4 3 3 3 4" xfId="32259" xr:uid="{00000000-0005-0000-0000-000059BA0000}"/>
    <cellStyle name="Normal 8 3 4 3 3 4" xfId="6393" xr:uid="{00000000-0005-0000-0000-00005ABA0000}"/>
    <cellStyle name="Normal 8 3 4 3 3 4 2" xfId="20481" xr:uid="{00000000-0005-0000-0000-00005BBA0000}"/>
    <cellStyle name="Normal 8 3 4 3 3 4 2 2" xfId="49015" xr:uid="{00000000-0005-0000-0000-00005CBA0000}"/>
    <cellStyle name="Normal 8 3 4 3 3 4 3" xfId="35007" xr:uid="{00000000-0005-0000-0000-00005DBA0000}"/>
    <cellStyle name="Normal 8 3 4 3 3 5" xfId="15181" xr:uid="{00000000-0005-0000-0000-00005EBA0000}"/>
    <cellStyle name="Normal 8 3 4 3 3 5 2" xfId="43715" xr:uid="{00000000-0005-0000-0000-00005FBA0000}"/>
    <cellStyle name="Normal 8 3 4 3 3 6" xfId="29707" xr:uid="{00000000-0005-0000-0000-000060BA0000}"/>
    <cellStyle name="Normal 8 3 4 3 4" xfId="1615" xr:uid="{00000000-0005-0000-0000-000061BA0000}"/>
    <cellStyle name="Normal 8 3 4 3 4 2" xfId="4271" xr:uid="{00000000-0005-0000-0000-000062BA0000}"/>
    <cellStyle name="Normal 8 3 4 3 4 2 2" xfId="9603" xr:uid="{00000000-0005-0000-0000-000063BA0000}"/>
    <cellStyle name="Normal 8 3 4 3 4 2 2 2" xfId="23680" xr:uid="{00000000-0005-0000-0000-000064BA0000}"/>
    <cellStyle name="Normal 8 3 4 3 4 2 2 2 2" xfId="52214" xr:uid="{00000000-0005-0000-0000-000065BA0000}"/>
    <cellStyle name="Normal 8 3 4 3 4 2 2 3" xfId="38209" xr:uid="{00000000-0005-0000-0000-000066BA0000}"/>
    <cellStyle name="Normal 8 3 4 3 4 2 3" xfId="18380" xr:uid="{00000000-0005-0000-0000-000067BA0000}"/>
    <cellStyle name="Normal 8 3 4 3 4 2 3 2" xfId="46914" xr:uid="{00000000-0005-0000-0000-000068BA0000}"/>
    <cellStyle name="Normal 8 3 4 3 4 2 4" xfId="32906" xr:uid="{00000000-0005-0000-0000-000069BA0000}"/>
    <cellStyle name="Normal 8 3 4 3 4 3" xfId="7040" xr:uid="{00000000-0005-0000-0000-00006ABA0000}"/>
    <cellStyle name="Normal 8 3 4 3 4 3 2" xfId="21128" xr:uid="{00000000-0005-0000-0000-00006BBA0000}"/>
    <cellStyle name="Normal 8 3 4 3 4 3 2 2" xfId="49662" xr:uid="{00000000-0005-0000-0000-00006CBA0000}"/>
    <cellStyle name="Normal 8 3 4 3 4 3 3" xfId="35654" xr:uid="{00000000-0005-0000-0000-00006DBA0000}"/>
    <cellStyle name="Normal 8 3 4 3 4 4" xfId="15828" xr:uid="{00000000-0005-0000-0000-00006EBA0000}"/>
    <cellStyle name="Normal 8 3 4 3 4 4 2" xfId="44362" xr:uid="{00000000-0005-0000-0000-00006FBA0000}"/>
    <cellStyle name="Normal 8 3 4 3 4 5" xfId="30354" xr:uid="{00000000-0005-0000-0000-000070BA0000}"/>
    <cellStyle name="Normal 8 3 4 3 5" xfId="3003" xr:uid="{00000000-0005-0000-0000-000071BA0000}"/>
    <cellStyle name="Normal 8 3 4 3 5 2" xfId="8337" xr:uid="{00000000-0005-0000-0000-000072BA0000}"/>
    <cellStyle name="Normal 8 3 4 3 5 2 2" xfId="22414" xr:uid="{00000000-0005-0000-0000-000073BA0000}"/>
    <cellStyle name="Normal 8 3 4 3 5 2 2 2" xfId="50948" xr:uid="{00000000-0005-0000-0000-000074BA0000}"/>
    <cellStyle name="Normal 8 3 4 3 5 2 3" xfId="36943" xr:uid="{00000000-0005-0000-0000-000075BA0000}"/>
    <cellStyle name="Normal 8 3 4 3 5 3" xfId="17114" xr:uid="{00000000-0005-0000-0000-000076BA0000}"/>
    <cellStyle name="Normal 8 3 4 3 5 3 2" xfId="45648" xr:uid="{00000000-0005-0000-0000-000077BA0000}"/>
    <cellStyle name="Normal 8 3 4 3 5 4" xfId="31640" xr:uid="{00000000-0005-0000-0000-000078BA0000}"/>
    <cellStyle name="Normal 8 3 4 3 6" xfId="5772" xr:uid="{00000000-0005-0000-0000-000079BA0000}"/>
    <cellStyle name="Normal 8 3 4 3 6 2" xfId="19862" xr:uid="{00000000-0005-0000-0000-00007ABA0000}"/>
    <cellStyle name="Normal 8 3 4 3 6 2 2" xfId="48396" xr:uid="{00000000-0005-0000-0000-00007BBA0000}"/>
    <cellStyle name="Normal 8 3 4 3 6 3" xfId="34388" xr:uid="{00000000-0005-0000-0000-00007CBA0000}"/>
    <cellStyle name="Normal 8 3 4 3 7" xfId="14561" xr:uid="{00000000-0005-0000-0000-00007DBA0000}"/>
    <cellStyle name="Normal 8 3 4 3 7 2" xfId="43096" xr:uid="{00000000-0005-0000-0000-00007EBA0000}"/>
    <cellStyle name="Normal 8 3 4 3 8" xfId="29076" xr:uid="{00000000-0005-0000-0000-00007FBA0000}"/>
    <cellStyle name="Normal 8 3 4 4" xfId="478" xr:uid="{00000000-0005-0000-0000-000080BA0000}"/>
    <cellStyle name="Normal 8 3 4 4 2" xfId="1108" xr:uid="{00000000-0005-0000-0000-000081BA0000}"/>
    <cellStyle name="Normal 8 3 4 4 2 2" xfId="2385" xr:uid="{00000000-0005-0000-0000-000082BA0000}"/>
    <cellStyle name="Normal 8 3 4 4 2 2 2" xfId="5039" xr:uid="{00000000-0005-0000-0000-000083BA0000}"/>
    <cellStyle name="Normal 8 3 4 4 2 2 2 2" xfId="10371" xr:uid="{00000000-0005-0000-0000-000084BA0000}"/>
    <cellStyle name="Normal 8 3 4 4 2 2 2 2 2" xfId="24448" xr:uid="{00000000-0005-0000-0000-000085BA0000}"/>
    <cellStyle name="Normal 8 3 4 4 2 2 2 2 2 2" xfId="52982" xr:uid="{00000000-0005-0000-0000-000086BA0000}"/>
    <cellStyle name="Normal 8 3 4 4 2 2 2 2 3" xfId="38977" xr:uid="{00000000-0005-0000-0000-000087BA0000}"/>
    <cellStyle name="Normal 8 3 4 4 2 2 2 3" xfId="19148" xr:uid="{00000000-0005-0000-0000-000088BA0000}"/>
    <cellStyle name="Normal 8 3 4 4 2 2 2 3 2" xfId="47682" xr:uid="{00000000-0005-0000-0000-000089BA0000}"/>
    <cellStyle name="Normal 8 3 4 4 2 2 2 4" xfId="33674" xr:uid="{00000000-0005-0000-0000-00008ABA0000}"/>
    <cellStyle name="Normal 8 3 4 4 2 2 3" xfId="7808" xr:uid="{00000000-0005-0000-0000-00008BBA0000}"/>
    <cellStyle name="Normal 8 3 4 4 2 2 3 2" xfId="21896" xr:uid="{00000000-0005-0000-0000-00008CBA0000}"/>
    <cellStyle name="Normal 8 3 4 4 2 2 3 2 2" xfId="50430" xr:uid="{00000000-0005-0000-0000-00008DBA0000}"/>
    <cellStyle name="Normal 8 3 4 4 2 2 3 3" xfId="36422" xr:uid="{00000000-0005-0000-0000-00008EBA0000}"/>
    <cellStyle name="Normal 8 3 4 4 2 2 4" xfId="16596" xr:uid="{00000000-0005-0000-0000-00008FBA0000}"/>
    <cellStyle name="Normal 8 3 4 4 2 2 4 2" xfId="45130" xr:uid="{00000000-0005-0000-0000-000090BA0000}"/>
    <cellStyle name="Normal 8 3 4 4 2 2 5" xfId="31122" xr:uid="{00000000-0005-0000-0000-000091BA0000}"/>
    <cellStyle name="Normal 8 3 4 4 2 3" xfId="3773" xr:uid="{00000000-0005-0000-0000-000092BA0000}"/>
    <cellStyle name="Normal 8 3 4 4 2 3 2" xfId="9105" xr:uid="{00000000-0005-0000-0000-000093BA0000}"/>
    <cellStyle name="Normal 8 3 4 4 2 3 2 2" xfId="23182" xr:uid="{00000000-0005-0000-0000-000094BA0000}"/>
    <cellStyle name="Normal 8 3 4 4 2 3 2 2 2" xfId="51716" xr:uid="{00000000-0005-0000-0000-000095BA0000}"/>
    <cellStyle name="Normal 8 3 4 4 2 3 2 3" xfId="37711" xr:uid="{00000000-0005-0000-0000-000096BA0000}"/>
    <cellStyle name="Normal 8 3 4 4 2 3 3" xfId="17882" xr:uid="{00000000-0005-0000-0000-000097BA0000}"/>
    <cellStyle name="Normal 8 3 4 4 2 3 3 2" xfId="46416" xr:uid="{00000000-0005-0000-0000-000098BA0000}"/>
    <cellStyle name="Normal 8 3 4 4 2 3 4" xfId="32408" xr:uid="{00000000-0005-0000-0000-000099BA0000}"/>
    <cellStyle name="Normal 8 3 4 4 2 4" xfId="6542" xr:uid="{00000000-0005-0000-0000-00009ABA0000}"/>
    <cellStyle name="Normal 8 3 4 4 2 4 2" xfId="20630" xr:uid="{00000000-0005-0000-0000-00009BBA0000}"/>
    <cellStyle name="Normal 8 3 4 4 2 4 2 2" xfId="49164" xr:uid="{00000000-0005-0000-0000-00009CBA0000}"/>
    <cellStyle name="Normal 8 3 4 4 2 4 3" xfId="35156" xr:uid="{00000000-0005-0000-0000-00009DBA0000}"/>
    <cellStyle name="Normal 8 3 4 4 2 5" xfId="15330" xr:uid="{00000000-0005-0000-0000-00009EBA0000}"/>
    <cellStyle name="Normal 8 3 4 4 2 5 2" xfId="43864" xr:uid="{00000000-0005-0000-0000-00009FBA0000}"/>
    <cellStyle name="Normal 8 3 4 4 2 6" xfId="29856" xr:uid="{00000000-0005-0000-0000-0000A0BA0000}"/>
    <cellStyle name="Normal 8 3 4 4 3" xfId="1764" xr:uid="{00000000-0005-0000-0000-0000A1BA0000}"/>
    <cellStyle name="Normal 8 3 4 4 3 2" xfId="4420" xr:uid="{00000000-0005-0000-0000-0000A2BA0000}"/>
    <cellStyle name="Normal 8 3 4 4 3 2 2" xfId="9752" xr:uid="{00000000-0005-0000-0000-0000A3BA0000}"/>
    <cellStyle name="Normal 8 3 4 4 3 2 2 2" xfId="23829" xr:uid="{00000000-0005-0000-0000-0000A4BA0000}"/>
    <cellStyle name="Normal 8 3 4 4 3 2 2 2 2" xfId="52363" xr:uid="{00000000-0005-0000-0000-0000A5BA0000}"/>
    <cellStyle name="Normal 8 3 4 4 3 2 2 3" xfId="38358" xr:uid="{00000000-0005-0000-0000-0000A6BA0000}"/>
    <cellStyle name="Normal 8 3 4 4 3 2 3" xfId="18529" xr:uid="{00000000-0005-0000-0000-0000A7BA0000}"/>
    <cellStyle name="Normal 8 3 4 4 3 2 3 2" xfId="47063" xr:uid="{00000000-0005-0000-0000-0000A8BA0000}"/>
    <cellStyle name="Normal 8 3 4 4 3 2 4" xfId="33055" xr:uid="{00000000-0005-0000-0000-0000A9BA0000}"/>
    <cellStyle name="Normal 8 3 4 4 3 3" xfId="7189" xr:uid="{00000000-0005-0000-0000-0000AABA0000}"/>
    <cellStyle name="Normal 8 3 4 4 3 3 2" xfId="21277" xr:uid="{00000000-0005-0000-0000-0000ABBA0000}"/>
    <cellStyle name="Normal 8 3 4 4 3 3 2 2" xfId="49811" xr:uid="{00000000-0005-0000-0000-0000ACBA0000}"/>
    <cellStyle name="Normal 8 3 4 4 3 3 3" xfId="35803" xr:uid="{00000000-0005-0000-0000-0000ADBA0000}"/>
    <cellStyle name="Normal 8 3 4 4 3 4" xfId="15977" xr:uid="{00000000-0005-0000-0000-0000AEBA0000}"/>
    <cellStyle name="Normal 8 3 4 4 3 4 2" xfId="44511" xr:uid="{00000000-0005-0000-0000-0000AFBA0000}"/>
    <cellStyle name="Normal 8 3 4 4 3 5" xfId="30503" xr:uid="{00000000-0005-0000-0000-0000B0BA0000}"/>
    <cellStyle name="Normal 8 3 4 4 4" xfId="3152" xr:uid="{00000000-0005-0000-0000-0000B1BA0000}"/>
    <cellStyle name="Normal 8 3 4 4 4 2" xfId="8486" xr:uid="{00000000-0005-0000-0000-0000B2BA0000}"/>
    <cellStyle name="Normal 8 3 4 4 4 2 2" xfId="22563" xr:uid="{00000000-0005-0000-0000-0000B3BA0000}"/>
    <cellStyle name="Normal 8 3 4 4 4 2 2 2" xfId="51097" xr:uid="{00000000-0005-0000-0000-0000B4BA0000}"/>
    <cellStyle name="Normal 8 3 4 4 4 2 3" xfId="37092" xr:uid="{00000000-0005-0000-0000-0000B5BA0000}"/>
    <cellStyle name="Normal 8 3 4 4 4 3" xfId="17263" xr:uid="{00000000-0005-0000-0000-0000B6BA0000}"/>
    <cellStyle name="Normal 8 3 4 4 4 3 2" xfId="45797" xr:uid="{00000000-0005-0000-0000-0000B7BA0000}"/>
    <cellStyle name="Normal 8 3 4 4 4 4" xfId="31789" xr:uid="{00000000-0005-0000-0000-0000B8BA0000}"/>
    <cellStyle name="Normal 8 3 4 4 5" xfId="5921" xr:uid="{00000000-0005-0000-0000-0000B9BA0000}"/>
    <cellStyle name="Normal 8 3 4 4 5 2" xfId="20011" xr:uid="{00000000-0005-0000-0000-0000BABA0000}"/>
    <cellStyle name="Normal 8 3 4 4 5 2 2" xfId="48545" xr:uid="{00000000-0005-0000-0000-0000BBBA0000}"/>
    <cellStyle name="Normal 8 3 4 4 5 3" xfId="34537" xr:uid="{00000000-0005-0000-0000-0000BCBA0000}"/>
    <cellStyle name="Normal 8 3 4 4 6" xfId="14710" xr:uid="{00000000-0005-0000-0000-0000BDBA0000}"/>
    <cellStyle name="Normal 8 3 4 4 6 2" xfId="43245" xr:uid="{00000000-0005-0000-0000-0000BEBA0000}"/>
    <cellStyle name="Normal 8 3 4 4 7" xfId="29225" xr:uid="{00000000-0005-0000-0000-0000BFBA0000}"/>
    <cellStyle name="Normal 8 3 4 5" xfId="808" xr:uid="{00000000-0005-0000-0000-0000C0BA0000}"/>
    <cellStyle name="Normal 8 3 4 5 2" xfId="2085" xr:uid="{00000000-0005-0000-0000-0000C1BA0000}"/>
    <cellStyle name="Normal 8 3 4 5 2 2" xfId="4739" xr:uid="{00000000-0005-0000-0000-0000C2BA0000}"/>
    <cellStyle name="Normal 8 3 4 5 2 2 2" xfId="10071" xr:uid="{00000000-0005-0000-0000-0000C3BA0000}"/>
    <cellStyle name="Normal 8 3 4 5 2 2 2 2" xfId="24148" xr:uid="{00000000-0005-0000-0000-0000C4BA0000}"/>
    <cellStyle name="Normal 8 3 4 5 2 2 2 2 2" xfId="52682" xr:uid="{00000000-0005-0000-0000-0000C5BA0000}"/>
    <cellStyle name="Normal 8 3 4 5 2 2 2 3" xfId="38677" xr:uid="{00000000-0005-0000-0000-0000C6BA0000}"/>
    <cellStyle name="Normal 8 3 4 5 2 2 3" xfId="18848" xr:uid="{00000000-0005-0000-0000-0000C7BA0000}"/>
    <cellStyle name="Normal 8 3 4 5 2 2 3 2" xfId="47382" xr:uid="{00000000-0005-0000-0000-0000C8BA0000}"/>
    <cellStyle name="Normal 8 3 4 5 2 2 4" xfId="33374" xr:uid="{00000000-0005-0000-0000-0000C9BA0000}"/>
    <cellStyle name="Normal 8 3 4 5 2 3" xfId="7508" xr:uid="{00000000-0005-0000-0000-0000CABA0000}"/>
    <cellStyle name="Normal 8 3 4 5 2 3 2" xfId="21596" xr:uid="{00000000-0005-0000-0000-0000CBBA0000}"/>
    <cellStyle name="Normal 8 3 4 5 2 3 2 2" xfId="50130" xr:uid="{00000000-0005-0000-0000-0000CCBA0000}"/>
    <cellStyle name="Normal 8 3 4 5 2 3 3" xfId="36122" xr:uid="{00000000-0005-0000-0000-0000CDBA0000}"/>
    <cellStyle name="Normal 8 3 4 5 2 4" xfId="16296" xr:uid="{00000000-0005-0000-0000-0000CEBA0000}"/>
    <cellStyle name="Normal 8 3 4 5 2 4 2" xfId="44830" xr:uid="{00000000-0005-0000-0000-0000CFBA0000}"/>
    <cellStyle name="Normal 8 3 4 5 2 5" xfId="30822" xr:uid="{00000000-0005-0000-0000-0000D0BA0000}"/>
    <cellStyle name="Normal 8 3 4 5 3" xfId="3473" xr:uid="{00000000-0005-0000-0000-0000D1BA0000}"/>
    <cellStyle name="Normal 8 3 4 5 3 2" xfId="8805" xr:uid="{00000000-0005-0000-0000-0000D2BA0000}"/>
    <cellStyle name="Normal 8 3 4 5 3 2 2" xfId="22882" xr:uid="{00000000-0005-0000-0000-0000D3BA0000}"/>
    <cellStyle name="Normal 8 3 4 5 3 2 2 2" xfId="51416" xr:uid="{00000000-0005-0000-0000-0000D4BA0000}"/>
    <cellStyle name="Normal 8 3 4 5 3 2 3" xfId="37411" xr:uid="{00000000-0005-0000-0000-0000D5BA0000}"/>
    <cellStyle name="Normal 8 3 4 5 3 3" xfId="17582" xr:uid="{00000000-0005-0000-0000-0000D6BA0000}"/>
    <cellStyle name="Normal 8 3 4 5 3 3 2" xfId="46116" xr:uid="{00000000-0005-0000-0000-0000D7BA0000}"/>
    <cellStyle name="Normal 8 3 4 5 3 4" xfId="32108" xr:uid="{00000000-0005-0000-0000-0000D8BA0000}"/>
    <cellStyle name="Normal 8 3 4 5 4" xfId="6242" xr:uid="{00000000-0005-0000-0000-0000D9BA0000}"/>
    <cellStyle name="Normal 8 3 4 5 4 2" xfId="20330" xr:uid="{00000000-0005-0000-0000-0000DABA0000}"/>
    <cellStyle name="Normal 8 3 4 5 4 2 2" xfId="48864" xr:uid="{00000000-0005-0000-0000-0000DBBA0000}"/>
    <cellStyle name="Normal 8 3 4 5 4 3" xfId="34856" xr:uid="{00000000-0005-0000-0000-0000DCBA0000}"/>
    <cellStyle name="Normal 8 3 4 5 5" xfId="15030" xr:uid="{00000000-0005-0000-0000-0000DDBA0000}"/>
    <cellStyle name="Normal 8 3 4 5 5 2" xfId="43564" xr:uid="{00000000-0005-0000-0000-0000DEBA0000}"/>
    <cellStyle name="Normal 8 3 4 5 6" xfId="29556" xr:uid="{00000000-0005-0000-0000-0000DFBA0000}"/>
    <cellStyle name="Normal 8 3 4 6" xfId="1464" xr:uid="{00000000-0005-0000-0000-0000E0BA0000}"/>
    <cellStyle name="Normal 8 3 4 6 2" xfId="4120" xr:uid="{00000000-0005-0000-0000-0000E1BA0000}"/>
    <cellStyle name="Normal 8 3 4 6 2 2" xfId="9452" xr:uid="{00000000-0005-0000-0000-0000E2BA0000}"/>
    <cellStyle name="Normal 8 3 4 6 2 2 2" xfId="23529" xr:uid="{00000000-0005-0000-0000-0000E3BA0000}"/>
    <cellStyle name="Normal 8 3 4 6 2 2 2 2" xfId="52063" xr:uid="{00000000-0005-0000-0000-0000E4BA0000}"/>
    <cellStyle name="Normal 8 3 4 6 2 2 3" xfId="38058" xr:uid="{00000000-0005-0000-0000-0000E5BA0000}"/>
    <cellStyle name="Normal 8 3 4 6 2 3" xfId="18229" xr:uid="{00000000-0005-0000-0000-0000E6BA0000}"/>
    <cellStyle name="Normal 8 3 4 6 2 3 2" xfId="46763" xr:uid="{00000000-0005-0000-0000-0000E7BA0000}"/>
    <cellStyle name="Normal 8 3 4 6 2 4" xfId="32755" xr:uid="{00000000-0005-0000-0000-0000E8BA0000}"/>
    <cellStyle name="Normal 8 3 4 6 3" xfId="6889" xr:uid="{00000000-0005-0000-0000-0000E9BA0000}"/>
    <cellStyle name="Normal 8 3 4 6 3 2" xfId="20977" xr:uid="{00000000-0005-0000-0000-0000EABA0000}"/>
    <cellStyle name="Normal 8 3 4 6 3 2 2" xfId="49511" xr:uid="{00000000-0005-0000-0000-0000EBBA0000}"/>
    <cellStyle name="Normal 8 3 4 6 3 3" xfId="35503" xr:uid="{00000000-0005-0000-0000-0000ECBA0000}"/>
    <cellStyle name="Normal 8 3 4 6 4" xfId="15677" xr:uid="{00000000-0005-0000-0000-0000EDBA0000}"/>
    <cellStyle name="Normal 8 3 4 6 4 2" xfId="44211" xr:uid="{00000000-0005-0000-0000-0000EEBA0000}"/>
    <cellStyle name="Normal 8 3 4 6 5" xfId="30203" xr:uid="{00000000-0005-0000-0000-0000EFBA0000}"/>
    <cellStyle name="Normal 8 3 4 7" xfId="2852" xr:uid="{00000000-0005-0000-0000-0000F0BA0000}"/>
    <cellStyle name="Normal 8 3 4 7 2" xfId="8186" xr:uid="{00000000-0005-0000-0000-0000F1BA0000}"/>
    <cellStyle name="Normal 8 3 4 7 2 2" xfId="22263" xr:uid="{00000000-0005-0000-0000-0000F2BA0000}"/>
    <cellStyle name="Normal 8 3 4 7 2 2 2" xfId="50797" xr:uid="{00000000-0005-0000-0000-0000F3BA0000}"/>
    <cellStyle name="Normal 8 3 4 7 2 3" xfId="36792" xr:uid="{00000000-0005-0000-0000-0000F4BA0000}"/>
    <cellStyle name="Normal 8 3 4 7 3" xfId="16963" xr:uid="{00000000-0005-0000-0000-0000F5BA0000}"/>
    <cellStyle name="Normal 8 3 4 7 3 2" xfId="45497" xr:uid="{00000000-0005-0000-0000-0000F6BA0000}"/>
    <cellStyle name="Normal 8 3 4 7 4" xfId="31489" xr:uid="{00000000-0005-0000-0000-0000F7BA0000}"/>
    <cellStyle name="Normal 8 3 4 8" xfId="5621" xr:uid="{00000000-0005-0000-0000-0000F8BA0000}"/>
    <cellStyle name="Normal 8 3 4 8 2" xfId="19711" xr:uid="{00000000-0005-0000-0000-0000F9BA0000}"/>
    <cellStyle name="Normal 8 3 4 8 2 2" xfId="48245" xr:uid="{00000000-0005-0000-0000-0000FABA0000}"/>
    <cellStyle name="Normal 8 3 4 8 3" xfId="34237" xr:uid="{00000000-0005-0000-0000-0000FBBA0000}"/>
    <cellStyle name="Normal 8 3 4 9" xfId="14410" xr:uid="{00000000-0005-0000-0000-0000FCBA0000}"/>
    <cellStyle name="Normal 8 3 4 9 2" xfId="42945" xr:uid="{00000000-0005-0000-0000-0000FDBA0000}"/>
    <cellStyle name="Normal 8 3 5" xfId="208" xr:uid="{00000000-0005-0000-0000-0000FEBA0000}"/>
    <cellStyle name="Normal 8 3 5 2" xfId="361" xr:uid="{00000000-0005-0000-0000-0000FFBA0000}"/>
    <cellStyle name="Normal 8 3 5 2 2" xfId="664" xr:uid="{00000000-0005-0000-0000-000000BB0000}"/>
    <cellStyle name="Normal 8 3 5 2 2 2" xfId="1293" xr:uid="{00000000-0005-0000-0000-000001BB0000}"/>
    <cellStyle name="Normal 8 3 5 2 2 2 2" xfId="2570" xr:uid="{00000000-0005-0000-0000-000002BB0000}"/>
    <cellStyle name="Normal 8 3 5 2 2 2 2 2" xfId="5224" xr:uid="{00000000-0005-0000-0000-000003BB0000}"/>
    <cellStyle name="Normal 8 3 5 2 2 2 2 2 2" xfId="10556" xr:uid="{00000000-0005-0000-0000-000004BB0000}"/>
    <cellStyle name="Normal 8 3 5 2 2 2 2 2 2 2" xfId="24633" xr:uid="{00000000-0005-0000-0000-000005BB0000}"/>
    <cellStyle name="Normal 8 3 5 2 2 2 2 2 2 2 2" xfId="53167" xr:uid="{00000000-0005-0000-0000-000006BB0000}"/>
    <cellStyle name="Normal 8 3 5 2 2 2 2 2 2 3" xfId="39162" xr:uid="{00000000-0005-0000-0000-000007BB0000}"/>
    <cellStyle name="Normal 8 3 5 2 2 2 2 2 3" xfId="19333" xr:uid="{00000000-0005-0000-0000-000008BB0000}"/>
    <cellStyle name="Normal 8 3 5 2 2 2 2 2 3 2" xfId="47867" xr:uid="{00000000-0005-0000-0000-000009BB0000}"/>
    <cellStyle name="Normal 8 3 5 2 2 2 2 2 4" xfId="33859" xr:uid="{00000000-0005-0000-0000-00000ABB0000}"/>
    <cellStyle name="Normal 8 3 5 2 2 2 2 3" xfId="7993" xr:uid="{00000000-0005-0000-0000-00000BBB0000}"/>
    <cellStyle name="Normal 8 3 5 2 2 2 2 3 2" xfId="22081" xr:uid="{00000000-0005-0000-0000-00000CBB0000}"/>
    <cellStyle name="Normal 8 3 5 2 2 2 2 3 2 2" xfId="50615" xr:uid="{00000000-0005-0000-0000-00000DBB0000}"/>
    <cellStyle name="Normal 8 3 5 2 2 2 2 3 3" xfId="36607" xr:uid="{00000000-0005-0000-0000-00000EBB0000}"/>
    <cellStyle name="Normal 8 3 5 2 2 2 2 4" xfId="16781" xr:uid="{00000000-0005-0000-0000-00000FBB0000}"/>
    <cellStyle name="Normal 8 3 5 2 2 2 2 4 2" xfId="45315" xr:uid="{00000000-0005-0000-0000-000010BB0000}"/>
    <cellStyle name="Normal 8 3 5 2 2 2 2 5" xfId="31307" xr:uid="{00000000-0005-0000-0000-000011BB0000}"/>
    <cellStyle name="Normal 8 3 5 2 2 2 3" xfId="3958" xr:uid="{00000000-0005-0000-0000-000012BB0000}"/>
    <cellStyle name="Normal 8 3 5 2 2 2 3 2" xfId="9290" xr:uid="{00000000-0005-0000-0000-000013BB0000}"/>
    <cellStyle name="Normal 8 3 5 2 2 2 3 2 2" xfId="23367" xr:uid="{00000000-0005-0000-0000-000014BB0000}"/>
    <cellStyle name="Normal 8 3 5 2 2 2 3 2 2 2" xfId="51901" xr:uid="{00000000-0005-0000-0000-000015BB0000}"/>
    <cellStyle name="Normal 8 3 5 2 2 2 3 2 3" xfId="37896" xr:uid="{00000000-0005-0000-0000-000016BB0000}"/>
    <cellStyle name="Normal 8 3 5 2 2 2 3 3" xfId="18067" xr:uid="{00000000-0005-0000-0000-000017BB0000}"/>
    <cellStyle name="Normal 8 3 5 2 2 2 3 3 2" xfId="46601" xr:uid="{00000000-0005-0000-0000-000018BB0000}"/>
    <cellStyle name="Normal 8 3 5 2 2 2 3 4" xfId="32593" xr:uid="{00000000-0005-0000-0000-000019BB0000}"/>
    <cellStyle name="Normal 8 3 5 2 2 2 4" xfId="6727" xr:uid="{00000000-0005-0000-0000-00001ABB0000}"/>
    <cellStyle name="Normal 8 3 5 2 2 2 4 2" xfId="20815" xr:uid="{00000000-0005-0000-0000-00001BBB0000}"/>
    <cellStyle name="Normal 8 3 5 2 2 2 4 2 2" xfId="49349" xr:uid="{00000000-0005-0000-0000-00001CBB0000}"/>
    <cellStyle name="Normal 8 3 5 2 2 2 4 3" xfId="35341" xr:uid="{00000000-0005-0000-0000-00001DBB0000}"/>
    <cellStyle name="Normal 8 3 5 2 2 2 5" xfId="15515" xr:uid="{00000000-0005-0000-0000-00001EBB0000}"/>
    <cellStyle name="Normal 8 3 5 2 2 2 5 2" xfId="44049" xr:uid="{00000000-0005-0000-0000-00001FBB0000}"/>
    <cellStyle name="Normal 8 3 5 2 2 2 6" xfId="30041" xr:uid="{00000000-0005-0000-0000-000020BB0000}"/>
    <cellStyle name="Normal 8 3 5 2 2 3" xfId="1949" xr:uid="{00000000-0005-0000-0000-000021BB0000}"/>
    <cellStyle name="Normal 8 3 5 2 2 3 2" xfId="4605" xr:uid="{00000000-0005-0000-0000-000022BB0000}"/>
    <cellStyle name="Normal 8 3 5 2 2 3 2 2" xfId="9937" xr:uid="{00000000-0005-0000-0000-000023BB0000}"/>
    <cellStyle name="Normal 8 3 5 2 2 3 2 2 2" xfId="24014" xr:uid="{00000000-0005-0000-0000-000024BB0000}"/>
    <cellStyle name="Normal 8 3 5 2 2 3 2 2 2 2" xfId="52548" xr:uid="{00000000-0005-0000-0000-000025BB0000}"/>
    <cellStyle name="Normal 8 3 5 2 2 3 2 2 3" xfId="38543" xr:uid="{00000000-0005-0000-0000-000026BB0000}"/>
    <cellStyle name="Normal 8 3 5 2 2 3 2 3" xfId="18714" xr:uid="{00000000-0005-0000-0000-000027BB0000}"/>
    <cellStyle name="Normal 8 3 5 2 2 3 2 3 2" xfId="47248" xr:uid="{00000000-0005-0000-0000-000028BB0000}"/>
    <cellStyle name="Normal 8 3 5 2 2 3 2 4" xfId="33240" xr:uid="{00000000-0005-0000-0000-000029BB0000}"/>
    <cellStyle name="Normal 8 3 5 2 2 3 3" xfId="7374" xr:uid="{00000000-0005-0000-0000-00002ABB0000}"/>
    <cellStyle name="Normal 8 3 5 2 2 3 3 2" xfId="21462" xr:uid="{00000000-0005-0000-0000-00002BBB0000}"/>
    <cellStyle name="Normal 8 3 5 2 2 3 3 2 2" xfId="49996" xr:uid="{00000000-0005-0000-0000-00002CBB0000}"/>
    <cellStyle name="Normal 8 3 5 2 2 3 3 3" xfId="35988" xr:uid="{00000000-0005-0000-0000-00002DBB0000}"/>
    <cellStyle name="Normal 8 3 5 2 2 3 4" xfId="16162" xr:uid="{00000000-0005-0000-0000-00002EBB0000}"/>
    <cellStyle name="Normal 8 3 5 2 2 3 4 2" xfId="44696" xr:uid="{00000000-0005-0000-0000-00002FBB0000}"/>
    <cellStyle name="Normal 8 3 5 2 2 3 5" xfId="30688" xr:uid="{00000000-0005-0000-0000-000030BB0000}"/>
    <cellStyle name="Normal 8 3 5 2 2 4" xfId="3337" xr:uid="{00000000-0005-0000-0000-000031BB0000}"/>
    <cellStyle name="Normal 8 3 5 2 2 4 2" xfId="8671" xr:uid="{00000000-0005-0000-0000-000032BB0000}"/>
    <cellStyle name="Normal 8 3 5 2 2 4 2 2" xfId="22748" xr:uid="{00000000-0005-0000-0000-000033BB0000}"/>
    <cellStyle name="Normal 8 3 5 2 2 4 2 2 2" xfId="51282" xr:uid="{00000000-0005-0000-0000-000034BB0000}"/>
    <cellStyle name="Normal 8 3 5 2 2 4 2 3" xfId="37277" xr:uid="{00000000-0005-0000-0000-000035BB0000}"/>
    <cellStyle name="Normal 8 3 5 2 2 4 3" xfId="17448" xr:uid="{00000000-0005-0000-0000-000036BB0000}"/>
    <cellStyle name="Normal 8 3 5 2 2 4 3 2" xfId="45982" xr:uid="{00000000-0005-0000-0000-000037BB0000}"/>
    <cellStyle name="Normal 8 3 5 2 2 4 4" xfId="31974" xr:uid="{00000000-0005-0000-0000-000038BB0000}"/>
    <cellStyle name="Normal 8 3 5 2 2 5" xfId="6106" xr:uid="{00000000-0005-0000-0000-000039BB0000}"/>
    <cellStyle name="Normal 8 3 5 2 2 5 2" xfId="20196" xr:uid="{00000000-0005-0000-0000-00003ABB0000}"/>
    <cellStyle name="Normal 8 3 5 2 2 5 2 2" xfId="48730" xr:uid="{00000000-0005-0000-0000-00003BBB0000}"/>
    <cellStyle name="Normal 8 3 5 2 2 5 3" xfId="34722" xr:uid="{00000000-0005-0000-0000-00003CBB0000}"/>
    <cellStyle name="Normal 8 3 5 2 2 6" xfId="14895" xr:uid="{00000000-0005-0000-0000-00003DBB0000}"/>
    <cellStyle name="Normal 8 3 5 2 2 6 2" xfId="43430" xr:uid="{00000000-0005-0000-0000-00003EBB0000}"/>
    <cellStyle name="Normal 8 3 5 2 2 7" xfId="29410" xr:uid="{00000000-0005-0000-0000-00003FBB0000}"/>
    <cellStyle name="Normal 8 3 5 2 3" xfId="996" xr:uid="{00000000-0005-0000-0000-000040BB0000}"/>
    <cellStyle name="Normal 8 3 5 2 3 2" xfId="2273" xr:uid="{00000000-0005-0000-0000-000041BB0000}"/>
    <cellStyle name="Normal 8 3 5 2 3 2 2" xfId="4927" xr:uid="{00000000-0005-0000-0000-000042BB0000}"/>
    <cellStyle name="Normal 8 3 5 2 3 2 2 2" xfId="10259" xr:uid="{00000000-0005-0000-0000-000043BB0000}"/>
    <cellStyle name="Normal 8 3 5 2 3 2 2 2 2" xfId="24336" xr:uid="{00000000-0005-0000-0000-000044BB0000}"/>
    <cellStyle name="Normal 8 3 5 2 3 2 2 2 2 2" xfId="52870" xr:uid="{00000000-0005-0000-0000-000045BB0000}"/>
    <cellStyle name="Normal 8 3 5 2 3 2 2 2 3" xfId="38865" xr:uid="{00000000-0005-0000-0000-000046BB0000}"/>
    <cellStyle name="Normal 8 3 5 2 3 2 2 3" xfId="19036" xr:uid="{00000000-0005-0000-0000-000047BB0000}"/>
    <cellStyle name="Normal 8 3 5 2 3 2 2 3 2" xfId="47570" xr:uid="{00000000-0005-0000-0000-000048BB0000}"/>
    <cellStyle name="Normal 8 3 5 2 3 2 2 4" xfId="33562" xr:uid="{00000000-0005-0000-0000-000049BB0000}"/>
    <cellStyle name="Normal 8 3 5 2 3 2 3" xfId="7696" xr:uid="{00000000-0005-0000-0000-00004ABB0000}"/>
    <cellStyle name="Normal 8 3 5 2 3 2 3 2" xfId="21784" xr:uid="{00000000-0005-0000-0000-00004BBB0000}"/>
    <cellStyle name="Normal 8 3 5 2 3 2 3 2 2" xfId="50318" xr:uid="{00000000-0005-0000-0000-00004CBB0000}"/>
    <cellStyle name="Normal 8 3 5 2 3 2 3 3" xfId="36310" xr:uid="{00000000-0005-0000-0000-00004DBB0000}"/>
    <cellStyle name="Normal 8 3 5 2 3 2 4" xfId="16484" xr:uid="{00000000-0005-0000-0000-00004EBB0000}"/>
    <cellStyle name="Normal 8 3 5 2 3 2 4 2" xfId="45018" xr:uid="{00000000-0005-0000-0000-00004FBB0000}"/>
    <cellStyle name="Normal 8 3 5 2 3 2 5" xfId="31010" xr:uid="{00000000-0005-0000-0000-000050BB0000}"/>
    <cellStyle name="Normal 8 3 5 2 3 3" xfId="3661" xr:uid="{00000000-0005-0000-0000-000051BB0000}"/>
    <cellStyle name="Normal 8 3 5 2 3 3 2" xfId="8993" xr:uid="{00000000-0005-0000-0000-000052BB0000}"/>
    <cellStyle name="Normal 8 3 5 2 3 3 2 2" xfId="23070" xr:uid="{00000000-0005-0000-0000-000053BB0000}"/>
    <cellStyle name="Normal 8 3 5 2 3 3 2 2 2" xfId="51604" xr:uid="{00000000-0005-0000-0000-000054BB0000}"/>
    <cellStyle name="Normal 8 3 5 2 3 3 2 3" xfId="37599" xr:uid="{00000000-0005-0000-0000-000055BB0000}"/>
    <cellStyle name="Normal 8 3 5 2 3 3 3" xfId="17770" xr:uid="{00000000-0005-0000-0000-000056BB0000}"/>
    <cellStyle name="Normal 8 3 5 2 3 3 3 2" xfId="46304" xr:uid="{00000000-0005-0000-0000-000057BB0000}"/>
    <cellStyle name="Normal 8 3 5 2 3 3 4" xfId="32296" xr:uid="{00000000-0005-0000-0000-000058BB0000}"/>
    <cellStyle name="Normal 8 3 5 2 3 4" xfId="6430" xr:uid="{00000000-0005-0000-0000-000059BB0000}"/>
    <cellStyle name="Normal 8 3 5 2 3 4 2" xfId="20518" xr:uid="{00000000-0005-0000-0000-00005ABB0000}"/>
    <cellStyle name="Normal 8 3 5 2 3 4 2 2" xfId="49052" xr:uid="{00000000-0005-0000-0000-00005BBB0000}"/>
    <cellStyle name="Normal 8 3 5 2 3 4 3" xfId="35044" xr:uid="{00000000-0005-0000-0000-00005CBB0000}"/>
    <cellStyle name="Normal 8 3 5 2 3 5" xfId="15218" xr:uid="{00000000-0005-0000-0000-00005DBB0000}"/>
    <cellStyle name="Normal 8 3 5 2 3 5 2" xfId="43752" xr:uid="{00000000-0005-0000-0000-00005EBB0000}"/>
    <cellStyle name="Normal 8 3 5 2 3 6" xfId="29744" xr:uid="{00000000-0005-0000-0000-00005FBB0000}"/>
    <cellStyle name="Normal 8 3 5 2 4" xfId="1652" xr:uid="{00000000-0005-0000-0000-000060BB0000}"/>
    <cellStyle name="Normal 8 3 5 2 4 2" xfId="4308" xr:uid="{00000000-0005-0000-0000-000061BB0000}"/>
    <cellStyle name="Normal 8 3 5 2 4 2 2" xfId="9640" xr:uid="{00000000-0005-0000-0000-000062BB0000}"/>
    <cellStyle name="Normal 8 3 5 2 4 2 2 2" xfId="23717" xr:uid="{00000000-0005-0000-0000-000063BB0000}"/>
    <cellStyle name="Normal 8 3 5 2 4 2 2 2 2" xfId="52251" xr:uid="{00000000-0005-0000-0000-000064BB0000}"/>
    <cellStyle name="Normal 8 3 5 2 4 2 2 3" xfId="38246" xr:uid="{00000000-0005-0000-0000-000065BB0000}"/>
    <cellStyle name="Normal 8 3 5 2 4 2 3" xfId="18417" xr:uid="{00000000-0005-0000-0000-000066BB0000}"/>
    <cellStyle name="Normal 8 3 5 2 4 2 3 2" xfId="46951" xr:uid="{00000000-0005-0000-0000-000067BB0000}"/>
    <cellStyle name="Normal 8 3 5 2 4 2 4" xfId="32943" xr:uid="{00000000-0005-0000-0000-000068BB0000}"/>
    <cellStyle name="Normal 8 3 5 2 4 3" xfId="7077" xr:uid="{00000000-0005-0000-0000-000069BB0000}"/>
    <cellStyle name="Normal 8 3 5 2 4 3 2" xfId="21165" xr:uid="{00000000-0005-0000-0000-00006ABB0000}"/>
    <cellStyle name="Normal 8 3 5 2 4 3 2 2" xfId="49699" xr:uid="{00000000-0005-0000-0000-00006BBB0000}"/>
    <cellStyle name="Normal 8 3 5 2 4 3 3" xfId="35691" xr:uid="{00000000-0005-0000-0000-00006CBB0000}"/>
    <cellStyle name="Normal 8 3 5 2 4 4" xfId="15865" xr:uid="{00000000-0005-0000-0000-00006DBB0000}"/>
    <cellStyle name="Normal 8 3 5 2 4 4 2" xfId="44399" xr:uid="{00000000-0005-0000-0000-00006EBB0000}"/>
    <cellStyle name="Normal 8 3 5 2 4 5" xfId="30391" xr:uid="{00000000-0005-0000-0000-00006FBB0000}"/>
    <cellStyle name="Normal 8 3 5 2 5" xfId="3040" xr:uid="{00000000-0005-0000-0000-000070BB0000}"/>
    <cellStyle name="Normal 8 3 5 2 5 2" xfId="8374" xr:uid="{00000000-0005-0000-0000-000071BB0000}"/>
    <cellStyle name="Normal 8 3 5 2 5 2 2" xfId="22451" xr:uid="{00000000-0005-0000-0000-000072BB0000}"/>
    <cellStyle name="Normal 8 3 5 2 5 2 2 2" xfId="50985" xr:uid="{00000000-0005-0000-0000-000073BB0000}"/>
    <cellStyle name="Normal 8 3 5 2 5 2 3" xfId="36980" xr:uid="{00000000-0005-0000-0000-000074BB0000}"/>
    <cellStyle name="Normal 8 3 5 2 5 3" xfId="17151" xr:uid="{00000000-0005-0000-0000-000075BB0000}"/>
    <cellStyle name="Normal 8 3 5 2 5 3 2" xfId="45685" xr:uid="{00000000-0005-0000-0000-000076BB0000}"/>
    <cellStyle name="Normal 8 3 5 2 5 4" xfId="31677" xr:uid="{00000000-0005-0000-0000-000077BB0000}"/>
    <cellStyle name="Normal 8 3 5 2 6" xfId="5809" xr:uid="{00000000-0005-0000-0000-000078BB0000}"/>
    <cellStyle name="Normal 8 3 5 2 6 2" xfId="19899" xr:uid="{00000000-0005-0000-0000-000079BB0000}"/>
    <cellStyle name="Normal 8 3 5 2 6 2 2" xfId="48433" xr:uid="{00000000-0005-0000-0000-00007ABB0000}"/>
    <cellStyle name="Normal 8 3 5 2 6 3" xfId="34425" xr:uid="{00000000-0005-0000-0000-00007BBB0000}"/>
    <cellStyle name="Normal 8 3 5 2 7" xfId="14598" xr:uid="{00000000-0005-0000-0000-00007CBB0000}"/>
    <cellStyle name="Normal 8 3 5 2 7 2" xfId="43133" xr:uid="{00000000-0005-0000-0000-00007DBB0000}"/>
    <cellStyle name="Normal 8 3 5 2 8" xfId="29113" xr:uid="{00000000-0005-0000-0000-00007EBB0000}"/>
    <cellStyle name="Normal 8 3 5 3" xfId="515" xr:uid="{00000000-0005-0000-0000-00007FBB0000}"/>
    <cellStyle name="Normal 8 3 5 3 2" xfId="1145" xr:uid="{00000000-0005-0000-0000-000080BB0000}"/>
    <cellStyle name="Normal 8 3 5 3 2 2" xfId="2422" xr:uid="{00000000-0005-0000-0000-000081BB0000}"/>
    <cellStyle name="Normal 8 3 5 3 2 2 2" xfId="5076" xr:uid="{00000000-0005-0000-0000-000082BB0000}"/>
    <cellStyle name="Normal 8 3 5 3 2 2 2 2" xfId="10408" xr:uid="{00000000-0005-0000-0000-000083BB0000}"/>
    <cellStyle name="Normal 8 3 5 3 2 2 2 2 2" xfId="24485" xr:uid="{00000000-0005-0000-0000-000084BB0000}"/>
    <cellStyle name="Normal 8 3 5 3 2 2 2 2 2 2" xfId="53019" xr:uid="{00000000-0005-0000-0000-000085BB0000}"/>
    <cellStyle name="Normal 8 3 5 3 2 2 2 2 3" xfId="39014" xr:uid="{00000000-0005-0000-0000-000086BB0000}"/>
    <cellStyle name="Normal 8 3 5 3 2 2 2 3" xfId="19185" xr:uid="{00000000-0005-0000-0000-000087BB0000}"/>
    <cellStyle name="Normal 8 3 5 3 2 2 2 3 2" xfId="47719" xr:uid="{00000000-0005-0000-0000-000088BB0000}"/>
    <cellStyle name="Normal 8 3 5 3 2 2 2 4" xfId="33711" xr:uid="{00000000-0005-0000-0000-000089BB0000}"/>
    <cellStyle name="Normal 8 3 5 3 2 2 3" xfId="7845" xr:uid="{00000000-0005-0000-0000-00008ABB0000}"/>
    <cellStyle name="Normal 8 3 5 3 2 2 3 2" xfId="21933" xr:uid="{00000000-0005-0000-0000-00008BBB0000}"/>
    <cellStyle name="Normal 8 3 5 3 2 2 3 2 2" xfId="50467" xr:uid="{00000000-0005-0000-0000-00008CBB0000}"/>
    <cellStyle name="Normal 8 3 5 3 2 2 3 3" xfId="36459" xr:uid="{00000000-0005-0000-0000-00008DBB0000}"/>
    <cellStyle name="Normal 8 3 5 3 2 2 4" xfId="16633" xr:uid="{00000000-0005-0000-0000-00008EBB0000}"/>
    <cellStyle name="Normal 8 3 5 3 2 2 4 2" xfId="45167" xr:uid="{00000000-0005-0000-0000-00008FBB0000}"/>
    <cellStyle name="Normal 8 3 5 3 2 2 5" xfId="31159" xr:uid="{00000000-0005-0000-0000-000090BB0000}"/>
    <cellStyle name="Normal 8 3 5 3 2 3" xfId="3810" xr:uid="{00000000-0005-0000-0000-000091BB0000}"/>
    <cellStyle name="Normal 8 3 5 3 2 3 2" xfId="9142" xr:uid="{00000000-0005-0000-0000-000092BB0000}"/>
    <cellStyle name="Normal 8 3 5 3 2 3 2 2" xfId="23219" xr:uid="{00000000-0005-0000-0000-000093BB0000}"/>
    <cellStyle name="Normal 8 3 5 3 2 3 2 2 2" xfId="51753" xr:uid="{00000000-0005-0000-0000-000094BB0000}"/>
    <cellStyle name="Normal 8 3 5 3 2 3 2 3" xfId="37748" xr:uid="{00000000-0005-0000-0000-000095BB0000}"/>
    <cellStyle name="Normal 8 3 5 3 2 3 3" xfId="17919" xr:uid="{00000000-0005-0000-0000-000096BB0000}"/>
    <cellStyle name="Normal 8 3 5 3 2 3 3 2" xfId="46453" xr:uid="{00000000-0005-0000-0000-000097BB0000}"/>
    <cellStyle name="Normal 8 3 5 3 2 3 4" xfId="32445" xr:uid="{00000000-0005-0000-0000-000098BB0000}"/>
    <cellStyle name="Normal 8 3 5 3 2 4" xfId="6579" xr:uid="{00000000-0005-0000-0000-000099BB0000}"/>
    <cellStyle name="Normal 8 3 5 3 2 4 2" xfId="20667" xr:uid="{00000000-0005-0000-0000-00009ABB0000}"/>
    <cellStyle name="Normal 8 3 5 3 2 4 2 2" xfId="49201" xr:uid="{00000000-0005-0000-0000-00009BBB0000}"/>
    <cellStyle name="Normal 8 3 5 3 2 4 3" xfId="35193" xr:uid="{00000000-0005-0000-0000-00009CBB0000}"/>
    <cellStyle name="Normal 8 3 5 3 2 5" xfId="15367" xr:uid="{00000000-0005-0000-0000-00009DBB0000}"/>
    <cellStyle name="Normal 8 3 5 3 2 5 2" xfId="43901" xr:uid="{00000000-0005-0000-0000-00009EBB0000}"/>
    <cellStyle name="Normal 8 3 5 3 2 6" xfId="29893" xr:uid="{00000000-0005-0000-0000-00009FBB0000}"/>
    <cellStyle name="Normal 8 3 5 3 3" xfId="1801" xr:uid="{00000000-0005-0000-0000-0000A0BB0000}"/>
    <cellStyle name="Normal 8 3 5 3 3 2" xfId="4457" xr:uid="{00000000-0005-0000-0000-0000A1BB0000}"/>
    <cellStyle name="Normal 8 3 5 3 3 2 2" xfId="9789" xr:uid="{00000000-0005-0000-0000-0000A2BB0000}"/>
    <cellStyle name="Normal 8 3 5 3 3 2 2 2" xfId="23866" xr:uid="{00000000-0005-0000-0000-0000A3BB0000}"/>
    <cellStyle name="Normal 8 3 5 3 3 2 2 2 2" xfId="52400" xr:uid="{00000000-0005-0000-0000-0000A4BB0000}"/>
    <cellStyle name="Normal 8 3 5 3 3 2 2 3" xfId="38395" xr:uid="{00000000-0005-0000-0000-0000A5BB0000}"/>
    <cellStyle name="Normal 8 3 5 3 3 2 3" xfId="18566" xr:uid="{00000000-0005-0000-0000-0000A6BB0000}"/>
    <cellStyle name="Normal 8 3 5 3 3 2 3 2" xfId="47100" xr:uid="{00000000-0005-0000-0000-0000A7BB0000}"/>
    <cellStyle name="Normal 8 3 5 3 3 2 4" xfId="33092" xr:uid="{00000000-0005-0000-0000-0000A8BB0000}"/>
    <cellStyle name="Normal 8 3 5 3 3 3" xfId="7226" xr:uid="{00000000-0005-0000-0000-0000A9BB0000}"/>
    <cellStyle name="Normal 8 3 5 3 3 3 2" xfId="21314" xr:uid="{00000000-0005-0000-0000-0000AABB0000}"/>
    <cellStyle name="Normal 8 3 5 3 3 3 2 2" xfId="49848" xr:uid="{00000000-0005-0000-0000-0000ABBB0000}"/>
    <cellStyle name="Normal 8 3 5 3 3 3 3" xfId="35840" xr:uid="{00000000-0005-0000-0000-0000ACBB0000}"/>
    <cellStyle name="Normal 8 3 5 3 3 4" xfId="16014" xr:uid="{00000000-0005-0000-0000-0000ADBB0000}"/>
    <cellStyle name="Normal 8 3 5 3 3 4 2" xfId="44548" xr:uid="{00000000-0005-0000-0000-0000AEBB0000}"/>
    <cellStyle name="Normal 8 3 5 3 3 5" xfId="30540" xr:uid="{00000000-0005-0000-0000-0000AFBB0000}"/>
    <cellStyle name="Normal 8 3 5 3 4" xfId="3189" xr:uid="{00000000-0005-0000-0000-0000B0BB0000}"/>
    <cellStyle name="Normal 8 3 5 3 4 2" xfId="8523" xr:uid="{00000000-0005-0000-0000-0000B1BB0000}"/>
    <cellStyle name="Normal 8 3 5 3 4 2 2" xfId="22600" xr:uid="{00000000-0005-0000-0000-0000B2BB0000}"/>
    <cellStyle name="Normal 8 3 5 3 4 2 2 2" xfId="51134" xr:uid="{00000000-0005-0000-0000-0000B3BB0000}"/>
    <cellStyle name="Normal 8 3 5 3 4 2 3" xfId="37129" xr:uid="{00000000-0005-0000-0000-0000B4BB0000}"/>
    <cellStyle name="Normal 8 3 5 3 4 3" xfId="17300" xr:uid="{00000000-0005-0000-0000-0000B5BB0000}"/>
    <cellStyle name="Normal 8 3 5 3 4 3 2" xfId="45834" xr:uid="{00000000-0005-0000-0000-0000B6BB0000}"/>
    <cellStyle name="Normal 8 3 5 3 4 4" xfId="31826" xr:uid="{00000000-0005-0000-0000-0000B7BB0000}"/>
    <cellStyle name="Normal 8 3 5 3 5" xfId="5958" xr:uid="{00000000-0005-0000-0000-0000B8BB0000}"/>
    <cellStyle name="Normal 8 3 5 3 5 2" xfId="20048" xr:uid="{00000000-0005-0000-0000-0000B9BB0000}"/>
    <cellStyle name="Normal 8 3 5 3 5 2 2" xfId="48582" xr:uid="{00000000-0005-0000-0000-0000BABB0000}"/>
    <cellStyle name="Normal 8 3 5 3 5 3" xfId="34574" xr:uid="{00000000-0005-0000-0000-0000BBBB0000}"/>
    <cellStyle name="Normal 8 3 5 3 6" xfId="14747" xr:uid="{00000000-0005-0000-0000-0000BCBB0000}"/>
    <cellStyle name="Normal 8 3 5 3 6 2" xfId="43282" xr:uid="{00000000-0005-0000-0000-0000BDBB0000}"/>
    <cellStyle name="Normal 8 3 5 3 7" xfId="29262" xr:uid="{00000000-0005-0000-0000-0000BEBB0000}"/>
    <cellStyle name="Normal 8 3 5 4" xfId="847" xr:uid="{00000000-0005-0000-0000-0000BFBB0000}"/>
    <cellStyle name="Normal 8 3 5 4 2" xfId="2124" xr:uid="{00000000-0005-0000-0000-0000C0BB0000}"/>
    <cellStyle name="Normal 8 3 5 4 2 2" xfId="4778" xr:uid="{00000000-0005-0000-0000-0000C1BB0000}"/>
    <cellStyle name="Normal 8 3 5 4 2 2 2" xfId="10110" xr:uid="{00000000-0005-0000-0000-0000C2BB0000}"/>
    <cellStyle name="Normal 8 3 5 4 2 2 2 2" xfId="24187" xr:uid="{00000000-0005-0000-0000-0000C3BB0000}"/>
    <cellStyle name="Normal 8 3 5 4 2 2 2 2 2" xfId="52721" xr:uid="{00000000-0005-0000-0000-0000C4BB0000}"/>
    <cellStyle name="Normal 8 3 5 4 2 2 2 3" xfId="38716" xr:uid="{00000000-0005-0000-0000-0000C5BB0000}"/>
    <cellStyle name="Normal 8 3 5 4 2 2 3" xfId="18887" xr:uid="{00000000-0005-0000-0000-0000C6BB0000}"/>
    <cellStyle name="Normal 8 3 5 4 2 2 3 2" xfId="47421" xr:uid="{00000000-0005-0000-0000-0000C7BB0000}"/>
    <cellStyle name="Normal 8 3 5 4 2 2 4" xfId="33413" xr:uid="{00000000-0005-0000-0000-0000C8BB0000}"/>
    <cellStyle name="Normal 8 3 5 4 2 3" xfId="7547" xr:uid="{00000000-0005-0000-0000-0000C9BB0000}"/>
    <cellStyle name="Normal 8 3 5 4 2 3 2" xfId="21635" xr:uid="{00000000-0005-0000-0000-0000CABB0000}"/>
    <cellStyle name="Normal 8 3 5 4 2 3 2 2" xfId="50169" xr:uid="{00000000-0005-0000-0000-0000CBBB0000}"/>
    <cellStyle name="Normal 8 3 5 4 2 3 3" xfId="36161" xr:uid="{00000000-0005-0000-0000-0000CCBB0000}"/>
    <cellStyle name="Normal 8 3 5 4 2 4" xfId="16335" xr:uid="{00000000-0005-0000-0000-0000CDBB0000}"/>
    <cellStyle name="Normal 8 3 5 4 2 4 2" xfId="44869" xr:uid="{00000000-0005-0000-0000-0000CEBB0000}"/>
    <cellStyle name="Normal 8 3 5 4 2 5" xfId="30861" xr:uid="{00000000-0005-0000-0000-0000CFBB0000}"/>
    <cellStyle name="Normal 8 3 5 4 3" xfId="3512" xr:uid="{00000000-0005-0000-0000-0000D0BB0000}"/>
    <cellStyle name="Normal 8 3 5 4 3 2" xfId="8844" xr:uid="{00000000-0005-0000-0000-0000D1BB0000}"/>
    <cellStyle name="Normal 8 3 5 4 3 2 2" xfId="22921" xr:uid="{00000000-0005-0000-0000-0000D2BB0000}"/>
    <cellStyle name="Normal 8 3 5 4 3 2 2 2" xfId="51455" xr:uid="{00000000-0005-0000-0000-0000D3BB0000}"/>
    <cellStyle name="Normal 8 3 5 4 3 2 3" xfId="37450" xr:uid="{00000000-0005-0000-0000-0000D4BB0000}"/>
    <cellStyle name="Normal 8 3 5 4 3 3" xfId="17621" xr:uid="{00000000-0005-0000-0000-0000D5BB0000}"/>
    <cellStyle name="Normal 8 3 5 4 3 3 2" xfId="46155" xr:uid="{00000000-0005-0000-0000-0000D6BB0000}"/>
    <cellStyle name="Normal 8 3 5 4 3 4" xfId="32147" xr:uid="{00000000-0005-0000-0000-0000D7BB0000}"/>
    <cellStyle name="Normal 8 3 5 4 4" xfId="6281" xr:uid="{00000000-0005-0000-0000-0000D8BB0000}"/>
    <cellStyle name="Normal 8 3 5 4 4 2" xfId="20369" xr:uid="{00000000-0005-0000-0000-0000D9BB0000}"/>
    <cellStyle name="Normal 8 3 5 4 4 2 2" xfId="48903" xr:uid="{00000000-0005-0000-0000-0000DABB0000}"/>
    <cellStyle name="Normal 8 3 5 4 4 3" xfId="34895" xr:uid="{00000000-0005-0000-0000-0000DBBB0000}"/>
    <cellStyle name="Normal 8 3 5 4 5" xfId="15069" xr:uid="{00000000-0005-0000-0000-0000DCBB0000}"/>
    <cellStyle name="Normal 8 3 5 4 5 2" xfId="43603" xr:uid="{00000000-0005-0000-0000-0000DDBB0000}"/>
    <cellStyle name="Normal 8 3 5 4 6" xfId="29595" xr:uid="{00000000-0005-0000-0000-0000DEBB0000}"/>
    <cellStyle name="Normal 8 3 5 5" xfId="1503" xr:uid="{00000000-0005-0000-0000-0000DFBB0000}"/>
    <cellStyle name="Normal 8 3 5 5 2" xfId="4159" xr:uid="{00000000-0005-0000-0000-0000E0BB0000}"/>
    <cellStyle name="Normal 8 3 5 5 2 2" xfId="9491" xr:uid="{00000000-0005-0000-0000-0000E1BB0000}"/>
    <cellStyle name="Normal 8 3 5 5 2 2 2" xfId="23568" xr:uid="{00000000-0005-0000-0000-0000E2BB0000}"/>
    <cellStyle name="Normal 8 3 5 5 2 2 2 2" xfId="52102" xr:uid="{00000000-0005-0000-0000-0000E3BB0000}"/>
    <cellStyle name="Normal 8 3 5 5 2 2 3" xfId="38097" xr:uid="{00000000-0005-0000-0000-0000E4BB0000}"/>
    <cellStyle name="Normal 8 3 5 5 2 3" xfId="18268" xr:uid="{00000000-0005-0000-0000-0000E5BB0000}"/>
    <cellStyle name="Normal 8 3 5 5 2 3 2" xfId="46802" xr:uid="{00000000-0005-0000-0000-0000E6BB0000}"/>
    <cellStyle name="Normal 8 3 5 5 2 4" xfId="32794" xr:uid="{00000000-0005-0000-0000-0000E7BB0000}"/>
    <cellStyle name="Normal 8 3 5 5 3" xfId="6928" xr:uid="{00000000-0005-0000-0000-0000E8BB0000}"/>
    <cellStyle name="Normal 8 3 5 5 3 2" xfId="21016" xr:uid="{00000000-0005-0000-0000-0000E9BB0000}"/>
    <cellStyle name="Normal 8 3 5 5 3 2 2" xfId="49550" xr:uid="{00000000-0005-0000-0000-0000EABB0000}"/>
    <cellStyle name="Normal 8 3 5 5 3 3" xfId="35542" xr:uid="{00000000-0005-0000-0000-0000EBBB0000}"/>
    <cellStyle name="Normal 8 3 5 5 4" xfId="15716" xr:uid="{00000000-0005-0000-0000-0000ECBB0000}"/>
    <cellStyle name="Normal 8 3 5 5 4 2" xfId="44250" xr:uid="{00000000-0005-0000-0000-0000EDBB0000}"/>
    <cellStyle name="Normal 8 3 5 5 5" xfId="30242" xr:uid="{00000000-0005-0000-0000-0000EEBB0000}"/>
    <cellStyle name="Normal 8 3 5 6" xfId="2891" xr:uid="{00000000-0005-0000-0000-0000EFBB0000}"/>
    <cellStyle name="Normal 8 3 5 6 2" xfId="8225" xr:uid="{00000000-0005-0000-0000-0000F0BB0000}"/>
    <cellStyle name="Normal 8 3 5 6 2 2" xfId="22302" xr:uid="{00000000-0005-0000-0000-0000F1BB0000}"/>
    <cellStyle name="Normal 8 3 5 6 2 2 2" xfId="50836" xr:uid="{00000000-0005-0000-0000-0000F2BB0000}"/>
    <cellStyle name="Normal 8 3 5 6 2 3" xfId="36831" xr:uid="{00000000-0005-0000-0000-0000F3BB0000}"/>
    <cellStyle name="Normal 8 3 5 6 3" xfId="17002" xr:uid="{00000000-0005-0000-0000-0000F4BB0000}"/>
    <cellStyle name="Normal 8 3 5 6 3 2" xfId="45536" xr:uid="{00000000-0005-0000-0000-0000F5BB0000}"/>
    <cellStyle name="Normal 8 3 5 6 4" xfId="31528" xr:uid="{00000000-0005-0000-0000-0000F6BB0000}"/>
    <cellStyle name="Normal 8 3 5 7" xfId="5660" xr:uid="{00000000-0005-0000-0000-0000F7BB0000}"/>
    <cellStyle name="Normal 8 3 5 7 2" xfId="19750" xr:uid="{00000000-0005-0000-0000-0000F8BB0000}"/>
    <cellStyle name="Normal 8 3 5 7 2 2" xfId="48284" xr:uid="{00000000-0005-0000-0000-0000F9BB0000}"/>
    <cellStyle name="Normal 8 3 5 7 3" xfId="34276" xr:uid="{00000000-0005-0000-0000-0000FABB0000}"/>
    <cellStyle name="Normal 8 3 5 8" xfId="14449" xr:uid="{00000000-0005-0000-0000-0000FBBB0000}"/>
    <cellStyle name="Normal 8 3 5 8 2" xfId="42984" xr:uid="{00000000-0005-0000-0000-0000FCBB0000}"/>
    <cellStyle name="Normal 8 3 5 9" xfId="28964" xr:uid="{00000000-0005-0000-0000-0000FDBB0000}"/>
    <cellStyle name="Normal 8 3 6" xfId="287" xr:uid="{00000000-0005-0000-0000-0000FEBB0000}"/>
    <cellStyle name="Normal 8 3 6 2" xfId="590" xr:uid="{00000000-0005-0000-0000-0000FFBB0000}"/>
    <cellStyle name="Normal 8 3 6 2 2" xfId="1219" xr:uid="{00000000-0005-0000-0000-000000BC0000}"/>
    <cellStyle name="Normal 8 3 6 2 2 2" xfId="2496" xr:uid="{00000000-0005-0000-0000-000001BC0000}"/>
    <cellStyle name="Normal 8 3 6 2 2 2 2" xfId="5150" xr:uid="{00000000-0005-0000-0000-000002BC0000}"/>
    <cellStyle name="Normal 8 3 6 2 2 2 2 2" xfId="10482" xr:uid="{00000000-0005-0000-0000-000003BC0000}"/>
    <cellStyle name="Normal 8 3 6 2 2 2 2 2 2" xfId="24559" xr:uid="{00000000-0005-0000-0000-000004BC0000}"/>
    <cellStyle name="Normal 8 3 6 2 2 2 2 2 2 2" xfId="53093" xr:uid="{00000000-0005-0000-0000-000005BC0000}"/>
    <cellStyle name="Normal 8 3 6 2 2 2 2 2 3" xfId="39088" xr:uid="{00000000-0005-0000-0000-000006BC0000}"/>
    <cellStyle name="Normal 8 3 6 2 2 2 2 3" xfId="19259" xr:uid="{00000000-0005-0000-0000-000007BC0000}"/>
    <cellStyle name="Normal 8 3 6 2 2 2 2 3 2" xfId="47793" xr:uid="{00000000-0005-0000-0000-000008BC0000}"/>
    <cellStyle name="Normal 8 3 6 2 2 2 2 4" xfId="33785" xr:uid="{00000000-0005-0000-0000-000009BC0000}"/>
    <cellStyle name="Normal 8 3 6 2 2 2 3" xfId="7919" xr:uid="{00000000-0005-0000-0000-00000ABC0000}"/>
    <cellStyle name="Normal 8 3 6 2 2 2 3 2" xfId="22007" xr:uid="{00000000-0005-0000-0000-00000BBC0000}"/>
    <cellStyle name="Normal 8 3 6 2 2 2 3 2 2" xfId="50541" xr:uid="{00000000-0005-0000-0000-00000CBC0000}"/>
    <cellStyle name="Normal 8 3 6 2 2 2 3 3" xfId="36533" xr:uid="{00000000-0005-0000-0000-00000DBC0000}"/>
    <cellStyle name="Normal 8 3 6 2 2 2 4" xfId="16707" xr:uid="{00000000-0005-0000-0000-00000EBC0000}"/>
    <cellStyle name="Normal 8 3 6 2 2 2 4 2" xfId="45241" xr:uid="{00000000-0005-0000-0000-00000FBC0000}"/>
    <cellStyle name="Normal 8 3 6 2 2 2 5" xfId="31233" xr:uid="{00000000-0005-0000-0000-000010BC0000}"/>
    <cellStyle name="Normal 8 3 6 2 2 3" xfId="3884" xr:uid="{00000000-0005-0000-0000-000011BC0000}"/>
    <cellStyle name="Normal 8 3 6 2 2 3 2" xfId="9216" xr:uid="{00000000-0005-0000-0000-000012BC0000}"/>
    <cellStyle name="Normal 8 3 6 2 2 3 2 2" xfId="23293" xr:uid="{00000000-0005-0000-0000-000013BC0000}"/>
    <cellStyle name="Normal 8 3 6 2 2 3 2 2 2" xfId="51827" xr:uid="{00000000-0005-0000-0000-000014BC0000}"/>
    <cellStyle name="Normal 8 3 6 2 2 3 2 3" xfId="37822" xr:uid="{00000000-0005-0000-0000-000015BC0000}"/>
    <cellStyle name="Normal 8 3 6 2 2 3 3" xfId="17993" xr:uid="{00000000-0005-0000-0000-000016BC0000}"/>
    <cellStyle name="Normal 8 3 6 2 2 3 3 2" xfId="46527" xr:uid="{00000000-0005-0000-0000-000017BC0000}"/>
    <cellStyle name="Normal 8 3 6 2 2 3 4" xfId="32519" xr:uid="{00000000-0005-0000-0000-000018BC0000}"/>
    <cellStyle name="Normal 8 3 6 2 2 4" xfId="6653" xr:uid="{00000000-0005-0000-0000-000019BC0000}"/>
    <cellStyle name="Normal 8 3 6 2 2 4 2" xfId="20741" xr:uid="{00000000-0005-0000-0000-00001ABC0000}"/>
    <cellStyle name="Normal 8 3 6 2 2 4 2 2" xfId="49275" xr:uid="{00000000-0005-0000-0000-00001BBC0000}"/>
    <cellStyle name="Normal 8 3 6 2 2 4 3" xfId="35267" xr:uid="{00000000-0005-0000-0000-00001CBC0000}"/>
    <cellStyle name="Normal 8 3 6 2 2 5" xfId="15441" xr:uid="{00000000-0005-0000-0000-00001DBC0000}"/>
    <cellStyle name="Normal 8 3 6 2 2 5 2" xfId="43975" xr:uid="{00000000-0005-0000-0000-00001EBC0000}"/>
    <cellStyle name="Normal 8 3 6 2 2 6" xfId="29967" xr:uid="{00000000-0005-0000-0000-00001FBC0000}"/>
    <cellStyle name="Normal 8 3 6 2 3" xfId="1875" xr:uid="{00000000-0005-0000-0000-000020BC0000}"/>
    <cellStyle name="Normal 8 3 6 2 3 2" xfId="4531" xr:uid="{00000000-0005-0000-0000-000021BC0000}"/>
    <cellStyle name="Normal 8 3 6 2 3 2 2" xfId="9863" xr:uid="{00000000-0005-0000-0000-000022BC0000}"/>
    <cellStyle name="Normal 8 3 6 2 3 2 2 2" xfId="23940" xr:uid="{00000000-0005-0000-0000-000023BC0000}"/>
    <cellStyle name="Normal 8 3 6 2 3 2 2 2 2" xfId="52474" xr:uid="{00000000-0005-0000-0000-000024BC0000}"/>
    <cellStyle name="Normal 8 3 6 2 3 2 2 3" xfId="38469" xr:uid="{00000000-0005-0000-0000-000025BC0000}"/>
    <cellStyle name="Normal 8 3 6 2 3 2 3" xfId="18640" xr:uid="{00000000-0005-0000-0000-000026BC0000}"/>
    <cellStyle name="Normal 8 3 6 2 3 2 3 2" xfId="47174" xr:uid="{00000000-0005-0000-0000-000027BC0000}"/>
    <cellStyle name="Normal 8 3 6 2 3 2 4" xfId="33166" xr:uid="{00000000-0005-0000-0000-000028BC0000}"/>
    <cellStyle name="Normal 8 3 6 2 3 3" xfId="7300" xr:uid="{00000000-0005-0000-0000-000029BC0000}"/>
    <cellStyle name="Normal 8 3 6 2 3 3 2" xfId="21388" xr:uid="{00000000-0005-0000-0000-00002ABC0000}"/>
    <cellStyle name="Normal 8 3 6 2 3 3 2 2" xfId="49922" xr:uid="{00000000-0005-0000-0000-00002BBC0000}"/>
    <cellStyle name="Normal 8 3 6 2 3 3 3" xfId="35914" xr:uid="{00000000-0005-0000-0000-00002CBC0000}"/>
    <cellStyle name="Normal 8 3 6 2 3 4" xfId="16088" xr:uid="{00000000-0005-0000-0000-00002DBC0000}"/>
    <cellStyle name="Normal 8 3 6 2 3 4 2" xfId="44622" xr:uid="{00000000-0005-0000-0000-00002EBC0000}"/>
    <cellStyle name="Normal 8 3 6 2 3 5" xfId="30614" xr:uid="{00000000-0005-0000-0000-00002FBC0000}"/>
    <cellStyle name="Normal 8 3 6 2 4" xfId="3263" xr:uid="{00000000-0005-0000-0000-000030BC0000}"/>
    <cellStyle name="Normal 8 3 6 2 4 2" xfId="8597" xr:uid="{00000000-0005-0000-0000-000031BC0000}"/>
    <cellStyle name="Normal 8 3 6 2 4 2 2" xfId="22674" xr:uid="{00000000-0005-0000-0000-000032BC0000}"/>
    <cellStyle name="Normal 8 3 6 2 4 2 2 2" xfId="51208" xr:uid="{00000000-0005-0000-0000-000033BC0000}"/>
    <cellStyle name="Normal 8 3 6 2 4 2 3" xfId="37203" xr:uid="{00000000-0005-0000-0000-000034BC0000}"/>
    <cellStyle name="Normal 8 3 6 2 4 3" xfId="17374" xr:uid="{00000000-0005-0000-0000-000035BC0000}"/>
    <cellStyle name="Normal 8 3 6 2 4 3 2" xfId="45908" xr:uid="{00000000-0005-0000-0000-000036BC0000}"/>
    <cellStyle name="Normal 8 3 6 2 4 4" xfId="31900" xr:uid="{00000000-0005-0000-0000-000037BC0000}"/>
    <cellStyle name="Normal 8 3 6 2 5" xfId="6032" xr:uid="{00000000-0005-0000-0000-000038BC0000}"/>
    <cellStyle name="Normal 8 3 6 2 5 2" xfId="20122" xr:uid="{00000000-0005-0000-0000-000039BC0000}"/>
    <cellStyle name="Normal 8 3 6 2 5 2 2" xfId="48656" xr:uid="{00000000-0005-0000-0000-00003ABC0000}"/>
    <cellStyle name="Normal 8 3 6 2 5 3" xfId="34648" xr:uid="{00000000-0005-0000-0000-00003BBC0000}"/>
    <cellStyle name="Normal 8 3 6 2 6" xfId="14821" xr:uid="{00000000-0005-0000-0000-00003CBC0000}"/>
    <cellStyle name="Normal 8 3 6 2 6 2" xfId="43356" xr:uid="{00000000-0005-0000-0000-00003DBC0000}"/>
    <cellStyle name="Normal 8 3 6 2 7" xfId="29336" xr:uid="{00000000-0005-0000-0000-00003EBC0000}"/>
    <cellStyle name="Normal 8 3 6 3" xfId="922" xr:uid="{00000000-0005-0000-0000-00003FBC0000}"/>
    <cellStyle name="Normal 8 3 6 3 2" xfId="2199" xr:uid="{00000000-0005-0000-0000-000040BC0000}"/>
    <cellStyle name="Normal 8 3 6 3 2 2" xfId="4853" xr:uid="{00000000-0005-0000-0000-000041BC0000}"/>
    <cellStyle name="Normal 8 3 6 3 2 2 2" xfId="10185" xr:uid="{00000000-0005-0000-0000-000042BC0000}"/>
    <cellStyle name="Normal 8 3 6 3 2 2 2 2" xfId="24262" xr:uid="{00000000-0005-0000-0000-000043BC0000}"/>
    <cellStyle name="Normal 8 3 6 3 2 2 2 2 2" xfId="52796" xr:uid="{00000000-0005-0000-0000-000044BC0000}"/>
    <cellStyle name="Normal 8 3 6 3 2 2 2 3" xfId="38791" xr:uid="{00000000-0005-0000-0000-000045BC0000}"/>
    <cellStyle name="Normal 8 3 6 3 2 2 3" xfId="18962" xr:uid="{00000000-0005-0000-0000-000046BC0000}"/>
    <cellStyle name="Normal 8 3 6 3 2 2 3 2" xfId="47496" xr:uid="{00000000-0005-0000-0000-000047BC0000}"/>
    <cellStyle name="Normal 8 3 6 3 2 2 4" xfId="33488" xr:uid="{00000000-0005-0000-0000-000048BC0000}"/>
    <cellStyle name="Normal 8 3 6 3 2 3" xfId="7622" xr:uid="{00000000-0005-0000-0000-000049BC0000}"/>
    <cellStyle name="Normal 8 3 6 3 2 3 2" xfId="21710" xr:uid="{00000000-0005-0000-0000-00004ABC0000}"/>
    <cellStyle name="Normal 8 3 6 3 2 3 2 2" xfId="50244" xr:uid="{00000000-0005-0000-0000-00004BBC0000}"/>
    <cellStyle name="Normal 8 3 6 3 2 3 3" xfId="36236" xr:uid="{00000000-0005-0000-0000-00004CBC0000}"/>
    <cellStyle name="Normal 8 3 6 3 2 4" xfId="16410" xr:uid="{00000000-0005-0000-0000-00004DBC0000}"/>
    <cellStyle name="Normal 8 3 6 3 2 4 2" xfId="44944" xr:uid="{00000000-0005-0000-0000-00004EBC0000}"/>
    <cellStyle name="Normal 8 3 6 3 2 5" xfId="30936" xr:uid="{00000000-0005-0000-0000-00004FBC0000}"/>
    <cellStyle name="Normal 8 3 6 3 3" xfId="3587" xr:uid="{00000000-0005-0000-0000-000050BC0000}"/>
    <cellStyle name="Normal 8 3 6 3 3 2" xfId="8919" xr:uid="{00000000-0005-0000-0000-000051BC0000}"/>
    <cellStyle name="Normal 8 3 6 3 3 2 2" xfId="22996" xr:uid="{00000000-0005-0000-0000-000052BC0000}"/>
    <cellStyle name="Normal 8 3 6 3 3 2 2 2" xfId="51530" xr:uid="{00000000-0005-0000-0000-000053BC0000}"/>
    <cellStyle name="Normal 8 3 6 3 3 2 3" xfId="37525" xr:uid="{00000000-0005-0000-0000-000054BC0000}"/>
    <cellStyle name="Normal 8 3 6 3 3 3" xfId="17696" xr:uid="{00000000-0005-0000-0000-000055BC0000}"/>
    <cellStyle name="Normal 8 3 6 3 3 3 2" xfId="46230" xr:uid="{00000000-0005-0000-0000-000056BC0000}"/>
    <cellStyle name="Normal 8 3 6 3 3 4" xfId="32222" xr:uid="{00000000-0005-0000-0000-000057BC0000}"/>
    <cellStyle name="Normal 8 3 6 3 4" xfId="6356" xr:uid="{00000000-0005-0000-0000-000058BC0000}"/>
    <cellStyle name="Normal 8 3 6 3 4 2" xfId="20444" xr:uid="{00000000-0005-0000-0000-000059BC0000}"/>
    <cellStyle name="Normal 8 3 6 3 4 2 2" xfId="48978" xr:uid="{00000000-0005-0000-0000-00005ABC0000}"/>
    <cellStyle name="Normal 8 3 6 3 4 3" xfId="34970" xr:uid="{00000000-0005-0000-0000-00005BBC0000}"/>
    <cellStyle name="Normal 8 3 6 3 5" xfId="15144" xr:uid="{00000000-0005-0000-0000-00005CBC0000}"/>
    <cellStyle name="Normal 8 3 6 3 5 2" xfId="43678" xr:uid="{00000000-0005-0000-0000-00005DBC0000}"/>
    <cellStyle name="Normal 8 3 6 3 6" xfId="29670" xr:uid="{00000000-0005-0000-0000-00005EBC0000}"/>
    <cellStyle name="Normal 8 3 6 4" xfId="1578" xr:uid="{00000000-0005-0000-0000-00005FBC0000}"/>
    <cellStyle name="Normal 8 3 6 4 2" xfId="4234" xr:uid="{00000000-0005-0000-0000-000060BC0000}"/>
    <cellStyle name="Normal 8 3 6 4 2 2" xfId="9566" xr:uid="{00000000-0005-0000-0000-000061BC0000}"/>
    <cellStyle name="Normal 8 3 6 4 2 2 2" xfId="23643" xr:uid="{00000000-0005-0000-0000-000062BC0000}"/>
    <cellStyle name="Normal 8 3 6 4 2 2 2 2" xfId="52177" xr:uid="{00000000-0005-0000-0000-000063BC0000}"/>
    <cellStyle name="Normal 8 3 6 4 2 2 3" xfId="38172" xr:uid="{00000000-0005-0000-0000-000064BC0000}"/>
    <cellStyle name="Normal 8 3 6 4 2 3" xfId="18343" xr:uid="{00000000-0005-0000-0000-000065BC0000}"/>
    <cellStyle name="Normal 8 3 6 4 2 3 2" xfId="46877" xr:uid="{00000000-0005-0000-0000-000066BC0000}"/>
    <cellStyle name="Normal 8 3 6 4 2 4" xfId="32869" xr:uid="{00000000-0005-0000-0000-000067BC0000}"/>
    <cellStyle name="Normal 8 3 6 4 3" xfId="7003" xr:uid="{00000000-0005-0000-0000-000068BC0000}"/>
    <cellStyle name="Normal 8 3 6 4 3 2" xfId="21091" xr:uid="{00000000-0005-0000-0000-000069BC0000}"/>
    <cellStyle name="Normal 8 3 6 4 3 2 2" xfId="49625" xr:uid="{00000000-0005-0000-0000-00006ABC0000}"/>
    <cellStyle name="Normal 8 3 6 4 3 3" xfId="35617" xr:uid="{00000000-0005-0000-0000-00006BBC0000}"/>
    <cellStyle name="Normal 8 3 6 4 4" xfId="15791" xr:uid="{00000000-0005-0000-0000-00006CBC0000}"/>
    <cellStyle name="Normal 8 3 6 4 4 2" xfId="44325" xr:uid="{00000000-0005-0000-0000-00006DBC0000}"/>
    <cellStyle name="Normal 8 3 6 4 5" xfId="30317" xr:uid="{00000000-0005-0000-0000-00006EBC0000}"/>
    <cellStyle name="Normal 8 3 6 5" xfId="2966" xr:uid="{00000000-0005-0000-0000-00006FBC0000}"/>
    <cellStyle name="Normal 8 3 6 5 2" xfId="8300" xr:uid="{00000000-0005-0000-0000-000070BC0000}"/>
    <cellStyle name="Normal 8 3 6 5 2 2" xfId="22377" xr:uid="{00000000-0005-0000-0000-000071BC0000}"/>
    <cellStyle name="Normal 8 3 6 5 2 2 2" xfId="50911" xr:uid="{00000000-0005-0000-0000-000072BC0000}"/>
    <cellStyle name="Normal 8 3 6 5 2 3" xfId="36906" xr:uid="{00000000-0005-0000-0000-000073BC0000}"/>
    <cellStyle name="Normal 8 3 6 5 3" xfId="17077" xr:uid="{00000000-0005-0000-0000-000074BC0000}"/>
    <cellStyle name="Normal 8 3 6 5 3 2" xfId="45611" xr:uid="{00000000-0005-0000-0000-000075BC0000}"/>
    <cellStyle name="Normal 8 3 6 5 4" xfId="31603" xr:uid="{00000000-0005-0000-0000-000076BC0000}"/>
    <cellStyle name="Normal 8 3 6 6" xfId="5735" xr:uid="{00000000-0005-0000-0000-000077BC0000}"/>
    <cellStyle name="Normal 8 3 6 6 2" xfId="19825" xr:uid="{00000000-0005-0000-0000-000078BC0000}"/>
    <cellStyle name="Normal 8 3 6 6 2 2" xfId="48359" xr:uid="{00000000-0005-0000-0000-000079BC0000}"/>
    <cellStyle name="Normal 8 3 6 6 3" xfId="34351" xr:uid="{00000000-0005-0000-0000-00007ABC0000}"/>
    <cellStyle name="Normal 8 3 6 7" xfId="14524" xr:uid="{00000000-0005-0000-0000-00007BBC0000}"/>
    <cellStyle name="Normal 8 3 6 7 2" xfId="43059" xr:uid="{00000000-0005-0000-0000-00007CBC0000}"/>
    <cellStyle name="Normal 8 3 6 8" xfId="29039" xr:uid="{00000000-0005-0000-0000-00007DBC0000}"/>
    <cellStyle name="Normal 8 3 7" xfId="441" xr:uid="{00000000-0005-0000-0000-00007EBC0000}"/>
    <cellStyle name="Normal 8 3 7 2" xfId="1071" xr:uid="{00000000-0005-0000-0000-00007FBC0000}"/>
    <cellStyle name="Normal 8 3 7 2 2" xfId="2348" xr:uid="{00000000-0005-0000-0000-000080BC0000}"/>
    <cellStyle name="Normal 8 3 7 2 2 2" xfId="5002" xr:uid="{00000000-0005-0000-0000-000081BC0000}"/>
    <cellStyle name="Normal 8 3 7 2 2 2 2" xfId="10334" xr:uid="{00000000-0005-0000-0000-000082BC0000}"/>
    <cellStyle name="Normal 8 3 7 2 2 2 2 2" xfId="24411" xr:uid="{00000000-0005-0000-0000-000083BC0000}"/>
    <cellStyle name="Normal 8 3 7 2 2 2 2 2 2" xfId="52945" xr:uid="{00000000-0005-0000-0000-000084BC0000}"/>
    <cellStyle name="Normal 8 3 7 2 2 2 2 3" xfId="38940" xr:uid="{00000000-0005-0000-0000-000085BC0000}"/>
    <cellStyle name="Normal 8 3 7 2 2 2 3" xfId="19111" xr:uid="{00000000-0005-0000-0000-000086BC0000}"/>
    <cellStyle name="Normal 8 3 7 2 2 2 3 2" xfId="47645" xr:uid="{00000000-0005-0000-0000-000087BC0000}"/>
    <cellStyle name="Normal 8 3 7 2 2 2 4" xfId="33637" xr:uid="{00000000-0005-0000-0000-000088BC0000}"/>
    <cellStyle name="Normal 8 3 7 2 2 3" xfId="7771" xr:uid="{00000000-0005-0000-0000-000089BC0000}"/>
    <cellStyle name="Normal 8 3 7 2 2 3 2" xfId="21859" xr:uid="{00000000-0005-0000-0000-00008ABC0000}"/>
    <cellStyle name="Normal 8 3 7 2 2 3 2 2" xfId="50393" xr:uid="{00000000-0005-0000-0000-00008BBC0000}"/>
    <cellStyle name="Normal 8 3 7 2 2 3 3" xfId="36385" xr:uid="{00000000-0005-0000-0000-00008CBC0000}"/>
    <cellStyle name="Normal 8 3 7 2 2 4" xfId="16559" xr:uid="{00000000-0005-0000-0000-00008DBC0000}"/>
    <cellStyle name="Normal 8 3 7 2 2 4 2" xfId="45093" xr:uid="{00000000-0005-0000-0000-00008EBC0000}"/>
    <cellStyle name="Normal 8 3 7 2 2 5" xfId="31085" xr:uid="{00000000-0005-0000-0000-00008FBC0000}"/>
    <cellStyle name="Normal 8 3 7 2 3" xfId="3736" xr:uid="{00000000-0005-0000-0000-000090BC0000}"/>
    <cellStyle name="Normal 8 3 7 2 3 2" xfId="9068" xr:uid="{00000000-0005-0000-0000-000091BC0000}"/>
    <cellStyle name="Normal 8 3 7 2 3 2 2" xfId="23145" xr:uid="{00000000-0005-0000-0000-000092BC0000}"/>
    <cellStyle name="Normal 8 3 7 2 3 2 2 2" xfId="51679" xr:uid="{00000000-0005-0000-0000-000093BC0000}"/>
    <cellStyle name="Normal 8 3 7 2 3 2 3" xfId="37674" xr:uid="{00000000-0005-0000-0000-000094BC0000}"/>
    <cellStyle name="Normal 8 3 7 2 3 3" xfId="17845" xr:uid="{00000000-0005-0000-0000-000095BC0000}"/>
    <cellStyle name="Normal 8 3 7 2 3 3 2" xfId="46379" xr:uid="{00000000-0005-0000-0000-000096BC0000}"/>
    <cellStyle name="Normal 8 3 7 2 3 4" xfId="32371" xr:uid="{00000000-0005-0000-0000-000097BC0000}"/>
    <cellStyle name="Normal 8 3 7 2 4" xfId="6505" xr:uid="{00000000-0005-0000-0000-000098BC0000}"/>
    <cellStyle name="Normal 8 3 7 2 4 2" xfId="20593" xr:uid="{00000000-0005-0000-0000-000099BC0000}"/>
    <cellStyle name="Normal 8 3 7 2 4 2 2" xfId="49127" xr:uid="{00000000-0005-0000-0000-00009ABC0000}"/>
    <cellStyle name="Normal 8 3 7 2 4 3" xfId="35119" xr:uid="{00000000-0005-0000-0000-00009BBC0000}"/>
    <cellStyle name="Normal 8 3 7 2 5" xfId="15293" xr:uid="{00000000-0005-0000-0000-00009CBC0000}"/>
    <cellStyle name="Normal 8 3 7 2 5 2" xfId="43827" xr:uid="{00000000-0005-0000-0000-00009DBC0000}"/>
    <cellStyle name="Normal 8 3 7 2 6" xfId="29819" xr:uid="{00000000-0005-0000-0000-00009EBC0000}"/>
    <cellStyle name="Normal 8 3 7 3" xfId="1727" xr:uid="{00000000-0005-0000-0000-00009FBC0000}"/>
    <cellStyle name="Normal 8 3 7 3 2" xfId="4383" xr:uid="{00000000-0005-0000-0000-0000A0BC0000}"/>
    <cellStyle name="Normal 8 3 7 3 2 2" xfId="9715" xr:uid="{00000000-0005-0000-0000-0000A1BC0000}"/>
    <cellStyle name="Normal 8 3 7 3 2 2 2" xfId="23792" xr:uid="{00000000-0005-0000-0000-0000A2BC0000}"/>
    <cellStyle name="Normal 8 3 7 3 2 2 2 2" xfId="52326" xr:uid="{00000000-0005-0000-0000-0000A3BC0000}"/>
    <cellStyle name="Normal 8 3 7 3 2 2 3" xfId="38321" xr:uid="{00000000-0005-0000-0000-0000A4BC0000}"/>
    <cellStyle name="Normal 8 3 7 3 2 3" xfId="18492" xr:uid="{00000000-0005-0000-0000-0000A5BC0000}"/>
    <cellStyle name="Normal 8 3 7 3 2 3 2" xfId="47026" xr:uid="{00000000-0005-0000-0000-0000A6BC0000}"/>
    <cellStyle name="Normal 8 3 7 3 2 4" xfId="33018" xr:uid="{00000000-0005-0000-0000-0000A7BC0000}"/>
    <cellStyle name="Normal 8 3 7 3 3" xfId="7152" xr:uid="{00000000-0005-0000-0000-0000A8BC0000}"/>
    <cellStyle name="Normal 8 3 7 3 3 2" xfId="21240" xr:uid="{00000000-0005-0000-0000-0000A9BC0000}"/>
    <cellStyle name="Normal 8 3 7 3 3 2 2" xfId="49774" xr:uid="{00000000-0005-0000-0000-0000AABC0000}"/>
    <cellStyle name="Normal 8 3 7 3 3 3" xfId="35766" xr:uid="{00000000-0005-0000-0000-0000ABBC0000}"/>
    <cellStyle name="Normal 8 3 7 3 4" xfId="15940" xr:uid="{00000000-0005-0000-0000-0000ACBC0000}"/>
    <cellStyle name="Normal 8 3 7 3 4 2" xfId="44474" xr:uid="{00000000-0005-0000-0000-0000ADBC0000}"/>
    <cellStyle name="Normal 8 3 7 3 5" xfId="30466" xr:uid="{00000000-0005-0000-0000-0000AEBC0000}"/>
    <cellStyle name="Normal 8 3 7 4" xfId="3115" xr:uid="{00000000-0005-0000-0000-0000AFBC0000}"/>
    <cellStyle name="Normal 8 3 7 4 2" xfId="8449" xr:uid="{00000000-0005-0000-0000-0000B0BC0000}"/>
    <cellStyle name="Normal 8 3 7 4 2 2" xfId="22526" xr:uid="{00000000-0005-0000-0000-0000B1BC0000}"/>
    <cellStyle name="Normal 8 3 7 4 2 2 2" xfId="51060" xr:uid="{00000000-0005-0000-0000-0000B2BC0000}"/>
    <cellStyle name="Normal 8 3 7 4 2 3" xfId="37055" xr:uid="{00000000-0005-0000-0000-0000B3BC0000}"/>
    <cellStyle name="Normal 8 3 7 4 3" xfId="17226" xr:uid="{00000000-0005-0000-0000-0000B4BC0000}"/>
    <cellStyle name="Normal 8 3 7 4 3 2" xfId="45760" xr:uid="{00000000-0005-0000-0000-0000B5BC0000}"/>
    <cellStyle name="Normal 8 3 7 4 4" xfId="31752" xr:uid="{00000000-0005-0000-0000-0000B6BC0000}"/>
    <cellStyle name="Normal 8 3 7 5" xfId="5884" xr:uid="{00000000-0005-0000-0000-0000B7BC0000}"/>
    <cellStyle name="Normal 8 3 7 5 2" xfId="19974" xr:uid="{00000000-0005-0000-0000-0000B8BC0000}"/>
    <cellStyle name="Normal 8 3 7 5 2 2" xfId="48508" xr:uid="{00000000-0005-0000-0000-0000B9BC0000}"/>
    <cellStyle name="Normal 8 3 7 5 3" xfId="34500" xr:uid="{00000000-0005-0000-0000-0000BABC0000}"/>
    <cellStyle name="Normal 8 3 7 6" xfId="14673" xr:uid="{00000000-0005-0000-0000-0000BBBC0000}"/>
    <cellStyle name="Normal 8 3 7 6 2" xfId="43208" xr:uid="{00000000-0005-0000-0000-0000BCBC0000}"/>
    <cellStyle name="Normal 8 3 7 7" xfId="29188" xr:uid="{00000000-0005-0000-0000-0000BDBC0000}"/>
    <cellStyle name="Normal 8 3 8" xfId="769" xr:uid="{00000000-0005-0000-0000-0000BEBC0000}"/>
    <cellStyle name="Normal 8 3 8 2" xfId="2046" xr:uid="{00000000-0005-0000-0000-0000BFBC0000}"/>
    <cellStyle name="Normal 8 3 8 2 2" xfId="4700" xr:uid="{00000000-0005-0000-0000-0000C0BC0000}"/>
    <cellStyle name="Normal 8 3 8 2 2 2" xfId="10032" xr:uid="{00000000-0005-0000-0000-0000C1BC0000}"/>
    <cellStyle name="Normal 8 3 8 2 2 2 2" xfId="24109" xr:uid="{00000000-0005-0000-0000-0000C2BC0000}"/>
    <cellStyle name="Normal 8 3 8 2 2 2 2 2" xfId="52643" xr:uid="{00000000-0005-0000-0000-0000C3BC0000}"/>
    <cellStyle name="Normal 8 3 8 2 2 2 3" xfId="38638" xr:uid="{00000000-0005-0000-0000-0000C4BC0000}"/>
    <cellStyle name="Normal 8 3 8 2 2 3" xfId="18809" xr:uid="{00000000-0005-0000-0000-0000C5BC0000}"/>
    <cellStyle name="Normal 8 3 8 2 2 3 2" xfId="47343" xr:uid="{00000000-0005-0000-0000-0000C6BC0000}"/>
    <cellStyle name="Normal 8 3 8 2 2 4" xfId="33335" xr:uid="{00000000-0005-0000-0000-0000C7BC0000}"/>
    <cellStyle name="Normal 8 3 8 2 3" xfId="7469" xr:uid="{00000000-0005-0000-0000-0000C8BC0000}"/>
    <cellStyle name="Normal 8 3 8 2 3 2" xfId="21557" xr:uid="{00000000-0005-0000-0000-0000C9BC0000}"/>
    <cellStyle name="Normal 8 3 8 2 3 2 2" xfId="50091" xr:uid="{00000000-0005-0000-0000-0000CABC0000}"/>
    <cellStyle name="Normal 8 3 8 2 3 3" xfId="36083" xr:uid="{00000000-0005-0000-0000-0000CBBC0000}"/>
    <cellStyle name="Normal 8 3 8 2 4" xfId="16257" xr:uid="{00000000-0005-0000-0000-0000CCBC0000}"/>
    <cellStyle name="Normal 8 3 8 2 4 2" xfId="44791" xr:uid="{00000000-0005-0000-0000-0000CDBC0000}"/>
    <cellStyle name="Normal 8 3 8 2 5" xfId="30783" xr:uid="{00000000-0005-0000-0000-0000CEBC0000}"/>
    <cellStyle name="Normal 8 3 8 3" xfId="3434" xr:uid="{00000000-0005-0000-0000-0000CFBC0000}"/>
    <cellStyle name="Normal 8 3 8 3 2" xfId="8766" xr:uid="{00000000-0005-0000-0000-0000D0BC0000}"/>
    <cellStyle name="Normal 8 3 8 3 2 2" xfId="22843" xr:uid="{00000000-0005-0000-0000-0000D1BC0000}"/>
    <cellStyle name="Normal 8 3 8 3 2 2 2" xfId="51377" xr:uid="{00000000-0005-0000-0000-0000D2BC0000}"/>
    <cellStyle name="Normal 8 3 8 3 2 3" xfId="37372" xr:uid="{00000000-0005-0000-0000-0000D3BC0000}"/>
    <cellStyle name="Normal 8 3 8 3 3" xfId="17543" xr:uid="{00000000-0005-0000-0000-0000D4BC0000}"/>
    <cellStyle name="Normal 8 3 8 3 3 2" xfId="46077" xr:uid="{00000000-0005-0000-0000-0000D5BC0000}"/>
    <cellStyle name="Normal 8 3 8 3 4" xfId="32069" xr:uid="{00000000-0005-0000-0000-0000D6BC0000}"/>
    <cellStyle name="Normal 8 3 8 4" xfId="6203" xr:uid="{00000000-0005-0000-0000-0000D7BC0000}"/>
    <cellStyle name="Normal 8 3 8 4 2" xfId="20291" xr:uid="{00000000-0005-0000-0000-0000D8BC0000}"/>
    <cellStyle name="Normal 8 3 8 4 2 2" xfId="48825" xr:uid="{00000000-0005-0000-0000-0000D9BC0000}"/>
    <cellStyle name="Normal 8 3 8 4 3" xfId="34817" xr:uid="{00000000-0005-0000-0000-0000DABC0000}"/>
    <cellStyle name="Normal 8 3 8 5" xfId="14991" xr:uid="{00000000-0005-0000-0000-0000DBBC0000}"/>
    <cellStyle name="Normal 8 3 8 5 2" xfId="43525" xr:uid="{00000000-0005-0000-0000-0000DCBC0000}"/>
    <cellStyle name="Normal 8 3 8 6" xfId="29517" xr:uid="{00000000-0005-0000-0000-0000DDBC0000}"/>
    <cellStyle name="Normal 8 3 9" xfId="1425" xr:uid="{00000000-0005-0000-0000-0000DEBC0000}"/>
    <cellStyle name="Normal 8 3 9 2" xfId="4081" xr:uid="{00000000-0005-0000-0000-0000DFBC0000}"/>
    <cellStyle name="Normal 8 3 9 2 2" xfId="9413" xr:uid="{00000000-0005-0000-0000-0000E0BC0000}"/>
    <cellStyle name="Normal 8 3 9 2 2 2" xfId="23490" xr:uid="{00000000-0005-0000-0000-0000E1BC0000}"/>
    <cellStyle name="Normal 8 3 9 2 2 2 2" xfId="52024" xr:uid="{00000000-0005-0000-0000-0000E2BC0000}"/>
    <cellStyle name="Normal 8 3 9 2 2 3" xfId="38019" xr:uid="{00000000-0005-0000-0000-0000E3BC0000}"/>
    <cellStyle name="Normal 8 3 9 2 3" xfId="18190" xr:uid="{00000000-0005-0000-0000-0000E4BC0000}"/>
    <cellStyle name="Normal 8 3 9 2 3 2" xfId="46724" xr:uid="{00000000-0005-0000-0000-0000E5BC0000}"/>
    <cellStyle name="Normal 8 3 9 2 4" xfId="32716" xr:uid="{00000000-0005-0000-0000-0000E6BC0000}"/>
    <cellStyle name="Normal 8 3 9 3" xfId="6850" xr:uid="{00000000-0005-0000-0000-0000E7BC0000}"/>
    <cellStyle name="Normal 8 3 9 3 2" xfId="20938" xr:uid="{00000000-0005-0000-0000-0000E8BC0000}"/>
    <cellStyle name="Normal 8 3 9 3 2 2" xfId="49472" xr:uid="{00000000-0005-0000-0000-0000E9BC0000}"/>
    <cellStyle name="Normal 8 3 9 3 3" xfId="35464" xr:uid="{00000000-0005-0000-0000-0000EABC0000}"/>
    <cellStyle name="Normal 8 3 9 4" xfId="15638" xr:uid="{00000000-0005-0000-0000-0000EBBC0000}"/>
    <cellStyle name="Normal 8 3 9 4 2" xfId="44172" xr:uid="{00000000-0005-0000-0000-0000ECBC0000}"/>
    <cellStyle name="Normal 8 3 9 5" xfId="30164" xr:uid="{00000000-0005-0000-0000-0000EDBC0000}"/>
    <cellStyle name="Normal 8 30" xfId="28611" xr:uid="{00000000-0005-0000-0000-0000EEBC0000}"/>
    <cellStyle name="Normal 8 31" xfId="28712" xr:uid="{00000000-0005-0000-0000-0000EFBC0000}"/>
    <cellStyle name="Normal 8 31 2" xfId="57120" xr:uid="{00000000-0005-0000-0000-0000F0BC0000}"/>
    <cellStyle name="Normal 8 32" xfId="28717" xr:uid="{00000000-0005-0000-0000-0000F1BC0000}"/>
    <cellStyle name="Normal 8 32 2" xfId="57123" xr:uid="{00000000-0005-0000-0000-0000F2BC0000}"/>
    <cellStyle name="Normal 8 33" xfId="28739" xr:uid="{00000000-0005-0000-0000-0000F3BC0000}"/>
    <cellStyle name="Normal 8 33 2" xfId="57137" xr:uid="{00000000-0005-0000-0000-0000F4BC0000}"/>
    <cellStyle name="Normal 8 34" xfId="28788" xr:uid="{00000000-0005-0000-0000-0000F5BC0000}"/>
    <cellStyle name="Normal 8 34 2" xfId="57186" xr:uid="{00000000-0005-0000-0000-0000F6BC0000}"/>
    <cellStyle name="Normal 8 35" xfId="28804" xr:uid="{00000000-0005-0000-0000-0000F7BC0000}"/>
    <cellStyle name="Normal 8 35 2" xfId="57197" xr:uid="{00000000-0005-0000-0000-0000F8BC0000}"/>
    <cellStyle name="Normal 8 36" xfId="28826" xr:uid="{00000000-0005-0000-0000-0000F9BC0000}"/>
    <cellStyle name="Normal 8 36 2" xfId="57219" xr:uid="{00000000-0005-0000-0000-0000FABC0000}"/>
    <cellStyle name="Normal 8 37" xfId="28833" xr:uid="{00000000-0005-0000-0000-0000FBBC0000}"/>
    <cellStyle name="Normal 8 37 2" xfId="57226" xr:uid="{00000000-0005-0000-0000-0000FCBC0000}"/>
    <cellStyle name="Normal 8 38" xfId="28840" xr:uid="{00000000-0005-0000-0000-0000FDBC0000}"/>
    <cellStyle name="Normal 8 38 2" xfId="57233" xr:uid="{00000000-0005-0000-0000-0000FEBC0000}"/>
    <cellStyle name="Normal 8 39" xfId="28869" xr:uid="{00000000-0005-0000-0000-0000FFBC0000}"/>
    <cellStyle name="Normal 8 39 2" xfId="57260" xr:uid="{00000000-0005-0000-0000-000000BD0000}"/>
    <cellStyle name="Normal 8 4" xfId="124" xr:uid="{00000000-0005-0000-0000-000001BD0000}"/>
    <cellStyle name="Normal 8 4 10" xfId="5393" xr:uid="{00000000-0005-0000-0000-000002BD0000}"/>
    <cellStyle name="Normal 8 4 10 2" xfId="10724" xr:uid="{00000000-0005-0000-0000-000003BD0000}"/>
    <cellStyle name="Normal 8 4 10 2 2" xfId="24790" xr:uid="{00000000-0005-0000-0000-000004BD0000}"/>
    <cellStyle name="Normal 8 4 10 2 2 2" xfId="53324" xr:uid="{00000000-0005-0000-0000-000005BD0000}"/>
    <cellStyle name="Normal 8 4 10 2 3" xfId="39322" xr:uid="{00000000-0005-0000-0000-000006BD0000}"/>
    <cellStyle name="Normal 8 4 10 3" xfId="19490" xr:uid="{00000000-0005-0000-0000-000007BD0000}"/>
    <cellStyle name="Normal 8 4 10 3 2" xfId="48024" xr:uid="{00000000-0005-0000-0000-000008BD0000}"/>
    <cellStyle name="Normal 8 4 10 4" xfId="34016" xr:uid="{00000000-0005-0000-0000-000009BD0000}"/>
    <cellStyle name="Normal 8 4 11" xfId="5516" xr:uid="{00000000-0005-0000-0000-00000ABD0000}"/>
    <cellStyle name="Normal 8 4 11 2" xfId="10844" xr:uid="{00000000-0005-0000-0000-00000BBD0000}"/>
    <cellStyle name="Normal 8 4 11 2 2" xfId="24910" xr:uid="{00000000-0005-0000-0000-00000CBD0000}"/>
    <cellStyle name="Normal 8 4 11 2 2 2" xfId="53444" xr:uid="{00000000-0005-0000-0000-00000DBD0000}"/>
    <cellStyle name="Normal 8 4 11 2 3" xfId="39442" xr:uid="{00000000-0005-0000-0000-00000EBD0000}"/>
    <cellStyle name="Normal 8 4 11 3" xfId="19610" xr:uid="{00000000-0005-0000-0000-00000FBD0000}"/>
    <cellStyle name="Normal 8 4 11 3 2" xfId="48144" xr:uid="{00000000-0005-0000-0000-000010BD0000}"/>
    <cellStyle name="Normal 8 4 11 4" xfId="34136" xr:uid="{00000000-0005-0000-0000-000011BD0000}"/>
    <cellStyle name="Normal 8 4 12" xfId="5588" xr:uid="{00000000-0005-0000-0000-000012BD0000}"/>
    <cellStyle name="Normal 8 4 12 2" xfId="19678" xr:uid="{00000000-0005-0000-0000-000013BD0000}"/>
    <cellStyle name="Normal 8 4 12 2 2" xfId="48212" xr:uid="{00000000-0005-0000-0000-000014BD0000}"/>
    <cellStyle name="Normal 8 4 12 3" xfId="34204" xr:uid="{00000000-0005-0000-0000-000015BD0000}"/>
    <cellStyle name="Normal 8 4 13" xfId="14377" xr:uid="{00000000-0005-0000-0000-000016BD0000}"/>
    <cellStyle name="Normal 8 4 13 2" xfId="42912" xr:uid="{00000000-0005-0000-0000-000017BD0000}"/>
    <cellStyle name="Normal 8 4 14" xfId="28508" xr:uid="{00000000-0005-0000-0000-000018BD0000}"/>
    <cellStyle name="Normal 8 4 14 2" xfId="57001" xr:uid="{00000000-0005-0000-0000-000019BD0000}"/>
    <cellStyle name="Normal 8 4 15" xfId="28892" xr:uid="{00000000-0005-0000-0000-00001ABD0000}"/>
    <cellStyle name="Normal 8 4 2" xfId="147" xr:uid="{00000000-0005-0000-0000-00001BBD0000}"/>
    <cellStyle name="Normal 8 4 2 10" xfId="5535" xr:uid="{00000000-0005-0000-0000-00001CBD0000}"/>
    <cellStyle name="Normal 8 4 2 10 2" xfId="10863" xr:uid="{00000000-0005-0000-0000-00001DBD0000}"/>
    <cellStyle name="Normal 8 4 2 10 2 2" xfId="24929" xr:uid="{00000000-0005-0000-0000-00001EBD0000}"/>
    <cellStyle name="Normal 8 4 2 10 2 2 2" xfId="53463" xr:uid="{00000000-0005-0000-0000-00001FBD0000}"/>
    <cellStyle name="Normal 8 4 2 10 2 3" xfId="39461" xr:uid="{00000000-0005-0000-0000-000020BD0000}"/>
    <cellStyle name="Normal 8 4 2 10 3" xfId="19629" xr:uid="{00000000-0005-0000-0000-000021BD0000}"/>
    <cellStyle name="Normal 8 4 2 10 3 2" xfId="48163" xr:uid="{00000000-0005-0000-0000-000022BD0000}"/>
    <cellStyle name="Normal 8 4 2 10 4" xfId="34155" xr:uid="{00000000-0005-0000-0000-000023BD0000}"/>
    <cellStyle name="Normal 8 4 2 11" xfId="5607" xr:uid="{00000000-0005-0000-0000-000024BD0000}"/>
    <cellStyle name="Normal 8 4 2 11 2" xfId="19697" xr:uid="{00000000-0005-0000-0000-000025BD0000}"/>
    <cellStyle name="Normal 8 4 2 11 2 2" xfId="48231" xr:uid="{00000000-0005-0000-0000-000026BD0000}"/>
    <cellStyle name="Normal 8 4 2 11 3" xfId="34223" xr:uid="{00000000-0005-0000-0000-000027BD0000}"/>
    <cellStyle name="Normal 8 4 2 12" xfId="14396" xr:uid="{00000000-0005-0000-0000-000028BD0000}"/>
    <cellStyle name="Normal 8 4 2 12 2" xfId="42931" xr:uid="{00000000-0005-0000-0000-000029BD0000}"/>
    <cellStyle name="Normal 8 4 2 13" xfId="28527" xr:uid="{00000000-0005-0000-0000-00002ABD0000}"/>
    <cellStyle name="Normal 8 4 2 13 2" xfId="57020" xr:uid="{00000000-0005-0000-0000-00002BBD0000}"/>
    <cellStyle name="Normal 8 4 2 14" xfId="28911" xr:uid="{00000000-0005-0000-0000-00002CBD0000}"/>
    <cellStyle name="Normal 8 4 2 2" xfId="188" xr:uid="{00000000-0005-0000-0000-00002DBD0000}"/>
    <cellStyle name="Normal 8 4 2 2 10" xfId="28948" xr:uid="{00000000-0005-0000-0000-00002EBD0000}"/>
    <cellStyle name="Normal 8 4 2 2 2" xfId="268" xr:uid="{00000000-0005-0000-0000-00002FBD0000}"/>
    <cellStyle name="Normal 8 4 2 2 2 2" xfId="421" xr:uid="{00000000-0005-0000-0000-000030BD0000}"/>
    <cellStyle name="Normal 8 4 2 2 2 2 2" xfId="724" xr:uid="{00000000-0005-0000-0000-000031BD0000}"/>
    <cellStyle name="Normal 8 4 2 2 2 2 2 2" xfId="1353" xr:uid="{00000000-0005-0000-0000-000032BD0000}"/>
    <cellStyle name="Normal 8 4 2 2 2 2 2 2 2" xfId="2630" xr:uid="{00000000-0005-0000-0000-000033BD0000}"/>
    <cellStyle name="Normal 8 4 2 2 2 2 2 2 2 2" xfId="5284" xr:uid="{00000000-0005-0000-0000-000034BD0000}"/>
    <cellStyle name="Normal 8 4 2 2 2 2 2 2 2 2 2" xfId="10616" xr:uid="{00000000-0005-0000-0000-000035BD0000}"/>
    <cellStyle name="Normal 8 4 2 2 2 2 2 2 2 2 2 2" xfId="24693" xr:uid="{00000000-0005-0000-0000-000036BD0000}"/>
    <cellStyle name="Normal 8 4 2 2 2 2 2 2 2 2 2 2 2" xfId="53227" xr:uid="{00000000-0005-0000-0000-000037BD0000}"/>
    <cellStyle name="Normal 8 4 2 2 2 2 2 2 2 2 2 3" xfId="39222" xr:uid="{00000000-0005-0000-0000-000038BD0000}"/>
    <cellStyle name="Normal 8 4 2 2 2 2 2 2 2 2 3" xfId="19393" xr:uid="{00000000-0005-0000-0000-000039BD0000}"/>
    <cellStyle name="Normal 8 4 2 2 2 2 2 2 2 2 3 2" xfId="47927" xr:uid="{00000000-0005-0000-0000-00003ABD0000}"/>
    <cellStyle name="Normal 8 4 2 2 2 2 2 2 2 2 4" xfId="33919" xr:uid="{00000000-0005-0000-0000-00003BBD0000}"/>
    <cellStyle name="Normal 8 4 2 2 2 2 2 2 2 3" xfId="8053" xr:uid="{00000000-0005-0000-0000-00003CBD0000}"/>
    <cellStyle name="Normal 8 4 2 2 2 2 2 2 2 3 2" xfId="22141" xr:uid="{00000000-0005-0000-0000-00003DBD0000}"/>
    <cellStyle name="Normal 8 4 2 2 2 2 2 2 2 3 2 2" xfId="50675" xr:uid="{00000000-0005-0000-0000-00003EBD0000}"/>
    <cellStyle name="Normal 8 4 2 2 2 2 2 2 2 3 3" xfId="36667" xr:uid="{00000000-0005-0000-0000-00003FBD0000}"/>
    <cellStyle name="Normal 8 4 2 2 2 2 2 2 2 4" xfId="16841" xr:uid="{00000000-0005-0000-0000-000040BD0000}"/>
    <cellStyle name="Normal 8 4 2 2 2 2 2 2 2 4 2" xfId="45375" xr:uid="{00000000-0005-0000-0000-000041BD0000}"/>
    <cellStyle name="Normal 8 4 2 2 2 2 2 2 2 5" xfId="31367" xr:uid="{00000000-0005-0000-0000-000042BD0000}"/>
    <cellStyle name="Normal 8 4 2 2 2 2 2 2 3" xfId="4018" xr:uid="{00000000-0005-0000-0000-000043BD0000}"/>
    <cellStyle name="Normal 8 4 2 2 2 2 2 2 3 2" xfId="9350" xr:uid="{00000000-0005-0000-0000-000044BD0000}"/>
    <cellStyle name="Normal 8 4 2 2 2 2 2 2 3 2 2" xfId="23427" xr:uid="{00000000-0005-0000-0000-000045BD0000}"/>
    <cellStyle name="Normal 8 4 2 2 2 2 2 2 3 2 2 2" xfId="51961" xr:uid="{00000000-0005-0000-0000-000046BD0000}"/>
    <cellStyle name="Normal 8 4 2 2 2 2 2 2 3 2 3" xfId="37956" xr:uid="{00000000-0005-0000-0000-000047BD0000}"/>
    <cellStyle name="Normal 8 4 2 2 2 2 2 2 3 3" xfId="18127" xr:uid="{00000000-0005-0000-0000-000048BD0000}"/>
    <cellStyle name="Normal 8 4 2 2 2 2 2 2 3 3 2" xfId="46661" xr:uid="{00000000-0005-0000-0000-000049BD0000}"/>
    <cellStyle name="Normal 8 4 2 2 2 2 2 2 3 4" xfId="32653" xr:uid="{00000000-0005-0000-0000-00004ABD0000}"/>
    <cellStyle name="Normal 8 4 2 2 2 2 2 2 4" xfId="6787" xr:uid="{00000000-0005-0000-0000-00004BBD0000}"/>
    <cellStyle name="Normal 8 4 2 2 2 2 2 2 4 2" xfId="20875" xr:uid="{00000000-0005-0000-0000-00004CBD0000}"/>
    <cellStyle name="Normal 8 4 2 2 2 2 2 2 4 2 2" xfId="49409" xr:uid="{00000000-0005-0000-0000-00004DBD0000}"/>
    <cellStyle name="Normal 8 4 2 2 2 2 2 2 4 3" xfId="35401" xr:uid="{00000000-0005-0000-0000-00004EBD0000}"/>
    <cellStyle name="Normal 8 4 2 2 2 2 2 2 5" xfId="15575" xr:uid="{00000000-0005-0000-0000-00004FBD0000}"/>
    <cellStyle name="Normal 8 4 2 2 2 2 2 2 5 2" xfId="44109" xr:uid="{00000000-0005-0000-0000-000050BD0000}"/>
    <cellStyle name="Normal 8 4 2 2 2 2 2 2 6" xfId="30101" xr:uid="{00000000-0005-0000-0000-000051BD0000}"/>
    <cellStyle name="Normal 8 4 2 2 2 2 2 3" xfId="2009" xr:uid="{00000000-0005-0000-0000-000052BD0000}"/>
    <cellStyle name="Normal 8 4 2 2 2 2 2 3 2" xfId="4665" xr:uid="{00000000-0005-0000-0000-000053BD0000}"/>
    <cellStyle name="Normal 8 4 2 2 2 2 2 3 2 2" xfId="9997" xr:uid="{00000000-0005-0000-0000-000054BD0000}"/>
    <cellStyle name="Normal 8 4 2 2 2 2 2 3 2 2 2" xfId="24074" xr:uid="{00000000-0005-0000-0000-000055BD0000}"/>
    <cellStyle name="Normal 8 4 2 2 2 2 2 3 2 2 2 2" xfId="52608" xr:uid="{00000000-0005-0000-0000-000056BD0000}"/>
    <cellStyle name="Normal 8 4 2 2 2 2 2 3 2 2 3" xfId="38603" xr:uid="{00000000-0005-0000-0000-000057BD0000}"/>
    <cellStyle name="Normal 8 4 2 2 2 2 2 3 2 3" xfId="18774" xr:uid="{00000000-0005-0000-0000-000058BD0000}"/>
    <cellStyle name="Normal 8 4 2 2 2 2 2 3 2 3 2" xfId="47308" xr:uid="{00000000-0005-0000-0000-000059BD0000}"/>
    <cellStyle name="Normal 8 4 2 2 2 2 2 3 2 4" xfId="33300" xr:uid="{00000000-0005-0000-0000-00005ABD0000}"/>
    <cellStyle name="Normal 8 4 2 2 2 2 2 3 3" xfId="7434" xr:uid="{00000000-0005-0000-0000-00005BBD0000}"/>
    <cellStyle name="Normal 8 4 2 2 2 2 2 3 3 2" xfId="21522" xr:uid="{00000000-0005-0000-0000-00005CBD0000}"/>
    <cellStyle name="Normal 8 4 2 2 2 2 2 3 3 2 2" xfId="50056" xr:uid="{00000000-0005-0000-0000-00005DBD0000}"/>
    <cellStyle name="Normal 8 4 2 2 2 2 2 3 3 3" xfId="36048" xr:uid="{00000000-0005-0000-0000-00005EBD0000}"/>
    <cellStyle name="Normal 8 4 2 2 2 2 2 3 4" xfId="16222" xr:uid="{00000000-0005-0000-0000-00005FBD0000}"/>
    <cellStyle name="Normal 8 4 2 2 2 2 2 3 4 2" xfId="44756" xr:uid="{00000000-0005-0000-0000-000060BD0000}"/>
    <cellStyle name="Normal 8 4 2 2 2 2 2 3 5" xfId="30748" xr:uid="{00000000-0005-0000-0000-000061BD0000}"/>
    <cellStyle name="Normal 8 4 2 2 2 2 2 4" xfId="3397" xr:uid="{00000000-0005-0000-0000-000062BD0000}"/>
    <cellStyle name="Normal 8 4 2 2 2 2 2 4 2" xfId="8731" xr:uid="{00000000-0005-0000-0000-000063BD0000}"/>
    <cellStyle name="Normal 8 4 2 2 2 2 2 4 2 2" xfId="22808" xr:uid="{00000000-0005-0000-0000-000064BD0000}"/>
    <cellStyle name="Normal 8 4 2 2 2 2 2 4 2 2 2" xfId="51342" xr:uid="{00000000-0005-0000-0000-000065BD0000}"/>
    <cellStyle name="Normal 8 4 2 2 2 2 2 4 2 3" xfId="37337" xr:uid="{00000000-0005-0000-0000-000066BD0000}"/>
    <cellStyle name="Normal 8 4 2 2 2 2 2 4 3" xfId="17508" xr:uid="{00000000-0005-0000-0000-000067BD0000}"/>
    <cellStyle name="Normal 8 4 2 2 2 2 2 4 3 2" xfId="46042" xr:uid="{00000000-0005-0000-0000-000068BD0000}"/>
    <cellStyle name="Normal 8 4 2 2 2 2 2 4 4" xfId="32034" xr:uid="{00000000-0005-0000-0000-000069BD0000}"/>
    <cellStyle name="Normal 8 4 2 2 2 2 2 5" xfId="6166" xr:uid="{00000000-0005-0000-0000-00006ABD0000}"/>
    <cellStyle name="Normal 8 4 2 2 2 2 2 5 2" xfId="20256" xr:uid="{00000000-0005-0000-0000-00006BBD0000}"/>
    <cellStyle name="Normal 8 4 2 2 2 2 2 5 2 2" xfId="48790" xr:uid="{00000000-0005-0000-0000-00006CBD0000}"/>
    <cellStyle name="Normal 8 4 2 2 2 2 2 5 3" xfId="34782" xr:uid="{00000000-0005-0000-0000-00006DBD0000}"/>
    <cellStyle name="Normal 8 4 2 2 2 2 2 6" xfId="14955" xr:uid="{00000000-0005-0000-0000-00006EBD0000}"/>
    <cellStyle name="Normal 8 4 2 2 2 2 2 6 2" xfId="43490" xr:uid="{00000000-0005-0000-0000-00006FBD0000}"/>
    <cellStyle name="Normal 8 4 2 2 2 2 2 7" xfId="29470" xr:uid="{00000000-0005-0000-0000-000070BD0000}"/>
    <cellStyle name="Normal 8 4 2 2 2 2 3" xfId="1056" xr:uid="{00000000-0005-0000-0000-000071BD0000}"/>
    <cellStyle name="Normal 8 4 2 2 2 2 3 2" xfId="2333" xr:uid="{00000000-0005-0000-0000-000072BD0000}"/>
    <cellStyle name="Normal 8 4 2 2 2 2 3 2 2" xfId="4987" xr:uid="{00000000-0005-0000-0000-000073BD0000}"/>
    <cellStyle name="Normal 8 4 2 2 2 2 3 2 2 2" xfId="10319" xr:uid="{00000000-0005-0000-0000-000074BD0000}"/>
    <cellStyle name="Normal 8 4 2 2 2 2 3 2 2 2 2" xfId="24396" xr:uid="{00000000-0005-0000-0000-000075BD0000}"/>
    <cellStyle name="Normal 8 4 2 2 2 2 3 2 2 2 2 2" xfId="52930" xr:uid="{00000000-0005-0000-0000-000076BD0000}"/>
    <cellStyle name="Normal 8 4 2 2 2 2 3 2 2 2 3" xfId="38925" xr:uid="{00000000-0005-0000-0000-000077BD0000}"/>
    <cellStyle name="Normal 8 4 2 2 2 2 3 2 2 3" xfId="19096" xr:uid="{00000000-0005-0000-0000-000078BD0000}"/>
    <cellStyle name="Normal 8 4 2 2 2 2 3 2 2 3 2" xfId="47630" xr:uid="{00000000-0005-0000-0000-000079BD0000}"/>
    <cellStyle name="Normal 8 4 2 2 2 2 3 2 2 4" xfId="33622" xr:uid="{00000000-0005-0000-0000-00007ABD0000}"/>
    <cellStyle name="Normal 8 4 2 2 2 2 3 2 3" xfId="7756" xr:uid="{00000000-0005-0000-0000-00007BBD0000}"/>
    <cellStyle name="Normal 8 4 2 2 2 2 3 2 3 2" xfId="21844" xr:uid="{00000000-0005-0000-0000-00007CBD0000}"/>
    <cellStyle name="Normal 8 4 2 2 2 2 3 2 3 2 2" xfId="50378" xr:uid="{00000000-0005-0000-0000-00007DBD0000}"/>
    <cellStyle name="Normal 8 4 2 2 2 2 3 2 3 3" xfId="36370" xr:uid="{00000000-0005-0000-0000-00007EBD0000}"/>
    <cellStyle name="Normal 8 4 2 2 2 2 3 2 4" xfId="16544" xr:uid="{00000000-0005-0000-0000-00007FBD0000}"/>
    <cellStyle name="Normal 8 4 2 2 2 2 3 2 4 2" xfId="45078" xr:uid="{00000000-0005-0000-0000-000080BD0000}"/>
    <cellStyle name="Normal 8 4 2 2 2 2 3 2 5" xfId="31070" xr:uid="{00000000-0005-0000-0000-000081BD0000}"/>
    <cellStyle name="Normal 8 4 2 2 2 2 3 3" xfId="3721" xr:uid="{00000000-0005-0000-0000-000082BD0000}"/>
    <cellStyle name="Normal 8 4 2 2 2 2 3 3 2" xfId="9053" xr:uid="{00000000-0005-0000-0000-000083BD0000}"/>
    <cellStyle name="Normal 8 4 2 2 2 2 3 3 2 2" xfId="23130" xr:uid="{00000000-0005-0000-0000-000084BD0000}"/>
    <cellStyle name="Normal 8 4 2 2 2 2 3 3 2 2 2" xfId="51664" xr:uid="{00000000-0005-0000-0000-000085BD0000}"/>
    <cellStyle name="Normal 8 4 2 2 2 2 3 3 2 3" xfId="37659" xr:uid="{00000000-0005-0000-0000-000086BD0000}"/>
    <cellStyle name="Normal 8 4 2 2 2 2 3 3 3" xfId="17830" xr:uid="{00000000-0005-0000-0000-000087BD0000}"/>
    <cellStyle name="Normal 8 4 2 2 2 2 3 3 3 2" xfId="46364" xr:uid="{00000000-0005-0000-0000-000088BD0000}"/>
    <cellStyle name="Normal 8 4 2 2 2 2 3 3 4" xfId="32356" xr:uid="{00000000-0005-0000-0000-000089BD0000}"/>
    <cellStyle name="Normal 8 4 2 2 2 2 3 4" xfId="6490" xr:uid="{00000000-0005-0000-0000-00008ABD0000}"/>
    <cellStyle name="Normal 8 4 2 2 2 2 3 4 2" xfId="20578" xr:uid="{00000000-0005-0000-0000-00008BBD0000}"/>
    <cellStyle name="Normal 8 4 2 2 2 2 3 4 2 2" xfId="49112" xr:uid="{00000000-0005-0000-0000-00008CBD0000}"/>
    <cellStyle name="Normal 8 4 2 2 2 2 3 4 3" xfId="35104" xr:uid="{00000000-0005-0000-0000-00008DBD0000}"/>
    <cellStyle name="Normal 8 4 2 2 2 2 3 5" xfId="15278" xr:uid="{00000000-0005-0000-0000-00008EBD0000}"/>
    <cellStyle name="Normal 8 4 2 2 2 2 3 5 2" xfId="43812" xr:uid="{00000000-0005-0000-0000-00008FBD0000}"/>
    <cellStyle name="Normal 8 4 2 2 2 2 3 6" xfId="29804" xr:uid="{00000000-0005-0000-0000-000090BD0000}"/>
    <cellStyle name="Normal 8 4 2 2 2 2 4" xfId="1712" xr:uid="{00000000-0005-0000-0000-000091BD0000}"/>
    <cellStyle name="Normal 8 4 2 2 2 2 4 2" xfId="4368" xr:uid="{00000000-0005-0000-0000-000092BD0000}"/>
    <cellStyle name="Normal 8 4 2 2 2 2 4 2 2" xfId="9700" xr:uid="{00000000-0005-0000-0000-000093BD0000}"/>
    <cellStyle name="Normal 8 4 2 2 2 2 4 2 2 2" xfId="23777" xr:uid="{00000000-0005-0000-0000-000094BD0000}"/>
    <cellStyle name="Normal 8 4 2 2 2 2 4 2 2 2 2" xfId="52311" xr:uid="{00000000-0005-0000-0000-000095BD0000}"/>
    <cellStyle name="Normal 8 4 2 2 2 2 4 2 2 3" xfId="38306" xr:uid="{00000000-0005-0000-0000-000096BD0000}"/>
    <cellStyle name="Normal 8 4 2 2 2 2 4 2 3" xfId="18477" xr:uid="{00000000-0005-0000-0000-000097BD0000}"/>
    <cellStyle name="Normal 8 4 2 2 2 2 4 2 3 2" xfId="47011" xr:uid="{00000000-0005-0000-0000-000098BD0000}"/>
    <cellStyle name="Normal 8 4 2 2 2 2 4 2 4" xfId="33003" xr:uid="{00000000-0005-0000-0000-000099BD0000}"/>
    <cellStyle name="Normal 8 4 2 2 2 2 4 3" xfId="7137" xr:uid="{00000000-0005-0000-0000-00009ABD0000}"/>
    <cellStyle name="Normal 8 4 2 2 2 2 4 3 2" xfId="21225" xr:uid="{00000000-0005-0000-0000-00009BBD0000}"/>
    <cellStyle name="Normal 8 4 2 2 2 2 4 3 2 2" xfId="49759" xr:uid="{00000000-0005-0000-0000-00009CBD0000}"/>
    <cellStyle name="Normal 8 4 2 2 2 2 4 3 3" xfId="35751" xr:uid="{00000000-0005-0000-0000-00009DBD0000}"/>
    <cellStyle name="Normal 8 4 2 2 2 2 4 4" xfId="15925" xr:uid="{00000000-0005-0000-0000-00009EBD0000}"/>
    <cellStyle name="Normal 8 4 2 2 2 2 4 4 2" xfId="44459" xr:uid="{00000000-0005-0000-0000-00009FBD0000}"/>
    <cellStyle name="Normal 8 4 2 2 2 2 4 5" xfId="30451" xr:uid="{00000000-0005-0000-0000-0000A0BD0000}"/>
    <cellStyle name="Normal 8 4 2 2 2 2 5" xfId="3100" xr:uid="{00000000-0005-0000-0000-0000A1BD0000}"/>
    <cellStyle name="Normal 8 4 2 2 2 2 5 2" xfId="8434" xr:uid="{00000000-0005-0000-0000-0000A2BD0000}"/>
    <cellStyle name="Normal 8 4 2 2 2 2 5 2 2" xfId="22511" xr:uid="{00000000-0005-0000-0000-0000A3BD0000}"/>
    <cellStyle name="Normal 8 4 2 2 2 2 5 2 2 2" xfId="51045" xr:uid="{00000000-0005-0000-0000-0000A4BD0000}"/>
    <cellStyle name="Normal 8 4 2 2 2 2 5 2 3" xfId="37040" xr:uid="{00000000-0005-0000-0000-0000A5BD0000}"/>
    <cellStyle name="Normal 8 4 2 2 2 2 5 3" xfId="17211" xr:uid="{00000000-0005-0000-0000-0000A6BD0000}"/>
    <cellStyle name="Normal 8 4 2 2 2 2 5 3 2" xfId="45745" xr:uid="{00000000-0005-0000-0000-0000A7BD0000}"/>
    <cellStyle name="Normal 8 4 2 2 2 2 5 4" xfId="31737" xr:uid="{00000000-0005-0000-0000-0000A8BD0000}"/>
    <cellStyle name="Normal 8 4 2 2 2 2 6" xfId="5869" xr:uid="{00000000-0005-0000-0000-0000A9BD0000}"/>
    <cellStyle name="Normal 8 4 2 2 2 2 6 2" xfId="19959" xr:uid="{00000000-0005-0000-0000-0000AABD0000}"/>
    <cellStyle name="Normal 8 4 2 2 2 2 6 2 2" xfId="48493" xr:uid="{00000000-0005-0000-0000-0000ABBD0000}"/>
    <cellStyle name="Normal 8 4 2 2 2 2 6 3" xfId="34485" xr:uid="{00000000-0005-0000-0000-0000ACBD0000}"/>
    <cellStyle name="Normal 8 4 2 2 2 2 7" xfId="14658" xr:uid="{00000000-0005-0000-0000-0000ADBD0000}"/>
    <cellStyle name="Normal 8 4 2 2 2 2 7 2" xfId="43193" xr:uid="{00000000-0005-0000-0000-0000AEBD0000}"/>
    <cellStyle name="Normal 8 4 2 2 2 2 8" xfId="29173" xr:uid="{00000000-0005-0000-0000-0000AFBD0000}"/>
    <cellStyle name="Normal 8 4 2 2 2 3" xfId="575" xr:uid="{00000000-0005-0000-0000-0000B0BD0000}"/>
    <cellStyle name="Normal 8 4 2 2 2 3 2" xfId="1205" xr:uid="{00000000-0005-0000-0000-0000B1BD0000}"/>
    <cellStyle name="Normal 8 4 2 2 2 3 2 2" xfId="2482" xr:uid="{00000000-0005-0000-0000-0000B2BD0000}"/>
    <cellStyle name="Normal 8 4 2 2 2 3 2 2 2" xfId="5136" xr:uid="{00000000-0005-0000-0000-0000B3BD0000}"/>
    <cellStyle name="Normal 8 4 2 2 2 3 2 2 2 2" xfId="10468" xr:uid="{00000000-0005-0000-0000-0000B4BD0000}"/>
    <cellStyle name="Normal 8 4 2 2 2 3 2 2 2 2 2" xfId="24545" xr:uid="{00000000-0005-0000-0000-0000B5BD0000}"/>
    <cellStyle name="Normal 8 4 2 2 2 3 2 2 2 2 2 2" xfId="53079" xr:uid="{00000000-0005-0000-0000-0000B6BD0000}"/>
    <cellStyle name="Normal 8 4 2 2 2 3 2 2 2 2 3" xfId="39074" xr:uid="{00000000-0005-0000-0000-0000B7BD0000}"/>
    <cellStyle name="Normal 8 4 2 2 2 3 2 2 2 3" xfId="19245" xr:uid="{00000000-0005-0000-0000-0000B8BD0000}"/>
    <cellStyle name="Normal 8 4 2 2 2 3 2 2 2 3 2" xfId="47779" xr:uid="{00000000-0005-0000-0000-0000B9BD0000}"/>
    <cellStyle name="Normal 8 4 2 2 2 3 2 2 2 4" xfId="33771" xr:uid="{00000000-0005-0000-0000-0000BABD0000}"/>
    <cellStyle name="Normal 8 4 2 2 2 3 2 2 3" xfId="7905" xr:uid="{00000000-0005-0000-0000-0000BBBD0000}"/>
    <cellStyle name="Normal 8 4 2 2 2 3 2 2 3 2" xfId="21993" xr:uid="{00000000-0005-0000-0000-0000BCBD0000}"/>
    <cellStyle name="Normal 8 4 2 2 2 3 2 2 3 2 2" xfId="50527" xr:uid="{00000000-0005-0000-0000-0000BDBD0000}"/>
    <cellStyle name="Normal 8 4 2 2 2 3 2 2 3 3" xfId="36519" xr:uid="{00000000-0005-0000-0000-0000BEBD0000}"/>
    <cellStyle name="Normal 8 4 2 2 2 3 2 2 4" xfId="16693" xr:uid="{00000000-0005-0000-0000-0000BFBD0000}"/>
    <cellStyle name="Normal 8 4 2 2 2 3 2 2 4 2" xfId="45227" xr:uid="{00000000-0005-0000-0000-0000C0BD0000}"/>
    <cellStyle name="Normal 8 4 2 2 2 3 2 2 5" xfId="31219" xr:uid="{00000000-0005-0000-0000-0000C1BD0000}"/>
    <cellStyle name="Normal 8 4 2 2 2 3 2 3" xfId="3870" xr:uid="{00000000-0005-0000-0000-0000C2BD0000}"/>
    <cellStyle name="Normal 8 4 2 2 2 3 2 3 2" xfId="9202" xr:uid="{00000000-0005-0000-0000-0000C3BD0000}"/>
    <cellStyle name="Normal 8 4 2 2 2 3 2 3 2 2" xfId="23279" xr:uid="{00000000-0005-0000-0000-0000C4BD0000}"/>
    <cellStyle name="Normal 8 4 2 2 2 3 2 3 2 2 2" xfId="51813" xr:uid="{00000000-0005-0000-0000-0000C5BD0000}"/>
    <cellStyle name="Normal 8 4 2 2 2 3 2 3 2 3" xfId="37808" xr:uid="{00000000-0005-0000-0000-0000C6BD0000}"/>
    <cellStyle name="Normal 8 4 2 2 2 3 2 3 3" xfId="17979" xr:uid="{00000000-0005-0000-0000-0000C7BD0000}"/>
    <cellStyle name="Normal 8 4 2 2 2 3 2 3 3 2" xfId="46513" xr:uid="{00000000-0005-0000-0000-0000C8BD0000}"/>
    <cellStyle name="Normal 8 4 2 2 2 3 2 3 4" xfId="32505" xr:uid="{00000000-0005-0000-0000-0000C9BD0000}"/>
    <cellStyle name="Normal 8 4 2 2 2 3 2 4" xfId="6639" xr:uid="{00000000-0005-0000-0000-0000CABD0000}"/>
    <cellStyle name="Normal 8 4 2 2 2 3 2 4 2" xfId="20727" xr:uid="{00000000-0005-0000-0000-0000CBBD0000}"/>
    <cellStyle name="Normal 8 4 2 2 2 3 2 4 2 2" xfId="49261" xr:uid="{00000000-0005-0000-0000-0000CCBD0000}"/>
    <cellStyle name="Normal 8 4 2 2 2 3 2 4 3" xfId="35253" xr:uid="{00000000-0005-0000-0000-0000CDBD0000}"/>
    <cellStyle name="Normal 8 4 2 2 2 3 2 5" xfId="15427" xr:uid="{00000000-0005-0000-0000-0000CEBD0000}"/>
    <cellStyle name="Normal 8 4 2 2 2 3 2 5 2" xfId="43961" xr:uid="{00000000-0005-0000-0000-0000CFBD0000}"/>
    <cellStyle name="Normal 8 4 2 2 2 3 2 6" xfId="29953" xr:uid="{00000000-0005-0000-0000-0000D0BD0000}"/>
    <cellStyle name="Normal 8 4 2 2 2 3 3" xfId="1861" xr:uid="{00000000-0005-0000-0000-0000D1BD0000}"/>
    <cellStyle name="Normal 8 4 2 2 2 3 3 2" xfId="4517" xr:uid="{00000000-0005-0000-0000-0000D2BD0000}"/>
    <cellStyle name="Normal 8 4 2 2 2 3 3 2 2" xfId="9849" xr:uid="{00000000-0005-0000-0000-0000D3BD0000}"/>
    <cellStyle name="Normal 8 4 2 2 2 3 3 2 2 2" xfId="23926" xr:uid="{00000000-0005-0000-0000-0000D4BD0000}"/>
    <cellStyle name="Normal 8 4 2 2 2 3 3 2 2 2 2" xfId="52460" xr:uid="{00000000-0005-0000-0000-0000D5BD0000}"/>
    <cellStyle name="Normal 8 4 2 2 2 3 3 2 2 3" xfId="38455" xr:uid="{00000000-0005-0000-0000-0000D6BD0000}"/>
    <cellStyle name="Normal 8 4 2 2 2 3 3 2 3" xfId="18626" xr:uid="{00000000-0005-0000-0000-0000D7BD0000}"/>
    <cellStyle name="Normal 8 4 2 2 2 3 3 2 3 2" xfId="47160" xr:uid="{00000000-0005-0000-0000-0000D8BD0000}"/>
    <cellStyle name="Normal 8 4 2 2 2 3 3 2 4" xfId="33152" xr:uid="{00000000-0005-0000-0000-0000D9BD0000}"/>
    <cellStyle name="Normal 8 4 2 2 2 3 3 3" xfId="7286" xr:uid="{00000000-0005-0000-0000-0000DABD0000}"/>
    <cellStyle name="Normal 8 4 2 2 2 3 3 3 2" xfId="21374" xr:uid="{00000000-0005-0000-0000-0000DBBD0000}"/>
    <cellStyle name="Normal 8 4 2 2 2 3 3 3 2 2" xfId="49908" xr:uid="{00000000-0005-0000-0000-0000DCBD0000}"/>
    <cellStyle name="Normal 8 4 2 2 2 3 3 3 3" xfId="35900" xr:uid="{00000000-0005-0000-0000-0000DDBD0000}"/>
    <cellStyle name="Normal 8 4 2 2 2 3 3 4" xfId="16074" xr:uid="{00000000-0005-0000-0000-0000DEBD0000}"/>
    <cellStyle name="Normal 8 4 2 2 2 3 3 4 2" xfId="44608" xr:uid="{00000000-0005-0000-0000-0000DFBD0000}"/>
    <cellStyle name="Normal 8 4 2 2 2 3 3 5" xfId="30600" xr:uid="{00000000-0005-0000-0000-0000E0BD0000}"/>
    <cellStyle name="Normal 8 4 2 2 2 3 4" xfId="3249" xr:uid="{00000000-0005-0000-0000-0000E1BD0000}"/>
    <cellStyle name="Normal 8 4 2 2 2 3 4 2" xfId="8583" xr:uid="{00000000-0005-0000-0000-0000E2BD0000}"/>
    <cellStyle name="Normal 8 4 2 2 2 3 4 2 2" xfId="22660" xr:uid="{00000000-0005-0000-0000-0000E3BD0000}"/>
    <cellStyle name="Normal 8 4 2 2 2 3 4 2 2 2" xfId="51194" xr:uid="{00000000-0005-0000-0000-0000E4BD0000}"/>
    <cellStyle name="Normal 8 4 2 2 2 3 4 2 3" xfId="37189" xr:uid="{00000000-0005-0000-0000-0000E5BD0000}"/>
    <cellStyle name="Normal 8 4 2 2 2 3 4 3" xfId="17360" xr:uid="{00000000-0005-0000-0000-0000E6BD0000}"/>
    <cellStyle name="Normal 8 4 2 2 2 3 4 3 2" xfId="45894" xr:uid="{00000000-0005-0000-0000-0000E7BD0000}"/>
    <cellStyle name="Normal 8 4 2 2 2 3 4 4" xfId="31886" xr:uid="{00000000-0005-0000-0000-0000E8BD0000}"/>
    <cellStyle name="Normal 8 4 2 2 2 3 5" xfId="6018" xr:uid="{00000000-0005-0000-0000-0000E9BD0000}"/>
    <cellStyle name="Normal 8 4 2 2 2 3 5 2" xfId="20108" xr:uid="{00000000-0005-0000-0000-0000EABD0000}"/>
    <cellStyle name="Normal 8 4 2 2 2 3 5 2 2" xfId="48642" xr:uid="{00000000-0005-0000-0000-0000EBBD0000}"/>
    <cellStyle name="Normal 8 4 2 2 2 3 5 3" xfId="34634" xr:uid="{00000000-0005-0000-0000-0000ECBD0000}"/>
    <cellStyle name="Normal 8 4 2 2 2 3 6" xfId="14807" xr:uid="{00000000-0005-0000-0000-0000EDBD0000}"/>
    <cellStyle name="Normal 8 4 2 2 2 3 6 2" xfId="43342" xr:uid="{00000000-0005-0000-0000-0000EEBD0000}"/>
    <cellStyle name="Normal 8 4 2 2 2 3 7" xfId="29322" xr:uid="{00000000-0005-0000-0000-0000EFBD0000}"/>
    <cellStyle name="Normal 8 4 2 2 2 4" xfId="907" xr:uid="{00000000-0005-0000-0000-0000F0BD0000}"/>
    <cellStyle name="Normal 8 4 2 2 2 4 2" xfId="2184" xr:uid="{00000000-0005-0000-0000-0000F1BD0000}"/>
    <cellStyle name="Normal 8 4 2 2 2 4 2 2" xfId="4838" xr:uid="{00000000-0005-0000-0000-0000F2BD0000}"/>
    <cellStyle name="Normal 8 4 2 2 2 4 2 2 2" xfId="10170" xr:uid="{00000000-0005-0000-0000-0000F3BD0000}"/>
    <cellStyle name="Normal 8 4 2 2 2 4 2 2 2 2" xfId="24247" xr:uid="{00000000-0005-0000-0000-0000F4BD0000}"/>
    <cellStyle name="Normal 8 4 2 2 2 4 2 2 2 2 2" xfId="52781" xr:uid="{00000000-0005-0000-0000-0000F5BD0000}"/>
    <cellStyle name="Normal 8 4 2 2 2 4 2 2 2 3" xfId="38776" xr:uid="{00000000-0005-0000-0000-0000F6BD0000}"/>
    <cellStyle name="Normal 8 4 2 2 2 4 2 2 3" xfId="18947" xr:uid="{00000000-0005-0000-0000-0000F7BD0000}"/>
    <cellStyle name="Normal 8 4 2 2 2 4 2 2 3 2" xfId="47481" xr:uid="{00000000-0005-0000-0000-0000F8BD0000}"/>
    <cellStyle name="Normal 8 4 2 2 2 4 2 2 4" xfId="33473" xr:uid="{00000000-0005-0000-0000-0000F9BD0000}"/>
    <cellStyle name="Normal 8 4 2 2 2 4 2 3" xfId="7607" xr:uid="{00000000-0005-0000-0000-0000FABD0000}"/>
    <cellStyle name="Normal 8 4 2 2 2 4 2 3 2" xfId="21695" xr:uid="{00000000-0005-0000-0000-0000FBBD0000}"/>
    <cellStyle name="Normal 8 4 2 2 2 4 2 3 2 2" xfId="50229" xr:uid="{00000000-0005-0000-0000-0000FCBD0000}"/>
    <cellStyle name="Normal 8 4 2 2 2 4 2 3 3" xfId="36221" xr:uid="{00000000-0005-0000-0000-0000FDBD0000}"/>
    <cellStyle name="Normal 8 4 2 2 2 4 2 4" xfId="16395" xr:uid="{00000000-0005-0000-0000-0000FEBD0000}"/>
    <cellStyle name="Normal 8 4 2 2 2 4 2 4 2" xfId="44929" xr:uid="{00000000-0005-0000-0000-0000FFBD0000}"/>
    <cellStyle name="Normal 8 4 2 2 2 4 2 5" xfId="30921" xr:uid="{00000000-0005-0000-0000-000000BE0000}"/>
    <cellStyle name="Normal 8 4 2 2 2 4 3" xfId="3572" xr:uid="{00000000-0005-0000-0000-000001BE0000}"/>
    <cellStyle name="Normal 8 4 2 2 2 4 3 2" xfId="8904" xr:uid="{00000000-0005-0000-0000-000002BE0000}"/>
    <cellStyle name="Normal 8 4 2 2 2 4 3 2 2" xfId="22981" xr:uid="{00000000-0005-0000-0000-000003BE0000}"/>
    <cellStyle name="Normal 8 4 2 2 2 4 3 2 2 2" xfId="51515" xr:uid="{00000000-0005-0000-0000-000004BE0000}"/>
    <cellStyle name="Normal 8 4 2 2 2 4 3 2 3" xfId="37510" xr:uid="{00000000-0005-0000-0000-000005BE0000}"/>
    <cellStyle name="Normal 8 4 2 2 2 4 3 3" xfId="17681" xr:uid="{00000000-0005-0000-0000-000006BE0000}"/>
    <cellStyle name="Normal 8 4 2 2 2 4 3 3 2" xfId="46215" xr:uid="{00000000-0005-0000-0000-000007BE0000}"/>
    <cellStyle name="Normal 8 4 2 2 2 4 3 4" xfId="32207" xr:uid="{00000000-0005-0000-0000-000008BE0000}"/>
    <cellStyle name="Normal 8 4 2 2 2 4 4" xfId="6341" xr:uid="{00000000-0005-0000-0000-000009BE0000}"/>
    <cellStyle name="Normal 8 4 2 2 2 4 4 2" xfId="20429" xr:uid="{00000000-0005-0000-0000-00000ABE0000}"/>
    <cellStyle name="Normal 8 4 2 2 2 4 4 2 2" xfId="48963" xr:uid="{00000000-0005-0000-0000-00000BBE0000}"/>
    <cellStyle name="Normal 8 4 2 2 2 4 4 3" xfId="34955" xr:uid="{00000000-0005-0000-0000-00000CBE0000}"/>
    <cellStyle name="Normal 8 4 2 2 2 4 5" xfId="15129" xr:uid="{00000000-0005-0000-0000-00000DBE0000}"/>
    <cellStyle name="Normal 8 4 2 2 2 4 5 2" xfId="43663" xr:uid="{00000000-0005-0000-0000-00000EBE0000}"/>
    <cellStyle name="Normal 8 4 2 2 2 4 6" xfId="29655" xr:uid="{00000000-0005-0000-0000-00000FBE0000}"/>
    <cellStyle name="Normal 8 4 2 2 2 5" xfId="1563" xr:uid="{00000000-0005-0000-0000-000010BE0000}"/>
    <cellStyle name="Normal 8 4 2 2 2 5 2" xfId="4219" xr:uid="{00000000-0005-0000-0000-000011BE0000}"/>
    <cellStyle name="Normal 8 4 2 2 2 5 2 2" xfId="9551" xr:uid="{00000000-0005-0000-0000-000012BE0000}"/>
    <cellStyle name="Normal 8 4 2 2 2 5 2 2 2" xfId="23628" xr:uid="{00000000-0005-0000-0000-000013BE0000}"/>
    <cellStyle name="Normal 8 4 2 2 2 5 2 2 2 2" xfId="52162" xr:uid="{00000000-0005-0000-0000-000014BE0000}"/>
    <cellStyle name="Normal 8 4 2 2 2 5 2 2 3" xfId="38157" xr:uid="{00000000-0005-0000-0000-000015BE0000}"/>
    <cellStyle name="Normal 8 4 2 2 2 5 2 3" xfId="18328" xr:uid="{00000000-0005-0000-0000-000016BE0000}"/>
    <cellStyle name="Normal 8 4 2 2 2 5 2 3 2" xfId="46862" xr:uid="{00000000-0005-0000-0000-000017BE0000}"/>
    <cellStyle name="Normal 8 4 2 2 2 5 2 4" xfId="32854" xr:uid="{00000000-0005-0000-0000-000018BE0000}"/>
    <cellStyle name="Normal 8 4 2 2 2 5 3" xfId="6988" xr:uid="{00000000-0005-0000-0000-000019BE0000}"/>
    <cellStyle name="Normal 8 4 2 2 2 5 3 2" xfId="21076" xr:uid="{00000000-0005-0000-0000-00001ABE0000}"/>
    <cellStyle name="Normal 8 4 2 2 2 5 3 2 2" xfId="49610" xr:uid="{00000000-0005-0000-0000-00001BBE0000}"/>
    <cellStyle name="Normal 8 4 2 2 2 5 3 3" xfId="35602" xr:uid="{00000000-0005-0000-0000-00001CBE0000}"/>
    <cellStyle name="Normal 8 4 2 2 2 5 4" xfId="15776" xr:uid="{00000000-0005-0000-0000-00001DBE0000}"/>
    <cellStyle name="Normal 8 4 2 2 2 5 4 2" xfId="44310" xr:uid="{00000000-0005-0000-0000-00001EBE0000}"/>
    <cellStyle name="Normal 8 4 2 2 2 5 5" xfId="30302" xr:uid="{00000000-0005-0000-0000-00001FBE0000}"/>
    <cellStyle name="Normal 8 4 2 2 2 6" xfId="2951" xr:uid="{00000000-0005-0000-0000-000020BE0000}"/>
    <cellStyle name="Normal 8 4 2 2 2 6 2" xfId="8285" xr:uid="{00000000-0005-0000-0000-000021BE0000}"/>
    <cellStyle name="Normal 8 4 2 2 2 6 2 2" xfId="22362" xr:uid="{00000000-0005-0000-0000-000022BE0000}"/>
    <cellStyle name="Normal 8 4 2 2 2 6 2 2 2" xfId="50896" xr:uid="{00000000-0005-0000-0000-000023BE0000}"/>
    <cellStyle name="Normal 8 4 2 2 2 6 2 3" xfId="36891" xr:uid="{00000000-0005-0000-0000-000024BE0000}"/>
    <cellStyle name="Normal 8 4 2 2 2 6 3" xfId="17062" xr:uid="{00000000-0005-0000-0000-000025BE0000}"/>
    <cellStyle name="Normal 8 4 2 2 2 6 3 2" xfId="45596" xr:uid="{00000000-0005-0000-0000-000026BE0000}"/>
    <cellStyle name="Normal 8 4 2 2 2 6 4" xfId="31588" xr:uid="{00000000-0005-0000-0000-000027BE0000}"/>
    <cellStyle name="Normal 8 4 2 2 2 7" xfId="5720" xr:uid="{00000000-0005-0000-0000-000028BE0000}"/>
    <cellStyle name="Normal 8 4 2 2 2 7 2" xfId="19810" xr:uid="{00000000-0005-0000-0000-000029BE0000}"/>
    <cellStyle name="Normal 8 4 2 2 2 7 2 2" xfId="48344" xr:uid="{00000000-0005-0000-0000-00002ABE0000}"/>
    <cellStyle name="Normal 8 4 2 2 2 7 3" xfId="34336" xr:uid="{00000000-0005-0000-0000-00002BBE0000}"/>
    <cellStyle name="Normal 8 4 2 2 2 8" xfId="14509" xr:uid="{00000000-0005-0000-0000-00002CBE0000}"/>
    <cellStyle name="Normal 8 4 2 2 2 8 2" xfId="43044" xr:uid="{00000000-0005-0000-0000-00002DBE0000}"/>
    <cellStyle name="Normal 8 4 2 2 2 9" xfId="29024" xr:uid="{00000000-0005-0000-0000-00002EBE0000}"/>
    <cellStyle name="Normal 8 4 2 2 3" xfId="347" xr:uid="{00000000-0005-0000-0000-00002FBE0000}"/>
    <cellStyle name="Normal 8 4 2 2 3 2" xfId="650" xr:uid="{00000000-0005-0000-0000-000030BE0000}"/>
    <cellStyle name="Normal 8 4 2 2 3 2 2" xfId="1279" xr:uid="{00000000-0005-0000-0000-000031BE0000}"/>
    <cellStyle name="Normal 8 4 2 2 3 2 2 2" xfId="2556" xr:uid="{00000000-0005-0000-0000-000032BE0000}"/>
    <cellStyle name="Normal 8 4 2 2 3 2 2 2 2" xfId="5210" xr:uid="{00000000-0005-0000-0000-000033BE0000}"/>
    <cellStyle name="Normal 8 4 2 2 3 2 2 2 2 2" xfId="10542" xr:uid="{00000000-0005-0000-0000-000034BE0000}"/>
    <cellStyle name="Normal 8 4 2 2 3 2 2 2 2 2 2" xfId="24619" xr:uid="{00000000-0005-0000-0000-000035BE0000}"/>
    <cellStyle name="Normal 8 4 2 2 3 2 2 2 2 2 2 2" xfId="53153" xr:uid="{00000000-0005-0000-0000-000036BE0000}"/>
    <cellStyle name="Normal 8 4 2 2 3 2 2 2 2 2 3" xfId="39148" xr:uid="{00000000-0005-0000-0000-000037BE0000}"/>
    <cellStyle name="Normal 8 4 2 2 3 2 2 2 2 3" xfId="19319" xr:uid="{00000000-0005-0000-0000-000038BE0000}"/>
    <cellStyle name="Normal 8 4 2 2 3 2 2 2 2 3 2" xfId="47853" xr:uid="{00000000-0005-0000-0000-000039BE0000}"/>
    <cellStyle name="Normal 8 4 2 2 3 2 2 2 2 4" xfId="33845" xr:uid="{00000000-0005-0000-0000-00003ABE0000}"/>
    <cellStyle name="Normal 8 4 2 2 3 2 2 2 3" xfId="7979" xr:uid="{00000000-0005-0000-0000-00003BBE0000}"/>
    <cellStyle name="Normal 8 4 2 2 3 2 2 2 3 2" xfId="22067" xr:uid="{00000000-0005-0000-0000-00003CBE0000}"/>
    <cellStyle name="Normal 8 4 2 2 3 2 2 2 3 2 2" xfId="50601" xr:uid="{00000000-0005-0000-0000-00003DBE0000}"/>
    <cellStyle name="Normal 8 4 2 2 3 2 2 2 3 3" xfId="36593" xr:uid="{00000000-0005-0000-0000-00003EBE0000}"/>
    <cellStyle name="Normal 8 4 2 2 3 2 2 2 4" xfId="16767" xr:uid="{00000000-0005-0000-0000-00003FBE0000}"/>
    <cellStyle name="Normal 8 4 2 2 3 2 2 2 4 2" xfId="45301" xr:uid="{00000000-0005-0000-0000-000040BE0000}"/>
    <cellStyle name="Normal 8 4 2 2 3 2 2 2 5" xfId="31293" xr:uid="{00000000-0005-0000-0000-000041BE0000}"/>
    <cellStyle name="Normal 8 4 2 2 3 2 2 3" xfId="3944" xr:uid="{00000000-0005-0000-0000-000042BE0000}"/>
    <cellStyle name="Normal 8 4 2 2 3 2 2 3 2" xfId="9276" xr:uid="{00000000-0005-0000-0000-000043BE0000}"/>
    <cellStyle name="Normal 8 4 2 2 3 2 2 3 2 2" xfId="23353" xr:uid="{00000000-0005-0000-0000-000044BE0000}"/>
    <cellStyle name="Normal 8 4 2 2 3 2 2 3 2 2 2" xfId="51887" xr:uid="{00000000-0005-0000-0000-000045BE0000}"/>
    <cellStyle name="Normal 8 4 2 2 3 2 2 3 2 3" xfId="37882" xr:uid="{00000000-0005-0000-0000-000046BE0000}"/>
    <cellStyle name="Normal 8 4 2 2 3 2 2 3 3" xfId="18053" xr:uid="{00000000-0005-0000-0000-000047BE0000}"/>
    <cellStyle name="Normal 8 4 2 2 3 2 2 3 3 2" xfId="46587" xr:uid="{00000000-0005-0000-0000-000048BE0000}"/>
    <cellStyle name="Normal 8 4 2 2 3 2 2 3 4" xfId="32579" xr:uid="{00000000-0005-0000-0000-000049BE0000}"/>
    <cellStyle name="Normal 8 4 2 2 3 2 2 4" xfId="6713" xr:uid="{00000000-0005-0000-0000-00004ABE0000}"/>
    <cellStyle name="Normal 8 4 2 2 3 2 2 4 2" xfId="20801" xr:uid="{00000000-0005-0000-0000-00004BBE0000}"/>
    <cellStyle name="Normal 8 4 2 2 3 2 2 4 2 2" xfId="49335" xr:uid="{00000000-0005-0000-0000-00004CBE0000}"/>
    <cellStyle name="Normal 8 4 2 2 3 2 2 4 3" xfId="35327" xr:uid="{00000000-0005-0000-0000-00004DBE0000}"/>
    <cellStyle name="Normal 8 4 2 2 3 2 2 5" xfId="15501" xr:uid="{00000000-0005-0000-0000-00004EBE0000}"/>
    <cellStyle name="Normal 8 4 2 2 3 2 2 5 2" xfId="44035" xr:uid="{00000000-0005-0000-0000-00004FBE0000}"/>
    <cellStyle name="Normal 8 4 2 2 3 2 2 6" xfId="30027" xr:uid="{00000000-0005-0000-0000-000050BE0000}"/>
    <cellStyle name="Normal 8 4 2 2 3 2 3" xfId="1935" xr:uid="{00000000-0005-0000-0000-000051BE0000}"/>
    <cellStyle name="Normal 8 4 2 2 3 2 3 2" xfId="4591" xr:uid="{00000000-0005-0000-0000-000052BE0000}"/>
    <cellStyle name="Normal 8 4 2 2 3 2 3 2 2" xfId="9923" xr:uid="{00000000-0005-0000-0000-000053BE0000}"/>
    <cellStyle name="Normal 8 4 2 2 3 2 3 2 2 2" xfId="24000" xr:uid="{00000000-0005-0000-0000-000054BE0000}"/>
    <cellStyle name="Normal 8 4 2 2 3 2 3 2 2 2 2" xfId="52534" xr:uid="{00000000-0005-0000-0000-000055BE0000}"/>
    <cellStyle name="Normal 8 4 2 2 3 2 3 2 2 3" xfId="38529" xr:uid="{00000000-0005-0000-0000-000056BE0000}"/>
    <cellStyle name="Normal 8 4 2 2 3 2 3 2 3" xfId="18700" xr:uid="{00000000-0005-0000-0000-000057BE0000}"/>
    <cellStyle name="Normal 8 4 2 2 3 2 3 2 3 2" xfId="47234" xr:uid="{00000000-0005-0000-0000-000058BE0000}"/>
    <cellStyle name="Normal 8 4 2 2 3 2 3 2 4" xfId="33226" xr:uid="{00000000-0005-0000-0000-000059BE0000}"/>
    <cellStyle name="Normal 8 4 2 2 3 2 3 3" xfId="7360" xr:uid="{00000000-0005-0000-0000-00005ABE0000}"/>
    <cellStyle name="Normal 8 4 2 2 3 2 3 3 2" xfId="21448" xr:uid="{00000000-0005-0000-0000-00005BBE0000}"/>
    <cellStyle name="Normal 8 4 2 2 3 2 3 3 2 2" xfId="49982" xr:uid="{00000000-0005-0000-0000-00005CBE0000}"/>
    <cellStyle name="Normal 8 4 2 2 3 2 3 3 3" xfId="35974" xr:uid="{00000000-0005-0000-0000-00005DBE0000}"/>
    <cellStyle name="Normal 8 4 2 2 3 2 3 4" xfId="16148" xr:uid="{00000000-0005-0000-0000-00005EBE0000}"/>
    <cellStyle name="Normal 8 4 2 2 3 2 3 4 2" xfId="44682" xr:uid="{00000000-0005-0000-0000-00005FBE0000}"/>
    <cellStyle name="Normal 8 4 2 2 3 2 3 5" xfId="30674" xr:uid="{00000000-0005-0000-0000-000060BE0000}"/>
    <cellStyle name="Normal 8 4 2 2 3 2 4" xfId="3323" xr:uid="{00000000-0005-0000-0000-000061BE0000}"/>
    <cellStyle name="Normal 8 4 2 2 3 2 4 2" xfId="8657" xr:uid="{00000000-0005-0000-0000-000062BE0000}"/>
    <cellStyle name="Normal 8 4 2 2 3 2 4 2 2" xfId="22734" xr:uid="{00000000-0005-0000-0000-000063BE0000}"/>
    <cellStyle name="Normal 8 4 2 2 3 2 4 2 2 2" xfId="51268" xr:uid="{00000000-0005-0000-0000-000064BE0000}"/>
    <cellStyle name="Normal 8 4 2 2 3 2 4 2 3" xfId="37263" xr:uid="{00000000-0005-0000-0000-000065BE0000}"/>
    <cellStyle name="Normal 8 4 2 2 3 2 4 3" xfId="17434" xr:uid="{00000000-0005-0000-0000-000066BE0000}"/>
    <cellStyle name="Normal 8 4 2 2 3 2 4 3 2" xfId="45968" xr:uid="{00000000-0005-0000-0000-000067BE0000}"/>
    <cellStyle name="Normal 8 4 2 2 3 2 4 4" xfId="31960" xr:uid="{00000000-0005-0000-0000-000068BE0000}"/>
    <cellStyle name="Normal 8 4 2 2 3 2 5" xfId="6092" xr:uid="{00000000-0005-0000-0000-000069BE0000}"/>
    <cellStyle name="Normal 8 4 2 2 3 2 5 2" xfId="20182" xr:uid="{00000000-0005-0000-0000-00006ABE0000}"/>
    <cellStyle name="Normal 8 4 2 2 3 2 5 2 2" xfId="48716" xr:uid="{00000000-0005-0000-0000-00006BBE0000}"/>
    <cellStyle name="Normal 8 4 2 2 3 2 5 3" xfId="34708" xr:uid="{00000000-0005-0000-0000-00006CBE0000}"/>
    <cellStyle name="Normal 8 4 2 2 3 2 6" xfId="14881" xr:uid="{00000000-0005-0000-0000-00006DBE0000}"/>
    <cellStyle name="Normal 8 4 2 2 3 2 6 2" xfId="43416" xr:uid="{00000000-0005-0000-0000-00006EBE0000}"/>
    <cellStyle name="Normal 8 4 2 2 3 2 7" xfId="29396" xr:uid="{00000000-0005-0000-0000-00006FBE0000}"/>
    <cellStyle name="Normal 8 4 2 2 3 3" xfId="982" xr:uid="{00000000-0005-0000-0000-000070BE0000}"/>
    <cellStyle name="Normal 8 4 2 2 3 3 2" xfId="2259" xr:uid="{00000000-0005-0000-0000-000071BE0000}"/>
    <cellStyle name="Normal 8 4 2 2 3 3 2 2" xfId="4913" xr:uid="{00000000-0005-0000-0000-000072BE0000}"/>
    <cellStyle name="Normal 8 4 2 2 3 3 2 2 2" xfId="10245" xr:uid="{00000000-0005-0000-0000-000073BE0000}"/>
    <cellStyle name="Normal 8 4 2 2 3 3 2 2 2 2" xfId="24322" xr:uid="{00000000-0005-0000-0000-000074BE0000}"/>
    <cellStyle name="Normal 8 4 2 2 3 3 2 2 2 2 2" xfId="52856" xr:uid="{00000000-0005-0000-0000-000075BE0000}"/>
    <cellStyle name="Normal 8 4 2 2 3 3 2 2 2 3" xfId="38851" xr:uid="{00000000-0005-0000-0000-000076BE0000}"/>
    <cellStyle name="Normal 8 4 2 2 3 3 2 2 3" xfId="19022" xr:uid="{00000000-0005-0000-0000-000077BE0000}"/>
    <cellStyle name="Normal 8 4 2 2 3 3 2 2 3 2" xfId="47556" xr:uid="{00000000-0005-0000-0000-000078BE0000}"/>
    <cellStyle name="Normal 8 4 2 2 3 3 2 2 4" xfId="33548" xr:uid="{00000000-0005-0000-0000-000079BE0000}"/>
    <cellStyle name="Normal 8 4 2 2 3 3 2 3" xfId="7682" xr:uid="{00000000-0005-0000-0000-00007ABE0000}"/>
    <cellStyle name="Normal 8 4 2 2 3 3 2 3 2" xfId="21770" xr:uid="{00000000-0005-0000-0000-00007BBE0000}"/>
    <cellStyle name="Normal 8 4 2 2 3 3 2 3 2 2" xfId="50304" xr:uid="{00000000-0005-0000-0000-00007CBE0000}"/>
    <cellStyle name="Normal 8 4 2 2 3 3 2 3 3" xfId="36296" xr:uid="{00000000-0005-0000-0000-00007DBE0000}"/>
    <cellStyle name="Normal 8 4 2 2 3 3 2 4" xfId="16470" xr:uid="{00000000-0005-0000-0000-00007EBE0000}"/>
    <cellStyle name="Normal 8 4 2 2 3 3 2 4 2" xfId="45004" xr:uid="{00000000-0005-0000-0000-00007FBE0000}"/>
    <cellStyle name="Normal 8 4 2 2 3 3 2 5" xfId="30996" xr:uid="{00000000-0005-0000-0000-000080BE0000}"/>
    <cellStyle name="Normal 8 4 2 2 3 3 3" xfId="3647" xr:uid="{00000000-0005-0000-0000-000081BE0000}"/>
    <cellStyle name="Normal 8 4 2 2 3 3 3 2" xfId="8979" xr:uid="{00000000-0005-0000-0000-000082BE0000}"/>
    <cellStyle name="Normal 8 4 2 2 3 3 3 2 2" xfId="23056" xr:uid="{00000000-0005-0000-0000-000083BE0000}"/>
    <cellStyle name="Normal 8 4 2 2 3 3 3 2 2 2" xfId="51590" xr:uid="{00000000-0005-0000-0000-000084BE0000}"/>
    <cellStyle name="Normal 8 4 2 2 3 3 3 2 3" xfId="37585" xr:uid="{00000000-0005-0000-0000-000085BE0000}"/>
    <cellStyle name="Normal 8 4 2 2 3 3 3 3" xfId="17756" xr:uid="{00000000-0005-0000-0000-000086BE0000}"/>
    <cellStyle name="Normal 8 4 2 2 3 3 3 3 2" xfId="46290" xr:uid="{00000000-0005-0000-0000-000087BE0000}"/>
    <cellStyle name="Normal 8 4 2 2 3 3 3 4" xfId="32282" xr:uid="{00000000-0005-0000-0000-000088BE0000}"/>
    <cellStyle name="Normal 8 4 2 2 3 3 4" xfId="6416" xr:uid="{00000000-0005-0000-0000-000089BE0000}"/>
    <cellStyle name="Normal 8 4 2 2 3 3 4 2" xfId="20504" xr:uid="{00000000-0005-0000-0000-00008ABE0000}"/>
    <cellStyle name="Normal 8 4 2 2 3 3 4 2 2" xfId="49038" xr:uid="{00000000-0005-0000-0000-00008BBE0000}"/>
    <cellStyle name="Normal 8 4 2 2 3 3 4 3" xfId="35030" xr:uid="{00000000-0005-0000-0000-00008CBE0000}"/>
    <cellStyle name="Normal 8 4 2 2 3 3 5" xfId="15204" xr:uid="{00000000-0005-0000-0000-00008DBE0000}"/>
    <cellStyle name="Normal 8 4 2 2 3 3 5 2" xfId="43738" xr:uid="{00000000-0005-0000-0000-00008EBE0000}"/>
    <cellStyle name="Normal 8 4 2 2 3 3 6" xfId="29730" xr:uid="{00000000-0005-0000-0000-00008FBE0000}"/>
    <cellStyle name="Normal 8 4 2 2 3 4" xfId="1638" xr:uid="{00000000-0005-0000-0000-000090BE0000}"/>
    <cellStyle name="Normal 8 4 2 2 3 4 2" xfId="4294" xr:uid="{00000000-0005-0000-0000-000091BE0000}"/>
    <cellStyle name="Normal 8 4 2 2 3 4 2 2" xfId="9626" xr:uid="{00000000-0005-0000-0000-000092BE0000}"/>
    <cellStyle name="Normal 8 4 2 2 3 4 2 2 2" xfId="23703" xr:uid="{00000000-0005-0000-0000-000093BE0000}"/>
    <cellStyle name="Normal 8 4 2 2 3 4 2 2 2 2" xfId="52237" xr:uid="{00000000-0005-0000-0000-000094BE0000}"/>
    <cellStyle name="Normal 8 4 2 2 3 4 2 2 3" xfId="38232" xr:uid="{00000000-0005-0000-0000-000095BE0000}"/>
    <cellStyle name="Normal 8 4 2 2 3 4 2 3" xfId="18403" xr:uid="{00000000-0005-0000-0000-000096BE0000}"/>
    <cellStyle name="Normal 8 4 2 2 3 4 2 3 2" xfId="46937" xr:uid="{00000000-0005-0000-0000-000097BE0000}"/>
    <cellStyle name="Normal 8 4 2 2 3 4 2 4" xfId="32929" xr:uid="{00000000-0005-0000-0000-000098BE0000}"/>
    <cellStyle name="Normal 8 4 2 2 3 4 3" xfId="7063" xr:uid="{00000000-0005-0000-0000-000099BE0000}"/>
    <cellStyle name="Normal 8 4 2 2 3 4 3 2" xfId="21151" xr:uid="{00000000-0005-0000-0000-00009ABE0000}"/>
    <cellStyle name="Normal 8 4 2 2 3 4 3 2 2" xfId="49685" xr:uid="{00000000-0005-0000-0000-00009BBE0000}"/>
    <cellStyle name="Normal 8 4 2 2 3 4 3 3" xfId="35677" xr:uid="{00000000-0005-0000-0000-00009CBE0000}"/>
    <cellStyle name="Normal 8 4 2 2 3 4 4" xfId="15851" xr:uid="{00000000-0005-0000-0000-00009DBE0000}"/>
    <cellStyle name="Normal 8 4 2 2 3 4 4 2" xfId="44385" xr:uid="{00000000-0005-0000-0000-00009EBE0000}"/>
    <cellStyle name="Normal 8 4 2 2 3 4 5" xfId="30377" xr:uid="{00000000-0005-0000-0000-00009FBE0000}"/>
    <cellStyle name="Normal 8 4 2 2 3 5" xfId="3026" xr:uid="{00000000-0005-0000-0000-0000A0BE0000}"/>
    <cellStyle name="Normal 8 4 2 2 3 5 2" xfId="8360" xr:uid="{00000000-0005-0000-0000-0000A1BE0000}"/>
    <cellStyle name="Normal 8 4 2 2 3 5 2 2" xfId="22437" xr:uid="{00000000-0005-0000-0000-0000A2BE0000}"/>
    <cellStyle name="Normal 8 4 2 2 3 5 2 2 2" xfId="50971" xr:uid="{00000000-0005-0000-0000-0000A3BE0000}"/>
    <cellStyle name="Normal 8 4 2 2 3 5 2 3" xfId="36966" xr:uid="{00000000-0005-0000-0000-0000A4BE0000}"/>
    <cellStyle name="Normal 8 4 2 2 3 5 3" xfId="17137" xr:uid="{00000000-0005-0000-0000-0000A5BE0000}"/>
    <cellStyle name="Normal 8 4 2 2 3 5 3 2" xfId="45671" xr:uid="{00000000-0005-0000-0000-0000A6BE0000}"/>
    <cellStyle name="Normal 8 4 2 2 3 5 4" xfId="31663" xr:uid="{00000000-0005-0000-0000-0000A7BE0000}"/>
    <cellStyle name="Normal 8 4 2 2 3 6" xfId="5795" xr:uid="{00000000-0005-0000-0000-0000A8BE0000}"/>
    <cellStyle name="Normal 8 4 2 2 3 6 2" xfId="19885" xr:uid="{00000000-0005-0000-0000-0000A9BE0000}"/>
    <cellStyle name="Normal 8 4 2 2 3 6 2 2" xfId="48419" xr:uid="{00000000-0005-0000-0000-0000AABE0000}"/>
    <cellStyle name="Normal 8 4 2 2 3 6 3" xfId="34411" xr:uid="{00000000-0005-0000-0000-0000ABBE0000}"/>
    <cellStyle name="Normal 8 4 2 2 3 7" xfId="14584" xr:uid="{00000000-0005-0000-0000-0000ACBE0000}"/>
    <cellStyle name="Normal 8 4 2 2 3 7 2" xfId="43119" xr:uid="{00000000-0005-0000-0000-0000ADBE0000}"/>
    <cellStyle name="Normal 8 4 2 2 3 8" xfId="29099" xr:uid="{00000000-0005-0000-0000-0000AEBE0000}"/>
    <cellStyle name="Normal 8 4 2 2 4" xfId="501" xr:uid="{00000000-0005-0000-0000-0000AFBE0000}"/>
    <cellStyle name="Normal 8 4 2 2 4 2" xfId="1131" xr:uid="{00000000-0005-0000-0000-0000B0BE0000}"/>
    <cellStyle name="Normal 8 4 2 2 4 2 2" xfId="2408" xr:uid="{00000000-0005-0000-0000-0000B1BE0000}"/>
    <cellStyle name="Normal 8 4 2 2 4 2 2 2" xfId="5062" xr:uid="{00000000-0005-0000-0000-0000B2BE0000}"/>
    <cellStyle name="Normal 8 4 2 2 4 2 2 2 2" xfId="10394" xr:uid="{00000000-0005-0000-0000-0000B3BE0000}"/>
    <cellStyle name="Normal 8 4 2 2 4 2 2 2 2 2" xfId="24471" xr:uid="{00000000-0005-0000-0000-0000B4BE0000}"/>
    <cellStyle name="Normal 8 4 2 2 4 2 2 2 2 2 2" xfId="53005" xr:uid="{00000000-0005-0000-0000-0000B5BE0000}"/>
    <cellStyle name="Normal 8 4 2 2 4 2 2 2 2 3" xfId="39000" xr:uid="{00000000-0005-0000-0000-0000B6BE0000}"/>
    <cellStyle name="Normal 8 4 2 2 4 2 2 2 3" xfId="19171" xr:uid="{00000000-0005-0000-0000-0000B7BE0000}"/>
    <cellStyle name="Normal 8 4 2 2 4 2 2 2 3 2" xfId="47705" xr:uid="{00000000-0005-0000-0000-0000B8BE0000}"/>
    <cellStyle name="Normal 8 4 2 2 4 2 2 2 4" xfId="33697" xr:uid="{00000000-0005-0000-0000-0000B9BE0000}"/>
    <cellStyle name="Normal 8 4 2 2 4 2 2 3" xfId="7831" xr:uid="{00000000-0005-0000-0000-0000BABE0000}"/>
    <cellStyle name="Normal 8 4 2 2 4 2 2 3 2" xfId="21919" xr:uid="{00000000-0005-0000-0000-0000BBBE0000}"/>
    <cellStyle name="Normal 8 4 2 2 4 2 2 3 2 2" xfId="50453" xr:uid="{00000000-0005-0000-0000-0000BCBE0000}"/>
    <cellStyle name="Normal 8 4 2 2 4 2 2 3 3" xfId="36445" xr:uid="{00000000-0005-0000-0000-0000BDBE0000}"/>
    <cellStyle name="Normal 8 4 2 2 4 2 2 4" xfId="16619" xr:uid="{00000000-0005-0000-0000-0000BEBE0000}"/>
    <cellStyle name="Normal 8 4 2 2 4 2 2 4 2" xfId="45153" xr:uid="{00000000-0005-0000-0000-0000BFBE0000}"/>
    <cellStyle name="Normal 8 4 2 2 4 2 2 5" xfId="31145" xr:uid="{00000000-0005-0000-0000-0000C0BE0000}"/>
    <cellStyle name="Normal 8 4 2 2 4 2 3" xfId="3796" xr:uid="{00000000-0005-0000-0000-0000C1BE0000}"/>
    <cellStyle name="Normal 8 4 2 2 4 2 3 2" xfId="9128" xr:uid="{00000000-0005-0000-0000-0000C2BE0000}"/>
    <cellStyle name="Normal 8 4 2 2 4 2 3 2 2" xfId="23205" xr:uid="{00000000-0005-0000-0000-0000C3BE0000}"/>
    <cellStyle name="Normal 8 4 2 2 4 2 3 2 2 2" xfId="51739" xr:uid="{00000000-0005-0000-0000-0000C4BE0000}"/>
    <cellStyle name="Normal 8 4 2 2 4 2 3 2 3" xfId="37734" xr:uid="{00000000-0005-0000-0000-0000C5BE0000}"/>
    <cellStyle name="Normal 8 4 2 2 4 2 3 3" xfId="17905" xr:uid="{00000000-0005-0000-0000-0000C6BE0000}"/>
    <cellStyle name="Normal 8 4 2 2 4 2 3 3 2" xfId="46439" xr:uid="{00000000-0005-0000-0000-0000C7BE0000}"/>
    <cellStyle name="Normal 8 4 2 2 4 2 3 4" xfId="32431" xr:uid="{00000000-0005-0000-0000-0000C8BE0000}"/>
    <cellStyle name="Normal 8 4 2 2 4 2 4" xfId="6565" xr:uid="{00000000-0005-0000-0000-0000C9BE0000}"/>
    <cellStyle name="Normal 8 4 2 2 4 2 4 2" xfId="20653" xr:uid="{00000000-0005-0000-0000-0000CABE0000}"/>
    <cellStyle name="Normal 8 4 2 2 4 2 4 2 2" xfId="49187" xr:uid="{00000000-0005-0000-0000-0000CBBE0000}"/>
    <cellStyle name="Normal 8 4 2 2 4 2 4 3" xfId="35179" xr:uid="{00000000-0005-0000-0000-0000CCBE0000}"/>
    <cellStyle name="Normal 8 4 2 2 4 2 5" xfId="15353" xr:uid="{00000000-0005-0000-0000-0000CDBE0000}"/>
    <cellStyle name="Normal 8 4 2 2 4 2 5 2" xfId="43887" xr:uid="{00000000-0005-0000-0000-0000CEBE0000}"/>
    <cellStyle name="Normal 8 4 2 2 4 2 6" xfId="29879" xr:uid="{00000000-0005-0000-0000-0000CFBE0000}"/>
    <cellStyle name="Normal 8 4 2 2 4 3" xfId="1787" xr:uid="{00000000-0005-0000-0000-0000D0BE0000}"/>
    <cellStyle name="Normal 8 4 2 2 4 3 2" xfId="4443" xr:uid="{00000000-0005-0000-0000-0000D1BE0000}"/>
    <cellStyle name="Normal 8 4 2 2 4 3 2 2" xfId="9775" xr:uid="{00000000-0005-0000-0000-0000D2BE0000}"/>
    <cellStyle name="Normal 8 4 2 2 4 3 2 2 2" xfId="23852" xr:uid="{00000000-0005-0000-0000-0000D3BE0000}"/>
    <cellStyle name="Normal 8 4 2 2 4 3 2 2 2 2" xfId="52386" xr:uid="{00000000-0005-0000-0000-0000D4BE0000}"/>
    <cellStyle name="Normal 8 4 2 2 4 3 2 2 3" xfId="38381" xr:uid="{00000000-0005-0000-0000-0000D5BE0000}"/>
    <cellStyle name="Normal 8 4 2 2 4 3 2 3" xfId="18552" xr:uid="{00000000-0005-0000-0000-0000D6BE0000}"/>
    <cellStyle name="Normal 8 4 2 2 4 3 2 3 2" xfId="47086" xr:uid="{00000000-0005-0000-0000-0000D7BE0000}"/>
    <cellStyle name="Normal 8 4 2 2 4 3 2 4" xfId="33078" xr:uid="{00000000-0005-0000-0000-0000D8BE0000}"/>
    <cellStyle name="Normal 8 4 2 2 4 3 3" xfId="7212" xr:uid="{00000000-0005-0000-0000-0000D9BE0000}"/>
    <cellStyle name="Normal 8 4 2 2 4 3 3 2" xfId="21300" xr:uid="{00000000-0005-0000-0000-0000DABE0000}"/>
    <cellStyle name="Normal 8 4 2 2 4 3 3 2 2" xfId="49834" xr:uid="{00000000-0005-0000-0000-0000DBBE0000}"/>
    <cellStyle name="Normal 8 4 2 2 4 3 3 3" xfId="35826" xr:uid="{00000000-0005-0000-0000-0000DCBE0000}"/>
    <cellStyle name="Normal 8 4 2 2 4 3 4" xfId="16000" xr:uid="{00000000-0005-0000-0000-0000DDBE0000}"/>
    <cellStyle name="Normal 8 4 2 2 4 3 4 2" xfId="44534" xr:uid="{00000000-0005-0000-0000-0000DEBE0000}"/>
    <cellStyle name="Normal 8 4 2 2 4 3 5" xfId="30526" xr:uid="{00000000-0005-0000-0000-0000DFBE0000}"/>
    <cellStyle name="Normal 8 4 2 2 4 4" xfId="3175" xr:uid="{00000000-0005-0000-0000-0000E0BE0000}"/>
    <cellStyle name="Normal 8 4 2 2 4 4 2" xfId="8509" xr:uid="{00000000-0005-0000-0000-0000E1BE0000}"/>
    <cellStyle name="Normal 8 4 2 2 4 4 2 2" xfId="22586" xr:uid="{00000000-0005-0000-0000-0000E2BE0000}"/>
    <cellStyle name="Normal 8 4 2 2 4 4 2 2 2" xfId="51120" xr:uid="{00000000-0005-0000-0000-0000E3BE0000}"/>
    <cellStyle name="Normal 8 4 2 2 4 4 2 3" xfId="37115" xr:uid="{00000000-0005-0000-0000-0000E4BE0000}"/>
    <cellStyle name="Normal 8 4 2 2 4 4 3" xfId="17286" xr:uid="{00000000-0005-0000-0000-0000E5BE0000}"/>
    <cellStyle name="Normal 8 4 2 2 4 4 3 2" xfId="45820" xr:uid="{00000000-0005-0000-0000-0000E6BE0000}"/>
    <cellStyle name="Normal 8 4 2 2 4 4 4" xfId="31812" xr:uid="{00000000-0005-0000-0000-0000E7BE0000}"/>
    <cellStyle name="Normal 8 4 2 2 4 5" xfId="5944" xr:uid="{00000000-0005-0000-0000-0000E8BE0000}"/>
    <cellStyle name="Normal 8 4 2 2 4 5 2" xfId="20034" xr:uid="{00000000-0005-0000-0000-0000E9BE0000}"/>
    <cellStyle name="Normal 8 4 2 2 4 5 2 2" xfId="48568" xr:uid="{00000000-0005-0000-0000-0000EABE0000}"/>
    <cellStyle name="Normal 8 4 2 2 4 5 3" xfId="34560" xr:uid="{00000000-0005-0000-0000-0000EBBE0000}"/>
    <cellStyle name="Normal 8 4 2 2 4 6" xfId="14733" xr:uid="{00000000-0005-0000-0000-0000ECBE0000}"/>
    <cellStyle name="Normal 8 4 2 2 4 6 2" xfId="43268" xr:uid="{00000000-0005-0000-0000-0000EDBE0000}"/>
    <cellStyle name="Normal 8 4 2 2 4 7" xfId="29248" xr:uid="{00000000-0005-0000-0000-0000EEBE0000}"/>
    <cellStyle name="Normal 8 4 2 2 5" xfId="831" xr:uid="{00000000-0005-0000-0000-0000EFBE0000}"/>
    <cellStyle name="Normal 8 4 2 2 5 2" xfId="2108" xr:uid="{00000000-0005-0000-0000-0000F0BE0000}"/>
    <cellStyle name="Normal 8 4 2 2 5 2 2" xfId="4762" xr:uid="{00000000-0005-0000-0000-0000F1BE0000}"/>
    <cellStyle name="Normal 8 4 2 2 5 2 2 2" xfId="10094" xr:uid="{00000000-0005-0000-0000-0000F2BE0000}"/>
    <cellStyle name="Normal 8 4 2 2 5 2 2 2 2" xfId="24171" xr:uid="{00000000-0005-0000-0000-0000F3BE0000}"/>
    <cellStyle name="Normal 8 4 2 2 5 2 2 2 2 2" xfId="52705" xr:uid="{00000000-0005-0000-0000-0000F4BE0000}"/>
    <cellStyle name="Normal 8 4 2 2 5 2 2 2 3" xfId="38700" xr:uid="{00000000-0005-0000-0000-0000F5BE0000}"/>
    <cellStyle name="Normal 8 4 2 2 5 2 2 3" xfId="18871" xr:uid="{00000000-0005-0000-0000-0000F6BE0000}"/>
    <cellStyle name="Normal 8 4 2 2 5 2 2 3 2" xfId="47405" xr:uid="{00000000-0005-0000-0000-0000F7BE0000}"/>
    <cellStyle name="Normal 8 4 2 2 5 2 2 4" xfId="33397" xr:uid="{00000000-0005-0000-0000-0000F8BE0000}"/>
    <cellStyle name="Normal 8 4 2 2 5 2 3" xfId="7531" xr:uid="{00000000-0005-0000-0000-0000F9BE0000}"/>
    <cellStyle name="Normal 8 4 2 2 5 2 3 2" xfId="21619" xr:uid="{00000000-0005-0000-0000-0000FABE0000}"/>
    <cellStyle name="Normal 8 4 2 2 5 2 3 2 2" xfId="50153" xr:uid="{00000000-0005-0000-0000-0000FBBE0000}"/>
    <cellStyle name="Normal 8 4 2 2 5 2 3 3" xfId="36145" xr:uid="{00000000-0005-0000-0000-0000FCBE0000}"/>
    <cellStyle name="Normal 8 4 2 2 5 2 4" xfId="16319" xr:uid="{00000000-0005-0000-0000-0000FDBE0000}"/>
    <cellStyle name="Normal 8 4 2 2 5 2 4 2" xfId="44853" xr:uid="{00000000-0005-0000-0000-0000FEBE0000}"/>
    <cellStyle name="Normal 8 4 2 2 5 2 5" xfId="30845" xr:uid="{00000000-0005-0000-0000-0000FFBE0000}"/>
    <cellStyle name="Normal 8 4 2 2 5 3" xfId="3496" xr:uid="{00000000-0005-0000-0000-000000BF0000}"/>
    <cellStyle name="Normal 8 4 2 2 5 3 2" xfId="8828" xr:uid="{00000000-0005-0000-0000-000001BF0000}"/>
    <cellStyle name="Normal 8 4 2 2 5 3 2 2" xfId="22905" xr:uid="{00000000-0005-0000-0000-000002BF0000}"/>
    <cellStyle name="Normal 8 4 2 2 5 3 2 2 2" xfId="51439" xr:uid="{00000000-0005-0000-0000-000003BF0000}"/>
    <cellStyle name="Normal 8 4 2 2 5 3 2 3" xfId="37434" xr:uid="{00000000-0005-0000-0000-000004BF0000}"/>
    <cellStyle name="Normal 8 4 2 2 5 3 3" xfId="17605" xr:uid="{00000000-0005-0000-0000-000005BF0000}"/>
    <cellStyle name="Normal 8 4 2 2 5 3 3 2" xfId="46139" xr:uid="{00000000-0005-0000-0000-000006BF0000}"/>
    <cellStyle name="Normal 8 4 2 2 5 3 4" xfId="32131" xr:uid="{00000000-0005-0000-0000-000007BF0000}"/>
    <cellStyle name="Normal 8 4 2 2 5 4" xfId="6265" xr:uid="{00000000-0005-0000-0000-000008BF0000}"/>
    <cellStyle name="Normal 8 4 2 2 5 4 2" xfId="20353" xr:uid="{00000000-0005-0000-0000-000009BF0000}"/>
    <cellStyle name="Normal 8 4 2 2 5 4 2 2" xfId="48887" xr:uid="{00000000-0005-0000-0000-00000ABF0000}"/>
    <cellStyle name="Normal 8 4 2 2 5 4 3" xfId="34879" xr:uid="{00000000-0005-0000-0000-00000BBF0000}"/>
    <cellStyle name="Normal 8 4 2 2 5 5" xfId="15053" xr:uid="{00000000-0005-0000-0000-00000CBF0000}"/>
    <cellStyle name="Normal 8 4 2 2 5 5 2" xfId="43587" xr:uid="{00000000-0005-0000-0000-00000DBF0000}"/>
    <cellStyle name="Normal 8 4 2 2 5 6" xfId="29579" xr:uid="{00000000-0005-0000-0000-00000EBF0000}"/>
    <cellStyle name="Normal 8 4 2 2 6" xfId="1487" xr:uid="{00000000-0005-0000-0000-00000FBF0000}"/>
    <cellStyle name="Normal 8 4 2 2 6 2" xfId="4143" xr:uid="{00000000-0005-0000-0000-000010BF0000}"/>
    <cellStyle name="Normal 8 4 2 2 6 2 2" xfId="9475" xr:uid="{00000000-0005-0000-0000-000011BF0000}"/>
    <cellStyle name="Normal 8 4 2 2 6 2 2 2" xfId="23552" xr:uid="{00000000-0005-0000-0000-000012BF0000}"/>
    <cellStyle name="Normal 8 4 2 2 6 2 2 2 2" xfId="52086" xr:uid="{00000000-0005-0000-0000-000013BF0000}"/>
    <cellStyle name="Normal 8 4 2 2 6 2 2 3" xfId="38081" xr:uid="{00000000-0005-0000-0000-000014BF0000}"/>
    <cellStyle name="Normal 8 4 2 2 6 2 3" xfId="18252" xr:uid="{00000000-0005-0000-0000-000015BF0000}"/>
    <cellStyle name="Normal 8 4 2 2 6 2 3 2" xfId="46786" xr:uid="{00000000-0005-0000-0000-000016BF0000}"/>
    <cellStyle name="Normal 8 4 2 2 6 2 4" xfId="32778" xr:uid="{00000000-0005-0000-0000-000017BF0000}"/>
    <cellStyle name="Normal 8 4 2 2 6 3" xfId="6912" xr:uid="{00000000-0005-0000-0000-000018BF0000}"/>
    <cellStyle name="Normal 8 4 2 2 6 3 2" xfId="21000" xr:uid="{00000000-0005-0000-0000-000019BF0000}"/>
    <cellStyle name="Normal 8 4 2 2 6 3 2 2" xfId="49534" xr:uid="{00000000-0005-0000-0000-00001ABF0000}"/>
    <cellStyle name="Normal 8 4 2 2 6 3 3" xfId="35526" xr:uid="{00000000-0005-0000-0000-00001BBF0000}"/>
    <cellStyle name="Normal 8 4 2 2 6 4" xfId="15700" xr:uid="{00000000-0005-0000-0000-00001CBF0000}"/>
    <cellStyle name="Normal 8 4 2 2 6 4 2" xfId="44234" xr:uid="{00000000-0005-0000-0000-00001DBF0000}"/>
    <cellStyle name="Normal 8 4 2 2 6 5" xfId="30226" xr:uid="{00000000-0005-0000-0000-00001EBF0000}"/>
    <cellStyle name="Normal 8 4 2 2 7" xfId="2875" xr:uid="{00000000-0005-0000-0000-00001FBF0000}"/>
    <cellStyle name="Normal 8 4 2 2 7 2" xfId="8209" xr:uid="{00000000-0005-0000-0000-000020BF0000}"/>
    <cellStyle name="Normal 8 4 2 2 7 2 2" xfId="22286" xr:uid="{00000000-0005-0000-0000-000021BF0000}"/>
    <cellStyle name="Normal 8 4 2 2 7 2 2 2" xfId="50820" xr:uid="{00000000-0005-0000-0000-000022BF0000}"/>
    <cellStyle name="Normal 8 4 2 2 7 2 3" xfId="36815" xr:uid="{00000000-0005-0000-0000-000023BF0000}"/>
    <cellStyle name="Normal 8 4 2 2 7 3" xfId="16986" xr:uid="{00000000-0005-0000-0000-000024BF0000}"/>
    <cellStyle name="Normal 8 4 2 2 7 3 2" xfId="45520" xr:uid="{00000000-0005-0000-0000-000025BF0000}"/>
    <cellStyle name="Normal 8 4 2 2 7 4" xfId="31512" xr:uid="{00000000-0005-0000-0000-000026BF0000}"/>
    <cellStyle name="Normal 8 4 2 2 8" xfId="5644" xr:uid="{00000000-0005-0000-0000-000027BF0000}"/>
    <cellStyle name="Normal 8 4 2 2 8 2" xfId="19734" xr:uid="{00000000-0005-0000-0000-000028BF0000}"/>
    <cellStyle name="Normal 8 4 2 2 8 2 2" xfId="48268" xr:uid="{00000000-0005-0000-0000-000029BF0000}"/>
    <cellStyle name="Normal 8 4 2 2 8 3" xfId="34260" xr:uid="{00000000-0005-0000-0000-00002ABF0000}"/>
    <cellStyle name="Normal 8 4 2 2 9" xfId="14433" xr:uid="{00000000-0005-0000-0000-00002BBF0000}"/>
    <cellStyle name="Normal 8 4 2 2 9 2" xfId="42968" xr:uid="{00000000-0005-0000-0000-00002CBF0000}"/>
    <cellStyle name="Normal 8 4 2 3" xfId="231" xr:uid="{00000000-0005-0000-0000-00002DBF0000}"/>
    <cellStyle name="Normal 8 4 2 3 2" xfId="384" xr:uid="{00000000-0005-0000-0000-00002EBF0000}"/>
    <cellStyle name="Normal 8 4 2 3 2 2" xfId="687" xr:uid="{00000000-0005-0000-0000-00002FBF0000}"/>
    <cellStyle name="Normal 8 4 2 3 2 2 2" xfId="1316" xr:uid="{00000000-0005-0000-0000-000030BF0000}"/>
    <cellStyle name="Normal 8 4 2 3 2 2 2 2" xfId="2593" xr:uid="{00000000-0005-0000-0000-000031BF0000}"/>
    <cellStyle name="Normal 8 4 2 3 2 2 2 2 2" xfId="5247" xr:uid="{00000000-0005-0000-0000-000032BF0000}"/>
    <cellStyle name="Normal 8 4 2 3 2 2 2 2 2 2" xfId="10579" xr:uid="{00000000-0005-0000-0000-000033BF0000}"/>
    <cellStyle name="Normal 8 4 2 3 2 2 2 2 2 2 2" xfId="24656" xr:uid="{00000000-0005-0000-0000-000034BF0000}"/>
    <cellStyle name="Normal 8 4 2 3 2 2 2 2 2 2 2 2" xfId="53190" xr:uid="{00000000-0005-0000-0000-000035BF0000}"/>
    <cellStyle name="Normal 8 4 2 3 2 2 2 2 2 2 3" xfId="39185" xr:uid="{00000000-0005-0000-0000-000036BF0000}"/>
    <cellStyle name="Normal 8 4 2 3 2 2 2 2 2 3" xfId="19356" xr:uid="{00000000-0005-0000-0000-000037BF0000}"/>
    <cellStyle name="Normal 8 4 2 3 2 2 2 2 2 3 2" xfId="47890" xr:uid="{00000000-0005-0000-0000-000038BF0000}"/>
    <cellStyle name="Normal 8 4 2 3 2 2 2 2 2 4" xfId="33882" xr:uid="{00000000-0005-0000-0000-000039BF0000}"/>
    <cellStyle name="Normal 8 4 2 3 2 2 2 2 3" xfId="8016" xr:uid="{00000000-0005-0000-0000-00003ABF0000}"/>
    <cellStyle name="Normal 8 4 2 3 2 2 2 2 3 2" xfId="22104" xr:uid="{00000000-0005-0000-0000-00003BBF0000}"/>
    <cellStyle name="Normal 8 4 2 3 2 2 2 2 3 2 2" xfId="50638" xr:uid="{00000000-0005-0000-0000-00003CBF0000}"/>
    <cellStyle name="Normal 8 4 2 3 2 2 2 2 3 3" xfId="36630" xr:uid="{00000000-0005-0000-0000-00003DBF0000}"/>
    <cellStyle name="Normal 8 4 2 3 2 2 2 2 4" xfId="16804" xr:uid="{00000000-0005-0000-0000-00003EBF0000}"/>
    <cellStyle name="Normal 8 4 2 3 2 2 2 2 4 2" xfId="45338" xr:uid="{00000000-0005-0000-0000-00003FBF0000}"/>
    <cellStyle name="Normal 8 4 2 3 2 2 2 2 5" xfId="31330" xr:uid="{00000000-0005-0000-0000-000040BF0000}"/>
    <cellStyle name="Normal 8 4 2 3 2 2 2 3" xfId="3981" xr:uid="{00000000-0005-0000-0000-000041BF0000}"/>
    <cellStyle name="Normal 8 4 2 3 2 2 2 3 2" xfId="9313" xr:uid="{00000000-0005-0000-0000-000042BF0000}"/>
    <cellStyle name="Normal 8 4 2 3 2 2 2 3 2 2" xfId="23390" xr:uid="{00000000-0005-0000-0000-000043BF0000}"/>
    <cellStyle name="Normal 8 4 2 3 2 2 2 3 2 2 2" xfId="51924" xr:uid="{00000000-0005-0000-0000-000044BF0000}"/>
    <cellStyle name="Normal 8 4 2 3 2 2 2 3 2 3" xfId="37919" xr:uid="{00000000-0005-0000-0000-000045BF0000}"/>
    <cellStyle name="Normal 8 4 2 3 2 2 2 3 3" xfId="18090" xr:uid="{00000000-0005-0000-0000-000046BF0000}"/>
    <cellStyle name="Normal 8 4 2 3 2 2 2 3 3 2" xfId="46624" xr:uid="{00000000-0005-0000-0000-000047BF0000}"/>
    <cellStyle name="Normal 8 4 2 3 2 2 2 3 4" xfId="32616" xr:uid="{00000000-0005-0000-0000-000048BF0000}"/>
    <cellStyle name="Normal 8 4 2 3 2 2 2 4" xfId="6750" xr:uid="{00000000-0005-0000-0000-000049BF0000}"/>
    <cellStyle name="Normal 8 4 2 3 2 2 2 4 2" xfId="20838" xr:uid="{00000000-0005-0000-0000-00004ABF0000}"/>
    <cellStyle name="Normal 8 4 2 3 2 2 2 4 2 2" xfId="49372" xr:uid="{00000000-0005-0000-0000-00004BBF0000}"/>
    <cellStyle name="Normal 8 4 2 3 2 2 2 4 3" xfId="35364" xr:uid="{00000000-0005-0000-0000-00004CBF0000}"/>
    <cellStyle name="Normal 8 4 2 3 2 2 2 5" xfId="15538" xr:uid="{00000000-0005-0000-0000-00004DBF0000}"/>
    <cellStyle name="Normal 8 4 2 3 2 2 2 5 2" xfId="44072" xr:uid="{00000000-0005-0000-0000-00004EBF0000}"/>
    <cellStyle name="Normal 8 4 2 3 2 2 2 6" xfId="30064" xr:uid="{00000000-0005-0000-0000-00004FBF0000}"/>
    <cellStyle name="Normal 8 4 2 3 2 2 3" xfId="1972" xr:uid="{00000000-0005-0000-0000-000050BF0000}"/>
    <cellStyle name="Normal 8 4 2 3 2 2 3 2" xfId="4628" xr:uid="{00000000-0005-0000-0000-000051BF0000}"/>
    <cellStyle name="Normal 8 4 2 3 2 2 3 2 2" xfId="9960" xr:uid="{00000000-0005-0000-0000-000052BF0000}"/>
    <cellStyle name="Normal 8 4 2 3 2 2 3 2 2 2" xfId="24037" xr:uid="{00000000-0005-0000-0000-000053BF0000}"/>
    <cellStyle name="Normal 8 4 2 3 2 2 3 2 2 2 2" xfId="52571" xr:uid="{00000000-0005-0000-0000-000054BF0000}"/>
    <cellStyle name="Normal 8 4 2 3 2 2 3 2 2 3" xfId="38566" xr:uid="{00000000-0005-0000-0000-000055BF0000}"/>
    <cellStyle name="Normal 8 4 2 3 2 2 3 2 3" xfId="18737" xr:uid="{00000000-0005-0000-0000-000056BF0000}"/>
    <cellStyle name="Normal 8 4 2 3 2 2 3 2 3 2" xfId="47271" xr:uid="{00000000-0005-0000-0000-000057BF0000}"/>
    <cellStyle name="Normal 8 4 2 3 2 2 3 2 4" xfId="33263" xr:uid="{00000000-0005-0000-0000-000058BF0000}"/>
    <cellStyle name="Normal 8 4 2 3 2 2 3 3" xfId="7397" xr:uid="{00000000-0005-0000-0000-000059BF0000}"/>
    <cellStyle name="Normal 8 4 2 3 2 2 3 3 2" xfId="21485" xr:uid="{00000000-0005-0000-0000-00005ABF0000}"/>
    <cellStyle name="Normal 8 4 2 3 2 2 3 3 2 2" xfId="50019" xr:uid="{00000000-0005-0000-0000-00005BBF0000}"/>
    <cellStyle name="Normal 8 4 2 3 2 2 3 3 3" xfId="36011" xr:uid="{00000000-0005-0000-0000-00005CBF0000}"/>
    <cellStyle name="Normal 8 4 2 3 2 2 3 4" xfId="16185" xr:uid="{00000000-0005-0000-0000-00005DBF0000}"/>
    <cellStyle name="Normal 8 4 2 3 2 2 3 4 2" xfId="44719" xr:uid="{00000000-0005-0000-0000-00005EBF0000}"/>
    <cellStyle name="Normal 8 4 2 3 2 2 3 5" xfId="30711" xr:uid="{00000000-0005-0000-0000-00005FBF0000}"/>
    <cellStyle name="Normal 8 4 2 3 2 2 4" xfId="3360" xr:uid="{00000000-0005-0000-0000-000060BF0000}"/>
    <cellStyle name="Normal 8 4 2 3 2 2 4 2" xfId="8694" xr:uid="{00000000-0005-0000-0000-000061BF0000}"/>
    <cellStyle name="Normal 8 4 2 3 2 2 4 2 2" xfId="22771" xr:uid="{00000000-0005-0000-0000-000062BF0000}"/>
    <cellStyle name="Normal 8 4 2 3 2 2 4 2 2 2" xfId="51305" xr:uid="{00000000-0005-0000-0000-000063BF0000}"/>
    <cellStyle name="Normal 8 4 2 3 2 2 4 2 3" xfId="37300" xr:uid="{00000000-0005-0000-0000-000064BF0000}"/>
    <cellStyle name="Normal 8 4 2 3 2 2 4 3" xfId="17471" xr:uid="{00000000-0005-0000-0000-000065BF0000}"/>
    <cellStyle name="Normal 8 4 2 3 2 2 4 3 2" xfId="46005" xr:uid="{00000000-0005-0000-0000-000066BF0000}"/>
    <cellStyle name="Normal 8 4 2 3 2 2 4 4" xfId="31997" xr:uid="{00000000-0005-0000-0000-000067BF0000}"/>
    <cellStyle name="Normal 8 4 2 3 2 2 5" xfId="6129" xr:uid="{00000000-0005-0000-0000-000068BF0000}"/>
    <cellStyle name="Normal 8 4 2 3 2 2 5 2" xfId="20219" xr:uid="{00000000-0005-0000-0000-000069BF0000}"/>
    <cellStyle name="Normal 8 4 2 3 2 2 5 2 2" xfId="48753" xr:uid="{00000000-0005-0000-0000-00006ABF0000}"/>
    <cellStyle name="Normal 8 4 2 3 2 2 5 3" xfId="34745" xr:uid="{00000000-0005-0000-0000-00006BBF0000}"/>
    <cellStyle name="Normal 8 4 2 3 2 2 6" xfId="14918" xr:uid="{00000000-0005-0000-0000-00006CBF0000}"/>
    <cellStyle name="Normal 8 4 2 3 2 2 6 2" xfId="43453" xr:uid="{00000000-0005-0000-0000-00006DBF0000}"/>
    <cellStyle name="Normal 8 4 2 3 2 2 7" xfId="29433" xr:uid="{00000000-0005-0000-0000-00006EBF0000}"/>
    <cellStyle name="Normal 8 4 2 3 2 3" xfId="1019" xr:uid="{00000000-0005-0000-0000-00006FBF0000}"/>
    <cellStyle name="Normal 8 4 2 3 2 3 2" xfId="2296" xr:uid="{00000000-0005-0000-0000-000070BF0000}"/>
    <cellStyle name="Normal 8 4 2 3 2 3 2 2" xfId="4950" xr:uid="{00000000-0005-0000-0000-000071BF0000}"/>
    <cellStyle name="Normal 8 4 2 3 2 3 2 2 2" xfId="10282" xr:uid="{00000000-0005-0000-0000-000072BF0000}"/>
    <cellStyle name="Normal 8 4 2 3 2 3 2 2 2 2" xfId="24359" xr:uid="{00000000-0005-0000-0000-000073BF0000}"/>
    <cellStyle name="Normal 8 4 2 3 2 3 2 2 2 2 2" xfId="52893" xr:uid="{00000000-0005-0000-0000-000074BF0000}"/>
    <cellStyle name="Normal 8 4 2 3 2 3 2 2 2 3" xfId="38888" xr:uid="{00000000-0005-0000-0000-000075BF0000}"/>
    <cellStyle name="Normal 8 4 2 3 2 3 2 2 3" xfId="19059" xr:uid="{00000000-0005-0000-0000-000076BF0000}"/>
    <cellStyle name="Normal 8 4 2 3 2 3 2 2 3 2" xfId="47593" xr:uid="{00000000-0005-0000-0000-000077BF0000}"/>
    <cellStyle name="Normal 8 4 2 3 2 3 2 2 4" xfId="33585" xr:uid="{00000000-0005-0000-0000-000078BF0000}"/>
    <cellStyle name="Normal 8 4 2 3 2 3 2 3" xfId="7719" xr:uid="{00000000-0005-0000-0000-000079BF0000}"/>
    <cellStyle name="Normal 8 4 2 3 2 3 2 3 2" xfId="21807" xr:uid="{00000000-0005-0000-0000-00007ABF0000}"/>
    <cellStyle name="Normal 8 4 2 3 2 3 2 3 2 2" xfId="50341" xr:uid="{00000000-0005-0000-0000-00007BBF0000}"/>
    <cellStyle name="Normal 8 4 2 3 2 3 2 3 3" xfId="36333" xr:uid="{00000000-0005-0000-0000-00007CBF0000}"/>
    <cellStyle name="Normal 8 4 2 3 2 3 2 4" xfId="16507" xr:uid="{00000000-0005-0000-0000-00007DBF0000}"/>
    <cellStyle name="Normal 8 4 2 3 2 3 2 4 2" xfId="45041" xr:uid="{00000000-0005-0000-0000-00007EBF0000}"/>
    <cellStyle name="Normal 8 4 2 3 2 3 2 5" xfId="31033" xr:uid="{00000000-0005-0000-0000-00007FBF0000}"/>
    <cellStyle name="Normal 8 4 2 3 2 3 3" xfId="3684" xr:uid="{00000000-0005-0000-0000-000080BF0000}"/>
    <cellStyle name="Normal 8 4 2 3 2 3 3 2" xfId="9016" xr:uid="{00000000-0005-0000-0000-000081BF0000}"/>
    <cellStyle name="Normal 8 4 2 3 2 3 3 2 2" xfId="23093" xr:uid="{00000000-0005-0000-0000-000082BF0000}"/>
    <cellStyle name="Normal 8 4 2 3 2 3 3 2 2 2" xfId="51627" xr:uid="{00000000-0005-0000-0000-000083BF0000}"/>
    <cellStyle name="Normal 8 4 2 3 2 3 3 2 3" xfId="37622" xr:uid="{00000000-0005-0000-0000-000084BF0000}"/>
    <cellStyle name="Normal 8 4 2 3 2 3 3 3" xfId="17793" xr:uid="{00000000-0005-0000-0000-000085BF0000}"/>
    <cellStyle name="Normal 8 4 2 3 2 3 3 3 2" xfId="46327" xr:uid="{00000000-0005-0000-0000-000086BF0000}"/>
    <cellStyle name="Normal 8 4 2 3 2 3 3 4" xfId="32319" xr:uid="{00000000-0005-0000-0000-000087BF0000}"/>
    <cellStyle name="Normal 8 4 2 3 2 3 4" xfId="6453" xr:uid="{00000000-0005-0000-0000-000088BF0000}"/>
    <cellStyle name="Normal 8 4 2 3 2 3 4 2" xfId="20541" xr:uid="{00000000-0005-0000-0000-000089BF0000}"/>
    <cellStyle name="Normal 8 4 2 3 2 3 4 2 2" xfId="49075" xr:uid="{00000000-0005-0000-0000-00008ABF0000}"/>
    <cellStyle name="Normal 8 4 2 3 2 3 4 3" xfId="35067" xr:uid="{00000000-0005-0000-0000-00008BBF0000}"/>
    <cellStyle name="Normal 8 4 2 3 2 3 5" xfId="15241" xr:uid="{00000000-0005-0000-0000-00008CBF0000}"/>
    <cellStyle name="Normal 8 4 2 3 2 3 5 2" xfId="43775" xr:uid="{00000000-0005-0000-0000-00008DBF0000}"/>
    <cellStyle name="Normal 8 4 2 3 2 3 6" xfId="29767" xr:uid="{00000000-0005-0000-0000-00008EBF0000}"/>
    <cellStyle name="Normal 8 4 2 3 2 4" xfId="1675" xr:uid="{00000000-0005-0000-0000-00008FBF0000}"/>
    <cellStyle name="Normal 8 4 2 3 2 4 2" xfId="4331" xr:uid="{00000000-0005-0000-0000-000090BF0000}"/>
    <cellStyle name="Normal 8 4 2 3 2 4 2 2" xfId="9663" xr:uid="{00000000-0005-0000-0000-000091BF0000}"/>
    <cellStyle name="Normal 8 4 2 3 2 4 2 2 2" xfId="23740" xr:uid="{00000000-0005-0000-0000-000092BF0000}"/>
    <cellStyle name="Normal 8 4 2 3 2 4 2 2 2 2" xfId="52274" xr:uid="{00000000-0005-0000-0000-000093BF0000}"/>
    <cellStyle name="Normal 8 4 2 3 2 4 2 2 3" xfId="38269" xr:uid="{00000000-0005-0000-0000-000094BF0000}"/>
    <cellStyle name="Normal 8 4 2 3 2 4 2 3" xfId="18440" xr:uid="{00000000-0005-0000-0000-000095BF0000}"/>
    <cellStyle name="Normal 8 4 2 3 2 4 2 3 2" xfId="46974" xr:uid="{00000000-0005-0000-0000-000096BF0000}"/>
    <cellStyle name="Normal 8 4 2 3 2 4 2 4" xfId="32966" xr:uid="{00000000-0005-0000-0000-000097BF0000}"/>
    <cellStyle name="Normal 8 4 2 3 2 4 3" xfId="7100" xr:uid="{00000000-0005-0000-0000-000098BF0000}"/>
    <cellStyle name="Normal 8 4 2 3 2 4 3 2" xfId="21188" xr:uid="{00000000-0005-0000-0000-000099BF0000}"/>
    <cellStyle name="Normal 8 4 2 3 2 4 3 2 2" xfId="49722" xr:uid="{00000000-0005-0000-0000-00009ABF0000}"/>
    <cellStyle name="Normal 8 4 2 3 2 4 3 3" xfId="35714" xr:uid="{00000000-0005-0000-0000-00009BBF0000}"/>
    <cellStyle name="Normal 8 4 2 3 2 4 4" xfId="15888" xr:uid="{00000000-0005-0000-0000-00009CBF0000}"/>
    <cellStyle name="Normal 8 4 2 3 2 4 4 2" xfId="44422" xr:uid="{00000000-0005-0000-0000-00009DBF0000}"/>
    <cellStyle name="Normal 8 4 2 3 2 4 5" xfId="30414" xr:uid="{00000000-0005-0000-0000-00009EBF0000}"/>
    <cellStyle name="Normal 8 4 2 3 2 5" xfId="3063" xr:uid="{00000000-0005-0000-0000-00009FBF0000}"/>
    <cellStyle name="Normal 8 4 2 3 2 5 2" xfId="8397" xr:uid="{00000000-0005-0000-0000-0000A0BF0000}"/>
    <cellStyle name="Normal 8 4 2 3 2 5 2 2" xfId="22474" xr:uid="{00000000-0005-0000-0000-0000A1BF0000}"/>
    <cellStyle name="Normal 8 4 2 3 2 5 2 2 2" xfId="51008" xr:uid="{00000000-0005-0000-0000-0000A2BF0000}"/>
    <cellStyle name="Normal 8 4 2 3 2 5 2 3" xfId="37003" xr:uid="{00000000-0005-0000-0000-0000A3BF0000}"/>
    <cellStyle name="Normal 8 4 2 3 2 5 3" xfId="17174" xr:uid="{00000000-0005-0000-0000-0000A4BF0000}"/>
    <cellStyle name="Normal 8 4 2 3 2 5 3 2" xfId="45708" xr:uid="{00000000-0005-0000-0000-0000A5BF0000}"/>
    <cellStyle name="Normal 8 4 2 3 2 5 4" xfId="31700" xr:uid="{00000000-0005-0000-0000-0000A6BF0000}"/>
    <cellStyle name="Normal 8 4 2 3 2 6" xfId="5832" xr:uid="{00000000-0005-0000-0000-0000A7BF0000}"/>
    <cellStyle name="Normal 8 4 2 3 2 6 2" xfId="19922" xr:uid="{00000000-0005-0000-0000-0000A8BF0000}"/>
    <cellStyle name="Normal 8 4 2 3 2 6 2 2" xfId="48456" xr:uid="{00000000-0005-0000-0000-0000A9BF0000}"/>
    <cellStyle name="Normal 8 4 2 3 2 6 3" xfId="34448" xr:uid="{00000000-0005-0000-0000-0000AABF0000}"/>
    <cellStyle name="Normal 8 4 2 3 2 7" xfId="14621" xr:uid="{00000000-0005-0000-0000-0000ABBF0000}"/>
    <cellStyle name="Normal 8 4 2 3 2 7 2" xfId="43156" xr:uid="{00000000-0005-0000-0000-0000ACBF0000}"/>
    <cellStyle name="Normal 8 4 2 3 2 8" xfId="29136" xr:uid="{00000000-0005-0000-0000-0000ADBF0000}"/>
    <cellStyle name="Normal 8 4 2 3 3" xfId="538" xr:uid="{00000000-0005-0000-0000-0000AEBF0000}"/>
    <cellStyle name="Normal 8 4 2 3 3 2" xfId="1168" xr:uid="{00000000-0005-0000-0000-0000AFBF0000}"/>
    <cellStyle name="Normal 8 4 2 3 3 2 2" xfId="2445" xr:uid="{00000000-0005-0000-0000-0000B0BF0000}"/>
    <cellStyle name="Normal 8 4 2 3 3 2 2 2" xfId="5099" xr:uid="{00000000-0005-0000-0000-0000B1BF0000}"/>
    <cellStyle name="Normal 8 4 2 3 3 2 2 2 2" xfId="10431" xr:uid="{00000000-0005-0000-0000-0000B2BF0000}"/>
    <cellStyle name="Normal 8 4 2 3 3 2 2 2 2 2" xfId="24508" xr:uid="{00000000-0005-0000-0000-0000B3BF0000}"/>
    <cellStyle name="Normal 8 4 2 3 3 2 2 2 2 2 2" xfId="53042" xr:uid="{00000000-0005-0000-0000-0000B4BF0000}"/>
    <cellStyle name="Normal 8 4 2 3 3 2 2 2 2 3" xfId="39037" xr:uid="{00000000-0005-0000-0000-0000B5BF0000}"/>
    <cellStyle name="Normal 8 4 2 3 3 2 2 2 3" xfId="19208" xr:uid="{00000000-0005-0000-0000-0000B6BF0000}"/>
    <cellStyle name="Normal 8 4 2 3 3 2 2 2 3 2" xfId="47742" xr:uid="{00000000-0005-0000-0000-0000B7BF0000}"/>
    <cellStyle name="Normal 8 4 2 3 3 2 2 2 4" xfId="33734" xr:uid="{00000000-0005-0000-0000-0000B8BF0000}"/>
    <cellStyle name="Normal 8 4 2 3 3 2 2 3" xfId="7868" xr:uid="{00000000-0005-0000-0000-0000B9BF0000}"/>
    <cellStyle name="Normal 8 4 2 3 3 2 2 3 2" xfId="21956" xr:uid="{00000000-0005-0000-0000-0000BABF0000}"/>
    <cellStyle name="Normal 8 4 2 3 3 2 2 3 2 2" xfId="50490" xr:uid="{00000000-0005-0000-0000-0000BBBF0000}"/>
    <cellStyle name="Normal 8 4 2 3 3 2 2 3 3" xfId="36482" xr:uid="{00000000-0005-0000-0000-0000BCBF0000}"/>
    <cellStyle name="Normal 8 4 2 3 3 2 2 4" xfId="16656" xr:uid="{00000000-0005-0000-0000-0000BDBF0000}"/>
    <cellStyle name="Normal 8 4 2 3 3 2 2 4 2" xfId="45190" xr:uid="{00000000-0005-0000-0000-0000BEBF0000}"/>
    <cellStyle name="Normal 8 4 2 3 3 2 2 5" xfId="31182" xr:uid="{00000000-0005-0000-0000-0000BFBF0000}"/>
    <cellStyle name="Normal 8 4 2 3 3 2 3" xfId="3833" xr:uid="{00000000-0005-0000-0000-0000C0BF0000}"/>
    <cellStyle name="Normal 8 4 2 3 3 2 3 2" xfId="9165" xr:uid="{00000000-0005-0000-0000-0000C1BF0000}"/>
    <cellStyle name="Normal 8 4 2 3 3 2 3 2 2" xfId="23242" xr:uid="{00000000-0005-0000-0000-0000C2BF0000}"/>
    <cellStyle name="Normal 8 4 2 3 3 2 3 2 2 2" xfId="51776" xr:uid="{00000000-0005-0000-0000-0000C3BF0000}"/>
    <cellStyle name="Normal 8 4 2 3 3 2 3 2 3" xfId="37771" xr:uid="{00000000-0005-0000-0000-0000C4BF0000}"/>
    <cellStyle name="Normal 8 4 2 3 3 2 3 3" xfId="17942" xr:uid="{00000000-0005-0000-0000-0000C5BF0000}"/>
    <cellStyle name="Normal 8 4 2 3 3 2 3 3 2" xfId="46476" xr:uid="{00000000-0005-0000-0000-0000C6BF0000}"/>
    <cellStyle name="Normal 8 4 2 3 3 2 3 4" xfId="32468" xr:uid="{00000000-0005-0000-0000-0000C7BF0000}"/>
    <cellStyle name="Normal 8 4 2 3 3 2 4" xfId="6602" xr:uid="{00000000-0005-0000-0000-0000C8BF0000}"/>
    <cellStyle name="Normal 8 4 2 3 3 2 4 2" xfId="20690" xr:uid="{00000000-0005-0000-0000-0000C9BF0000}"/>
    <cellStyle name="Normal 8 4 2 3 3 2 4 2 2" xfId="49224" xr:uid="{00000000-0005-0000-0000-0000CABF0000}"/>
    <cellStyle name="Normal 8 4 2 3 3 2 4 3" xfId="35216" xr:uid="{00000000-0005-0000-0000-0000CBBF0000}"/>
    <cellStyle name="Normal 8 4 2 3 3 2 5" xfId="15390" xr:uid="{00000000-0005-0000-0000-0000CCBF0000}"/>
    <cellStyle name="Normal 8 4 2 3 3 2 5 2" xfId="43924" xr:uid="{00000000-0005-0000-0000-0000CDBF0000}"/>
    <cellStyle name="Normal 8 4 2 3 3 2 6" xfId="29916" xr:uid="{00000000-0005-0000-0000-0000CEBF0000}"/>
    <cellStyle name="Normal 8 4 2 3 3 3" xfId="1824" xr:uid="{00000000-0005-0000-0000-0000CFBF0000}"/>
    <cellStyle name="Normal 8 4 2 3 3 3 2" xfId="4480" xr:uid="{00000000-0005-0000-0000-0000D0BF0000}"/>
    <cellStyle name="Normal 8 4 2 3 3 3 2 2" xfId="9812" xr:uid="{00000000-0005-0000-0000-0000D1BF0000}"/>
    <cellStyle name="Normal 8 4 2 3 3 3 2 2 2" xfId="23889" xr:uid="{00000000-0005-0000-0000-0000D2BF0000}"/>
    <cellStyle name="Normal 8 4 2 3 3 3 2 2 2 2" xfId="52423" xr:uid="{00000000-0005-0000-0000-0000D3BF0000}"/>
    <cellStyle name="Normal 8 4 2 3 3 3 2 2 3" xfId="38418" xr:uid="{00000000-0005-0000-0000-0000D4BF0000}"/>
    <cellStyle name="Normal 8 4 2 3 3 3 2 3" xfId="18589" xr:uid="{00000000-0005-0000-0000-0000D5BF0000}"/>
    <cellStyle name="Normal 8 4 2 3 3 3 2 3 2" xfId="47123" xr:uid="{00000000-0005-0000-0000-0000D6BF0000}"/>
    <cellStyle name="Normal 8 4 2 3 3 3 2 4" xfId="33115" xr:uid="{00000000-0005-0000-0000-0000D7BF0000}"/>
    <cellStyle name="Normal 8 4 2 3 3 3 3" xfId="7249" xr:uid="{00000000-0005-0000-0000-0000D8BF0000}"/>
    <cellStyle name="Normal 8 4 2 3 3 3 3 2" xfId="21337" xr:uid="{00000000-0005-0000-0000-0000D9BF0000}"/>
    <cellStyle name="Normal 8 4 2 3 3 3 3 2 2" xfId="49871" xr:uid="{00000000-0005-0000-0000-0000DABF0000}"/>
    <cellStyle name="Normal 8 4 2 3 3 3 3 3" xfId="35863" xr:uid="{00000000-0005-0000-0000-0000DBBF0000}"/>
    <cellStyle name="Normal 8 4 2 3 3 3 4" xfId="16037" xr:uid="{00000000-0005-0000-0000-0000DCBF0000}"/>
    <cellStyle name="Normal 8 4 2 3 3 3 4 2" xfId="44571" xr:uid="{00000000-0005-0000-0000-0000DDBF0000}"/>
    <cellStyle name="Normal 8 4 2 3 3 3 5" xfId="30563" xr:uid="{00000000-0005-0000-0000-0000DEBF0000}"/>
    <cellStyle name="Normal 8 4 2 3 3 4" xfId="3212" xr:uid="{00000000-0005-0000-0000-0000DFBF0000}"/>
    <cellStyle name="Normal 8 4 2 3 3 4 2" xfId="8546" xr:uid="{00000000-0005-0000-0000-0000E0BF0000}"/>
    <cellStyle name="Normal 8 4 2 3 3 4 2 2" xfId="22623" xr:uid="{00000000-0005-0000-0000-0000E1BF0000}"/>
    <cellStyle name="Normal 8 4 2 3 3 4 2 2 2" xfId="51157" xr:uid="{00000000-0005-0000-0000-0000E2BF0000}"/>
    <cellStyle name="Normal 8 4 2 3 3 4 2 3" xfId="37152" xr:uid="{00000000-0005-0000-0000-0000E3BF0000}"/>
    <cellStyle name="Normal 8 4 2 3 3 4 3" xfId="17323" xr:uid="{00000000-0005-0000-0000-0000E4BF0000}"/>
    <cellStyle name="Normal 8 4 2 3 3 4 3 2" xfId="45857" xr:uid="{00000000-0005-0000-0000-0000E5BF0000}"/>
    <cellStyle name="Normal 8 4 2 3 3 4 4" xfId="31849" xr:uid="{00000000-0005-0000-0000-0000E6BF0000}"/>
    <cellStyle name="Normal 8 4 2 3 3 5" xfId="5981" xr:uid="{00000000-0005-0000-0000-0000E7BF0000}"/>
    <cellStyle name="Normal 8 4 2 3 3 5 2" xfId="20071" xr:uid="{00000000-0005-0000-0000-0000E8BF0000}"/>
    <cellStyle name="Normal 8 4 2 3 3 5 2 2" xfId="48605" xr:uid="{00000000-0005-0000-0000-0000E9BF0000}"/>
    <cellStyle name="Normal 8 4 2 3 3 5 3" xfId="34597" xr:uid="{00000000-0005-0000-0000-0000EABF0000}"/>
    <cellStyle name="Normal 8 4 2 3 3 6" xfId="14770" xr:uid="{00000000-0005-0000-0000-0000EBBF0000}"/>
    <cellStyle name="Normal 8 4 2 3 3 6 2" xfId="43305" xr:uid="{00000000-0005-0000-0000-0000ECBF0000}"/>
    <cellStyle name="Normal 8 4 2 3 3 7" xfId="29285" xr:uid="{00000000-0005-0000-0000-0000EDBF0000}"/>
    <cellStyle name="Normal 8 4 2 3 4" xfId="870" xr:uid="{00000000-0005-0000-0000-0000EEBF0000}"/>
    <cellStyle name="Normal 8 4 2 3 4 2" xfId="2147" xr:uid="{00000000-0005-0000-0000-0000EFBF0000}"/>
    <cellStyle name="Normal 8 4 2 3 4 2 2" xfId="4801" xr:uid="{00000000-0005-0000-0000-0000F0BF0000}"/>
    <cellStyle name="Normal 8 4 2 3 4 2 2 2" xfId="10133" xr:uid="{00000000-0005-0000-0000-0000F1BF0000}"/>
    <cellStyle name="Normal 8 4 2 3 4 2 2 2 2" xfId="24210" xr:uid="{00000000-0005-0000-0000-0000F2BF0000}"/>
    <cellStyle name="Normal 8 4 2 3 4 2 2 2 2 2" xfId="52744" xr:uid="{00000000-0005-0000-0000-0000F3BF0000}"/>
    <cellStyle name="Normal 8 4 2 3 4 2 2 2 3" xfId="38739" xr:uid="{00000000-0005-0000-0000-0000F4BF0000}"/>
    <cellStyle name="Normal 8 4 2 3 4 2 2 3" xfId="18910" xr:uid="{00000000-0005-0000-0000-0000F5BF0000}"/>
    <cellStyle name="Normal 8 4 2 3 4 2 2 3 2" xfId="47444" xr:uid="{00000000-0005-0000-0000-0000F6BF0000}"/>
    <cellStyle name="Normal 8 4 2 3 4 2 2 4" xfId="33436" xr:uid="{00000000-0005-0000-0000-0000F7BF0000}"/>
    <cellStyle name="Normal 8 4 2 3 4 2 3" xfId="7570" xr:uid="{00000000-0005-0000-0000-0000F8BF0000}"/>
    <cellStyle name="Normal 8 4 2 3 4 2 3 2" xfId="21658" xr:uid="{00000000-0005-0000-0000-0000F9BF0000}"/>
    <cellStyle name="Normal 8 4 2 3 4 2 3 2 2" xfId="50192" xr:uid="{00000000-0005-0000-0000-0000FABF0000}"/>
    <cellStyle name="Normal 8 4 2 3 4 2 3 3" xfId="36184" xr:uid="{00000000-0005-0000-0000-0000FBBF0000}"/>
    <cellStyle name="Normal 8 4 2 3 4 2 4" xfId="16358" xr:uid="{00000000-0005-0000-0000-0000FCBF0000}"/>
    <cellStyle name="Normal 8 4 2 3 4 2 4 2" xfId="44892" xr:uid="{00000000-0005-0000-0000-0000FDBF0000}"/>
    <cellStyle name="Normal 8 4 2 3 4 2 5" xfId="30884" xr:uid="{00000000-0005-0000-0000-0000FEBF0000}"/>
    <cellStyle name="Normal 8 4 2 3 4 3" xfId="3535" xr:uid="{00000000-0005-0000-0000-0000FFBF0000}"/>
    <cellStyle name="Normal 8 4 2 3 4 3 2" xfId="8867" xr:uid="{00000000-0005-0000-0000-000000C00000}"/>
    <cellStyle name="Normal 8 4 2 3 4 3 2 2" xfId="22944" xr:uid="{00000000-0005-0000-0000-000001C00000}"/>
    <cellStyle name="Normal 8 4 2 3 4 3 2 2 2" xfId="51478" xr:uid="{00000000-0005-0000-0000-000002C00000}"/>
    <cellStyle name="Normal 8 4 2 3 4 3 2 3" xfId="37473" xr:uid="{00000000-0005-0000-0000-000003C00000}"/>
    <cellStyle name="Normal 8 4 2 3 4 3 3" xfId="17644" xr:uid="{00000000-0005-0000-0000-000004C00000}"/>
    <cellStyle name="Normal 8 4 2 3 4 3 3 2" xfId="46178" xr:uid="{00000000-0005-0000-0000-000005C00000}"/>
    <cellStyle name="Normal 8 4 2 3 4 3 4" xfId="32170" xr:uid="{00000000-0005-0000-0000-000006C00000}"/>
    <cellStyle name="Normal 8 4 2 3 4 4" xfId="6304" xr:uid="{00000000-0005-0000-0000-000007C00000}"/>
    <cellStyle name="Normal 8 4 2 3 4 4 2" xfId="20392" xr:uid="{00000000-0005-0000-0000-000008C00000}"/>
    <cellStyle name="Normal 8 4 2 3 4 4 2 2" xfId="48926" xr:uid="{00000000-0005-0000-0000-000009C00000}"/>
    <cellStyle name="Normal 8 4 2 3 4 4 3" xfId="34918" xr:uid="{00000000-0005-0000-0000-00000AC00000}"/>
    <cellStyle name="Normal 8 4 2 3 4 5" xfId="15092" xr:uid="{00000000-0005-0000-0000-00000BC00000}"/>
    <cellStyle name="Normal 8 4 2 3 4 5 2" xfId="43626" xr:uid="{00000000-0005-0000-0000-00000CC00000}"/>
    <cellStyle name="Normal 8 4 2 3 4 6" xfId="29618" xr:uid="{00000000-0005-0000-0000-00000DC00000}"/>
    <cellStyle name="Normal 8 4 2 3 5" xfId="1526" xr:uid="{00000000-0005-0000-0000-00000EC00000}"/>
    <cellStyle name="Normal 8 4 2 3 5 2" xfId="4182" xr:uid="{00000000-0005-0000-0000-00000FC00000}"/>
    <cellStyle name="Normal 8 4 2 3 5 2 2" xfId="9514" xr:uid="{00000000-0005-0000-0000-000010C00000}"/>
    <cellStyle name="Normal 8 4 2 3 5 2 2 2" xfId="23591" xr:uid="{00000000-0005-0000-0000-000011C00000}"/>
    <cellStyle name="Normal 8 4 2 3 5 2 2 2 2" xfId="52125" xr:uid="{00000000-0005-0000-0000-000012C00000}"/>
    <cellStyle name="Normal 8 4 2 3 5 2 2 3" xfId="38120" xr:uid="{00000000-0005-0000-0000-000013C00000}"/>
    <cellStyle name="Normal 8 4 2 3 5 2 3" xfId="18291" xr:uid="{00000000-0005-0000-0000-000014C00000}"/>
    <cellStyle name="Normal 8 4 2 3 5 2 3 2" xfId="46825" xr:uid="{00000000-0005-0000-0000-000015C00000}"/>
    <cellStyle name="Normal 8 4 2 3 5 2 4" xfId="32817" xr:uid="{00000000-0005-0000-0000-000016C00000}"/>
    <cellStyle name="Normal 8 4 2 3 5 3" xfId="6951" xr:uid="{00000000-0005-0000-0000-000017C00000}"/>
    <cellStyle name="Normal 8 4 2 3 5 3 2" xfId="21039" xr:uid="{00000000-0005-0000-0000-000018C00000}"/>
    <cellStyle name="Normal 8 4 2 3 5 3 2 2" xfId="49573" xr:uid="{00000000-0005-0000-0000-000019C00000}"/>
    <cellStyle name="Normal 8 4 2 3 5 3 3" xfId="35565" xr:uid="{00000000-0005-0000-0000-00001AC00000}"/>
    <cellStyle name="Normal 8 4 2 3 5 4" xfId="15739" xr:uid="{00000000-0005-0000-0000-00001BC00000}"/>
    <cellStyle name="Normal 8 4 2 3 5 4 2" xfId="44273" xr:uid="{00000000-0005-0000-0000-00001CC00000}"/>
    <cellStyle name="Normal 8 4 2 3 5 5" xfId="30265" xr:uid="{00000000-0005-0000-0000-00001DC00000}"/>
    <cellStyle name="Normal 8 4 2 3 6" xfId="2914" xr:uid="{00000000-0005-0000-0000-00001EC00000}"/>
    <cellStyle name="Normal 8 4 2 3 6 2" xfId="8248" xr:uid="{00000000-0005-0000-0000-00001FC00000}"/>
    <cellStyle name="Normal 8 4 2 3 6 2 2" xfId="22325" xr:uid="{00000000-0005-0000-0000-000020C00000}"/>
    <cellStyle name="Normal 8 4 2 3 6 2 2 2" xfId="50859" xr:uid="{00000000-0005-0000-0000-000021C00000}"/>
    <cellStyle name="Normal 8 4 2 3 6 2 3" xfId="36854" xr:uid="{00000000-0005-0000-0000-000022C00000}"/>
    <cellStyle name="Normal 8 4 2 3 6 3" xfId="17025" xr:uid="{00000000-0005-0000-0000-000023C00000}"/>
    <cellStyle name="Normal 8 4 2 3 6 3 2" xfId="45559" xr:uid="{00000000-0005-0000-0000-000024C00000}"/>
    <cellStyle name="Normal 8 4 2 3 6 4" xfId="31551" xr:uid="{00000000-0005-0000-0000-000025C00000}"/>
    <cellStyle name="Normal 8 4 2 3 7" xfId="5683" xr:uid="{00000000-0005-0000-0000-000026C00000}"/>
    <cellStyle name="Normal 8 4 2 3 7 2" xfId="19773" xr:uid="{00000000-0005-0000-0000-000027C00000}"/>
    <cellStyle name="Normal 8 4 2 3 7 2 2" xfId="48307" xr:uid="{00000000-0005-0000-0000-000028C00000}"/>
    <cellStyle name="Normal 8 4 2 3 7 3" xfId="34299" xr:uid="{00000000-0005-0000-0000-000029C00000}"/>
    <cellStyle name="Normal 8 4 2 3 8" xfId="14472" xr:uid="{00000000-0005-0000-0000-00002AC00000}"/>
    <cellStyle name="Normal 8 4 2 3 8 2" xfId="43007" xr:uid="{00000000-0005-0000-0000-00002BC00000}"/>
    <cellStyle name="Normal 8 4 2 3 9" xfId="28987" xr:uid="{00000000-0005-0000-0000-00002CC00000}"/>
    <cellStyle name="Normal 8 4 2 4" xfId="310" xr:uid="{00000000-0005-0000-0000-00002DC00000}"/>
    <cellStyle name="Normal 8 4 2 4 2" xfId="613" xr:uid="{00000000-0005-0000-0000-00002EC00000}"/>
    <cellStyle name="Normal 8 4 2 4 2 2" xfId="1242" xr:uid="{00000000-0005-0000-0000-00002FC00000}"/>
    <cellStyle name="Normal 8 4 2 4 2 2 2" xfId="2519" xr:uid="{00000000-0005-0000-0000-000030C00000}"/>
    <cellStyle name="Normal 8 4 2 4 2 2 2 2" xfId="5173" xr:uid="{00000000-0005-0000-0000-000031C00000}"/>
    <cellStyle name="Normal 8 4 2 4 2 2 2 2 2" xfId="10505" xr:uid="{00000000-0005-0000-0000-000032C00000}"/>
    <cellStyle name="Normal 8 4 2 4 2 2 2 2 2 2" xfId="24582" xr:uid="{00000000-0005-0000-0000-000033C00000}"/>
    <cellStyle name="Normal 8 4 2 4 2 2 2 2 2 2 2" xfId="53116" xr:uid="{00000000-0005-0000-0000-000034C00000}"/>
    <cellStyle name="Normal 8 4 2 4 2 2 2 2 2 3" xfId="39111" xr:uid="{00000000-0005-0000-0000-000035C00000}"/>
    <cellStyle name="Normal 8 4 2 4 2 2 2 2 3" xfId="19282" xr:uid="{00000000-0005-0000-0000-000036C00000}"/>
    <cellStyle name="Normal 8 4 2 4 2 2 2 2 3 2" xfId="47816" xr:uid="{00000000-0005-0000-0000-000037C00000}"/>
    <cellStyle name="Normal 8 4 2 4 2 2 2 2 4" xfId="33808" xr:uid="{00000000-0005-0000-0000-000038C00000}"/>
    <cellStyle name="Normal 8 4 2 4 2 2 2 3" xfId="7942" xr:uid="{00000000-0005-0000-0000-000039C00000}"/>
    <cellStyle name="Normal 8 4 2 4 2 2 2 3 2" xfId="22030" xr:uid="{00000000-0005-0000-0000-00003AC00000}"/>
    <cellStyle name="Normal 8 4 2 4 2 2 2 3 2 2" xfId="50564" xr:uid="{00000000-0005-0000-0000-00003BC00000}"/>
    <cellStyle name="Normal 8 4 2 4 2 2 2 3 3" xfId="36556" xr:uid="{00000000-0005-0000-0000-00003CC00000}"/>
    <cellStyle name="Normal 8 4 2 4 2 2 2 4" xfId="16730" xr:uid="{00000000-0005-0000-0000-00003DC00000}"/>
    <cellStyle name="Normal 8 4 2 4 2 2 2 4 2" xfId="45264" xr:uid="{00000000-0005-0000-0000-00003EC00000}"/>
    <cellStyle name="Normal 8 4 2 4 2 2 2 5" xfId="31256" xr:uid="{00000000-0005-0000-0000-00003FC00000}"/>
    <cellStyle name="Normal 8 4 2 4 2 2 3" xfId="3907" xr:uid="{00000000-0005-0000-0000-000040C00000}"/>
    <cellStyle name="Normal 8 4 2 4 2 2 3 2" xfId="9239" xr:uid="{00000000-0005-0000-0000-000041C00000}"/>
    <cellStyle name="Normal 8 4 2 4 2 2 3 2 2" xfId="23316" xr:uid="{00000000-0005-0000-0000-000042C00000}"/>
    <cellStyle name="Normal 8 4 2 4 2 2 3 2 2 2" xfId="51850" xr:uid="{00000000-0005-0000-0000-000043C00000}"/>
    <cellStyle name="Normal 8 4 2 4 2 2 3 2 3" xfId="37845" xr:uid="{00000000-0005-0000-0000-000044C00000}"/>
    <cellStyle name="Normal 8 4 2 4 2 2 3 3" xfId="18016" xr:uid="{00000000-0005-0000-0000-000045C00000}"/>
    <cellStyle name="Normal 8 4 2 4 2 2 3 3 2" xfId="46550" xr:uid="{00000000-0005-0000-0000-000046C00000}"/>
    <cellStyle name="Normal 8 4 2 4 2 2 3 4" xfId="32542" xr:uid="{00000000-0005-0000-0000-000047C00000}"/>
    <cellStyle name="Normal 8 4 2 4 2 2 4" xfId="6676" xr:uid="{00000000-0005-0000-0000-000048C00000}"/>
    <cellStyle name="Normal 8 4 2 4 2 2 4 2" xfId="20764" xr:uid="{00000000-0005-0000-0000-000049C00000}"/>
    <cellStyle name="Normal 8 4 2 4 2 2 4 2 2" xfId="49298" xr:uid="{00000000-0005-0000-0000-00004AC00000}"/>
    <cellStyle name="Normal 8 4 2 4 2 2 4 3" xfId="35290" xr:uid="{00000000-0005-0000-0000-00004BC00000}"/>
    <cellStyle name="Normal 8 4 2 4 2 2 5" xfId="15464" xr:uid="{00000000-0005-0000-0000-00004CC00000}"/>
    <cellStyle name="Normal 8 4 2 4 2 2 5 2" xfId="43998" xr:uid="{00000000-0005-0000-0000-00004DC00000}"/>
    <cellStyle name="Normal 8 4 2 4 2 2 6" xfId="29990" xr:uid="{00000000-0005-0000-0000-00004EC00000}"/>
    <cellStyle name="Normal 8 4 2 4 2 3" xfId="1898" xr:uid="{00000000-0005-0000-0000-00004FC00000}"/>
    <cellStyle name="Normal 8 4 2 4 2 3 2" xfId="4554" xr:uid="{00000000-0005-0000-0000-000050C00000}"/>
    <cellStyle name="Normal 8 4 2 4 2 3 2 2" xfId="9886" xr:uid="{00000000-0005-0000-0000-000051C00000}"/>
    <cellStyle name="Normal 8 4 2 4 2 3 2 2 2" xfId="23963" xr:uid="{00000000-0005-0000-0000-000052C00000}"/>
    <cellStyle name="Normal 8 4 2 4 2 3 2 2 2 2" xfId="52497" xr:uid="{00000000-0005-0000-0000-000053C00000}"/>
    <cellStyle name="Normal 8 4 2 4 2 3 2 2 3" xfId="38492" xr:uid="{00000000-0005-0000-0000-000054C00000}"/>
    <cellStyle name="Normal 8 4 2 4 2 3 2 3" xfId="18663" xr:uid="{00000000-0005-0000-0000-000055C00000}"/>
    <cellStyle name="Normal 8 4 2 4 2 3 2 3 2" xfId="47197" xr:uid="{00000000-0005-0000-0000-000056C00000}"/>
    <cellStyle name="Normal 8 4 2 4 2 3 2 4" xfId="33189" xr:uid="{00000000-0005-0000-0000-000057C00000}"/>
    <cellStyle name="Normal 8 4 2 4 2 3 3" xfId="7323" xr:uid="{00000000-0005-0000-0000-000058C00000}"/>
    <cellStyle name="Normal 8 4 2 4 2 3 3 2" xfId="21411" xr:uid="{00000000-0005-0000-0000-000059C00000}"/>
    <cellStyle name="Normal 8 4 2 4 2 3 3 2 2" xfId="49945" xr:uid="{00000000-0005-0000-0000-00005AC00000}"/>
    <cellStyle name="Normal 8 4 2 4 2 3 3 3" xfId="35937" xr:uid="{00000000-0005-0000-0000-00005BC00000}"/>
    <cellStyle name="Normal 8 4 2 4 2 3 4" xfId="16111" xr:uid="{00000000-0005-0000-0000-00005CC00000}"/>
    <cellStyle name="Normal 8 4 2 4 2 3 4 2" xfId="44645" xr:uid="{00000000-0005-0000-0000-00005DC00000}"/>
    <cellStyle name="Normal 8 4 2 4 2 3 5" xfId="30637" xr:uid="{00000000-0005-0000-0000-00005EC00000}"/>
    <cellStyle name="Normal 8 4 2 4 2 4" xfId="3286" xr:uid="{00000000-0005-0000-0000-00005FC00000}"/>
    <cellStyle name="Normal 8 4 2 4 2 4 2" xfId="8620" xr:uid="{00000000-0005-0000-0000-000060C00000}"/>
    <cellStyle name="Normal 8 4 2 4 2 4 2 2" xfId="22697" xr:uid="{00000000-0005-0000-0000-000061C00000}"/>
    <cellStyle name="Normal 8 4 2 4 2 4 2 2 2" xfId="51231" xr:uid="{00000000-0005-0000-0000-000062C00000}"/>
    <cellStyle name="Normal 8 4 2 4 2 4 2 3" xfId="37226" xr:uid="{00000000-0005-0000-0000-000063C00000}"/>
    <cellStyle name="Normal 8 4 2 4 2 4 3" xfId="17397" xr:uid="{00000000-0005-0000-0000-000064C00000}"/>
    <cellStyle name="Normal 8 4 2 4 2 4 3 2" xfId="45931" xr:uid="{00000000-0005-0000-0000-000065C00000}"/>
    <cellStyle name="Normal 8 4 2 4 2 4 4" xfId="31923" xr:uid="{00000000-0005-0000-0000-000066C00000}"/>
    <cellStyle name="Normal 8 4 2 4 2 5" xfId="6055" xr:uid="{00000000-0005-0000-0000-000067C00000}"/>
    <cellStyle name="Normal 8 4 2 4 2 5 2" xfId="20145" xr:uid="{00000000-0005-0000-0000-000068C00000}"/>
    <cellStyle name="Normal 8 4 2 4 2 5 2 2" xfId="48679" xr:uid="{00000000-0005-0000-0000-000069C00000}"/>
    <cellStyle name="Normal 8 4 2 4 2 5 3" xfId="34671" xr:uid="{00000000-0005-0000-0000-00006AC00000}"/>
    <cellStyle name="Normal 8 4 2 4 2 6" xfId="14844" xr:uid="{00000000-0005-0000-0000-00006BC00000}"/>
    <cellStyle name="Normal 8 4 2 4 2 6 2" xfId="43379" xr:uid="{00000000-0005-0000-0000-00006CC00000}"/>
    <cellStyle name="Normal 8 4 2 4 2 7" xfId="29359" xr:uid="{00000000-0005-0000-0000-00006DC00000}"/>
    <cellStyle name="Normal 8 4 2 4 3" xfId="945" xr:uid="{00000000-0005-0000-0000-00006EC00000}"/>
    <cellStyle name="Normal 8 4 2 4 3 2" xfId="2222" xr:uid="{00000000-0005-0000-0000-00006FC00000}"/>
    <cellStyle name="Normal 8 4 2 4 3 2 2" xfId="4876" xr:uid="{00000000-0005-0000-0000-000070C00000}"/>
    <cellStyle name="Normal 8 4 2 4 3 2 2 2" xfId="10208" xr:uid="{00000000-0005-0000-0000-000071C00000}"/>
    <cellStyle name="Normal 8 4 2 4 3 2 2 2 2" xfId="24285" xr:uid="{00000000-0005-0000-0000-000072C00000}"/>
    <cellStyle name="Normal 8 4 2 4 3 2 2 2 2 2" xfId="52819" xr:uid="{00000000-0005-0000-0000-000073C00000}"/>
    <cellStyle name="Normal 8 4 2 4 3 2 2 2 3" xfId="38814" xr:uid="{00000000-0005-0000-0000-000074C00000}"/>
    <cellStyle name="Normal 8 4 2 4 3 2 2 3" xfId="18985" xr:uid="{00000000-0005-0000-0000-000075C00000}"/>
    <cellStyle name="Normal 8 4 2 4 3 2 2 3 2" xfId="47519" xr:uid="{00000000-0005-0000-0000-000076C00000}"/>
    <cellStyle name="Normal 8 4 2 4 3 2 2 4" xfId="33511" xr:uid="{00000000-0005-0000-0000-000077C00000}"/>
    <cellStyle name="Normal 8 4 2 4 3 2 3" xfId="7645" xr:uid="{00000000-0005-0000-0000-000078C00000}"/>
    <cellStyle name="Normal 8 4 2 4 3 2 3 2" xfId="21733" xr:uid="{00000000-0005-0000-0000-000079C00000}"/>
    <cellStyle name="Normal 8 4 2 4 3 2 3 2 2" xfId="50267" xr:uid="{00000000-0005-0000-0000-00007AC00000}"/>
    <cellStyle name="Normal 8 4 2 4 3 2 3 3" xfId="36259" xr:uid="{00000000-0005-0000-0000-00007BC00000}"/>
    <cellStyle name="Normal 8 4 2 4 3 2 4" xfId="16433" xr:uid="{00000000-0005-0000-0000-00007CC00000}"/>
    <cellStyle name="Normal 8 4 2 4 3 2 4 2" xfId="44967" xr:uid="{00000000-0005-0000-0000-00007DC00000}"/>
    <cellStyle name="Normal 8 4 2 4 3 2 5" xfId="30959" xr:uid="{00000000-0005-0000-0000-00007EC00000}"/>
    <cellStyle name="Normal 8 4 2 4 3 3" xfId="3610" xr:uid="{00000000-0005-0000-0000-00007FC00000}"/>
    <cellStyle name="Normal 8 4 2 4 3 3 2" xfId="8942" xr:uid="{00000000-0005-0000-0000-000080C00000}"/>
    <cellStyle name="Normal 8 4 2 4 3 3 2 2" xfId="23019" xr:uid="{00000000-0005-0000-0000-000081C00000}"/>
    <cellStyle name="Normal 8 4 2 4 3 3 2 2 2" xfId="51553" xr:uid="{00000000-0005-0000-0000-000082C00000}"/>
    <cellStyle name="Normal 8 4 2 4 3 3 2 3" xfId="37548" xr:uid="{00000000-0005-0000-0000-000083C00000}"/>
    <cellStyle name="Normal 8 4 2 4 3 3 3" xfId="17719" xr:uid="{00000000-0005-0000-0000-000084C00000}"/>
    <cellStyle name="Normal 8 4 2 4 3 3 3 2" xfId="46253" xr:uid="{00000000-0005-0000-0000-000085C00000}"/>
    <cellStyle name="Normal 8 4 2 4 3 3 4" xfId="32245" xr:uid="{00000000-0005-0000-0000-000086C00000}"/>
    <cellStyle name="Normal 8 4 2 4 3 4" xfId="6379" xr:uid="{00000000-0005-0000-0000-000087C00000}"/>
    <cellStyle name="Normal 8 4 2 4 3 4 2" xfId="20467" xr:uid="{00000000-0005-0000-0000-000088C00000}"/>
    <cellStyle name="Normal 8 4 2 4 3 4 2 2" xfId="49001" xr:uid="{00000000-0005-0000-0000-000089C00000}"/>
    <cellStyle name="Normal 8 4 2 4 3 4 3" xfId="34993" xr:uid="{00000000-0005-0000-0000-00008AC00000}"/>
    <cellStyle name="Normal 8 4 2 4 3 5" xfId="15167" xr:uid="{00000000-0005-0000-0000-00008BC00000}"/>
    <cellStyle name="Normal 8 4 2 4 3 5 2" xfId="43701" xr:uid="{00000000-0005-0000-0000-00008CC00000}"/>
    <cellStyle name="Normal 8 4 2 4 3 6" xfId="29693" xr:uid="{00000000-0005-0000-0000-00008DC00000}"/>
    <cellStyle name="Normal 8 4 2 4 4" xfId="1601" xr:uid="{00000000-0005-0000-0000-00008EC00000}"/>
    <cellStyle name="Normal 8 4 2 4 4 2" xfId="4257" xr:uid="{00000000-0005-0000-0000-00008FC00000}"/>
    <cellStyle name="Normal 8 4 2 4 4 2 2" xfId="9589" xr:uid="{00000000-0005-0000-0000-000090C00000}"/>
    <cellStyle name="Normal 8 4 2 4 4 2 2 2" xfId="23666" xr:uid="{00000000-0005-0000-0000-000091C00000}"/>
    <cellStyle name="Normal 8 4 2 4 4 2 2 2 2" xfId="52200" xr:uid="{00000000-0005-0000-0000-000092C00000}"/>
    <cellStyle name="Normal 8 4 2 4 4 2 2 3" xfId="38195" xr:uid="{00000000-0005-0000-0000-000093C00000}"/>
    <cellStyle name="Normal 8 4 2 4 4 2 3" xfId="18366" xr:uid="{00000000-0005-0000-0000-000094C00000}"/>
    <cellStyle name="Normal 8 4 2 4 4 2 3 2" xfId="46900" xr:uid="{00000000-0005-0000-0000-000095C00000}"/>
    <cellStyle name="Normal 8 4 2 4 4 2 4" xfId="32892" xr:uid="{00000000-0005-0000-0000-000096C00000}"/>
    <cellStyle name="Normal 8 4 2 4 4 3" xfId="7026" xr:uid="{00000000-0005-0000-0000-000097C00000}"/>
    <cellStyle name="Normal 8 4 2 4 4 3 2" xfId="21114" xr:uid="{00000000-0005-0000-0000-000098C00000}"/>
    <cellStyle name="Normal 8 4 2 4 4 3 2 2" xfId="49648" xr:uid="{00000000-0005-0000-0000-000099C00000}"/>
    <cellStyle name="Normal 8 4 2 4 4 3 3" xfId="35640" xr:uid="{00000000-0005-0000-0000-00009AC00000}"/>
    <cellStyle name="Normal 8 4 2 4 4 4" xfId="15814" xr:uid="{00000000-0005-0000-0000-00009BC00000}"/>
    <cellStyle name="Normal 8 4 2 4 4 4 2" xfId="44348" xr:uid="{00000000-0005-0000-0000-00009CC00000}"/>
    <cellStyle name="Normal 8 4 2 4 4 5" xfId="30340" xr:uid="{00000000-0005-0000-0000-00009DC00000}"/>
    <cellStyle name="Normal 8 4 2 4 5" xfId="2989" xr:uid="{00000000-0005-0000-0000-00009EC00000}"/>
    <cellStyle name="Normal 8 4 2 4 5 2" xfId="8323" xr:uid="{00000000-0005-0000-0000-00009FC00000}"/>
    <cellStyle name="Normal 8 4 2 4 5 2 2" xfId="22400" xr:uid="{00000000-0005-0000-0000-0000A0C00000}"/>
    <cellStyle name="Normal 8 4 2 4 5 2 2 2" xfId="50934" xr:uid="{00000000-0005-0000-0000-0000A1C00000}"/>
    <cellStyle name="Normal 8 4 2 4 5 2 3" xfId="36929" xr:uid="{00000000-0005-0000-0000-0000A2C00000}"/>
    <cellStyle name="Normal 8 4 2 4 5 3" xfId="17100" xr:uid="{00000000-0005-0000-0000-0000A3C00000}"/>
    <cellStyle name="Normal 8 4 2 4 5 3 2" xfId="45634" xr:uid="{00000000-0005-0000-0000-0000A4C00000}"/>
    <cellStyle name="Normal 8 4 2 4 5 4" xfId="31626" xr:uid="{00000000-0005-0000-0000-0000A5C00000}"/>
    <cellStyle name="Normal 8 4 2 4 6" xfId="5758" xr:uid="{00000000-0005-0000-0000-0000A6C00000}"/>
    <cellStyle name="Normal 8 4 2 4 6 2" xfId="19848" xr:uid="{00000000-0005-0000-0000-0000A7C00000}"/>
    <cellStyle name="Normal 8 4 2 4 6 2 2" xfId="48382" xr:uid="{00000000-0005-0000-0000-0000A8C00000}"/>
    <cellStyle name="Normal 8 4 2 4 6 3" xfId="34374" xr:uid="{00000000-0005-0000-0000-0000A9C00000}"/>
    <cellStyle name="Normal 8 4 2 4 7" xfId="14547" xr:uid="{00000000-0005-0000-0000-0000AAC00000}"/>
    <cellStyle name="Normal 8 4 2 4 7 2" xfId="43082" xr:uid="{00000000-0005-0000-0000-0000ABC00000}"/>
    <cellStyle name="Normal 8 4 2 4 8" xfId="29062" xr:uid="{00000000-0005-0000-0000-0000ACC00000}"/>
    <cellStyle name="Normal 8 4 2 5" xfId="464" xr:uid="{00000000-0005-0000-0000-0000ADC00000}"/>
    <cellStyle name="Normal 8 4 2 5 2" xfId="1094" xr:uid="{00000000-0005-0000-0000-0000AEC00000}"/>
    <cellStyle name="Normal 8 4 2 5 2 2" xfId="2371" xr:uid="{00000000-0005-0000-0000-0000AFC00000}"/>
    <cellStyle name="Normal 8 4 2 5 2 2 2" xfId="5025" xr:uid="{00000000-0005-0000-0000-0000B0C00000}"/>
    <cellStyle name="Normal 8 4 2 5 2 2 2 2" xfId="10357" xr:uid="{00000000-0005-0000-0000-0000B1C00000}"/>
    <cellStyle name="Normal 8 4 2 5 2 2 2 2 2" xfId="24434" xr:uid="{00000000-0005-0000-0000-0000B2C00000}"/>
    <cellStyle name="Normal 8 4 2 5 2 2 2 2 2 2" xfId="52968" xr:uid="{00000000-0005-0000-0000-0000B3C00000}"/>
    <cellStyle name="Normal 8 4 2 5 2 2 2 2 3" xfId="38963" xr:uid="{00000000-0005-0000-0000-0000B4C00000}"/>
    <cellStyle name="Normal 8 4 2 5 2 2 2 3" xfId="19134" xr:uid="{00000000-0005-0000-0000-0000B5C00000}"/>
    <cellStyle name="Normal 8 4 2 5 2 2 2 3 2" xfId="47668" xr:uid="{00000000-0005-0000-0000-0000B6C00000}"/>
    <cellStyle name="Normal 8 4 2 5 2 2 2 4" xfId="33660" xr:uid="{00000000-0005-0000-0000-0000B7C00000}"/>
    <cellStyle name="Normal 8 4 2 5 2 2 3" xfId="7794" xr:uid="{00000000-0005-0000-0000-0000B8C00000}"/>
    <cellStyle name="Normal 8 4 2 5 2 2 3 2" xfId="21882" xr:uid="{00000000-0005-0000-0000-0000B9C00000}"/>
    <cellStyle name="Normal 8 4 2 5 2 2 3 2 2" xfId="50416" xr:uid="{00000000-0005-0000-0000-0000BAC00000}"/>
    <cellStyle name="Normal 8 4 2 5 2 2 3 3" xfId="36408" xr:uid="{00000000-0005-0000-0000-0000BBC00000}"/>
    <cellStyle name="Normal 8 4 2 5 2 2 4" xfId="16582" xr:uid="{00000000-0005-0000-0000-0000BCC00000}"/>
    <cellStyle name="Normal 8 4 2 5 2 2 4 2" xfId="45116" xr:uid="{00000000-0005-0000-0000-0000BDC00000}"/>
    <cellStyle name="Normal 8 4 2 5 2 2 5" xfId="31108" xr:uid="{00000000-0005-0000-0000-0000BEC00000}"/>
    <cellStyle name="Normal 8 4 2 5 2 3" xfId="3759" xr:uid="{00000000-0005-0000-0000-0000BFC00000}"/>
    <cellStyle name="Normal 8 4 2 5 2 3 2" xfId="9091" xr:uid="{00000000-0005-0000-0000-0000C0C00000}"/>
    <cellStyle name="Normal 8 4 2 5 2 3 2 2" xfId="23168" xr:uid="{00000000-0005-0000-0000-0000C1C00000}"/>
    <cellStyle name="Normal 8 4 2 5 2 3 2 2 2" xfId="51702" xr:uid="{00000000-0005-0000-0000-0000C2C00000}"/>
    <cellStyle name="Normal 8 4 2 5 2 3 2 3" xfId="37697" xr:uid="{00000000-0005-0000-0000-0000C3C00000}"/>
    <cellStyle name="Normal 8 4 2 5 2 3 3" xfId="17868" xr:uid="{00000000-0005-0000-0000-0000C4C00000}"/>
    <cellStyle name="Normal 8 4 2 5 2 3 3 2" xfId="46402" xr:uid="{00000000-0005-0000-0000-0000C5C00000}"/>
    <cellStyle name="Normal 8 4 2 5 2 3 4" xfId="32394" xr:uid="{00000000-0005-0000-0000-0000C6C00000}"/>
    <cellStyle name="Normal 8 4 2 5 2 4" xfId="6528" xr:uid="{00000000-0005-0000-0000-0000C7C00000}"/>
    <cellStyle name="Normal 8 4 2 5 2 4 2" xfId="20616" xr:uid="{00000000-0005-0000-0000-0000C8C00000}"/>
    <cellStyle name="Normal 8 4 2 5 2 4 2 2" xfId="49150" xr:uid="{00000000-0005-0000-0000-0000C9C00000}"/>
    <cellStyle name="Normal 8 4 2 5 2 4 3" xfId="35142" xr:uid="{00000000-0005-0000-0000-0000CAC00000}"/>
    <cellStyle name="Normal 8 4 2 5 2 5" xfId="15316" xr:uid="{00000000-0005-0000-0000-0000CBC00000}"/>
    <cellStyle name="Normal 8 4 2 5 2 5 2" xfId="43850" xr:uid="{00000000-0005-0000-0000-0000CCC00000}"/>
    <cellStyle name="Normal 8 4 2 5 2 6" xfId="29842" xr:uid="{00000000-0005-0000-0000-0000CDC00000}"/>
    <cellStyle name="Normal 8 4 2 5 3" xfId="1750" xr:uid="{00000000-0005-0000-0000-0000CEC00000}"/>
    <cellStyle name="Normal 8 4 2 5 3 2" xfId="4406" xr:uid="{00000000-0005-0000-0000-0000CFC00000}"/>
    <cellStyle name="Normal 8 4 2 5 3 2 2" xfId="9738" xr:uid="{00000000-0005-0000-0000-0000D0C00000}"/>
    <cellStyle name="Normal 8 4 2 5 3 2 2 2" xfId="23815" xr:uid="{00000000-0005-0000-0000-0000D1C00000}"/>
    <cellStyle name="Normal 8 4 2 5 3 2 2 2 2" xfId="52349" xr:uid="{00000000-0005-0000-0000-0000D2C00000}"/>
    <cellStyle name="Normal 8 4 2 5 3 2 2 3" xfId="38344" xr:uid="{00000000-0005-0000-0000-0000D3C00000}"/>
    <cellStyle name="Normal 8 4 2 5 3 2 3" xfId="18515" xr:uid="{00000000-0005-0000-0000-0000D4C00000}"/>
    <cellStyle name="Normal 8 4 2 5 3 2 3 2" xfId="47049" xr:uid="{00000000-0005-0000-0000-0000D5C00000}"/>
    <cellStyle name="Normal 8 4 2 5 3 2 4" xfId="33041" xr:uid="{00000000-0005-0000-0000-0000D6C00000}"/>
    <cellStyle name="Normal 8 4 2 5 3 3" xfId="7175" xr:uid="{00000000-0005-0000-0000-0000D7C00000}"/>
    <cellStyle name="Normal 8 4 2 5 3 3 2" xfId="21263" xr:uid="{00000000-0005-0000-0000-0000D8C00000}"/>
    <cellStyle name="Normal 8 4 2 5 3 3 2 2" xfId="49797" xr:uid="{00000000-0005-0000-0000-0000D9C00000}"/>
    <cellStyle name="Normal 8 4 2 5 3 3 3" xfId="35789" xr:uid="{00000000-0005-0000-0000-0000DAC00000}"/>
    <cellStyle name="Normal 8 4 2 5 3 4" xfId="15963" xr:uid="{00000000-0005-0000-0000-0000DBC00000}"/>
    <cellStyle name="Normal 8 4 2 5 3 4 2" xfId="44497" xr:uid="{00000000-0005-0000-0000-0000DCC00000}"/>
    <cellStyle name="Normal 8 4 2 5 3 5" xfId="30489" xr:uid="{00000000-0005-0000-0000-0000DDC00000}"/>
    <cellStyle name="Normal 8 4 2 5 4" xfId="3138" xr:uid="{00000000-0005-0000-0000-0000DEC00000}"/>
    <cellStyle name="Normal 8 4 2 5 4 2" xfId="8472" xr:uid="{00000000-0005-0000-0000-0000DFC00000}"/>
    <cellStyle name="Normal 8 4 2 5 4 2 2" xfId="22549" xr:uid="{00000000-0005-0000-0000-0000E0C00000}"/>
    <cellStyle name="Normal 8 4 2 5 4 2 2 2" xfId="51083" xr:uid="{00000000-0005-0000-0000-0000E1C00000}"/>
    <cellStyle name="Normal 8 4 2 5 4 2 3" xfId="37078" xr:uid="{00000000-0005-0000-0000-0000E2C00000}"/>
    <cellStyle name="Normal 8 4 2 5 4 3" xfId="17249" xr:uid="{00000000-0005-0000-0000-0000E3C00000}"/>
    <cellStyle name="Normal 8 4 2 5 4 3 2" xfId="45783" xr:uid="{00000000-0005-0000-0000-0000E4C00000}"/>
    <cellStyle name="Normal 8 4 2 5 4 4" xfId="31775" xr:uid="{00000000-0005-0000-0000-0000E5C00000}"/>
    <cellStyle name="Normal 8 4 2 5 5" xfId="5907" xr:uid="{00000000-0005-0000-0000-0000E6C00000}"/>
    <cellStyle name="Normal 8 4 2 5 5 2" xfId="19997" xr:uid="{00000000-0005-0000-0000-0000E7C00000}"/>
    <cellStyle name="Normal 8 4 2 5 5 2 2" xfId="48531" xr:uid="{00000000-0005-0000-0000-0000E8C00000}"/>
    <cellStyle name="Normal 8 4 2 5 5 3" xfId="34523" xr:uid="{00000000-0005-0000-0000-0000E9C00000}"/>
    <cellStyle name="Normal 8 4 2 5 6" xfId="14696" xr:uid="{00000000-0005-0000-0000-0000EAC00000}"/>
    <cellStyle name="Normal 8 4 2 5 6 2" xfId="43231" xr:uid="{00000000-0005-0000-0000-0000EBC00000}"/>
    <cellStyle name="Normal 8 4 2 5 7" xfId="29211" xr:uid="{00000000-0005-0000-0000-0000ECC00000}"/>
    <cellStyle name="Normal 8 4 2 6" xfId="794" xr:uid="{00000000-0005-0000-0000-0000EDC00000}"/>
    <cellStyle name="Normal 8 4 2 6 2" xfId="2071" xr:uid="{00000000-0005-0000-0000-0000EEC00000}"/>
    <cellStyle name="Normal 8 4 2 6 2 2" xfId="4725" xr:uid="{00000000-0005-0000-0000-0000EFC00000}"/>
    <cellStyle name="Normal 8 4 2 6 2 2 2" xfId="10057" xr:uid="{00000000-0005-0000-0000-0000F0C00000}"/>
    <cellStyle name="Normal 8 4 2 6 2 2 2 2" xfId="24134" xr:uid="{00000000-0005-0000-0000-0000F1C00000}"/>
    <cellStyle name="Normal 8 4 2 6 2 2 2 2 2" xfId="52668" xr:uid="{00000000-0005-0000-0000-0000F2C00000}"/>
    <cellStyle name="Normal 8 4 2 6 2 2 2 3" xfId="38663" xr:uid="{00000000-0005-0000-0000-0000F3C00000}"/>
    <cellStyle name="Normal 8 4 2 6 2 2 3" xfId="18834" xr:uid="{00000000-0005-0000-0000-0000F4C00000}"/>
    <cellStyle name="Normal 8 4 2 6 2 2 3 2" xfId="47368" xr:uid="{00000000-0005-0000-0000-0000F5C00000}"/>
    <cellStyle name="Normal 8 4 2 6 2 2 4" xfId="33360" xr:uid="{00000000-0005-0000-0000-0000F6C00000}"/>
    <cellStyle name="Normal 8 4 2 6 2 3" xfId="7494" xr:uid="{00000000-0005-0000-0000-0000F7C00000}"/>
    <cellStyle name="Normal 8 4 2 6 2 3 2" xfId="21582" xr:uid="{00000000-0005-0000-0000-0000F8C00000}"/>
    <cellStyle name="Normal 8 4 2 6 2 3 2 2" xfId="50116" xr:uid="{00000000-0005-0000-0000-0000F9C00000}"/>
    <cellStyle name="Normal 8 4 2 6 2 3 3" xfId="36108" xr:uid="{00000000-0005-0000-0000-0000FAC00000}"/>
    <cellStyle name="Normal 8 4 2 6 2 4" xfId="16282" xr:uid="{00000000-0005-0000-0000-0000FBC00000}"/>
    <cellStyle name="Normal 8 4 2 6 2 4 2" xfId="44816" xr:uid="{00000000-0005-0000-0000-0000FCC00000}"/>
    <cellStyle name="Normal 8 4 2 6 2 5" xfId="30808" xr:uid="{00000000-0005-0000-0000-0000FDC00000}"/>
    <cellStyle name="Normal 8 4 2 6 3" xfId="3459" xr:uid="{00000000-0005-0000-0000-0000FEC00000}"/>
    <cellStyle name="Normal 8 4 2 6 3 2" xfId="8791" xr:uid="{00000000-0005-0000-0000-0000FFC00000}"/>
    <cellStyle name="Normal 8 4 2 6 3 2 2" xfId="22868" xr:uid="{00000000-0005-0000-0000-000000C10000}"/>
    <cellStyle name="Normal 8 4 2 6 3 2 2 2" xfId="51402" xr:uid="{00000000-0005-0000-0000-000001C10000}"/>
    <cellStyle name="Normal 8 4 2 6 3 2 3" xfId="37397" xr:uid="{00000000-0005-0000-0000-000002C10000}"/>
    <cellStyle name="Normal 8 4 2 6 3 3" xfId="17568" xr:uid="{00000000-0005-0000-0000-000003C10000}"/>
    <cellStyle name="Normal 8 4 2 6 3 3 2" xfId="46102" xr:uid="{00000000-0005-0000-0000-000004C10000}"/>
    <cellStyle name="Normal 8 4 2 6 3 4" xfId="32094" xr:uid="{00000000-0005-0000-0000-000005C10000}"/>
    <cellStyle name="Normal 8 4 2 6 4" xfId="6228" xr:uid="{00000000-0005-0000-0000-000006C10000}"/>
    <cellStyle name="Normal 8 4 2 6 4 2" xfId="20316" xr:uid="{00000000-0005-0000-0000-000007C10000}"/>
    <cellStyle name="Normal 8 4 2 6 4 2 2" xfId="48850" xr:uid="{00000000-0005-0000-0000-000008C10000}"/>
    <cellStyle name="Normal 8 4 2 6 4 3" xfId="34842" xr:uid="{00000000-0005-0000-0000-000009C10000}"/>
    <cellStyle name="Normal 8 4 2 6 5" xfId="15016" xr:uid="{00000000-0005-0000-0000-00000AC10000}"/>
    <cellStyle name="Normal 8 4 2 6 5 2" xfId="43550" xr:uid="{00000000-0005-0000-0000-00000BC10000}"/>
    <cellStyle name="Normal 8 4 2 6 6" xfId="29542" xr:uid="{00000000-0005-0000-0000-00000CC10000}"/>
    <cellStyle name="Normal 8 4 2 7" xfId="1450" xr:uid="{00000000-0005-0000-0000-00000DC10000}"/>
    <cellStyle name="Normal 8 4 2 7 2" xfId="4106" xr:uid="{00000000-0005-0000-0000-00000EC10000}"/>
    <cellStyle name="Normal 8 4 2 7 2 2" xfId="9438" xr:uid="{00000000-0005-0000-0000-00000FC10000}"/>
    <cellStyle name="Normal 8 4 2 7 2 2 2" xfId="23515" xr:uid="{00000000-0005-0000-0000-000010C10000}"/>
    <cellStyle name="Normal 8 4 2 7 2 2 2 2" xfId="52049" xr:uid="{00000000-0005-0000-0000-000011C10000}"/>
    <cellStyle name="Normal 8 4 2 7 2 2 3" xfId="38044" xr:uid="{00000000-0005-0000-0000-000012C10000}"/>
    <cellStyle name="Normal 8 4 2 7 2 3" xfId="18215" xr:uid="{00000000-0005-0000-0000-000013C10000}"/>
    <cellStyle name="Normal 8 4 2 7 2 3 2" xfId="46749" xr:uid="{00000000-0005-0000-0000-000014C10000}"/>
    <cellStyle name="Normal 8 4 2 7 2 4" xfId="32741" xr:uid="{00000000-0005-0000-0000-000015C10000}"/>
    <cellStyle name="Normal 8 4 2 7 3" xfId="6875" xr:uid="{00000000-0005-0000-0000-000016C10000}"/>
    <cellStyle name="Normal 8 4 2 7 3 2" xfId="20963" xr:uid="{00000000-0005-0000-0000-000017C10000}"/>
    <cellStyle name="Normal 8 4 2 7 3 2 2" xfId="49497" xr:uid="{00000000-0005-0000-0000-000018C10000}"/>
    <cellStyle name="Normal 8 4 2 7 3 3" xfId="35489" xr:uid="{00000000-0005-0000-0000-000019C10000}"/>
    <cellStyle name="Normal 8 4 2 7 4" xfId="15663" xr:uid="{00000000-0005-0000-0000-00001AC10000}"/>
    <cellStyle name="Normal 8 4 2 7 4 2" xfId="44197" xr:uid="{00000000-0005-0000-0000-00001BC10000}"/>
    <cellStyle name="Normal 8 4 2 7 5" xfId="30189" xr:uid="{00000000-0005-0000-0000-00001CC10000}"/>
    <cellStyle name="Normal 8 4 2 8" xfId="2838" xr:uid="{00000000-0005-0000-0000-00001DC10000}"/>
    <cellStyle name="Normal 8 4 2 8 2" xfId="8172" xr:uid="{00000000-0005-0000-0000-00001EC10000}"/>
    <cellStyle name="Normal 8 4 2 8 2 2" xfId="22249" xr:uid="{00000000-0005-0000-0000-00001FC10000}"/>
    <cellStyle name="Normal 8 4 2 8 2 2 2" xfId="50783" xr:uid="{00000000-0005-0000-0000-000020C10000}"/>
    <cellStyle name="Normal 8 4 2 8 2 3" xfId="36778" xr:uid="{00000000-0005-0000-0000-000021C10000}"/>
    <cellStyle name="Normal 8 4 2 8 3" xfId="16949" xr:uid="{00000000-0005-0000-0000-000022C10000}"/>
    <cellStyle name="Normal 8 4 2 8 3 2" xfId="45483" xr:uid="{00000000-0005-0000-0000-000023C10000}"/>
    <cellStyle name="Normal 8 4 2 8 4" xfId="31475" xr:uid="{00000000-0005-0000-0000-000024C10000}"/>
    <cellStyle name="Normal 8 4 2 9" xfId="5413" xr:uid="{00000000-0005-0000-0000-000025C10000}"/>
    <cellStyle name="Normal 8 4 2 9 2" xfId="10744" xr:uid="{00000000-0005-0000-0000-000026C10000}"/>
    <cellStyle name="Normal 8 4 2 9 2 2" xfId="24810" xr:uid="{00000000-0005-0000-0000-000027C10000}"/>
    <cellStyle name="Normal 8 4 2 9 2 2 2" xfId="53344" xr:uid="{00000000-0005-0000-0000-000028C10000}"/>
    <cellStyle name="Normal 8 4 2 9 2 3" xfId="39342" xr:uid="{00000000-0005-0000-0000-000029C10000}"/>
    <cellStyle name="Normal 8 4 2 9 3" xfId="19510" xr:uid="{00000000-0005-0000-0000-00002AC10000}"/>
    <cellStyle name="Normal 8 4 2 9 3 2" xfId="48044" xr:uid="{00000000-0005-0000-0000-00002BC10000}"/>
    <cellStyle name="Normal 8 4 2 9 4" xfId="34036" xr:uid="{00000000-0005-0000-0000-00002CC10000}"/>
    <cellStyle name="Normal 8 4 3" xfId="170" xr:uid="{00000000-0005-0000-0000-00002DC10000}"/>
    <cellStyle name="Normal 8 4 3 10" xfId="28930" xr:uid="{00000000-0005-0000-0000-00002EC10000}"/>
    <cellStyle name="Normal 8 4 3 2" xfId="250" xr:uid="{00000000-0005-0000-0000-00002FC10000}"/>
    <cellStyle name="Normal 8 4 3 2 2" xfId="403" xr:uid="{00000000-0005-0000-0000-000030C10000}"/>
    <cellStyle name="Normal 8 4 3 2 2 2" xfId="706" xr:uid="{00000000-0005-0000-0000-000031C10000}"/>
    <cellStyle name="Normal 8 4 3 2 2 2 2" xfId="1335" xr:uid="{00000000-0005-0000-0000-000032C10000}"/>
    <cellStyle name="Normal 8 4 3 2 2 2 2 2" xfId="2612" xr:uid="{00000000-0005-0000-0000-000033C10000}"/>
    <cellStyle name="Normal 8 4 3 2 2 2 2 2 2" xfId="5266" xr:uid="{00000000-0005-0000-0000-000034C10000}"/>
    <cellStyle name="Normal 8 4 3 2 2 2 2 2 2 2" xfId="10598" xr:uid="{00000000-0005-0000-0000-000035C10000}"/>
    <cellStyle name="Normal 8 4 3 2 2 2 2 2 2 2 2" xfId="24675" xr:uid="{00000000-0005-0000-0000-000036C10000}"/>
    <cellStyle name="Normal 8 4 3 2 2 2 2 2 2 2 2 2" xfId="53209" xr:uid="{00000000-0005-0000-0000-000037C10000}"/>
    <cellStyle name="Normal 8 4 3 2 2 2 2 2 2 2 3" xfId="39204" xr:uid="{00000000-0005-0000-0000-000038C10000}"/>
    <cellStyle name="Normal 8 4 3 2 2 2 2 2 2 3" xfId="19375" xr:uid="{00000000-0005-0000-0000-000039C10000}"/>
    <cellStyle name="Normal 8 4 3 2 2 2 2 2 2 3 2" xfId="47909" xr:uid="{00000000-0005-0000-0000-00003AC10000}"/>
    <cellStyle name="Normal 8 4 3 2 2 2 2 2 2 4" xfId="33901" xr:uid="{00000000-0005-0000-0000-00003BC10000}"/>
    <cellStyle name="Normal 8 4 3 2 2 2 2 2 3" xfId="8035" xr:uid="{00000000-0005-0000-0000-00003CC10000}"/>
    <cellStyle name="Normal 8 4 3 2 2 2 2 2 3 2" xfId="22123" xr:uid="{00000000-0005-0000-0000-00003DC10000}"/>
    <cellStyle name="Normal 8 4 3 2 2 2 2 2 3 2 2" xfId="50657" xr:uid="{00000000-0005-0000-0000-00003EC10000}"/>
    <cellStyle name="Normal 8 4 3 2 2 2 2 2 3 3" xfId="36649" xr:uid="{00000000-0005-0000-0000-00003FC10000}"/>
    <cellStyle name="Normal 8 4 3 2 2 2 2 2 4" xfId="16823" xr:uid="{00000000-0005-0000-0000-000040C10000}"/>
    <cellStyle name="Normal 8 4 3 2 2 2 2 2 4 2" xfId="45357" xr:uid="{00000000-0005-0000-0000-000041C10000}"/>
    <cellStyle name="Normal 8 4 3 2 2 2 2 2 5" xfId="31349" xr:uid="{00000000-0005-0000-0000-000042C10000}"/>
    <cellStyle name="Normal 8 4 3 2 2 2 2 3" xfId="4000" xr:uid="{00000000-0005-0000-0000-000043C10000}"/>
    <cellStyle name="Normal 8 4 3 2 2 2 2 3 2" xfId="9332" xr:uid="{00000000-0005-0000-0000-000044C10000}"/>
    <cellStyle name="Normal 8 4 3 2 2 2 2 3 2 2" xfId="23409" xr:uid="{00000000-0005-0000-0000-000045C10000}"/>
    <cellStyle name="Normal 8 4 3 2 2 2 2 3 2 2 2" xfId="51943" xr:uid="{00000000-0005-0000-0000-000046C10000}"/>
    <cellStyle name="Normal 8 4 3 2 2 2 2 3 2 3" xfId="37938" xr:uid="{00000000-0005-0000-0000-000047C10000}"/>
    <cellStyle name="Normal 8 4 3 2 2 2 2 3 3" xfId="18109" xr:uid="{00000000-0005-0000-0000-000048C10000}"/>
    <cellStyle name="Normal 8 4 3 2 2 2 2 3 3 2" xfId="46643" xr:uid="{00000000-0005-0000-0000-000049C10000}"/>
    <cellStyle name="Normal 8 4 3 2 2 2 2 3 4" xfId="32635" xr:uid="{00000000-0005-0000-0000-00004AC10000}"/>
    <cellStyle name="Normal 8 4 3 2 2 2 2 4" xfId="6769" xr:uid="{00000000-0005-0000-0000-00004BC10000}"/>
    <cellStyle name="Normal 8 4 3 2 2 2 2 4 2" xfId="20857" xr:uid="{00000000-0005-0000-0000-00004CC10000}"/>
    <cellStyle name="Normal 8 4 3 2 2 2 2 4 2 2" xfId="49391" xr:uid="{00000000-0005-0000-0000-00004DC10000}"/>
    <cellStyle name="Normal 8 4 3 2 2 2 2 4 3" xfId="35383" xr:uid="{00000000-0005-0000-0000-00004EC10000}"/>
    <cellStyle name="Normal 8 4 3 2 2 2 2 5" xfId="15557" xr:uid="{00000000-0005-0000-0000-00004FC10000}"/>
    <cellStyle name="Normal 8 4 3 2 2 2 2 5 2" xfId="44091" xr:uid="{00000000-0005-0000-0000-000050C10000}"/>
    <cellStyle name="Normal 8 4 3 2 2 2 2 6" xfId="30083" xr:uid="{00000000-0005-0000-0000-000051C10000}"/>
    <cellStyle name="Normal 8 4 3 2 2 2 3" xfId="1991" xr:uid="{00000000-0005-0000-0000-000052C10000}"/>
    <cellStyle name="Normal 8 4 3 2 2 2 3 2" xfId="4647" xr:uid="{00000000-0005-0000-0000-000053C10000}"/>
    <cellStyle name="Normal 8 4 3 2 2 2 3 2 2" xfId="9979" xr:uid="{00000000-0005-0000-0000-000054C10000}"/>
    <cellStyle name="Normal 8 4 3 2 2 2 3 2 2 2" xfId="24056" xr:uid="{00000000-0005-0000-0000-000055C10000}"/>
    <cellStyle name="Normal 8 4 3 2 2 2 3 2 2 2 2" xfId="52590" xr:uid="{00000000-0005-0000-0000-000056C10000}"/>
    <cellStyle name="Normal 8 4 3 2 2 2 3 2 2 3" xfId="38585" xr:uid="{00000000-0005-0000-0000-000057C10000}"/>
    <cellStyle name="Normal 8 4 3 2 2 2 3 2 3" xfId="18756" xr:uid="{00000000-0005-0000-0000-000058C10000}"/>
    <cellStyle name="Normal 8 4 3 2 2 2 3 2 3 2" xfId="47290" xr:uid="{00000000-0005-0000-0000-000059C10000}"/>
    <cellStyle name="Normal 8 4 3 2 2 2 3 2 4" xfId="33282" xr:uid="{00000000-0005-0000-0000-00005AC10000}"/>
    <cellStyle name="Normal 8 4 3 2 2 2 3 3" xfId="7416" xr:uid="{00000000-0005-0000-0000-00005BC10000}"/>
    <cellStyle name="Normal 8 4 3 2 2 2 3 3 2" xfId="21504" xr:uid="{00000000-0005-0000-0000-00005CC10000}"/>
    <cellStyle name="Normal 8 4 3 2 2 2 3 3 2 2" xfId="50038" xr:uid="{00000000-0005-0000-0000-00005DC10000}"/>
    <cellStyle name="Normal 8 4 3 2 2 2 3 3 3" xfId="36030" xr:uid="{00000000-0005-0000-0000-00005EC10000}"/>
    <cellStyle name="Normal 8 4 3 2 2 2 3 4" xfId="16204" xr:uid="{00000000-0005-0000-0000-00005FC10000}"/>
    <cellStyle name="Normal 8 4 3 2 2 2 3 4 2" xfId="44738" xr:uid="{00000000-0005-0000-0000-000060C10000}"/>
    <cellStyle name="Normal 8 4 3 2 2 2 3 5" xfId="30730" xr:uid="{00000000-0005-0000-0000-000061C10000}"/>
    <cellStyle name="Normal 8 4 3 2 2 2 4" xfId="3379" xr:uid="{00000000-0005-0000-0000-000062C10000}"/>
    <cellStyle name="Normal 8 4 3 2 2 2 4 2" xfId="8713" xr:uid="{00000000-0005-0000-0000-000063C10000}"/>
    <cellStyle name="Normal 8 4 3 2 2 2 4 2 2" xfId="22790" xr:uid="{00000000-0005-0000-0000-000064C10000}"/>
    <cellStyle name="Normal 8 4 3 2 2 2 4 2 2 2" xfId="51324" xr:uid="{00000000-0005-0000-0000-000065C10000}"/>
    <cellStyle name="Normal 8 4 3 2 2 2 4 2 3" xfId="37319" xr:uid="{00000000-0005-0000-0000-000066C10000}"/>
    <cellStyle name="Normal 8 4 3 2 2 2 4 3" xfId="17490" xr:uid="{00000000-0005-0000-0000-000067C10000}"/>
    <cellStyle name="Normal 8 4 3 2 2 2 4 3 2" xfId="46024" xr:uid="{00000000-0005-0000-0000-000068C10000}"/>
    <cellStyle name="Normal 8 4 3 2 2 2 4 4" xfId="32016" xr:uid="{00000000-0005-0000-0000-000069C10000}"/>
    <cellStyle name="Normal 8 4 3 2 2 2 5" xfId="6148" xr:uid="{00000000-0005-0000-0000-00006AC10000}"/>
    <cellStyle name="Normal 8 4 3 2 2 2 5 2" xfId="20238" xr:uid="{00000000-0005-0000-0000-00006BC10000}"/>
    <cellStyle name="Normal 8 4 3 2 2 2 5 2 2" xfId="48772" xr:uid="{00000000-0005-0000-0000-00006CC10000}"/>
    <cellStyle name="Normal 8 4 3 2 2 2 5 3" xfId="34764" xr:uid="{00000000-0005-0000-0000-00006DC10000}"/>
    <cellStyle name="Normal 8 4 3 2 2 2 6" xfId="14937" xr:uid="{00000000-0005-0000-0000-00006EC10000}"/>
    <cellStyle name="Normal 8 4 3 2 2 2 6 2" xfId="43472" xr:uid="{00000000-0005-0000-0000-00006FC10000}"/>
    <cellStyle name="Normal 8 4 3 2 2 2 7" xfId="29452" xr:uid="{00000000-0005-0000-0000-000070C10000}"/>
    <cellStyle name="Normal 8 4 3 2 2 3" xfId="1038" xr:uid="{00000000-0005-0000-0000-000071C10000}"/>
    <cellStyle name="Normal 8 4 3 2 2 3 2" xfId="2315" xr:uid="{00000000-0005-0000-0000-000072C10000}"/>
    <cellStyle name="Normal 8 4 3 2 2 3 2 2" xfId="4969" xr:uid="{00000000-0005-0000-0000-000073C10000}"/>
    <cellStyle name="Normal 8 4 3 2 2 3 2 2 2" xfId="10301" xr:uid="{00000000-0005-0000-0000-000074C10000}"/>
    <cellStyle name="Normal 8 4 3 2 2 3 2 2 2 2" xfId="24378" xr:uid="{00000000-0005-0000-0000-000075C10000}"/>
    <cellStyle name="Normal 8 4 3 2 2 3 2 2 2 2 2" xfId="52912" xr:uid="{00000000-0005-0000-0000-000076C10000}"/>
    <cellStyle name="Normal 8 4 3 2 2 3 2 2 2 3" xfId="38907" xr:uid="{00000000-0005-0000-0000-000077C10000}"/>
    <cellStyle name="Normal 8 4 3 2 2 3 2 2 3" xfId="19078" xr:uid="{00000000-0005-0000-0000-000078C10000}"/>
    <cellStyle name="Normal 8 4 3 2 2 3 2 2 3 2" xfId="47612" xr:uid="{00000000-0005-0000-0000-000079C10000}"/>
    <cellStyle name="Normal 8 4 3 2 2 3 2 2 4" xfId="33604" xr:uid="{00000000-0005-0000-0000-00007AC10000}"/>
    <cellStyle name="Normal 8 4 3 2 2 3 2 3" xfId="7738" xr:uid="{00000000-0005-0000-0000-00007BC10000}"/>
    <cellStyle name="Normal 8 4 3 2 2 3 2 3 2" xfId="21826" xr:uid="{00000000-0005-0000-0000-00007CC10000}"/>
    <cellStyle name="Normal 8 4 3 2 2 3 2 3 2 2" xfId="50360" xr:uid="{00000000-0005-0000-0000-00007DC10000}"/>
    <cellStyle name="Normal 8 4 3 2 2 3 2 3 3" xfId="36352" xr:uid="{00000000-0005-0000-0000-00007EC10000}"/>
    <cellStyle name="Normal 8 4 3 2 2 3 2 4" xfId="16526" xr:uid="{00000000-0005-0000-0000-00007FC10000}"/>
    <cellStyle name="Normal 8 4 3 2 2 3 2 4 2" xfId="45060" xr:uid="{00000000-0005-0000-0000-000080C10000}"/>
    <cellStyle name="Normal 8 4 3 2 2 3 2 5" xfId="31052" xr:uid="{00000000-0005-0000-0000-000081C10000}"/>
    <cellStyle name="Normal 8 4 3 2 2 3 3" xfId="3703" xr:uid="{00000000-0005-0000-0000-000082C10000}"/>
    <cellStyle name="Normal 8 4 3 2 2 3 3 2" xfId="9035" xr:uid="{00000000-0005-0000-0000-000083C10000}"/>
    <cellStyle name="Normal 8 4 3 2 2 3 3 2 2" xfId="23112" xr:uid="{00000000-0005-0000-0000-000084C10000}"/>
    <cellStyle name="Normal 8 4 3 2 2 3 3 2 2 2" xfId="51646" xr:uid="{00000000-0005-0000-0000-000085C10000}"/>
    <cellStyle name="Normal 8 4 3 2 2 3 3 2 3" xfId="37641" xr:uid="{00000000-0005-0000-0000-000086C10000}"/>
    <cellStyle name="Normal 8 4 3 2 2 3 3 3" xfId="17812" xr:uid="{00000000-0005-0000-0000-000087C10000}"/>
    <cellStyle name="Normal 8 4 3 2 2 3 3 3 2" xfId="46346" xr:uid="{00000000-0005-0000-0000-000088C10000}"/>
    <cellStyle name="Normal 8 4 3 2 2 3 3 4" xfId="32338" xr:uid="{00000000-0005-0000-0000-000089C10000}"/>
    <cellStyle name="Normal 8 4 3 2 2 3 4" xfId="6472" xr:uid="{00000000-0005-0000-0000-00008AC10000}"/>
    <cellStyle name="Normal 8 4 3 2 2 3 4 2" xfId="20560" xr:uid="{00000000-0005-0000-0000-00008BC10000}"/>
    <cellStyle name="Normal 8 4 3 2 2 3 4 2 2" xfId="49094" xr:uid="{00000000-0005-0000-0000-00008CC10000}"/>
    <cellStyle name="Normal 8 4 3 2 2 3 4 3" xfId="35086" xr:uid="{00000000-0005-0000-0000-00008DC10000}"/>
    <cellStyle name="Normal 8 4 3 2 2 3 5" xfId="15260" xr:uid="{00000000-0005-0000-0000-00008EC10000}"/>
    <cellStyle name="Normal 8 4 3 2 2 3 5 2" xfId="43794" xr:uid="{00000000-0005-0000-0000-00008FC10000}"/>
    <cellStyle name="Normal 8 4 3 2 2 3 6" xfId="29786" xr:uid="{00000000-0005-0000-0000-000090C10000}"/>
    <cellStyle name="Normal 8 4 3 2 2 4" xfId="1694" xr:uid="{00000000-0005-0000-0000-000091C10000}"/>
    <cellStyle name="Normal 8 4 3 2 2 4 2" xfId="4350" xr:uid="{00000000-0005-0000-0000-000092C10000}"/>
    <cellStyle name="Normal 8 4 3 2 2 4 2 2" xfId="9682" xr:uid="{00000000-0005-0000-0000-000093C10000}"/>
    <cellStyle name="Normal 8 4 3 2 2 4 2 2 2" xfId="23759" xr:uid="{00000000-0005-0000-0000-000094C10000}"/>
    <cellStyle name="Normal 8 4 3 2 2 4 2 2 2 2" xfId="52293" xr:uid="{00000000-0005-0000-0000-000095C10000}"/>
    <cellStyle name="Normal 8 4 3 2 2 4 2 2 3" xfId="38288" xr:uid="{00000000-0005-0000-0000-000096C10000}"/>
    <cellStyle name="Normal 8 4 3 2 2 4 2 3" xfId="18459" xr:uid="{00000000-0005-0000-0000-000097C10000}"/>
    <cellStyle name="Normal 8 4 3 2 2 4 2 3 2" xfId="46993" xr:uid="{00000000-0005-0000-0000-000098C10000}"/>
    <cellStyle name="Normal 8 4 3 2 2 4 2 4" xfId="32985" xr:uid="{00000000-0005-0000-0000-000099C10000}"/>
    <cellStyle name="Normal 8 4 3 2 2 4 3" xfId="7119" xr:uid="{00000000-0005-0000-0000-00009AC10000}"/>
    <cellStyle name="Normal 8 4 3 2 2 4 3 2" xfId="21207" xr:uid="{00000000-0005-0000-0000-00009BC10000}"/>
    <cellStyle name="Normal 8 4 3 2 2 4 3 2 2" xfId="49741" xr:uid="{00000000-0005-0000-0000-00009CC10000}"/>
    <cellStyle name="Normal 8 4 3 2 2 4 3 3" xfId="35733" xr:uid="{00000000-0005-0000-0000-00009DC10000}"/>
    <cellStyle name="Normal 8 4 3 2 2 4 4" xfId="15907" xr:uid="{00000000-0005-0000-0000-00009EC10000}"/>
    <cellStyle name="Normal 8 4 3 2 2 4 4 2" xfId="44441" xr:uid="{00000000-0005-0000-0000-00009FC10000}"/>
    <cellStyle name="Normal 8 4 3 2 2 4 5" xfId="30433" xr:uid="{00000000-0005-0000-0000-0000A0C10000}"/>
    <cellStyle name="Normal 8 4 3 2 2 5" xfId="3082" xr:uid="{00000000-0005-0000-0000-0000A1C10000}"/>
    <cellStyle name="Normal 8 4 3 2 2 5 2" xfId="8416" xr:uid="{00000000-0005-0000-0000-0000A2C10000}"/>
    <cellStyle name="Normal 8 4 3 2 2 5 2 2" xfId="22493" xr:uid="{00000000-0005-0000-0000-0000A3C10000}"/>
    <cellStyle name="Normal 8 4 3 2 2 5 2 2 2" xfId="51027" xr:uid="{00000000-0005-0000-0000-0000A4C10000}"/>
    <cellStyle name="Normal 8 4 3 2 2 5 2 3" xfId="37022" xr:uid="{00000000-0005-0000-0000-0000A5C10000}"/>
    <cellStyle name="Normal 8 4 3 2 2 5 3" xfId="17193" xr:uid="{00000000-0005-0000-0000-0000A6C10000}"/>
    <cellStyle name="Normal 8 4 3 2 2 5 3 2" xfId="45727" xr:uid="{00000000-0005-0000-0000-0000A7C10000}"/>
    <cellStyle name="Normal 8 4 3 2 2 5 4" xfId="31719" xr:uid="{00000000-0005-0000-0000-0000A8C10000}"/>
    <cellStyle name="Normal 8 4 3 2 2 6" xfId="5851" xr:uid="{00000000-0005-0000-0000-0000A9C10000}"/>
    <cellStyle name="Normal 8 4 3 2 2 6 2" xfId="19941" xr:uid="{00000000-0005-0000-0000-0000AAC10000}"/>
    <cellStyle name="Normal 8 4 3 2 2 6 2 2" xfId="48475" xr:uid="{00000000-0005-0000-0000-0000ABC10000}"/>
    <cellStyle name="Normal 8 4 3 2 2 6 3" xfId="34467" xr:uid="{00000000-0005-0000-0000-0000ACC10000}"/>
    <cellStyle name="Normal 8 4 3 2 2 7" xfId="14640" xr:uid="{00000000-0005-0000-0000-0000ADC10000}"/>
    <cellStyle name="Normal 8 4 3 2 2 7 2" xfId="43175" xr:uid="{00000000-0005-0000-0000-0000AEC10000}"/>
    <cellStyle name="Normal 8 4 3 2 2 8" xfId="29155" xr:uid="{00000000-0005-0000-0000-0000AFC10000}"/>
    <cellStyle name="Normal 8 4 3 2 3" xfId="557" xr:uid="{00000000-0005-0000-0000-0000B0C10000}"/>
    <cellStyle name="Normal 8 4 3 2 3 2" xfId="1187" xr:uid="{00000000-0005-0000-0000-0000B1C10000}"/>
    <cellStyle name="Normal 8 4 3 2 3 2 2" xfId="2464" xr:uid="{00000000-0005-0000-0000-0000B2C10000}"/>
    <cellStyle name="Normal 8 4 3 2 3 2 2 2" xfId="5118" xr:uid="{00000000-0005-0000-0000-0000B3C10000}"/>
    <cellStyle name="Normal 8 4 3 2 3 2 2 2 2" xfId="10450" xr:uid="{00000000-0005-0000-0000-0000B4C10000}"/>
    <cellStyle name="Normal 8 4 3 2 3 2 2 2 2 2" xfId="24527" xr:uid="{00000000-0005-0000-0000-0000B5C10000}"/>
    <cellStyle name="Normal 8 4 3 2 3 2 2 2 2 2 2" xfId="53061" xr:uid="{00000000-0005-0000-0000-0000B6C10000}"/>
    <cellStyle name="Normal 8 4 3 2 3 2 2 2 2 3" xfId="39056" xr:uid="{00000000-0005-0000-0000-0000B7C10000}"/>
    <cellStyle name="Normal 8 4 3 2 3 2 2 2 3" xfId="19227" xr:uid="{00000000-0005-0000-0000-0000B8C10000}"/>
    <cellStyle name="Normal 8 4 3 2 3 2 2 2 3 2" xfId="47761" xr:uid="{00000000-0005-0000-0000-0000B9C10000}"/>
    <cellStyle name="Normal 8 4 3 2 3 2 2 2 4" xfId="33753" xr:uid="{00000000-0005-0000-0000-0000BAC10000}"/>
    <cellStyle name="Normal 8 4 3 2 3 2 2 3" xfId="7887" xr:uid="{00000000-0005-0000-0000-0000BBC10000}"/>
    <cellStyle name="Normal 8 4 3 2 3 2 2 3 2" xfId="21975" xr:uid="{00000000-0005-0000-0000-0000BCC10000}"/>
    <cellStyle name="Normal 8 4 3 2 3 2 2 3 2 2" xfId="50509" xr:uid="{00000000-0005-0000-0000-0000BDC10000}"/>
    <cellStyle name="Normal 8 4 3 2 3 2 2 3 3" xfId="36501" xr:uid="{00000000-0005-0000-0000-0000BEC10000}"/>
    <cellStyle name="Normal 8 4 3 2 3 2 2 4" xfId="16675" xr:uid="{00000000-0005-0000-0000-0000BFC10000}"/>
    <cellStyle name="Normal 8 4 3 2 3 2 2 4 2" xfId="45209" xr:uid="{00000000-0005-0000-0000-0000C0C10000}"/>
    <cellStyle name="Normal 8 4 3 2 3 2 2 5" xfId="31201" xr:uid="{00000000-0005-0000-0000-0000C1C10000}"/>
    <cellStyle name="Normal 8 4 3 2 3 2 3" xfId="3852" xr:uid="{00000000-0005-0000-0000-0000C2C10000}"/>
    <cellStyle name="Normal 8 4 3 2 3 2 3 2" xfId="9184" xr:uid="{00000000-0005-0000-0000-0000C3C10000}"/>
    <cellStyle name="Normal 8 4 3 2 3 2 3 2 2" xfId="23261" xr:uid="{00000000-0005-0000-0000-0000C4C10000}"/>
    <cellStyle name="Normal 8 4 3 2 3 2 3 2 2 2" xfId="51795" xr:uid="{00000000-0005-0000-0000-0000C5C10000}"/>
    <cellStyle name="Normal 8 4 3 2 3 2 3 2 3" xfId="37790" xr:uid="{00000000-0005-0000-0000-0000C6C10000}"/>
    <cellStyle name="Normal 8 4 3 2 3 2 3 3" xfId="17961" xr:uid="{00000000-0005-0000-0000-0000C7C10000}"/>
    <cellStyle name="Normal 8 4 3 2 3 2 3 3 2" xfId="46495" xr:uid="{00000000-0005-0000-0000-0000C8C10000}"/>
    <cellStyle name="Normal 8 4 3 2 3 2 3 4" xfId="32487" xr:uid="{00000000-0005-0000-0000-0000C9C10000}"/>
    <cellStyle name="Normal 8 4 3 2 3 2 4" xfId="6621" xr:uid="{00000000-0005-0000-0000-0000CAC10000}"/>
    <cellStyle name="Normal 8 4 3 2 3 2 4 2" xfId="20709" xr:uid="{00000000-0005-0000-0000-0000CBC10000}"/>
    <cellStyle name="Normal 8 4 3 2 3 2 4 2 2" xfId="49243" xr:uid="{00000000-0005-0000-0000-0000CCC10000}"/>
    <cellStyle name="Normal 8 4 3 2 3 2 4 3" xfId="35235" xr:uid="{00000000-0005-0000-0000-0000CDC10000}"/>
    <cellStyle name="Normal 8 4 3 2 3 2 5" xfId="15409" xr:uid="{00000000-0005-0000-0000-0000CEC10000}"/>
    <cellStyle name="Normal 8 4 3 2 3 2 5 2" xfId="43943" xr:uid="{00000000-0005-0000-0000-0000CFC10000}"/>
    <cellStyle name="Normal 8 4 3 2 3 2 6" xfId="29935" xr:uid="{00000000-0005-0000-0000-0000D0C10000}"/>
    <cellStyle name="Normal 8 4 3 2 3 3" xfId="1843" xr:uid="{00000000-0005-0000-0000-0000D1C10000}"/>
    <cellStyle name="Normal 8 4 3 2 3 3 2" xfId="4499" xr:uid="{00000000-0005-0000-0000-0000D2C10000}"/>
    <cellStyle name="Normal 8 4 3 2 3 3 2 2" xfId="9831" xr:uid="{00000000-0005-0000-0000-0000D3C10000}"/>
    <cellStyle name="Normal 8 4 3 2 3 3 2 2 2" xfId="23908" xr:uid="{00000000-0005-0000-0000-0000D4C10000}"/>
    <cellStyle name="Normal 8 4 3 2 3 3 2 2 2 2" xfId="52442" xr:uid="{00000000-0005-0000-0000-0000D5C10000}"/>
    <cellStyle name="Normal 8 4 3 2 3 3 2 2 3" xfId="38437" xr:uid="{00000000-0005-0000-0000-0000D6C10000}"/>
    <cellStyle name="Normal 8 4 3 2 3 3 2 3" xfId="18608" xr:uid="{00000000-0005-0000-0000-0000D7C10000}"/>
    <cellStyle name="Normal 8 4 3 2 3 3 2 3 2" xfId="47142" xr:uid="{00000000-0005-0000-0000-0000D8C10000}"/>
    <cellStyle name="Normal 8 4 3 2 3 3 2 4" xfId="33134" xr:uid="{00000000-0005-0000-0000-0000D9C10000}"/>
    <cellStyle name="Normal 8 4 3 2 3 3 3" xfId="7268" xr:uid="{00000000-0005-0000-0000-0000DAC10000}"/>
    <cellStyle name="Normal 8 4 3 2 3 3 3 2" xfId="21356" xr:uid="{00000000-0005-0000-0000-0000DBC10000}"/>
    <cellStyle name="Normal 8 4 3 2 3 3 3 2 2" xfId="49890" xr:uid="{00000000-0005-0000-0000-0000DCC10000}"/>
    <cellStyle name="Normal 8 4 3 2 3 3 3 3" xfId="35882" xr:uid="{00000000-0005-0000-0000-0000DDC10000}"/>
    <cellStyle name="Normal 8 4 3 2 3 3 4" xfId="16056" xr:uid="{00000000-0005-0000-0000-0000DEC10000}"/>
    <cellStyle name="Normal 8 4 3 2 3 3 4 2" xfId="44590" xr:uid="{00000000-0005-0000-0000-0000DFC10000}"/>
    <cellStyle name="Normal 8 4 3 2 3 3 5" xfId="30582" xr:uid="{00000000-0005-0000-0000-0000E0C10000}"/>
    <cellStyle name="Normal 8 4 3 2 3 4" xfId="3231" xr:uid="{00000000-0005-0000-0000-0000E1C10000}"/>
    <cellStyle name="Normal 8 4 3 2 3 4 2" xfId="8565" xr:uid="{00000000-0005-0000-0000-0000E2C10000}"/>
    <cellStyle name="Normal 8 4 3 2 3 4 2 2" xfId="22642" xr:uid="{00000000-0005-0000-0000-0000E3C10000}"/>
    <cellStyle name="Normal 8 4 3 2 3 4 2 2 2" xfId="51176" xr:uid="{00000000-0005-0000-0000-0000E4C10000}"/>
    <cellStyle name="Normal 8 4 3 2 3 4 2 3" xfId="37171" xr:uid="{00000000-0005-0000-0000-0000E5C10000}"/>
    <cellStyle name="Normal 8 4 3 2 3 4 3" xfId="17342" xr:uid="{00000000-0005-0000-0000-0000E6C10000}"/>
    <cellStyle name="Normal 8 4 3 2 3 4 3 2" xfId="45876" xr:uid="{00000000-0005-0000-0000-0000E7C10000}"/>
    <cellStyle name="Normal 8 4 3 2 3 4 4" xfId="31868" xr:uid="{00000000-0005-0000-0000-0000E8C10000}"/>
    <cellStyle name="Normal 8 4 3 2 3 5" xfId="6000" xr:uid="{00000000-0005-0000-0000-0000E9C10000}"/>
    <cellStyle name="Normal 8 4 3 2 3 5 2" xfId="20090" xr:uid="{00000000-0005-0000-0000-0000EAC10000}"/>
    <cellStyle name="Normal 8 4 3 2 3 5 2 2" xfId="48624" xr:uid="{00000000-0005-0000-0000-0000EBC10000}"/>
    <cellStyle name="Normal 8 4 3 2 3 5 3" xfId="34616" xr:uid="{00000000-0005-0000-0000-0000ECC10000}"/>
    <cellStyle name="Normal 8 4 3 2 3 6" xfId="14789" xr:uid="{00000000-0005-0000-0000-0000EDC10000}"/>
    <cellStyle name="Normal 8 4 3 2 3 6 2" xfId="43324" xr:uid="{00000000-0005-0000-0000-0000EEC10000}"/>
    <cellStyle name="Normal 8 4 3 2 3 7" xfId="29304" xr:uid="{00000000-0005-0000-0000-0000EFC10000}"/>
    <cellStyle name="Normal 8 4 3 2 4" xfId="889" xr:uid="{00000000-0005-0000-0000-0000F0C10000}"/>
    <cellStyle name="Normal 8 4 3 2 4 2" xfId="2166" xr:uid="{00000000-0005-0000-0000-0000F1C10000}"/>
    <cellStyle name="Normal 8 4 3 2 4 2 2" xfId="4820" xr:uid="{00000000-0005-0000-0000-0000F2C10000}"/>
    <cellStyle name="Normal 8 4 3 2 4 2 2 2" xfId="10152" xr:uid="{00000000-0005-0000-0000-0000F3C10000}"/>
    <cellStyle name="Normal 8 4 3 2 4 2 2 2 2" xfId="24229" xr:uid="{00000000-0005-0000-0000-0000F4C10000}"/>
    <cellStyle name="Normal 8 4 3 2 4 2 2 2 2 2" xfId="52763" xr:uid="{00000000-0005-0000-0000-0000F5C10000}"/>
    <cellStyle name="Normal 8 4 3 2 4 2 2 2 3" xfId="38758" xr:uid="{00000000-0005-0000-0000-0000F6C10000}"/>
    <cellStyle name="Normal 8 4 3 2 4 2 2 3" xfId="18929" xr:uid="{00000000-0005-0000-0000-0000F7C10000}"/>
    <cellStyle name="Normal 8 4 3 2 4 2 2 3 2" xfId="47463" xr:uid="{00000000-0005-0000-0000-0000F8C10000}"/>
    <cellStyle name="Normal 8 4 3 2 4 2 2 4" xfId="33455" xr:uid="{00000000-0005-0000-0000-0000F9C10000}"/>
    <cellStyle name="Normal 8 4 3 2 4 2 3" xfId="7589" xr:uid="{00000000-0005-0000-0000-0000FAC10000}"/>
    <cellStyle name="Normal 8 4 3 2 4 2 3 2" xfId="21677" xr:uid="{00000000-0005-0000-0000-0000FBC10000}"/>
    <cellStyle name="Normal 8 4 3 2 4 2 3 2 2" xfId="50211" xr:uid="{00000000-0005-0000-0000-0000FCC10000}"/>
    <cellStyle name="Normal 8 4 3 2 4 2 3 3" xfId="36203" xr:uid="{00000000-0005-0000-0000-0000FDC10000}"/>
    <cellStyle name="Normal 8 4 3 2 4 2 4" xfId="16377" xr:uid="{00000000-0005-0000-0000-0000FEC10000}"/>
    <cellStyle name="Normal 8 4 3 2 4 2 4 2" xfId="44911" xr:uid="{00000000-0005-0000-0000-0000FFC10000}"/>
    <cellStyle name="Normal 8 4 3 2 4 2 5" xfId="30903" xr:uid="{00000000-0005-0000-0000-000000C20000}"/>
    <cellStyle name="Normal 8 4 3 2 4 3" xfId="3554" xr:uid="{00000000-0005-0000-0000-000001C20000}"/>
    <cellStyle name="Normal 8 4 3 2 4 3 2" xfId="8886" xr:uid="{00000000-0005-0000-0000-000002C20000}"/>
    <cellStyle name="Normal 8 4 3 2 4 3 2 2" xfId="22963" xr:uid="{00000000-0005-0000-0000-000003C20000}"/>
    <cellStyle name="Normal 8 4 3 2 4 3 2 2 2" xfId="51497" xr:uid="{00000000-0005-0000-0000-000004C20000}"/>
    <cellStyle name="Normal 8 4 3 2 4 3 2 3" xfId="37492" xr:uid="{00000000-0005-0000-0000-000005C20000}"/>
    <cellStyle name="Normal 8 4 3 2 4 3 3" xfId="17663" xr:uid="{00000000-0005-0000-0000-000006C20000}"/>
    <cellStyle name="Normal 8 4 3 2 4 3 3 2" xfId="46197" xr:uid="{00000000-0005-0000-0000-000007C20000}"/>
    <cellStyle name="Normal 8 4 3 2 4 3 4" xfId="32189" xr:uid="{00000000-0005-0000-0000-000008C20000}"/>
    <cellStyle name="Normal 8 4 3 2 4 4" xfId="6323" xr:uid="{00000000-0005-0000-0000-000009C20000}"/>
    <cellStyle name="Normal 8 4 3 2 4 4 2" xfId="20411" xr:uid="{00000000-0005-0000-0000-00000AC20000}"/>
    <cellStyle name="Normal 8 4 3 2 4 4 2 2" xfId="48945" xr:uid="{00000000-0005-0000-0000-00000BC20000}"/>
    <cellStyle name="Normal 8 4 3 2 4 4 3" xfId="34937" xr:uid="{00000000-0005-0000-0000-00000CC20000}"/>
    <cellStyle name="Normal 8 4 3 2 4 5" xfId="15111" xr:uid="{00000000-0005-0000-0000-00000DC20000}"/>
    <cellStyle name="Normal 8 4 3 2 4 5 2" xfId="43645" xr:uid="{00000000-0005-0000-0000-00000EC20000}"/>
    <cellStyle name="Normal 8 4 3 2 4 6" xfId="29637" xr:uid="{00000000-0005-0000-0000-00000FC20000}"/>
    <cellStyle name="Normal 8 4 3 2 5" xfId="1545" xr:uid="{00000000-0005-0000-0000-000010C20000}"/>
    <cellStyle name="Normal 8 4 3 2 5 2" xfId="4201" xr:uid="{00000000-0005-0000-0000-000011C20000}"/>
    <cellStyle name="Normal 8 4 3 2 5 2 2" xfId="9533" xr:uid="{00000000-0005-0000-0000-000012C20000}"/>
    <cellStyle name="Normal 8 4 3 2 5 2 2 2" xfId="23610" xr:uid="{00000000-0005-0000-0000-000013C20000}"/>
    <cellStyle name="Normal 8 4 3 2 5 2 2 2 2" xfId="52144" xr:uid="{00000000-0005-0000-0000-000014C20000}"/>
    <cellStyle name="Normal 8 4 3 2 5 2 2 3" xfId="38139" xr:uid="{00000000-0005-0000-0000-000015C20000}"/>
    <cellStyle name="Normal 8 4 3 2 5 2 3" xfId="18310" xr:uid="{00000000-0005-0000-0000-000016C20000}"/>
    <cellStyle name="Normal 8 4 3 2 5 2 3 2" xfId="46844" xr:uid="{00000000-0005-0000-0000-000017C20000}"/>
    <cellStyle name="Normal 8 4 3 2 5 2 4" xfId="32836" xr:uid="{00000000-0005-0000-0000-000018C20000}"/>
    <cellStyle name="Normal 8 4 3 2 5 3" xfId="6970" xr:uid="{00000000-0005-0000-0000-000019C20000}"/>
    <cellStyle name="Normal 8 4 3 2 5 3 2" xfId="21058" xr:uid="{00000000-0005-0000-0000-00001AC20000}"/>
    <cellStyle name="Normal 8 4 3 2 5 3 2 2" xfId="49592" xr:uid="{00000000-0005-0000-0000-00001BC20000}"/>
    <cellStyle name="Normal 8 4 3 2 5 3 3" xfId="35584" xr:uid="{00000000-0005-0000-0000-00001CC20000}"/>
    <cellStyle name="Normal 8 4 3 2 5 4" xfId="15758" xr:uid="{00000000-0005-0000-0000-00001DC20000}"/>
    <cellStyle name="Normal 8 4 3 2 5 4 2" xfId="44292" xr:uid="{00000000-0005-0000-0000-00001EC20000}"/>
    <cellStyle name="Normal 8 4 3 2 5 5" xfId="30284" xr:uid="{00000000-0005-0000-0000-00001FC20000}"/>
    <cellStyle name="Normal 8 4 3 2 6" xfId="2933" xr:uid="{00000000-0005-0000-0000-000020C20000}"/>
    <cellStyle name="Normal 8 4 3 2 6 2" xfId="8267" xr:uid="{00000000-0005-0000-0000-000021C20000}"/>
    <cellStyle name="Normal 8 4 3 2 6 2 2" xfId="22344" xr:uid="{00000000-0005-0000-0000-000022C20000}"/>
    <cellStyle name="Normal 8 4 3 2 6 2 2 2" xfId="50878" xr:uid="{00000000-0005-0000-0000-000023C20000}"/>
    <cellStyle name="Normal 8 4 3 2 6 2 3" xfId="36873" xr:uid="{00000000-0005-0000-0000-000024C20000}"/>
    <cellStyle name="Normal 8 4 3 2 6 3" xfId="17044" xr:uid="{00000000-0005-0000-0000-000025C20000}"/>
    <cellStyle name="Normal 8 4 3 2 6 3 2" xfId="45578" xr:uid="{00000000-0005-0000-0000-000026C20000}"/>
    <cellStyle name="Normal 8 4 3 2 6 4" xfId="31570" xr:uid="{00000000-0005-0000-0000-000027C20000}"/>
    <cellStyle name="Normal 8 4 3 2 7" xfId="5702" xr:uid="{00000000-0005-0000-0000-000028C20000}"/>
    <cellStyle name="Normal 8 4 3 2 7 2" xfId="19792" xr:uid="{00000000-0005-0000-0000-000029C20000}"/>
    <cellStyle name="Normal 8 4 3 2 7 2 2" xfId="48326" xr:uid="{00000000-0005-0000-0000-00002AC20000}"/>
    <cellStyle name="Normal 8 4 3 2 7 3" xfId="34318" xr:uid="{00000000-0005-0000-0000-00002BC20000}"/>
    <cellStyle name="Normal 8 4 3 2 8" xfId="14491" xr:uid="{00000000-0005-0000-0000-00002CC20000}"/>
    <cellStyle name="Normal 8 4 3 2 8 2" xfId="43026" xr:uid="{00000000-0005-0000-0000-00002DC20000}"/>
    <cellStyle name="Normal 8 4 3 2 9" xfId="29006" xr:uid="{00000000-0005-0000-0000-00002EC20000}"/>
    <cellStyle name="Normal 8 4 3 3" xfId="329" xr:uid="{00000000-0005-0000-0000-00002FC20000}"/>
    <cellStyle name="Normal 8 4 3 3 2" xfId="632" xr:uid="{00000000-0005-0000-0000-000030C20000}"/>
    <cellStyle name="Normal 8 4 3 3 2 2" xfId="1261" xr:uid="{00000000-0005-0000-0000-000031C20000}"/>
    <cellStyle name="Normal 8 4 3 3 2 2 2" xfId="2538" xr:uid="{00000000-0005-0000-0000-000032C20000}"/>
    <cellStyle name="Normal 8 4 3 3 2 2 2 2" xfId="5192" xr:uid="{00000000-0005-0000-0000-000033C20000}"/>
    <cellStyle name="Normal 8 4 3 3 2 2 2 2 2" xfId="10524" xr:uid="{00000000-0005-0000-0000-000034C20000}"/>
    <cellStyle name="Normal 8 4 3 3 2 2 2 2 2 2" xfId="24601" xr:uid="{00000000-0005-0000-0000-000035C20000}"/>
    <cellStyle name="Normal 8 4 3 3 2 2 2 2 2 2 2" xfId="53135" xr:uid="{00000000-0005-0000-0000-000036C20000}"/>
    <cellStyle name="Normal 8 4 3 3 2 2 2 2 2 3" xfId="39130" xr:uid="{00000000-0005-0000-0000-000037C20000}"/>
    <cellStyle name="Normal 8 4 3 3 2 2 2 2 3" xfId="19301" xr:uid="{00000000-0005-0000-0000-000038C20000}"/>
    <cellStyle name="Normal 8 4 3 3 2 2 2 2 3 2" xfId="47835" xr:uid="{00000000-0005-0000-0000-000039C20000}"/>
    <cellStyle name="Normal 8 4 3 3 2 2 2 2 4" xfId="33827" xr:uid="{00000000-0005-0000-0000-00003AC20000}"/>
    <cellStyle name="Normal 8 4 3 3 2 2 2 3" xfId="7961" xr:uid="{00000000-0005-0000-0000-00003BC20000}"/>
    <cellStyle name="Normal 8 4 3 3 2 2 2 3 2" xfId="22049" xr:uid="{00000000-0005-0000-0000-00003CC20000}"/>
    <cellStyle name="Normal 8 4 3 3 2 2 2 3 2 2" xfId="50583" xr:uid="{00000000-0005-0000-0000-00003DC20000}"/>
    <cellStyle name="Normal 8 4 3 3 2 2 2 3 3" xfId="36575" xr:uid="{00000000-0005-0000-0000-00003EC20000}"/>
    <cellStyle name="Normal 8 4 3 3 2 2 2 4" xfId="16749" xr:uid="{00000000-0005-0000-0000-00003FC20000}"/>
    <cellStyle name="Normal 8 4 3 3 2 2 2 4 2" xfId="45283" xr:uid="{00000000-0005-0000-0000-000040C20000}"/>
    <cellStyle name="Normal 8 4 3 3 2 2 2 5" xfId="31275" xr:uid="{00000000-0005-0000-0000-000041C20000}"/>
    <cellStyle name="Normal 8 4 3 3 2 2 3" xfId="3926" xr:uid="{00000000-0005-0000-0000-000042C20000}"/>
    <cellStyle name="Normal 8 4 3 3 2 2 3 2" xfId="9258" xr:uid="{00000000-0005-0000-0000-000043C20000}"/>
    <cellStyle name="Normal 8 4 3 3 2 2 3 2 2" xfId="23335" xr:uid="{00000000-0005-0000-0000-000044C20000}"/>
    <cellStyle name="Normal 8 4 3 3 2 2 3 2 2 2" xfId="51869" xr:uid="{00000000-0005-0000-0000-000045C20000}"/>
    <cellStyle name="Normal 8 4 3 3 2 2 3 2 3" xfId="37864" xr:uid="{00000000-0005-0000-0000-000046C20000}"/>
    <cellStyle name="Normal 8 4 3 3 2 2 3 3" xfId="18035" xr:uid="{00000000-0005-0000-0000-000047C20000}"/>
    <cellStyle name="Normal 8 4 3 3 2 2 3 3 2" xfId="46569" xr:uid="{00000000-0005-0000-0000-000048C20000}"/>
    <cellStyle name="Normal 8 4 3 3 2 2 3 4" xfId="32561" xr:uid="{00000000-0005-0000-0000-000049C20000}"/>
    <cellStyle name="Normal 8 4 3 3 2 2 4" xfId="6695" xr:uid="{00000000-0005-0000-0000-00004AC20000}"/>
    <cellStyle name="Normal 8 4 3 3 2 2 4 2" xfId="20783" xr:uid="{00000000-0005-0000-0000-00004BC20000}"/>
    <cellStyle name="Normal 8 4 3 3 2 2 4 2 2" xfId="49317" xr:uid="{00000000-0005-0000-0000-00004CC20000}"/>
    <cellStyle name="Normal 8 4 3 3 2 2 4 3" xfId="35309" xr:uid="{00000000-0005-0000-0000-00004DC20000}"/>
    <cellStyle name="Normal 8 4 3 3 2 2 5" xfId="15483" xr:uid="{00000000-0005-0000-0000-00004EC20000}"/>
    <cellStyle name="Normal 8 4 3 3 2 2 5 2" xfId="44017" xr:uid="{00000000-0005-0000-0000-00004FC20000}"/>
    <cellStyle name="Normal 8 4 3 3 2 2 6" xfId="30009" xr:uid="{00000000-0005-0000-0000-000050C20000}"/>
    <cellStyle name="Normal 8 4 3 3 2 3" xfId="1917" xr:uid="{00000000-0005-0000-0000-000051C20000}"/>
    <cellStyle name="Normal 8 4 3 3 2 3 2" xfId="4573" xr:uid="{00000000-0005-0000-0000-000052C20000}"/>
    <cellStyle name="Normal 8 4 3 3 2 3 2 2" xfId="9905" xr:uid="{00000000-0005-0000-0000-000053C20000}"/>
    <cellStyle name="Normal 8 4 3 3 2 3 2 2 2" xfId="23982" xr:uid="{00000000-0005-0000-0000-000054C20000}"/>
    <cellStyle name="Normal 8 4 3 3 2 3 2 2 2 2" xfId="52516" xr:uid="{00000000-0005-0000-0000-000055C20000}"/>
    <cellStyle name="Normal 8 4 3 3 2 3 2 2 3" xfId="38511" xr:uid="{00000000-0005-0000-0000-000056C20000}"/>
    <cellStyle name="Normal 8 4 3 3 2 3 2 3" xfId="18682" xr:uid="{00000000-0005-0000-0000-000057C20000}"/>
    <cellStyle name="Normal 8 4 3 3 2 3 2 3 2" xfId="47216" xr:uid="{00000000-0005-0000-0000-000058C20000}"/>
    <cellStyle name="Normal 8 4 3 3 2 3 2 4" xfId="33208" xr:uid="{00000000-0005-0000-0000-000059C20000}"/>
    <cellStyle name="Normal 8 4 3 3 2 3 3" xfId="7342" xr:uid="{00000000-0005-0000-0000-00005AC20000}"/>
    <cellStyle name="Normal 8 4 3 3 2 3 3 2" xfId="21430" xr:uid="{00000000-0005-0000-0000-00005BC20000}"/>
    <cellStyle name="Normal 8 4 3 3 2 3 3 2 2" xfId="49964" xr:uid="{00000000-0005-0000-0000-00005CC20000}"/>
    <cellStyle name="Normal 8 4 3 3 2 3 3 3" xfId="35956" xr:uid="{00000000-0005-0000-0000-00005DC20000}"/>
    <cellStyle name="Normal 8 4 3 3 2 3 4" xfId="16130" xr:uid="{00000000-0005-0000-0000-00005EC20000}"/>
    <cellStyle name="Normal 8 4 3 3 2 3 4 2" xfId="44664" xr:uid="{00000000-0005-0000-0000-00005FC20000}"/>
    <cellStyle name="Normal 8 4 3 3 2 3 5" xfId="30656" xr:uid="{00000000-0005-0000-0000-000060C20000}"/>
    <cellStyle name="Normal 8 4 3 3 2 4" xfId="3305" xr:uid="{00000000-0005-0000-0000-000061C20000}"/>
    <cellStyle name="Normal 8 4 3 3 2 4 2" xfId="8639" xr:uid="{00000000-0005-0000-0000-000062C20000}"/>
    <cellStyle name="Normal 8 4 3 3 2 4 2 2" xfId="22716" xr:uid="{00000000-0005-0000-0000-000063C20000}"/>
    <cellStyle name="Normal 8 4 3 3 2 4 2 2 2" xfId="51250" xr:uid="{00000000-0005-0000-0000-000064C20000}"/>
    <cellStyle name="Normal 8 4 3 3 2 4 2 3" xfId="37245" xr:uid="{00000000-0005-0000-0000-000065C20000}"/>
    <cellStyle name="Normal 8 4 3 3 2 4 3" xfId="17416" xr:uid="{00000000-0005-0000-0000-000066C20000}"/>
    <cellStyle name="Normal 8 4 3 3 2 4 3 2" xfId="45950" xr:uid="{00000000-0005-0000-0000-000067C20000}"/>
    <cellStyle name="Normal 8 4 3 3 2 4 4" xfId="31942" xr:uid="{00000000-0005-0000-0000-000068C20000}"/>
    <cellStyle name="Normal 8 4 3 3 2 5" xfId="6074" xr:uid="{00000000-0005-0000-0000-000069C20000}"/>
    <cellStyle name="Normal 8 4 3 3 2 5 2" xfId="20164" xr:uid="{00000000-0005-0000-0000-00006AC20000}"/>
    <cellStyle name="Normal 8 4 3 3 2 5 2 2" xfId="48698" xr:uid="{00000000-0005-0000-0000-00006BC20000}"/>
    <cellStyle name="Normal 8 4 3 3 2 5 3" xfId="34690" xr:uid="{00000000-0005-0000-0000-00006CC20000}"/>
    <cellStyle name="Normal 8 4 3 3 2 6" xfId="14863" xr:uid="{00000000-0005-0000-0000-00006DC20000}"/>
    <cellStyle name="Normal 8 4 3 3 2 6 2" xfId="43398" xr:uid="{00000000-0005-0000-0000-00006EC20000}"/>
    <cellStyle name="Normal 8 4 3 3 2 7" xfId="29378" xr:uid="{00000000-0005-0000-0000-00006FC20000}"/>
    <cellStyle name="Normal 8 4 3 3 3" xfId="964" xr:uid="{00000000-0005-0000-0000-000070C20000}"/>
    <cellStyle name="Normal 8 4 3 3 3 2" xfId="2241" xr:uid="{00000000-0005-0000-0000-000071C20000}"/>
    <cellStyle name="Normal 8 4 3 3 3 2 2" xfId="4895" xr:uid="{00000000-0005-0000-0000-000072C20000}"/>
    <cellStyle name="Normal 8 4 3 3 3 2 2 2" xfId="10227" xr:uid="{00000000-0005-0000-0000-000073C20000}"/>
    <cellStyle name="Normal 8 4 3 3 3 2 2 2 2" xfId="24304" xr:uid="{00000000-0005-0000-0000-000074C20000}"/>
    <cellStyle name="Normal 8 4 3 3 3 2 2 2 2 2" xfId="52838" xr:uid="{00000000-0005-0000-0000-000075C20000}"/>
    <cellStyle name="Normal 8 4 3 3 3 2 2 2 3" xfId="38833" xr:uid="{00000000-0005-0000-0000-000076C20000}"/>
    <cellStyle name="Normal 8 4 3 3 3 2 2 3" xfId="19004" xr:uid="{00000000-0005-0000-0000-000077C20000}"/>
    <cellStyle name="Normal 8 4 3 3 3 2 2 3 2" xfId="47538" xr:uid="{00000000-0005-0000-0000-000078C20000}"/>
    <cellStyle name="Normal 8 4 3 3 3 2 2 4" xfId="33530" xr:uid="{00000000-0005-0000-0000-000079C20000}"/>
    <cellStyle name="Normal 8 4 3 3 3 2 3" xfId="7664" xr:uid="{00000000-0005-0000-0000-00007AC20000}"/>
    <cellStyle name="Normal 8 4 3 3 3 2 3 2" xfId="21752" xr:uid="{00000000-0005-0000-0000-00007BC20000}"/>
    <cellStyle name="Normal 8 4 3 3 3 2 3 2 2" xfId="50286" xr:uid="{00000000-0005-0000-0000-00007CC20000}"/>
    <cellStyle name="Normal 8 4 3 3 3 2 3 3" xfId="36278" xr:uid="{00000000-0005-0000-0000-00007DC20000}"/>
    <cellStyle name="Normal 8 4 3 3 3 2 4" xfId="16452" xr:uid="{00000000-0005-0000-0000-00007EC20000}"/>
    <cellStyle name="Normal 8 4 3 3 3 2 4 2" xfId="44986" xr:uid="{00000000-0005-0000-0000-00007FC20000}"/>
    <cellStyle name="Normal 8 4 3 3 3 2 5" xfId="30978" xr:uid="{00000000-0005-0000-0000-000080C20000}"/>
    <cellStyle name="Normal 8 4 3 3 3 3" xfId="3629" xr:uid="{00000000-0005-0000-0000-000081C20000}"/>
    <cellStyle name="Normal 8 4 3 3 3 3 2" xfId="8961" xr:uid="{00000000-0005-0000-0000-000082C20000}"/>
    <cellStyle name="Normal 8 4 3 3 3 3 2 2" xfId="23038" xr:uid="{00000000-0005-0000-0000-000083C20000}"/>
    <cellStyle name="Normal 8 4 3 3 3 3 2 2 2" xfId="51572" xr:uid="{00000000-0005-0000-0000-000084C20000}"/>
    <cellStyle name="Normal 8 4 3 3 3 3 2 3" xfId="37567" xr:uid="{00000000-0005-0000-0000-000085C20000}"/>
    <cellStyle name="Normal 8 4 3 3 3 3 3" xfId="17738" xr:uid="{00000000-0005-0000-0000-000086C20000}"/>
    <cellStyle name="Normal 8 4 3 3 3 3 3 2" xfId="46272" xr:uid="{00000000-0005-0000-0000-000087C20000}"/>
    <cellStyle name="Normal 8 4 3 3 3 3 4" xfId="32264" xr:uid="{00000000-0005-0000-0000-000088C20000}"/>
    <cellStyle name="Normal 8 4 3 3 3 4" xfId="6398" xr:uid="{00000000-0005-0000-0000-000089C20000}"/>
    <cellStyle name="Normal 8 4 3 3 3 4 2" xfId="20486" xr:uid="{00000000-0005-0000-0000-00008AC20000}"/>
    <cellStyle name="Normal 8 4 3 3 3 4 2 2" xfId="49020" xr:uid="{00000000-0005-0000-0000-00008BC20000}"/>
    <cellStyle name="Normal 8 4 3 3 3 4 3" xfId="35012" xr:uid="{00000000-0005-0000-0000-00008CC20000}"/>
    <cellStyle name="Normal 8 4 3 3 3 5" xfId="15186" xr:uid="{00000000-0005-0000-0000-00008DC20000}"/>
    <cellStyle name="Normal 8 4 3 3 3 5 2" xfId="43720" xr:uid="{00000000-0005-0000-0000-00008EC20000}"/>
    <cellStyle name="Normal 8 4 3 3 3 6" xfId="29712" xr:uid="{00000000-0005-0000-0000-00008FC20000}"/>
    <cellStyle name="Normal 8 4 3 3 4" xfId="1620" xr:uid="{00000000-0005-0000-0000-000090C20000}"/>
    <cellStyle name="Normal 8 4 3 3 4 2" xfId="4276" xr:uid="{00000000-0005-0000-0000-000091C20000}"/>
    <cellStyle name="Normal 8 4 3 3 4 2 2" xfId="9608" xr:uid="{00000000-0005-0000-0000-000092C20000}"/>
    <cellStyle name="Normal 8 4 3 3 4 2 2 2" xfId="23685" xr:uid="{00000000-0005-0000-0000-000093C20000}"/>
    <cellStyle name="Normal 8 4 3 3 4 2 2 2 2" xfId="52219" xr:uid="{00000000-0005-0000-0000-000094C20000}"/>
    <cellStyle name="Normal 8 4 3 3 4 2 2 3" xfId="38214" xr:uid="{00000000-0005-0000-0000-000095C20000}"/>
    <cellStyle name="Normal 8 4 3 3 4 2 3" xfId="18385" xr:uid="{00000000-0005-0000-0000-000096C20000}"/>
    <cellStyle name="Normal 8 4 3 3 4 2 3 2" xfId="46919" xr:uid="{00000000-0005-0000-0000-000097C20000}"/>
    <cellStyle name="Normal 8 4 3 3 4 2 4" xfId="32911" xr:uid="{00000000-0005-0000-0000-000098C20000}"/>
    <cellStyle name="Normal 8 4 3 3 4 3" xfId="7045" xr:uid="{00000000-0005-0000-0000-000099C20000}"/>
    <cellStyle name="Normal 8 4 3 3 4 3 2" xfId="21133" xr:uid="{00000000-0005-0000-0000-00009AC20000}"/>
    <cellStyle name="Normal 8 4 3 3 4 3 2 2" xfId="49667" xr:uid="{00000000-0005-0000-0000-00009BC20000}"/>
    <cellStyle name="Normal 8 4 3 3 4 3 3" xfId="35659" xr:uid="{00000000-0005-0000-0000-00009CC20000}"/>
    <cellStyle name="Normal 8 4 3 3 4 4" xfId="15833" xr:uid="{00000000-0005-0000-0000-00009DC20000}"/>
    <cellStyle name="Normal 8 4 3 3 4 4 2" xfId="44367" xr:uid="{00000000-0005-0000-0000-00009EC20000}"/>
    <cellStyle name="Normal 8 4 3 3 4 5" xfId="30359" xr:uid="{00000000-0005-0000-0000-00009FC20000}"/>
    <cellStyle name="Normal 8 4 3 3 5" xfId="3008" xr:uid="{00000000-0005-0000-0000-0000A0C20000}"/>
    <cellStyle name="Normal 8 4 3 3 5 2" xfId="8342" xr:uid="{00000000-0005-0000-0000-0000A1C20000}"/>
    <cellStyle name="Normal 8 4 3 3 5 2 2" xfId="22419" xr:uid="{00000000-0005-0000-0000-0000A2C20000}"/>
    <cellStyle name="Normal 8 4 3 3 5 2 2 2" xfId="50953" xr:uid="{00000000-0005-0000-0000-0000A3C20000}"/>
    <cellStyle name="Normal 8 4 3 3 5 2 3" xfId="36948" xr:uid="{00000000-0005-0000-0000-0000A4C20000}"/>
    <cellStyle name="Normal 8 4 3 3 5 3" xfId="17119" xr:uid="{00000000-0005-0000-0000-0000A5C20000}"/>
    <cellStyle name="Normal 8 4 3 3 5 3 2" xfId="45653" xr:uid="{00000000-0005-0000-0000-0000A6C20000}"/>
    <cellStyle name="Normal 8 4 3 3 5 4" xfId="31645" xr:uid="{00000000-0005-0000-0000-0000A7C20000}"/>
    <cellStyle name="Normal 8 4 3 3 6" xfId="5777" xr:uid="{00000000-0005-0000-0000-0000A8C20000}"/>
    <cellStyle name="Normal 8 4 3 3 6 2" xfId="19867" xr:uid="{00000000-0005-0000-0000-0000A9C20000}"/>
    <cellStyle name="Normal 8 4 3 3 6 2 2" xfId="48401" xr:uid="{00000000-0005-0000-0000-0000AAC20000}"/>
    <cellStyle name="Normal 8 4 3 3 6 3" xfId="34393" xr:uid="{00000000-0005-0000-0000-0000ABC20000}"/>
    <cellStyle name="Normal 8 4 3 3 7" xfId="14566" xr:uid="{00000000-0005-0000-0000-0000ACC20000}"/>
    <cellStyle name="Normal 8 4 3 3 7 2" xfId="43101" xr:uid="{00000000-0005-0000-0000-0000ADC20000}"/>
    <cellStyle name="Normal 8 4 3 3 8" xfId="29081" xr:uid="{00000000-0005-0000-0000-0000AEC20000}"/>
    <cellStyle name="Normal 8 4 3 4" xfId="483" xr:uid="{00000000-0005-0000-0000-0000AFC20000}"/>
    <cellStyle name="Normal 8 4 3 4 2" xfId="1113" xr:uid="{00000000-0005-0000-0000-0000B0C20000}"/>
    <cellStyle name="Normal 8 4 3 4 2 2" xfId="2390" xr:uid="{00000000-0005-0000-0000-0000B1C20000}"/>
    <cellStyle name="Normal 8 4 3 4 2 2 2" xfId="5044" xr:uid="{00000000-0005-0000-0000-0000B2C20000}"/>
    <cellStyle name="Normal 8 4 3 4 2 2 2 2" xfId="10376" xr:uid="{00000000-0005-0000-0000-0000B3C20000}"/>
    <cellStyle name="Normal 8 4 3 4 2 2 2 2 2" xfId="24453" xr:uid="{00000000-0005-0000-0000-0000B4C20000}"/>
    <cellStyle name="Normal 8 4 3 4 2 2 2 2 2 2" xfId="52987" xr:uid="{00000000-0005-0000-0000-0000B5C20000}"/>
    <cellStyle name="Normal 8 4 3 4 2 2 2 2 3" xfId="38982" xr:uid="{00000000-0005-0000-0000-0000B6C20000}"/>
    <cellStyle name="Normal 8 4 3 4 2 2 2 3" xfId="19153" xr:uid="{00000000-0005-0000-0000-0000B7C20000}"/>
    <cellStyle name="Normal 8 4 3 4 2 2 2 3 2" xfId="47687" xr:uid="{00000000-0005-0000-0000-0000B8C20000}"/>
    <cellStyle name="Normal 8 4 3 4 2 2 2 4" xfId="33679" xr:uid="{00000000-0005-0000-0000-0000B9C20000}"/>
    <cellStyle name="Normal 8 4 3 4 2 2 3" xfId="7813" xr:uid="{00000000-0005-0000-0000-0000BAC20000}"/>
    <cellStyle name="Normal 8 4 3 4 2 2 3 2" xfId="21901" xr:uid="{00000000-0005-0000-0000-0000BBC20000}"/>
    <cellStyle name="Normal 8 4 3 4 2 2 3 2 2" xfId="50435" xr:uid="{00000000-0005-0000-0000-0000BCC20000}"/>
    <cellStyle name="Normal 8 4 3 4 2 2 3 3" xfId="36427" xr:uid="{00000000-0005-0000-0000-0000BDC20000}"/>
    <cellStyle name="Normal 8 4 3 4 2 2 4" xfId="16601" xr:uid="{00000000-0005-0000-0000-0000BEC20000}"/>
    <cellStyle name="Normal 8 4 3 4 2 2 4 2" xfId="45135" xr:uid="{00000000-0005-0000-0000-0000BFC20000}"/>
    <cellStyle name="Normal 8 4 3 4 2 2 5" xfId="31127" xr:uid="{00000000-0005-0000-0000-0000C0C20000}"/>
    <cellStyle name="Normal 8 4 3 4 2 3" xfId="3778" xr:uid="{00000000-0005-0000-0000-0000C1C20000}"/>
    <cellStyle name="Normal 8 4 3 4 2 3 2" xfId="9110" xr:uid="{00000000-0005-0000-0000-0000C2C20000}"/>
    <cellStyle name="Normal 8 4 3 4 2 3 2 2" xfId="23187" xr:uid="{00000000-0005-0000-0000-0000C3C20000}"/>
    <cellStyle name="Normal 8 4 3 4 2 3 2 2 2" xfId="51721" xr:uid="{00000000-0005-0000-0000-0000C4C20000}"/>
    <cellStyle name="Normal 8 4 3 4 2 3 2 3" xfId="37716" xr:uid="{00000000-0005-0000-0000-0000C5C20000}"/>
    <cellStyle name="Normal 8 4 3 4 2 3 3" xfId="17887" xr:uid="{00000000-0005-0000-0000-0000C6C20000}"/>
    <cellStyle name="Normal 8 4 3 4 2 3 3 2" xfId="46421" xr:uid="{00000000-0005-0000-0000-0000C7C20000}"/>
    <cellStyle name="Normal 8 4 3 4 2 3 4" xfId="32413" xr:uid="{00000000-0005-0000-0000-0000C8C20000}"/>
    <cellStyle name="Normal 8 4 3 4 2 4" xfId="6547" xr:uid="{00000000-0005-0000-0000-0000C9C20000}"/>
    <cellStyle name="Normal 8 4 3 4 2 4 2" xfId="20635" xr:uid="{00000000-0005-0000-0000-0000CAC20000}"/>
    <cellStyle name="Normal 8 4 3 4 2 4 2 2" xfId="49169" xr:uid="{00000000-0005-0000-0000-0000CBC20000}"/>
    <cellStyle name="Normal 8 4 3 4 2 4 3" xfId="35161" xr:uid="{00000000-0005-0000-0000-0000CCC20000}"/>
    <cellStyle name="Normal 8 4 3 4 2 5" xfId="15335" xr:uid="{00000000-0005-0000-0000-0000CDC20000}"/>
    <cellStyle name="Normal 8 4 3 4 2 5 2" xfId="43869" xr:uid="{00000000-0005-0000-0000-0000CEC20000}"/>
    <cellStyle name="Normal 8 4 3 4 2 6" xfId="29861" xr:uid="{00000000-0005-0000-0000-0000CFC20000}"/>
    <cellStyle name="Normal 8 4 3 4 3" xfId="1769" xr:uid="{00000000-0005-0000-0000-0000D0C20000}"/>
    <cellStyle name="Normal 8 4 3 4 3 2" xfId="4425" xr:uid="{00000000-0005-0000-0000-0000D1C20000}"/>
    <cellStyle name="Normal 8 4 3 4 3 2 2" xfId="9757" xr:uid="{00000000-0005-0000-0000-0000D2C20000}"/>
    <cellStyle name="Normal 8 4 3 4 3 2 2 2" xfId="23834" xr:uid="{00000000-0005-0000-0000-0000D3C20000}"/>
    <cellStyle name="Normal 8 4 3 4 3 2 2 2 2" xfId="52368" xr:uid="{00000000-0005-0000-0000-0000D4C20000}"/>
    <cellStyle name="Normal 8 4 3 4 3 2 2 3" xfId="38363" xr:uid="{00000000-0005-0000-0000-0000D5C20000}"/>
    <cellStyle name="Normal 8 4 3 4 3 2 3" xfId="18534" xr:uid="{00000000-0005-0000-0000-0000D6C20000}"/>
    <cellStyle name="Normal 8 4 3 4 3 2 3 2" xfId="47068" xr:uid="{00000000-0005-0000-0000-0000D7C20000}"/>
    <cellStyle name="Normal 8 4 3 4 3 2 4" xfId="33060" xr:uid="{00000000-0005-0000-0000-0000D8C20000}"/>
    <cellStyle name="Normal 8 4 3 4 3 3" xfId="7194" xr:uid="{00000000-0005-0000-0000-0000D9C20000}"/>
    <cellStyle name="Normal 8 4 3 4 3 3 2" xfId="21282" xr:uid="{00000000-0005-0000-0000-0000DAC20000}"/>
    <cellStyle name="Normal 8 4 3 4 3 3 2 2" xfId="49816" xr:uid="{00000000-0005-0000-0000-0000DBC20000}"/>
    <cellStyle name="Normal 8 4 3 4 3 3 3" xfId="35808" xr:uid="{00000000-0005-0000-0000-0000DCC20000}"/>
    <cellStyle name="Normal 8 4 3 4 3 4" xfId="15982" xr:uid="{00000000-0005-0000-0000-0000DDC20000}"/>
    <cellStyle name="Normal 8 4 3 4 3 4 2" xfId="44516" xr:uid="{00000000-0005-0000-0000-0000DEC20000}"/>
    <cellStyle name="Normal 8 4 3 4 3 5" xfId="30508" xr:uid="{00000000-0005-0000-0000-0000DFC20000}"/>
    <cellStyle name="Normal 8 4 3 4 4" xfId="3157" xr:uid="{00000000-0005-0000-0000-0000E0C20000}"/>
    <cellStyle name="Normal 8 4 3 4 4 2" xfId="8491" xr:uid="{00000000-0005-0000-0000-0000E1C20000}"/>
    <cellStyle name="Normal 8 4 3 4 4 2 2" xfId="22568" xr:uid="{00000000-0005-0000-0000-0000E2C20000}"/>
    <cellStyle name="Normal 8 4 3 4 4 2 2 2" xfId="51102" xr:uid="{00000000-0005-0000-0000-0000E3C20000}"/>
    <cellStyle name="Normal 8 4 3 4 4 2 3" xfId="37097" xr:uid="{00000000-0005-0000-0000-0000E4C20000}"/>
    <cellStyle name="Normal 8 4 3 4 4 3" xfId="17268" xr:uid="{00000000-0005-0000-0000-0000E5C20000}"/>
    <cellStyle name="Normal 8 4 3 4 4 3 2" xfId="45802" xr:uid="{00000000-0005-0000-0000-0000E6C20000}"/>
    <cellStyle name="Normal 8 4 3 4 4 4" xfId="31794" xr:uid="{00000000-0005-0000-0000-0000E7C20000}"/>
    <cellStyle name="Normal 8 4 3 4 5" xfId="5926" xr:uid="{00000000-0005-0000-0000-0000E8C20000}"/>
    <cellStyle name="Normal 8 4 3 4 5 2" xfId="20016" xr:uid="{00000000-0005-0000-0000-0000E9C20000}"/>
    <cellStyle name="Normal 8 4 3 4 5 2 2" xfId="48550" xr:uid="{00000000-0005-0000-0000-0000EAC20000}"/>
    <cellStyle name="Normal 8 4 3 4 5 3" xfId="34542" xr:uid="{00000000-0005-0000-0000-0000EBC20000}"/>
    <cellStyle name="Normal 8 4 3 4 6" xfId="14715" xr:uid="{00000000-0005-0000-0000-0000ECC20000}"/>
    <cellStyle name="Normal 8 4 3 4 6 2" xfId="43250" xr:uid="{00000000-0005-0000-0000-0000EDC20000}"/>
    <cellStyle name="Normal 8 4 3 4 7" xfId="29230" xr:uid="{00000000-0005-0000-0000-0000EEC20000}"/>
    <cellStyle name="Normal 8 4 3 5" xfId="813" xr:uid="{00000000-0005-0000-0000-0000EFC20000}"/>
    <cellStyle name="Normal 8 4 3 5 2" xfId="2090" xr:uid="{00000000-0005-0000-0000-0000F0C20000}"/>
    <cellStyle name="Normal 8 4 3 5 2 2" xfId="4744" xr:uid="{00000000-0005-0000-0000-0000F1C20000}"/>
    <cellStyle name="Normal 8 4 3 5 2 2 2" xfId="10076" xr:uid="{00000000-0005-0000-0000-0000F2C20000}"/>
    <cellStyle name="Normal 8 4 3 5 2 2 2 2" xfId="24153" xr:uid="{00000000-0005-0000-0000-0000F3C20000}"/>
    <cellStyle name="Normal 8 4 3 5 2 2 2 2 2" xfId="52687" xr:uid="{00000000-0005-0000-0000-0000F4C20000}"/>
    <cellStyle name="Normal 8 4 3 5 2 2 2 3" xfId="38682" xr:uid="{00000000-0005-0000-0000-0000F5C20000}"/>
    <cellStyle name="Normal 8 4 3 5 2 2 3" xfId="18853" xr:uid="{00000000-0005-0000-0000-0000F6C20000}"/>
    <cellStyle name="Normal 8 4 3 5 2 2 3 2" xfId="47387" xr:uid="{00000000-0005-0000-0000-0000F7C20000}"/>
    <cellStyle name="Normal 8 4 3 5 2 2 4" xfId="33379" xr:uid="{00000000-0005-0000-0000-0000F8C20000}"/>
    <cellStyle name="Normal 8 4 3 5 2 3" xfId="7513" xr:uid="{00000000-0005-0000-0000-0000F9C20000}"/>
    <cellStyle name="Normal 8 4 3 5 2 3 2" xfId="21601" xr:uid="{00000000-0005-0000-0000-0000FAC20000}"/>
    <cellStyle name="Normal 8 4 3 5 2 3 2 2" xfId="50135" xr:uid="{00000000-0005-0000-0000-0000FBC20000}"/>
    <cellStyle name="Normal 8 4 3 5 2 3 3" xfId="36127" xr:uid="{00000000-0005-0000-0000-0000FCC20000}"/>
    <cellStyle name="Normal 8 4 3 5 2 4" xfId="16301" xr:uid="{00000000-0005-0000-0000-0000FDC20000}"/>
    <cellStyle name="Normal 8 4 3 5 2 4 2" xfId="44835" xr:uid="{00000000-0005-0000-0000-0000FEC20000}"/>
    <cellStyle name="Normal 8 4 3 5 2 5" xfId="30827" xr:uid="{00000000-0005-0000-0000-0000FFC20000}"/>
    <cellStyle name="Normal 8 4 3 5 3" xfId="3478" xr:uid="{00000000-0005-0000-0000-000000C30000}"/>
    <cellStyle name="Normal 8 4 3 5 3 2" xfId="8810" xr:uid="{00000000-0005-0000-0000-000001C30000}"/>
    <cellStyle name="Normal 8 4 3 5 3 2 2" xfId="22887" xr:uid="{00000000-0005-0000-0000-000002C30000}"/>
    <cellStyle name="Normal 8 4 3 5 3 2 2 2" xfId="51421" xr:uid="{00000000-0005-0000-0000-000003C30000}"/>
    <cellStyle name="Normal 8 4 3 5 3 2 3" xfId="37416" xr:uid="{00000000-0005-0000-0000-000004C30000}"/>
    <cellStyle name="Normal 8 4 3 5 3 3" xfId="17587" xr:uid="{00000000-0005-0000-0000-000005C30000}"/>
    <cellStyle name="Normal 8 4 3 5 3 3 2" xfId="46121" xr:uid="{00000000-0005-0000-0000-000006C30000}"/>
    <cellStyle name="Normal 8 4 3 5 3 4" xfId="32113" xr:uid="{00000000-0005-0000-0000-000007C30000}"/>
    <cellStyle name="Normal 8 4 3 5 4" xfId="6247" xr:uid="{00000000-0005-0000-0000-000008C30000}"/>
    <cellStyle name="Normal 8 4 3 5 4 2" xfId="20335" xr:uid="{00000000-0005-0000-0000-000009C30000}"/>
    <cellStyle name="Normal 8 4 3 5 4 2 2" xfId="48869" xr:uid="{00000000-0005-0000-0000-00000AC30000}"/>
    <cellStyle name="Normal 8 4 3 5 4 3" xfId="34861" xr:uid="{00000000-0005-0000-0000-00000BC30000}"/>
    <cellStyle name="Normal 8 4 3 5 5" xfId="15035" xr:uid="{00000000-0005-0000-0000-00000CC30000}"/>
    <cellStyle name="Normal 8 4 3 5 5 2" xfId="43569" xr:uid="{00000000-0005-0000-0000-00000DC30000}"/>
    <cellStyle name="Normal 8 4 3 5 6" xfId="29561" xr:uid="{00000000-0005-0000-0000-00000EC30000}"/>
    <cellStyle name="Normal 8 4 3 6" xfId="1469" xr:uid="{00000000-0005-0000-0000-00000FC30000}"/>
    <cellStyle name="Normal 8 4 3 6 2" xfId="4125" xr:uid="{00000000-0005-0000-0000-000010C30000}"/>
    <cellStyle name="Normal 8 4 3 6 2 2" xfId="9457" xr:uid="{00000000-0005-0000-0000-000011C30000}"/>
    <cellStyle name="Normal 8 4 3 6 2 2 2" xfId="23534" xr:uid="{00000000-0005-0000-0000-000012C30000}"/>
    <cellStyle name="Normal 8 4 3 6 2 2 2 2" xfId="52068" xr:uid="{00000000-0005-0000-0000-000013C30000}"/>
    <cellStyle name="Normal 8 4 3 6 2 2 3" xfId="38063" xr:uid="{00000000-0005-0000-0000-000014C30000}"/>
    <cellStyle name="Normal 8 4 3 6 2 3" xfId="18234" xr:uid="{00000000-0005-0000-0000-000015C30000}"/>
    <cellStyle name="Normal 8 4 3 6 2 3 2" xfId="46768" xr:uid="{00000000-0005-0000-0000-000016C30000}"/>
    <cellStyle name="Normal 8 4 3 6 2 4" xfId="32760" xr:uid="{00000000-0005-0000-0000-000017C30000}"/>
    <cellStyle name="Normal 8 4 3 6 3" xfId="6894" xr:uid="{00000000-0005-0000-0000-000018C30000}"/>
    <cellStyle name="Normal 8 4 3 6 3 2" xfId="20982" xr:uid="{00000000-0005-0000-0000-000019C30000}"/>
    <cellStyle name="Normal 8 4 3 6 3 2 2" xfId="49516" xr:uid="{00000000-0005-0000-0000-00001AC30000}"/>
    <cellStyle name="Normal 8 4 3 6 3 3" xfId="35508" xr:uid="{00000000-0005-0000-0000-00001BC30000}"/>
    <cellStyle name="Normal 8 4 3 6 4" xfId="15682" xr:uid="{00000000-0005-0000-0000-00001CC30000}"/>
    <cellStyle name="Normal 8 4 3 6 4 2" xfId="44216" xr:uid="{00000000-0005-0000-0000-00001DC30000}"/>
    <cellStyle name="Normal 8 4 3 6 5" xfId="30208" xr:uid="{00000000-0005-0000-0000-00001EC30000}"/>
    <cellStyle name="Normal 8 4 3 7" xfId="2857" xr:uid="{00000000-0005-0000-0000-00001FC30000}"/>
    <cellStyle name="Normal 8 4 3 7 2" xfId="8191" xr:uid="{00000000-0005-0000-0000-000020C30000}"/>
    <cellStyle name="Normal 8 4 3 7 2 2" xfId="22268" xr:uid="{00000000-0005-0000-0000-000021C30000}"/>
    <cellStyle name="Normal 8 4 3 7 2 2 2" xfId="50802" xr:uid="{00000000-0005-0000-0000-000022C30000}"/>
    <cellStyle name="Normal 8 4 3 7 2 3" xfId="36797" xr:uid="{00000000-0005-0000-0000-000023C30000}"/>
    <cellStyle name="Normal 8 4 3 7 3" xfId="16968" xr:uid="{00000000-0005-0000-0000-000024C30000}"/>
    <cellStyle name="Normal 8 4 3 7 3 2" xfId="45502" xr:uid="{00000000-0005-0000-0000-000025C30000}"/>
    <cellStyle name="Normal 8 4 3 7 4" xfId="31494" xr:uid="{00000000-0005-0000-0000-000026C30000}"/>
    <cellStyle name="Normal 8 4 3 8" xfId="5626" xr:uid="{00000000-0005-0000-0000-000027C30000}"/>
    <cellStyle name="Normal 8 4 3 8 2" xfId="19716" xr:uid="{00000000-0005-0000-0000-000028C30000}"/>
    <cellStyle name="Normal 8 4 3 8 2 2" xfId="48250" xr:uid="{00000000-0005-0000-0000-000029C30000}"/>
    <cellStyle name="Normal 8 4 3 8 3" xfId="34242" xr:uid="{00000000-0005-0000-0000-00002AC30000}"/>
    <cellStyle name="Normal 8 4 3 9" xfId="14415" xr:uid="{00000000-0005-0000-0000-00002BC30000}"/>
    <cellStyle name="Normal 8 4 3 9 2" xfId="42950" xr:uid="{00000000-0005-0000-0000-00002CC30000}"/>
    <cellStyle name="Normal 8 4 4" xfId="213" xr:uid="{00000000-0005-0000-0000-00002DC30000}"/>
    <cellStyle name="Normal 8 4 4 2" xfId="366" xr:uid="{00000000-0005-0000-0000-00002EC30000}"/>
    <cellStyle name="Normal 8 4 4 2 2" xfId="669" xr:uid="{00000000-0005-0000-0000-00002FC30000}"/>
    <cellStyle name="Normal 8 4 4 2 2 2" xfId="1298" xr:uid="{00000000-0005-0000-0000-000030C30000}"/>
    <cellStyle name="Normal 8 4 4 2 2 2 2" xfId="2575" xr:uid="{00000000-0005-0000-0000-000031C30000}"/>
    <cellStyle name="Normal 8 4 4 2 2 2 2 2" xfId="5229" xr:uid="{00000000-0005-0000-0000-000032C30000}"/>
    <cellStyle name="Normal 8 4 4 2 2 2 2 2 2" xfId="10561" xr:uid="{00000000-0005-0000-0000-000033C30000}"/>
    <cellStyle name="Normal 8 4 4 2 2 2 2 2 2 2" xfId="24638" xr:uid="{00000000-0005-0000-0000-000034C30000}"/>
    <cellStyle name="Normal 8 4 4 2 2 2 2 2 2 2 2" xfId="53172" xr:uid="{00000000-0005-0000-0000-000035C30000}"/>
    <cellStyle name="Normal 8 4 4 2 2 2 2 2 2 3" xfId="39167" xr:uid="{00000000-0005-0000-0000-000036C30000}"/>
    <cellStyle name="Normal 8 4 4 2 2 2 2 2 3" xfId="19338" xr:uid="{00000000-0005-0000-0000-000037C30000}"/>
    <cellStyle name="Normal 8 4 4 2 2 2 2 2 3 2" xfId="47872" xr:uid="{00000000-0005-0000-0000-000038C30000}"/>
    <cellStyle name="Normal 8 4 4 2 2 2 2 2 4" xfId="33864" xr:uid="{00000000-0005-0000-0000-000039C30000}"/>
    <cellStyle name="Normal 8 4 4 2 2 2 2 3" xfId="7998" xr:uid="{00000000-0005-0000-0000-00003AC30000}"/>
    <cellStyle name="Normal 8 4 4 2 2 2 2 3 2" xfId="22086" xr:uid="{00000000-0005-0000-0000-00003BC30000}"/>
    <cellStyle name="Normal 8 4 4 2 2 2 2 3 2 2" xfId="50620" xr:uid="{00000000-0005-0000-0000-00003CC30000}"/>
    <cellStyle name="Normal 8 4 4 2 2 2 2 3 3" xfId="36612" xr:uid="{00000000-0005-0000-0000-00003DC30000}"/>
    <cellStyle name="Normal 8 4 4 2 2 2 2 4" xfId="16786" xr:uid="{00000000-0005-0000-0000-00003EC30000}"/>
    <cellStyle name="Normal 8 4 4 2 2 2 2 4 2" xfId="45320" xr:uid="{00000000-0005-0000-0000-00003FC30000}"/>
    <cellStyle name="Normal 8 4 4 2 2 2 2 5" xfId="31312" xr:uid="{00000000-0005-0000-0000-000040C30000}"/>
    <cellStyle name="Normal 8 4 4 2 2 2 3" xfId="3963" xr:uid="{00000000-0005-0000-0000-000041C30000}"/>
    <cellStyle name="Normal 8 4 4 2 2 2 3 2" xfId="9295" xr:uid="{00000000-0005-0000-0000-000042C30000}"/>
    <cellStyle name="Normal 8 4 4 2 2 2 3 2 2" xfId="23372" xr:uid="{00000000-0005-0000-0000-000043C30000}"/>
    <cellStyle name="Normal 8 4 4 2 2 2 3 2 2 2" xfId="51906" xr:uid="{00000000-0005-0000-0000-000044C30000}"/>
    <cellStyle name="Normal 8 4 4 2 2 2 3 2 3" xfId="37901" xr:uid="{00000000-0005-0000-0000-000045C30000}"/>
    <cellStyle name="Normal 8 4 4 2 2 2 3 3" xfId="18072" xr:uid="{00000000-0005-0000-0000-000046C30000}"/>
    <cellStyle name="Normal 8 4 4 2 2 2 3 3 2" xfId="46606" xr:uid="{00000000-0005-0000-0000-000047C30000}"/>
    <cellStyle name="Normal 8 4 4 2 2 2 3 4" xfId="32598" xr:uid="{00000000-0005-0000-0000-000048C30000}"/>
    <cellStyle name="Normal 8 4 4 2 2 2 4" xfId="6732" xr:uid="{00000000-0005-0000-0000-000049C30000}"/>
    <cellStyle name="Normal 8 4 4 2 2 2 4 2" xfId="20820" xr:uid="{00000000-0005-0000-0000-00004AC30000}"/>
    <cellStyle name="Normal 8 4 4 2 2 2 4 2 2" xfId="49354" xr:uid="{00000000-0005-0000-0000-00004BC30000}"/>
    <cellStyle name="Normal 8 4 4 2 2 2 4 3" xfId="35346" xr:uid="{00000000-0005-0000-0000-00004CC30000}"/>
    <cellStyle name="Normal 8 4 4 2 2 2 5" xfId="15520" xr:uid="{00000000-0005-0000-0000-00004DC30000}"/>
    <cellStyle name="Normal 8 4 4 2 2 2 5 2" xfId="44054" xr:uid="{00000000-0005-0000-0000-00004EC30000}"/>
    <cellStyle name="Normal 8 4 4 2 2 2 6" xfId="30046" xr:uid="{00000000-0005-0000-0000-00004FC30000}"/>
    <cellStyle name="Normal 8 4 4 2 2 3" xfId="1954" xr:uid="{00000000-0005-0000-0000-000050C30000}"/>
    <cellStyle name="Normal 8 4 4 2 2 3 2" xfId="4610" xr:uid="{00000000-0005-0000-0000-000051C30000}"/>
    <cellStyle name="Normal 8 4 4 2 2 3 2 2" xfId="9942" xr:uid="{00000000-0005-0000-0000-000052C30000}"/>
    <cellStyle name="Normal 8 4 4 2 2 3 2 2 2" xfId="24019" xr:uid="{00000000-0005-0000-0000-000053C30000}"/>
    <cellStyle name="Normal 8 4 4 2 2 3 2 2 2 2" xfId="52553" xr:uid="{00000000-0005-0000-0000-000054C30000}"/>
    <cellStyle name="Normal 8 4 4 2 2 3 2 2 3" xfId="38548" xr:uid="{00000000-0005-0000-0000-000055C30000}"/>
    <cellStyle name="Normal 8 4 4 2 2 3 2 3" xfId="18719" xr:uid="{00000000-0005-0000-0000-000056C30000}"/>
    <cellStyle name="Normal 8 4 4 2 2 3 2 3 2" xfId="47253" xr:uid="{00000000-0005-0000-0000-000057C30000}"/>
    <cellStyle name="Normal 8 4 4 2 2 3 2 4" xfId="33245" xr:uid="{00000000-0005-0000-0000-000058C30000}"/>
    <cellStyle name="Normal 8 4 4 2 2 3 3" xfId="7379" xr:uid="{00000000-0005-0000-0000-000059C30000}"/>
    <cellStyle name="Normal 8 4 4 2 2 3 3 2" xfId="21467" xr:uid="{00000000-0005-0000-0000-00005AC30000}"/>
    <cellStyle name="Normal 8 4 4 2 2 3 3 2 2" xfId="50001" xr:uid="{00000000-0005-0000-0000-00005BC30000}"/>
    <cellStyle name="Normal 8 4 4 2 2 3 3 3" xfId="35993" xr:uid="{00000000-0005-0000-0000-00005CC30000}"/>
    <cellStyle name="Normal 8 4 4 2 2 3 4" xfId="16167" xr:uid="{00000000-0005-0000-0000-00005DC30000}"/>
    <cellStyle name="Normal 8 4 4 2 2 3 4 2" xfId="44701" xr:uid="{00000000-0005-0000-0000-00005EC30000}"/>
    <cellStyle name="Normal 8 4 4 2 2 3 5" xfId="30693" xr:uid="{00000000-0005-0000-0000-00005FC30000}"/>
    <cellStyle name="Normal 8 4 4 2 2 4" xfId="3342" xr:uid="{00000000-0005-0000-0000-000060C30000}"/>
    <cellStyle name="Normal 8 4 4 2 2 4 2" xfId="8676" xr:uid="{00000000-0005-0000-0000-000061C30000}"/>
    <cellStyle name="Normal 8 4 4 2 2 4 2 2" xfId="22753" xr:uid="{00000000-0005-0000-0000-000062C30000}"/>
    <cellStyle name="Normal 8 4 4 2 2 4 2 2 2" xfId="51287" xr:uid="{00000000-0005-0000-0000-000063C30000}"/>
    <cellStyle name="Normal 8 4 4 2 2 4 2 3" xfId="37282" xr:uid="{00000000-0005-0000-0000-000064C30000}"/>
    <cellStyle name="Normal 8 4 4 2 2 4 3" xfId="17453" xr:uid="{00000000-0005-0000-0000-000065C30000}"/>
    <cellStyle name="Normal 8 4 4 2 2 4 3 2" xfId="45987" xr:uid="{00000000-0005-0000-0000-000066C30000}"/>
    <cellStyle name="Normal 8 4 4 2 2 4 4" xfId="31979" xr:uid="{00000000-0005-0000-0000-000067C30000}"/>
    <cellStyle name="Normal 8 4 4 2 2 5" xfId="6111" xr:uid="{00000000-0005-0000-0000-000068C30000}"/>
    <cellStyle name="Normal 8 4 4 2 2 5 2" xfId="20201" xr:uid="{00000000-0005-0000-0000-000069C30000}"/>
    <cellStyle name="Normal 8 4 4 2 2 5 2 2" xfId="48735" xr:uid="{00000000-0005-0000-0000-00006AC30000}"/>
    <cellStyle name="Normal 8 4 4 2 2 5 3" xfId="34727" xr:uid="{00000000-0005-0000-0000-00006BC30000}"/>
    <cellStyle name="Normal 8 4 4 2 2 6" xfId="14900" xr:uid="{00000000-0005-0000-0000-00006CC30000}"/>
    <cellStyle name="Normal 8 4 4 2 2 6 2" xfId="43435" xr:uid="{00000000-0005-0000-0000-00006DC30000}"/>
    <cellStyle name="Normal 8 4 4 2 2 7" xfId="29415" xr:uid="{00000000-0005-0000-0000-00006EC30000}"/>
    <cellStyle name="Normal 8 4 4 2 3" xfId="1001" xr:uid="{00000000-0005-0000-0000-00006FC30000}"/>
    <cellStyle name="Normal 8 4 4 2 3 2" xfId="2278" xr:uid="{00000000-0005-0000-0000-000070C30000}"/>
    <cellStyle name="Normal 8 4 4 2 3 2 2" xfId="4932" xr:uid="{00000000-0005-0000-0000-000071C30000}"/>
    <cellStyle name="Normal 8 4 4 2 3 2 2 2" xfId="10264" xr:uid="{00000000-0005-0000-0000-000072C30000}"/>
    <cellStyle name="Normal 8 4 4 2 3 2 2 2 2" xfId="24341" xr:uid="{00000000-0005-0000-0000-000073C30000}"/>
    <cellStyle name="Normal 8 4 4 2 3 2 2 2 2 2" xfId="52875" xr:uid="{00000000-0005-0000-0000-000074C30000}"/>
    <cellStyle name="Normal 8 4 4 2 3 2 2 2 3" xfId="38870" xr:uid="{00000000-0005-0000-0000-000075C30000}"/>
    <cellStyle name="Normal 8 4 4 2 3 2 2 3" xfId="19041" xr:uid="{00000000-0005-0000-0000-000076C30000}"/>
    <cellStyle name="Normal 8 4 4 2 3 2 2 3 2" xfId="47575" xr:uid="{00000000-0005-0000-0000-000077C30000}"/>
    <cellStyle name="Normal 8 4 4 2 3 2 2 4" xfId="33567" xr:uid="{00000000-0005-0000-0000-000078C30000}"/>
    <cellStyle name="Normal 8 4 4 2 3 2 3" xfId="7701" xr:uid="{00000000-0005-0000-0000-000079C30000}"/>
    <cellStyle name="Normal 8 4 4 2 3 2 3 2" xfId="21789" xr:uid="{00000000-0005-0000-0000-00007AC30000}"/>
    <cellStyle name="Normal 8 4 4 2 3 2 3 2 2" xfId="50323" xr:uid="{00000000-0005-0000-0000-00007BC30000}"/>
    <cellStyle name="Normal 8 4 4 2 3 2 3 3" xfId="36315" xr:uid="{00000000-0005-0000-0000-00007CC30000}"/>
    <cellStyle name="Normal 8 4 4 2 3 2 4" xfId="16489" xr:uid="{00000000-0005-0000-0000-00007DC30000}"/>
    <cellStyle name="Normal 8 4 4 2 3 2 4 2" xfId="45023" xr:uid="{00000000-0005-0000-0000-00007EC30000}"/>
    <cellStyle name="Normal 8 4 4 2 3 2 5" xfId="31015" xr:uid="{00000000-0005-0000-0000-00007FC30000}"/>
    <cellStyle name="Normal 8 4 4 2 3 3" xfId="3666" xr:uid="{00000000-0005-0000-0000-000080C30000}"/>
    <cellStyle name="Normal 8 4 4 2 3 3 2" xfId="8998" xr:uid="{00000000-0005-0000-0000-000081C30000}"/>
    <cellStyle name="Normal 8 4 4 2 3 3 2 2" xfId="23075" xr:uid="{00000000-0005-0000-0000-000082C30000}"/>
    <cellStyle name="Normal 8 4 4 2 3 3 2 2 2" xfId="51609" xr:uid="{00000000-0005-0000-0000-000083C30000}"/>
    <cellStyle name="Normal 8 4 4 2 3 3 2 3" xfId="37604" xr:uid="{00000000-0005-0000-0000-000084C30000}"/>
    <cellStyle name="Normal 8 4 4 2 3 3 3" xfId="17775" xr:uid="{00000000-0005-0000-0000-000085C30000}"/>
    <cellStyle name="Normal 8 4 4 2 3 3 3 2" xfId="46309" xr:uid="{00000000-0005-0000-0000-000086C30000}"/>
    <cellStyle name="Normal 8 4 4 2 3 3 4" xfId="32301" xr:uid="{00000000-0005-0000-0000-000087C30000}"/>
    <cellStyle name="Normal 8 4 4 2 3 4" xfId="6435" xr:uid="{00000000-0005-0000-0000-000088C30000}"/>
    <cellStyle name="Normal 8 4 4 2 3 4 2" xfId="20523" xr:uid="{00000000-0005-0000-0000-000089C30000}"/>
    <cellStyle name="Normal 8 4 4 2 3 4 2 2" xfId="49057" xr:uid="{00000000-0005-0000-0000-00008AC30000}"/>
    <cellStyle name="Normal 8 4 4 2 3 4 3" xfId="35049" xr:uid="{00000000-0005-0000-0000-00008BC30000}"/>
    <cellStyle name="Normal 8 4 4 2 3 5" xfId="15223" xr:uid="{00000000-0005-0000-0000-00008CC30000}"/>
    <cellStyle name="Normal 8 4 4 2 3 5 2" xfId="43757" xr:uid="{00000000-0005-0000-0000-00008DC30000}"/>
    <cellStyle name="Normal 8 4 4 2 3 6" xfId="29749" xr:uid="{00000000-0005-0000-0000-00008EC30000}"/>
    <cellStyle name="Normal 8 4 4 2 4" xfId="1657" xr:uid="{00000000-0005-0000-0000-00008FC30000}"/>
    <cellStyle name="Normal 8 4 4 2 4 2" xfId="4313" xr:uid="{00000000-0005-0000-0000-000090C30000}"/>
    <cellStyle name="Normal 8 4 4 2 4 2 2" xfId="9645" xr:uid="{00000000-0005-0000-0000-000091C30000}"/>
    <cellStyle name="Normal 8 4 4 2 4 2 2 2" xfId="23722" xr:uid="{00000000-0005-0000-0000-000092C30000}"/>
    <cellStyle name="Normal 8 4 4 2 4 2 2 2 2" xfId="52256" xr:uid="{00000000-0005-0000-0000-000093C30000}"/>
    <cellStyle name="Normal 8 4 4 2 4 2 2 3" xfId="38251" xr:uid="{00000000-0005-0000-0000-000094C30000}"/>
    <cellStyle name="Normal 8 4 4 2 4 2 3" xfId="18422" xr:uid="{00000000-0005-0000-0000-000095C30000}"/>
    <cellStyle name="Normal 8 4 4 2 4 2 3 2" xfId="46956" xr:uid="{00000000-0005-0000-0000-000096C30000}"/>
    <cellStyle name="Normal 8 4 4 2 4 2 4" xfId="32948" xr:uid="{00000000-0005-0000-0000-000097C30000}"/>
    <cellStyle name="Normal 8 4 4 2 4 3" xfId="7082" xr:uid="{00000000-0005-0000-0000-000098C30000}"/>
    <cellStyle name="Normal 8 4 4 2 4 3 2" xfId="21170" xr:uid="{00000000-0005-0000-0000-000099C30000}"/>
    <cellStyle name="Normal 8 4 4 2 4 3 2 2" xfId="49704" xr:uid="{00000000-0005-0000-0000-00009AC30000}"/>
    <cellStyle name="Normal 8 4 4 2 4 3 3" xfId="35696" xr:uid="{00000000-0005-0000-0000-00009BC30000}"/>
    <cellStyle name="Normal 8 4 4 2 4 4" xfId="15870" xr:uid="{00000000-0005-0000-0000-00009CC30000}"/>
    <cellStyle name="Normal 8 4 4 2 4 4 2" xfId="44404" xr:uid="{00000000-0005-0000-0000-00009DC30000}"/>
    <cellStyle name="Normal 8 4 4 2 4 5" xfId="30396" xr:uid="{00000000-0005-0000-0000-00009EC30000}"/>
    <cellStyle name="Normal 8 4 4 2 5" xfId="3045" xr:uid="{00000000-0005-0000-0000-00009FC30000}"/>
    <cellStyle name="Normal 8 4 4 2 5 2" xfId="8379" xr:uid="{00000000-0005-0000-0000-0000A0C30000}"/>
    <cellStyle name="Normal 8 4 4 2 5 2 2" xfId="22456" xr:uid="{00000000-0005-0000-0000-0000A1C30000}"/>
    <cellStyle name="Normal 8 4 4 2 5 2 2 2" xfId="50990" xr:uid="{00000000-0005-0000-0000-0000A2C30000}"/>
    <cellStyle name="Normal 8 4 4 2 5 2 3" xfId="36985" xr:uid="{00000000-0005-0000-0000-0000A3C30000}"/>
    <cellStyle name="Normal 8 4 4 2 5 3" xfId="17156" xr:uid="{00000000-0005-0000-0000-0000A4C30000}"/>
    <cellStyle name="Normal 8 4 4 2 5 3 2" xfId="45690" xr:uid="{00000000-0005-0000-0000-0000A5C30000}"/>
    <cellStyle name="Normal 8 4 4 2 5 4" xfId="31682" xr:uid="{00000000-0005-0000-0000-0000A6C30000}"/>
    <cellStyle name="Normal 8 4 4 2 6" xfId="5814" xr:uid="{00000000-0005-0000-0000-0000A7C30000}"/>
    <cellStyle name="Normal 8 4 4 2 6 2" xfId="19904" xr:uid="{00000000-0005-0000-0000-0000A8C30000}"/>
    <cellStyle name="Normal 8 4 4 2 6 2 2" xfId="48438" xr:uid="{00000000-0005-0000-0000-0000A9C30000}"/>
    <cellStyle name="Normal 8 4 4 2 6 3" xfId="34430" xr:uid="{00000000-0005-0000-0000-0000AAC30000}"/>
    <cellStyle name="Normal 8 4 4 2 7" xfId="14603" xr:uid="{00000000-0005-0000-0000-0000ABC30000}"/>
    <cellStyle name="Normal 8 4 4 2 7 2" xfId="43138" xr:uid="{00000000-0005-0000-0000-0000ACC30000}"/>
    <cellStyle name="Normal 8 4 4 2 8" xfId="29118" xr:uid="{00000000-0005-0000-0000-0000ADC30000}"/>
    <cellStyle name="Normal 8 4 4 3" xfId="520" xr:uid="{00000000-0005-0000-0000-0000AEC30000}"/>
    <cellStyle name="Normal 8 4 4 3 2" xfId="1150" xr:uid="{00000000-0005-0000-0000-0000AFC30000}"/>
    <cellStyle name="Normal 8 4 4 3 2 2" xfId="2427" xr:uid="{00000000-0005-0000-0000-0000B0C30000}"/>
    <cellStyle name="Normal 8 4 4 3 2 2 2" xfId="5081" xr:uid="{00000000-0005-0000-0000-0000B1C30000}"/>
    <cellStyle name="Normal 8 4 4 3 2 2 2 2" xfId="10413" xr:uid="{00000000-0005-0000-0000-0000B2C30000}"/>
    <cellStyle name="Normal 8 4 4 3 2 2 2 2 2" xfId="24490" xr:uid="{00000000-0005-0000-0000-0000B3C30000}"/>
    <cellStyle name="Normal 8 4 4 3 2 2 2 2 2 2" xfId="53024" xr:uid="{00000000-0005-0000-0000-0000B4C30000}"/>
    <cellStyle name="Normal 8 4 4 3 2 2 2 2 3" xfId="39019" xr:uid="{00000000-0005-0000-0000-0000B5C30000}"/>
    <cellStyle name="Normal 8 4 4 3 2 2 2 3" xfId="19190" xr:uid="{00000000-0005-0000-0000-0000B6C30000}"/>
    <cellStyle name="Normal 8 4 4 3 2 2 2 3 2" xfId="47724" xr:uid="{00000000-0005-0000-0000-0000B7C30000}"/>
    <cellStyle name="Normal 8 4 4 3 2 2 2 4" xfId="33716" xr:uid="{00000000-0005-0000-0000-0000B8C30000}"/>
    <cellStyle name="Normal 8 4 4 3 2 2 3" xfId="7850" xr:uid="{00000000-0005-0000-0000-0000B9C30000}"/>
    <cellStyle name="Normal 8 4 4 3 2 2 3 2" xfId="21938" xr:uid="{00000000-0005-0000-0000-0000BAC30000}"/>
    <cellStyle name="Normal 8 4 4 3 2 2 3 2 2" xfId="50472" xr:uid="{00000000-0005-0000-0000-0000BBC30000}"/>
    <cellStyle name="Normal 8 4 4 3 2 2 3 3" xfId="36464" xr:uid="{00000000-0005-0000-0000-0000BCC30000}"/>
    <cellStyle name="Normal 8 4 4 3 2 2 4" xfId="16638" xr:uid="{00000000-0005-0000-0000-0000BDC30000}"/>
    <cellStyle name="Normal 8 4 4 3 2 2 4 2" xfId="45172" xr:uid="{00000000-0005-0000-0000-0000BEC30000}"/>
    <cellStyle name="Normal 8 4 4 3 2 2 5" xfId="31164" xr:uid="{00000000-0005-0000-0000-0000BFC30000}"/>
    <cellStyle name="Normal 8 4 4 3 2 3" xfId="3815" xr:uid="{00000000-0005-0000-0000-0000C0C30000}"/>
    <cellStyle name="Normal 8 4 4 3 2 3 2" xfId="9147" xr:uid="{00000000-0005-0000-0000-0000C1C30000}"/>
    <cellStyle name="Normal 8 4 4 3 2 3 2 2" xfId="23224" xr:uid="{00000000-0005-0000-0000-0000C2C30000}"/>
    <cellStyle name="Normal 8 4 4 3 2 3 2 2 2" xfId="51758" xr:uid="{00000000-0005-0000-0000-0000C3C30000}"/>
    <cellStyle name="Normal 8 4 4 3 2 3 2 3" xfId="37753" xr:uid="{00000000-0005-0000-0000-0000C4C30000}"/>
    <cellStyle name="Normal 8 4 4 3 2 3 3" xfId="17924" xr:uid="{00000000-0005-0000-0000-0000C5C30000}"/>
    <cellStyle name="Normal 8 4 4 3 2 3 3 2" xfId="46458" xr:uid="{00000000-0005-0000-0000-0000C6C30000}"/>
    <cellStyle name="Normal 8 4 4 3 2 3 4" xfId="32450" xr:uid="{00000000-0005-0000-0000-0000C7C30000}"/>
    <cellStyle name="Normal 8 4 4 3 2 4" xfId="6584" xr:uid="{00000000-0005-0000-0000-0000C8C30000}"/>
    <cellStyle name="Normal 8 4 4 3 2 4 2" xfId="20672" xr:uid="{00000000-0005-0000-0000-0000C9C30000}"/>
    <cellStyle name="Normal 8 4 4 3 2 4 2 2" xfId="49206" xr:uid="{00000000-0005-0000-0000-0000CAC30000}"/>
    <cellStyle name="Normal 8 4 4 3 2 4 3" xfId="35198" xr:uid="{00000000-0005-0000-0000-0000CBC30000}"/>
    <cellStyle name="Normal 8 4 4 3 2 5" xfId="15372" xr:uid="{00000000-0005-0000-0000-0000CCC30000}"/>
    <cellStyle name="Normal 8 4 4 3 2 5 2" xfId="43906" xr:uid="{00000000-0005-0000-0000-0000CDC30000}"/>
    <cellStyle name="Normal 8 4 4 3 2 6" xfId="29898" xr:uid="{00000000-0005-0000-0000-0000CEC30000}"/>
    <cellStyle name="Normal 8 4 4 3 3" xfId="1806" xr:uid="{00000000-0005-0000-0000-0000CFC30000}"/>
    <cellStyle name="Normal 8 4 4 3 3 2" xfId="4462" xr:uid="{00000000-0005-0000-0000-0000D0C30000}"/>
    <cellStyle name="Normal 8 4 4 3 3 2 2" xfId="9794" xr:uid="{00000000-0005-0000-0000-0000D1C30000}"/>
    <cellStyle name="Normal 8 4 4 3 3 2 2 2" xfId="23871" xr:uid="{00000000-0005-0000-0000-0000D2C30000}"/>
    <cellStyle name="Normal 8 4 4 3 3 2 2 2 2" xfId="52405" xr:uid="{00000000-0005-0000-0000-0000D3C30000}"/>
    <cellStyle name="Normal 8 4 4 3 3 2 2 3" xfId="38400" xr:uid="{00000000-0005-0000-0000-0000D4C30000}"/>
    <cellStyle name="Normal 8 4 4 3 3 2 3" xfId="18571" xr:uid="{00000000-0005-0000-0000-0000D5C30000}"/>
    <cellStyle name="Normal 8 4 4 3 3 2 3 2" xfId="47105" xr:uid="{00000000-0005-0000-0000-0000D6C30000}"/>
    <cellStyle name="Normal 8 4 4 3 3 2 4" xfId="33097" xr:uid="{00000000-0005-0000-0000-0000D7C30000}"/>
    <cellStyle name="Normal 8 4 4 3 3 3" xfId="7231" xr:uid="{00000000-0005-0000-0000-0000D8C30000}"/>
    <cellStyle name="Normal 8 4 4 3 3 3 2" xfId="21319" xr:uid="{00000000-0005-0000-0000-0000D9C30000}"/>
    <cellStyle name="Normal 8 4 4 3 3 3 2 2" xfId="49853" xr:uid="{00000000-0005-0000-0000-0000DAC30000}"/>
    <cellStyle name="Normal 8 4 4 3 3 3 3" xfId="35845" xr:uid="{00000000-0005-0000-0000-0000DBC30000}"/>
    <cellStyle name="Normal 8 4 4 3 3 4" xfId="16019" xr:uid="{00000000-0005-0000-0000-0000DCC30000}"/>
    <cellStyle name="Normal 8 4 4 3 3 4 2" xfId="44553" xr:uid="{00000000-0005-0000-0000-0000DDC30000}"/>
    <cellStyle name="Normal 8 4 4 3 3 5" xfId="30545" xr:uid="{00000000-0005-0000-0000-0000DEC30000}"/>
    <cellStyle name="Normal 8 4 4 3 4" xfId="3194" xr:uid="{00000000-0005-0000-0000-0000DFC30000}"/>
    <cellStyle name="Normal 8 4 4 3 4 2" xfId="8528" xr:uid="{00000000-0005-0000-0000-0000E0C30000}"/>
    <cellStyle name="Normal 8 4 4 3 4 2 2" xfId="22605" xr:uid="{00000000-0005-0000-0000-0000E1C30000}"/>
    <cellStyle name="Normal 8 4 4 3 4 2 2 2" xfId="51139" xr:uid="{00000000-0005-0000-0000-0000E2C30000}"/>
    <cellStyle name="Normal 8 4 4 3 4 2 3" xfId="37134" xr:uid="{00000000-0005-0000-0000-0000E3C30000}"/>
    <cellStyle name="Normal 8 4 4 3 4 3" xfId="17305" xr:uid="{00000000-0005-0000-0000-0000E4C30000}"/>
    <cellStyle name="Normal 8 4 4 3 4 3 2" xfId="45839" xr:uid="{00000000-0005-0000-0000-0000E5C30000}"/>
    <cellStyle name="Normal 8 4 4 3 4 4" xfId="31831" xr:uid="{00000000-0005-0000-0000-0000E6C30000}"/>
    <cellStyle name="Normal 8 4 4 3 5" xfId="5963" xr:uid="{00000000-0005-0000-0000-0000E7C30000}"/>
    <cellStyle name="Normal 8 4 4 3 5 2" xfId="20053" xr:uid="{00000000-0005-0000-0000-0000E8C30000}"/>
    <cellStyle name="Normal 8 4 4 3 5 2 2" xfId="48587" xr:uid="{00000000-0005-0000-0000-0000E9C30000}"/>
    <cellStyle name="Normal 8 4 4 3 5 3" xfId="34579" xr:uid="{00000000-0005-0000-0000-0000EAC30000}"/>
    <cellStyle name="Normal 8 4 4 3 6" xfId="14752" xr:uid="{00000000-0005-0000-0000-0000EBC30000}"/>
    <cellStyle name="Normal 8 4 4 3 6 2" xfId="43287" xr:uid="{00000000-0005-0000-0000-0000ECC30000}"/>
    <cellStyle name="Normal 8 4 4 3 7" xfId="29267" xr:uid="{00000000-0005-0000-0000-0000EDC30000}"/>
    <cellStyle name="Normal 8 4 4 4" xfId="852" xr:uid="{00000000-0005-0000-0000-0000EEC30000}"/>
    <cellStyle name="Normal 8 4 4 4 2" xfId="2129" xr:uid="{00000000-0005-0000-0000-0000EFC30000}"/>
    <cellStyle name="Normal 8 4 4 4 2 2" xfId="4783" xr:uid="{00000000-0005-0000-0000-0000F0C30000}"/>
    <cellStyle name="Normal 8 4 4 4 2 2 2" xfId="10115" xr:uid="{00000000-0005-0000-0000-0000F1C30000}"/>
    <cellStyle name="Normal 8 4 4 4 2 2 2 2" xfId="24192" xr:uid="{00000000-0005-0000-0000-0000F2C30000}"/>
    <cellStyle name="Normal 8 4 4 4 2 2 2 2 2" xfId="52726" xr:uid="{00000000-0005-0000-0000-0000F3C30000}"/>
    <cellStyle name="Normal 8 4 4 4 2 2 2 3" xfId="38721" xr:uid="{00000000-0005-0000-0000-0000F4C30000}"/>
    <cellStyle name="Normal 8 4 4 4 2 2 3" xfId="18892" xr:uid="{00000000-0005-0000-0000-0000F5C30000}"/>
    <cellStyle name="Normal 8 4 4 4 2 2 3 2" xfId="47426" xr:uid="{00000000-0005-0000-0000-0000F6C30000}"/>
    <cellStyle name="Normal 8 4 4 4 2 2 4" xfId="33418" xr:uid="{00000000-0005-0000-0000-0000F7C30000}"/>
    <cellStyle name="Normal 8 4 4 4 2 3" xfId="7552" xr:uid="{00000000-0005-0000-0000-0000F8C30000}"/>
    <cellStyle name="Normal 8 4 4 4 2 3 2" xfId="21640" xr:uid="{00000000-0005-0000-0000-0000F9C30000}"/>
    <cellStyle name="Normal 8 4 4 4 2 3 2 2" xfId="50174" xr:uid="{00000000-0005-0000-0000-0000FAC30000}"/>
    <cellStyle name="Normal 8 4 4 4 2 3 3" xfId="36166" xr:uid="{00000000-0005-0000-0000-0000FBC30000}"/>
    <cellStyle name="Normal 8 4 4 4 2 4" xfId="16340" xr:uid="{00000000-0005-0000-0000-0000FCC30000}"/>
    <cellStyle name="Normal 8 4 4 4 2 4 2" xfId="44874" xr:uid="{00000000-0005-0000-0000-0000FDC30000}"/>
    <cellStyle name="Normal 8 4 4 4 2 5" xfId="30866" xr:uid="{00000000-0005-0000-0000-0000FEC30000}"/>
    <cellStyle name="Normal 8 4 4 4 3" xfId="3517" xr:uid="{00000000-0005-0000-0000-0000FFC30000}"/>
    <cellStyle name="Normal 8 4 4 4 3 2" xfId="8849" xr:uid="{00000000-0005-0000-0000-000000C40000}"/>
    <cellStyle name="Normal 8 4 4 4 3 2 2" xfId="22926" xr:uid="{00000000-0005-0000-0000-000001C40000}"/>
    <cellStyle name="Normal 8 4 4 4 3 2 2 2" xfId="51460" xr:uid="{00000000-0005-0000-0000-000002C40000}"/>
    <cellStyle name="Normal 8 4 4 4 3 2 3" xfId="37455" xr:uid="{00000000-0005-0000-0000-000003C40000}"/>
    <cellStyle name="Normal 8 4 4 4 3 3" xfId="17626" xr:uid="{00000000-0005-0000-0000-000004C40000}"/>
    <cellStyle name="Normal 8 4 4 4 3 3 2" xfId="46160" xr:uid="{00000000-0005-0000-0000-000005C40000}"/>
    <cellStyle name="Normal 8 4 4 4 3 4" xfId="32152" xr:uid="{00000000-0005-0000-0000-000006C40000}"/>
    <cellStyle name="Normal 8 4 4 4 4" xfId="6286" xr:uid="{00000000-0005-0000-0000-000007C40000}"/>
    <cellStyle name="Normal 8 4 4 4 4 2" xfId="20374" xr:uid="{00000000-0005-0000-0000-000008C40000}"/>
    <cellStyle name="Normal 8 4 4 4 4 2 2" xfId="48908" xr:uid="{00000000-0005-0000-0000-000009C40000}"/>
    <cellStyle name="Normal 8 4 4 4 4 3" xfId="34900" xr:uid="{00000000-0005-0000-0000-00000AC40000}"/>
    <cellStyle name="Normal 8 4 4 4 5" xfId="15074" xr:uid="{00000000-0005-0000-0000-00000BC40000}"/>
    <cellStyle name="Normal 8 4 4 4 5 2" xfId="43608" xr:uid="{00000000-0005-0000-0000-00000CC40000}"/>
    <cellStyle name="Normal 8 4 4 4 6" xfId="29600" xr:uid="{00000000-0005-0000-0000-00000DC40000}"/>
    <cellStyle name="Normal 8 4 4 5" xfId="1508" xr:uid="{00000000-0005-0000-0000-00000EC40000}"/>
    <cellStyle name="Normal 8 4 4 5 2" xfId="4164" xr:uid="{00000000-0005-0000-0000-00000FC40000}"/>
    <cellStyle name="Normal 8 4 4 5 2 2" xfId="9496" xr:uid="{00000000-0005-0000-0000-000010C40000}"/>
    <cellStyle name="Normal 8 4 4 5 2 2 2" xfId="23573" xr:uid="{00000000-0005-0000-0000-000011C40000}"/>
    <cellStyle name="Normal 8 4 4 5 2 2 2 2" xfId="52107" xr:uid="{00000000-0005-0000-0000-000012C40000}"/>
    <cellStyle name="Normal 8 4 4 5 2 2 3" xfId="38102" xr:uid="{00000000-0005-0000-0000-000013C40000}"/>
    <cellStyle name="Normal 8 4 4 5 2 3" xfId="18273" xr:uid="{00000000-0005-0000-0000-000014C40000}"/>
    <cellStyle name="Normal 8 4 4 5 2 3 2" xfId="46807" xr:uid="{00000000-0005-0000-0000-000015C40000}"/>
    <cellStyle name="Normal 8 4 4 5 2 4" xfId="32799" xr:uid="{00000000-0005-0000-0000-000016C40000}"/>
    <cellStyle name="Normal 8 4 4 5 3" xfId="6933" xr:uid="{00000000-0005-0000-0000-000017C40000}"/>
    <cellStyle name="Normal 8 4 4 5 3 2" xfId="21021" xr:uid="{00000000-0005-0000-0000-000018C40000}"/>
    <cellStyle name="Normal 8 4 4 5 3 2 2" xfId="49555" xr:uid="{00000000-0005-0000-0000-000019C40000}"/>
    <cellStyle name="Normal 8 4 4 5 3 3" xfId="35547" xr:uid="{00000000-0005-0000-0000-00001AC40000}"/>
    <cellStyle name="Normal 8 4 4 5 4" xfId="15721" xr:uid="{00000000-0005-0000-0000-00001BC40000}"/>
    <cellStyle name="Normal 8 4 4 5 4 2" xfId="44255" xr:uid="{00000000-0005-0000-0000-00001CC40000}"/>
    <cellStyle name="Normal 8 4 4 5 5" xfId="30247" xr:uid="{00000000-0005-0000-0000-00001DC40000}"/>
    <cellStyle name="Normal 8 4 4 6" xfId="2896" xr:uid="{00000000-0005-0000-0000-00001EC40000}"/>
    <cellStyle name="Normal 8 4 4 6 2" xfId="8230" xr:uid="{00000000-0005-0000-0000-00001FC40000}"/>
    <cellStyle name="Normal 8 4 4 6 2 2" xfId="22307" xr:uid="{00000000-0005-0000-0000-000020C40000}"/>
    <cellStyle name="Normal 8 4 4 6 2 2 2" xfId="50841" xr:uid="{00000000-0005-0000-0000-000021C40000}"/>
    <cellStyle name="Normal 8 4 4 6 2 3" xfId="36836" xr:uid="{00000000-0005-0000-0000-000022C40000}"/>
    <cellStyle name="Normal 8 4 4 6 3" xfId="17007" xr:uid="{00000000-0005-0000-0000-000023C40000}"/>
    <cellStyle name="Normal 8 4 4 6 3 2" xfId="45541" xr:uid="{00000000-0005-0000-0000-000024C40000}"/>
    <cellStyle name="Normal 8 4 4 6 4" xfId="31533" xr:uid="{00000000-0005-0000-0000-000025C40000}"/>
    <cellStyle name="Normal 8 4 4 7" xfId="5665" xr:uid="{00000000-0005-0000-0000-000026C40000}"/>
    <cellStyle name="Normal 8 4 4 7 2" xfId="19755" xr:uid="{00000000-0005-0000-0000-000027C40000}"/>
    <cellStyle name="Normal 8 4 4 7 2 2" xfId="48289" xr:uid="{00000000-0005-0000-0000-000028C40000}"/>
    <cellStyle name="Normal 8 4 4 7 3" xfId="34281" xr:uid="{00000000-0005-0000-0000-000029C40000}"/>
    <cellStyle name="Normal 8 4 4 8" xfId="14454" xr:uid="{00000000-0005-0000-0000-00002AC40000}"/>
    <cellStyle name="Normal 8 4 4 8 2" xfId="42989" xr:uid="{00000000-0005-0000-0000-00002BC40000}"/>
    <cellStyle name="Normal 8 4 4 9" xfId="28969" xr:uid="{00000000-0005-0000-0000-00002CC40000}"/>
    <cellStyle name="Normal 8 4 5" xfId="292" xr:uid="{00000000-0005-0000-0000-00002DC40000}"/>
    <cellStyle name="Normal 8 4 5 2" xfId="595" xr:uid="{00000000-0005-0000-0000-00002EC40000}"/>
    <cellStyle name="Normal 8 4 5 2 2" xfId="1224" xr:uid="{00000000-0005-0000-0000-00002FC40000}"/>
    <cellStyle name="Normal 8 4 5 2 2 2" xfId="2501" xr:uid="{00000000-0005-0000-0000-000030C40000}"/>
    <cellStyle name="Normal 8 4 5 2 2 2 2" xfId="5155" xr:uid="{00000000-0005-0000-0000-000031C40000}"/>
    <cellStyle name="Normal 8 4 5 2 2 2 2 2" xfId="10487" xr:uid="{00000000-0005-0000-0000-000032C40000}"/>
    <cellStyle name="Normal 8 4 5 2 2 2 2 2 2" xfId="24564" xr:uid="{00000000-0005-0000-0000-000033C40000}"/>
    <cellStyle name="Normal 8 4 5 2 2 2 2 2 2 2" xfId="53098" xr:uid="{00000000-0005-0000-0000-000034C40000}"/>
    <cellStyle name="Normal 8 4 5 2 2 2 2 2 3" xfId="39093" xr:uid="{00000000-0005-0000-0000-000035C40000}"/>
    <cellStyle name="Normal 8 4 5 2 2 2 2 3" xfId="19264" xr:uid="{00000000-0005-0000-0000-000036C40000}"/>
    <cellStyle name="Normal 8 4 5 2 2 2 2 3 2" xfId="47798" xr:uid="{00000000-0005-0000-0000-000037C40000}"/>
    <cellStyle name="Normal 8 4 5 2 2 2 2 4" xfId="33790" xr:uid="{00000000-0005-0000-0000-000038C40000}"/>
    <cellStyle name="Normal 8 4 5 2 2 2 3" xfId="7924" xr:uid="{00000000-0005-0000-0000-000039C40000}"/>
    <cellStyle name="Normal 8 4 5 2 2 2 3 2" xfId="22012" xr:uid="{00000000-0005-0000-0000-00003AC40000}"/>
    <cellStyle name="Normal 8 4 5 2 2 2 3 2 2" xfId="50546" xr:uid="{00000000-0005-0000-0000-00003BC40000}"/>
    <cellStyle name="Normal 8 4 5 2 2 2 3 3" xfId="36538" xr:uid="{00000000-0005-0000-0000-00003CC40000}"/>
    <cellStyle name="Normal 8 4 5 2 2 2 4" xfId="16712" xr:uid="{00000000-0005-0000-0000-00003DC40000}"/>
    <cellStyle name="Normal 8 4 5 2 2 2 4 2" xfId="45246" xr:uid="{00000000-0005-0000-0000-00003EC40000}"/>
    <cellStyle name="Normal 8 4 5 2 2 2 5" xfId="31238" xr:uid="{00000000-0005-0000-0000-00003FC40000}"/>
    <cellStyle name="Normal 8 4 5 2 2 3" xfId="3889" xr:uid="{00000000-0005-0000-0000-000040C40000}"/>
    <cellStyle name="Normal 8 4 5 2 2 3 2" xfId="9221" xr:uid="{00000000-0005-0000-0000-000041C40000}"/>
    <cellStyle name="Normal 8 4 5 2 2 3 2 2" xfId="23298" xr:uid="{00000000-0005-0000-0000-000042C40000}"/>
    <cellStyle name="Normal 8 4 5 2 2 3 2 2 2" xfId="51832" xr:uid="{00000000-0005-0000-0000-000043C40000}"/>
    <cellStyle name="Normal 8 4 5 2 2 3 2 3" xfId="37827" xr:uid="{00000000-0005-0000-0000-000044C40000}"/>
    <cellStyle name="Normal 8 4 5 2 2 3 3" xfId="17998" xr:uid="{00000000-0005-0000-0000-000045C40000}"/>
    <cellStyle name="Normal 8 4 5 2 2 3 3 2" xfId="46532" xr:uid="{00000000-0005-0000-0000-000046C40000}"/>
    <cellStyle name="Normal 8 4 5 2 2 3 4" xfId="32524" xr:uid="{00000000-0005-0000-0000-000047C40000}"/>
    <cellStyle name="Normal 8 4 5 2 2 4" xfId="6658" xr:uid="{00000000-0005-0000-0000-000048C40000}"/>
    <cellStyle name="Normal 8 4 5 2 2 4 2" xfId="20746" xr:uid="{00000000-0005-0000-0000-000049C40000}"/>
    <cellStyle name="Normal 8 4 5 2 2 4 2 2" xfId="49280" xr:uid="{00000000-0005-0000-0000-00004AC40000}"/>
    <cellStyle name="Normal 8 4 5 2 2 4 3" xfId="35272" xr:uid="{00000000-0005-0000-0000-00004BC40000}"/>
    <cellStyle name="Normal 8 4 5 2 2 5" xfId="15446" xr:uid="{00000000-0005-0000-0000-00004CC40000}"/>
    <cellStyle name="Normal 8 4 5 2 2 5 2" xfId="43980" xr:uid="{00000000-0005-0000-0000-00004DC40000}"/>
    <cellStyle name="Normal 8 4 5 2 2 6" xfId="29972" xr:uid="{00000000-0005-0000-0000-00004EC40000}"/>
    <cellStyle name="Normal 8 4 5 2 3" xfId="1880" xr:uid="{00000000-0005-0000-0000-00004FC40000}"/>
    <cellStyle name="Normal 8 4 5 2 3 2" xfId="4536" xr:uid="{00000000-0005-0000-0000-000050C40000}"/>
    <cellStyle name="Normal 8 4 5 2 3 2 2" xfId="9868" xr:uid="{00000000-0005-0000-0000-000051C40000}"/>
    <cellStyle name="Normal 8 4 5 2 3 2 2 2" xfId="23945" xr:uid="{00000000-0005-0000-0000-000052C40000}"/>
    <cellStyle name="Normal 8 4 5 2 3 2 2 2 2" xfId="52479" xr:uid="{00000000-0005-0000-0000-000053C40000}"/>
    <cellStyle name="Normal 8 4 5 2 3 2 2 3" xfId="38474" xr:uid="{00000000-0005-0000-0000-000054C40000}"/>
    <cellStyle name="Normal 8 4 5 2 3 2 3" xfId="18645" xr:uid="{00000000-0005-0000-0000-000055C40000}"/>
    <cellStyle name="Normal 8 4 5 2 3 2 3 2" xfId="47179" xr:uid="{00000000-0005-0000-0000-000056C40000}"/>
    <cellStyle name="Normal 8 4 5 2 3 2 4" xfId="33171" xr:uid="{00000000-0005-0000-0000-000057C40000}"/>
    <cellStyle name="Normal 8 4 5 2 3 3" xfId="7305" xr:uid="{00000000-0005-0000-0000-000058C40000}"/>
    <cellStyle name="Normal 8 4 5 2 3 3 2" xfId="21393" xr:uid="{00000000-0005-0000-0000-000059C40000}"/>
    <cellStyle name="Normal 8 4 5 2 3 3 2 2" xfId="49927" xr:uid="{00000000-0005-0000-0000-00005AC40000}"/>
    <cellStyle name="Normal 8 4 5 2 3 3 3" xfId="35919" xr:uid="{00000000-0005-0000-0000-00005BC40000}"/>
    <cellStyle name="Normal 8 4 5 2 3 4" xfId="16093" xr:uid="{00000000-0005-0000-0000-00005CC40000}"/>
    <cellStyle name="Normal 8 4 5 2 3 4 2" xfId="44627" xr:uid="{00000000-0005-0000-0000-00005DC40000}"/>
    <cellStyle name="Normal 8 4 5 2 3 5" xfId="30619" xr:uid="{00000000-0005-0000-0000-00005EC40000}"/>
    <cellStyle name="Normal 8 4 5 2 4" xfId="3268" xr:uid="{00000000-0005-0000-0000-00005FC40000}"/>
    <cellStyle name="Normal 8 4 5 2 4 2" xfId="8602" xr:uid="{00000000-0005-0000-0000-000060C40000}"/>
    <cellStyle name="Normal 8 4 5 2 4 2 2" xfId="22679" xr:uid="{00000000-0005-0000-0000-000061C40000}"/>
    <cellStyle name="Normal 8 4 5 2 4 2 2 2" xfId="51213" xr:uid="{00000000-0005-0000-0000-000062C40000}"/>
    <cellStyle name="Normal 8 4 5 2 4 2 3" xfId="37208" xr:uid="{00000000-0005-0000-0000-000063C40000}"/>
    <cellStyle name="Normal 8 4 5 2 4 3" xfId="17379" xr:uid="{00000000-0005-0000-0000-000064C40000}"/>
    <cellStyle name="Normal 8 4 5 2 4 3 2" xfId="45913" xr:uid="{00000000-0005-0000-0000-000065C40000}"/>
    <cellStyle name="Normal 8 4 5 2 4 4" xfId="31905" xr:uid="{00000000-0005-0000-0000-000066C40000}"/>
    <cellStyle name="Normal 8 4 5 2 5" xfId="6037" xr:uid="{00000000-0005-0000-0000-000067C40000}"/>
    <cellStyle name="Normal 8 4 5 2 5 2" xfId="20127" xr:uid="{00000000-0005-0000-0000-000068C40000}"/>
    <cellStyle name="Normal 8 4 5 2 5 2 2" xfId="48661" xr:uid="{00000000-0005-0000-0000-000069C40000}"/>
    <cellStyle name="Normal 8 4 5 2 5 3" xfId="34653" xr:uid="{00000000-0005-0000-0000-00006AC40000}"/>
    <cellStyle name="Normal 8 4 5 2 6" xfId="14826" xr:uid="{00000000-0005-0000-0000-00006BC40000}"/>
    <cellStyle name="Normal 8 4 5 2 6 2" xfId="43361" xr:uid="{00000000-0005-0000-0000-00006CC40000}"/>
    <cellStyle name="Normal 8 4 5 2 7" xfId="29341" xr:uid="{00000000-0005-0000-0000-00006DC40000}"/>
    <cellStyle name="Normal 8 4 5 3" xfId="927" xr:uid="{00000000-0005-0000-0000-00006EC40000}"/>
    <cellStyle name="Normal 8 4 5 3 2" xfId="2204" xr:uid="{00000000-0005-0000-0000-00006FC40000}"/>
    <cellStyle name="Normal 8 4 5 3 2 2" xfId="4858" xr:uid="{00000000-0005-0000-0000-000070C40000}"/>
    <cellStyle name="Normal 8 4 5 3 2 2 2" xfId="10190" xr:uid="{00000000-0005-0000-0000-000071C40000}"/>
    <cellStyle name="Normal 8 4 5 3 2 2 2 2" xfId="24267" xr:uid="{00000000-0005-0000-0000-000072C40000}"/>
    <cellStyle name="Normal 8 4 5 3 2 2 2 2 2" xfId="52801" xr:uid="{00000000-0005-0000-0000-000073C40000}"/>
    <cellStyle name="Normal 8 4 5 3 2 2 2 3" xfId="38796" xr:uid="{00000000-0005-0000-0000-000074C40000}"/>
    <cellStyle name="Normal 8 4 5 3 2 2 3" xfId="18967" xr:uid="{00000000-0005-0000-0000-000075C40000}"/>
    <cellStyle name="Normal 8 4 5 3 2 2 3 2" xfId="47501" xr:uid="{00000000-0005-0000-0000-000076C40000}"/>
    <cellStyle name="Normal 8 4 5 3 2 2 4" xfId="33493" xr:uid="{00000000-0005-0000-0000-000077C40000}"/>
    <cellStyle name="Normal 8 4 5 3 2 3" xfId="7627" xr:uid="{00000000-0005-0000-0000-000078C40000}"/>
    <cellStyle name="Normal 8 4 5 3 2 3 2" xfId="21715" xr:uid="{00000000-0005-0000-0000-000079C40000}"/>
    <cellStyle name="Normal 8 4 5 3 2 3 2 2" xfId="50249" xr:uid="{00000000-0005-0000-0000-00007AC40000}"/>
    <cellStyle name="Normal 8 4 5 3 2 3 3" xfId="36241" xr:uid="{00000000-0005-0000-0000-00007BC40000}"/>
    <cellStyle name="Normal 8 4 5 3 2 4" xfId="16415" xr:uid="{00000000-0005-0000-0000-00007CC40000}"/>
    <cellStyle name="Normal 8 4 5 3 2 4 2" xfId="44949" xr:uid="{00000000-0005-0000-0000-00007DC40000}"/>
    <cellStyle name="Normal 8 4 5 3 2 5" xfId="30941" xr:uid="{00000000-0005-0000-0000-00007EC40000}"/>
    <cellStyle name="Normal 8 4 5 3 3" xfId="3592" xr:uid="{00000000-0005-0000-0000-00007FC40000}"/>
    <cellStyle name="Normal 8 4 5 3 3 2" xfId="8924" xr:uid="{00000000-0005-0000-0000-000080C40000}"/>
    <cellStyle name="Normal 8 4 5 3 3 2 2" xfId="23001" xr:uid="{00000000-0005-0000-0000-000081C40000}"/>
    <cellStyle name="Normal 8 4 5 3 3 2 2 2" xfId="51535" xr:uid="{00000000-0005-0000-0000-000082C40000}"/>
    <cellStyle name="Normal 8 4 5 3 3 2 3" xfId="37530" xr:uid="{00000000-0005-0000-0000-000083C40000}"/>
    <cellStyle name="Normal 8 4 5 3 3 3" xfId="17701" xr:uid="{00000000-0005-0000-0000-000084C40000}"/>
    <cellStyle name="Normal 8 4 5 3 3 3 2" xfId="46235" xr:uid="{00000000-0005-0000-0000-000085C40000}"/>
    <cellStyle name="Normal 8 4 5 3 3 4" xfId="32227" xr:uid="{00000000-0005-0000-0000-000086C40000}"/>
    <cellStyle name="Normal 8 4 5 3 4" xfId="6361" xr:uid="{00000000-0005-0000-0000-000087C40000}"/>
    <cellStyle name="Normal 8 4 5 3 4 2" xfId="20449" xr:uid="{00000000-0005-0000-0000-000088C40000}"/>
    <cellStyle name="Normal 8 4 5 3 4 2 2" xfId="48983" xr:uid="{00000000-0005-0000-0000-000089C40000}"/>
    <cellStyle name="Normal 8 4 5 3 4 3" xfId="34975" xr:uid="{00000000-0005-0000-0000-00008AC40000}"/>
    <cellStyle name="Normal 8 4 5 3 5" xfId="15149" xr:uid="{00000000-0005-0000-0000-00008BC40000}"/>
    <cellStyle name="Normal 8 4 5 3 5 2" xfId="43683" xr:uid="{00000000-0005-0000-0000-00008CC40000}"/>
    <cellStyle name="Normal 8 4 5 3 6" xfId="29675" xr:uid="{00000000-0005-0000-0000-00008DC40000}"/>
    <cellStyle name="Normal 8 4 5 4" xfId="1583" xr:uid="{00000000-0005-0000-0000-00008EC40000}"/>
    <cellStyle name="Normal 8 4 5 4 2" xfId="4239" xr:uid="{00000000-0005-0000-0000-00008FC40000}"/>
    <cellStyle name="Normal 8 4 5 4 2 2" xfId="9571" xr:uid="{00000000-0005-0000-0000-000090C40000}"/>
    <cellStyle name="Normal 8 4 5 4 2 2 2" xfId="23648" xr:uid="{00000000-0005-0000-0000-000091C40000}"/>
    <cellStyle name="Normal 8 4 5 4 2 2 2 2" xfId="52182" xr:uid="{00000000-0005-0000-0000-000092C40000}"/>
    <cellStyle name="Normal 8 4 5 4 2 2 3" xfId="38177" xr:uid="{00000000-0005-0000-0000-000093C40000}"/>
    <cellStyle name="Normal 8 4 5 4 2 3" xfId="18348" xr:uid="{00000000-0005-0000-0000-000094C40000}"/>
    <cellStyle name="Normal 8 4 5 4 2 3 2" xfId="46882" xr:uid="{00000000-0005-0000-0000-000095C40000}"/>
    <cellStyle name="Normal 8 4 5 4 2 4" xfId="32874" xr:uid="{00000000-0005-0000-0000-000096C40000}"/>
    <cellStyle name="Normal 8 4 5 4 3" xfId="7008" xr:uid="{00000000-0005-0000-0000-000097C40000}"/>
    <cellStyle name="Normal 8 4 5 4 3 2" xfId="21096" xr:uid="{00000000-0005-0000-0000-000098C40000}"/>
    <cellStyle name="Normal 8 4 5 4 3 2 2" xfId="49630" xr:uid="{00000000-0005-0000-0000-000099C40000}"/>
    <cellStyle name="Normal 8 4 5 4 3 3" xfId="35622" xr:uid="{00000000-0005-0000-0000-00009AC40000}"/>
    <cellStyle name="Normal 8 4 5 4 4" xfId="15796" xr:uid="{00000000-0005-0000-0000-00009BC40000}"/>
    <cellStyle name="Normal 8 4 5 4 4 2" xfId="44330" xr:uid="{00000000-0005-0000-0000-00009CC40000}"/>
    <cellStyle name="Normal 8 4 5 4 5" xfId="30322" xr:uid="{00000000-0005-0000-0000-00009DC40000}"/>
    <cellStyle name="Normal 8 4 5 5" xfId="2971" xr:uid="{00000000-0005-0000-0000-00009EC40000}"/>
    <cellStyle name="Normal 8 4 5 5 2" xfId="8305" xr:uid="{00000000-0005-0000-0000-00009FC40000}"/>
    <cellStyle name="Normal 8 4 5 5 2 2" xfId="22382" xr:uid="{00000000-0005-0000-0000-0000A0C40000}"/>
    <cellStyle name="Normal 8 4 5 5 2 2 2" xfId="50916" xr:uid="{00000000-0005-0000-0000-0000A1C40000}"/>
    <cellStyle name="Normal 8 4 5 5 2 3" xfId="36911" xr:uid="{00000000-0005-0000-0000-0000A2C40000}"/>
    <cellStyle name="Normal 8 4 5 5 3" xfId="17082" xr:uid="{00000000-0005-0000-0000-0000A3C40000}"/>
    <cellStyle name="Normal 8 4 5 5 3 2" xfId="45616" xr:uid="{00000000-0005-0000-0000-0000A4C40000}"/>
    <cellStyle name="Normal 8 4 5 5 4" xfId="31608" xr:uid="{00000000-0005-0000-0000-0000A5C40000}"/>
    <cellStyle name="Normal 8 4 5 6" xfId="5740" xr:uid="{00000000-0005-0000-0000-0000A6C40000}"/>
    <cellStyle name="Normal 8 4 5 6 2" xfId="19830" xr:uid="{00000000-0005-0000-0000-0000A7C40000}"/>
    <cellStyle name="Normal 8 4 5 6 2 2" xfId="48364" xr:uid="{00000000-0005-0000-0000-0000A8C40000}"/>
    <cellStyle name="Normal 8 4 5 6 3" xfId="34356" xr:uid="{00000000-0005-0000-0000-0000A9C40000}"/>
    <cellStyle name="Normal 8 4 5 7" xfId="14529" xr:uid="{00000000-0005-0000-0000-0000AAC40000}"/>
    <cellStyle name="Normal 8 4 5 7 2" xfId="43064" xr:uid="{00000000-0005-0000-0000-0000ABC40000}"/>
    <cellStyle name="Normal 8 4 5 8" xfId="29044" xr:uid="{00000000-0005-0000-0000-0000ACC40000}"/>
    <cellStyle name="Normal 8 4 6" xfId="446" xr:uid="{00000000-0005-0000-0000-0000ADC40000}"/>
    <cellStyle name="Normal 8 4 6 2" xfId="1076" xr:uid="{00000000-0005-0000-0000-0000AEC40000}"/>
    <cellStyle name="Normal 8 4 6 2 2" xfId="2353" xr:uid="{00000000-0005-0000-0000-0000AFC40000}"/>
    <cellStyle name="Normal 8 4 6 2 2 2" xfId="5007" xr:uid="{00000000-0005-0000-0000-0000B0C40000}"/>
    <cellStyle name="Normal 8 4 6 2 2 2 2" xfId="10339" xr:uid="{00000000-0005-0000-0000-0000B1C40000}"/>
    <cellStyle name="Normal 8 4 6 2 2 2 2 2" xfId="24416" xr:uid="{00000000-0005-0000-0000-0000B2C40000}"/>
    <cellStyle name="Normal 8 4 6 2 2 2 2 2 2" xfId="52950" xr:uid="{00000000-0005-0000-0000-0000B3C40000}"/>
    <cellStyle name="Normal 8 4 6 2 2 2 2 3" xfId="38945" xr:uid="{00000000-0005-0000-0000-0000B4C40000}"/>
    <cellStyle name="Normal 8 4 6 2 2 2 3" xfId="19116" xr:uid="{00000000-0005-0000-0000-0000B5C40000}"/>
    <cellStyle name="Normal 8 4 6 2 2 2 3 2" xfId="47650" xr:uid="{00000000-0005-0000-0000-0000B6C40000}"/>
    <cellStyle name="Normal 8 4 6 2 2 2 4" xfId="33642" xr:uid="{00000000-0005-0000-0000-0000B7C40000}"/>
    <cellStyle name="Normal 8 4 6 2 2 3" xfId="7776" xr:uid="{00000000-0005-0000-0000-0000B8C40000}"/>
    <cellStyle name="Normal 8 4 6 2 2 3 2" xfId="21864" xr:uid="{00000000-0005-0000-0000-0000B9C40000}"/>
    <cellStyle name="Normal 8 4 6 2 2 3 2 2" xfId="50398" xr:uid="{00000000-0005-0000-0000-0000BAC40000}"/>
    <cellStyle name="Normal 8 4 6 2 2 3 3" xfId="36390" xr:uid="{00000000-0005-0000-0000-0000BBC40000}"/>
    <cellStyle name="Normal 8 4 6 2 2 4" xfId="16564" xr:uid="{00000000-0005-0000-0000-0000BCC40000}"/>
    <cellStyle name="Normal 8 4 6 2 2 4 2" xfId="45098" xr:uid="{00000000-0005-0000-0000-0000BDC40000}"/>
    <cellStyle name="Normal 8 4 6 2 2 5" xfId="31090" xr:uid="{00000000-0005-0000-0000-0000BEC40000}"/>
    <cellStyle name="Normal 8 4 6 2 3" xfId="3741" xr:uid="{00000000-0005-0000-0000-0000BFC40000}"/>
    <cellStyle name="Normal 8 4 6 2 3 2" xfId="9073" xr:uid="{00000000-0005-0000-0000-0000C0C40000}"/>
    <cellStyle name="Normal 8 4 6 2 3 2 2" xfId="23150" xr:uid="{00000000-0005-0000-0000-0000C1C40000}"/>
    <cellStyle name="Normal 8 4 6 2 3 2 2 2" xfId="51684" xr:uid="{00000000-0005-0000-0000-0000C2C40000}"/>
    <cellStyle name="Normal 8 4 6 2 3 2 3" xfId="37679" xr:uid="{00000000-0005-0000-0000-0000C3C40000}"/>
    <cellStyle name="Normal 8 4 6 2 3 3" xfId="17850" xr:uid="{00000000-0005-0000-0000-0000C4C40000}"/>
    <cellStyle name="Normal 8 4 6 2 3 3 2" xfId="46384" xr:uid="{00000000-0005-0000-0000-0000C5C40000}"/>
    <cellStyle name="Normal 8 4 6 2 3 4" xfId="32376" xr:uid="{00000000-0005-0000-0000-0000C6C40000}"/>
    <cellStyle name="Normal 8 4 6 2 4" xfId="6510" xr:uid="{00000000-0005-0000-0000-0000C7C40000}"/>
    <cellStyle name="Normal 8 4 6 2 4 2" xfId="20598" xr:uid="{00000000-0005-0000-0000-0000C8C40000}"/>
    <cellStyle name="Normal 8 4 6 2 4 2 2" xfId="49132" xr:uid="{00000000-0005-0000-0000-0000C9C40000}"/>
    <cellStyle name="Normal 8 4 6 2 4 3" xfId="35124" xr:uid="{00000000-0005-0000-0000-0000CAC40000}"/>
    <cellStyle name="Normal 8 4 6 2 5" xfId="15298" xr:uid="{00000000-0005-0000-0000-0000CBC40000}"/>
    <cellStyle name="Normal 8 4 6 2 5 2" xfId="43832" xr:uid="{00000000-0005-0000-0000-0000CCC40000}"/>
    <cellStyle name="Normal 8 4 6 2 6" xfId="29824" xr:uid="{00000000-0005-0000-0000-0000CDC40000}"/>
    <cellStyle name="Normal 8 4 6 3" xfId="1732" xr:uid="{00000000-0005-0000-0000-0000CEC40000}"/>
    <cellStyle name="Normal 8 4 6 3 2" xfId="4388" xr:uid="{00000000-0005-0000-0000-0000CFC40000}"/>
    <cellStyle name="Normal 8 4 6 3 2 2" xfId="9720" xr:uid="{00000000-0005-0000-0000-0000D0C40000}"/>
    <cellStyle name="Normal 8 4 6 3 2 2 2" xfId="23797" xr:uid="{00000000-0005-0000-0000-0000D1C40000}"/>
    <cellStyle name="Normal 8 4 6 3 2 2 2 2" xfId="52331" xr:uid="{00000000-0005-0000-0000-0000D2C40000}"/>
    <cellStyle name="Normal 8 4 6 3 2 2 3" xfId="38326" xr:uid="{00000000-0005-0000-0000-0000D3C40000}"/>
    <cellStyle name="Normal 8 4 6 3 2 3" xfId="18497" xr:uid="{00000000-0005-0000-0000-0000D4C40000}"/>
    <cellStyle name="Normal 8 4 6 3 2 3 2" xfId="47031" xr:uid="{00000000-0005-0000-0000-0000D5C40000}"/>
    <cellStyle name="Normal 8 4 6 3 2 4" xfId="33023" xr:uid="{00000000-0005-0000-0000-0000D6C40000}"/>
    <cellStyle name="Normal 8 4 6 3 3" xfId="7157" xr:uid="{00000000-0005-0000-0000-0000D7C40000}"/>
    <cellStyle name="Normal 8 4 6 3 3 2" xfId="21245" xr:uid="{00000000-0005-0000-0000-0000D8C40000}"/>
    <cellStyle name="Normal 8 4 6 3 3 2 2" xfId="49779" xr:uid="{00000000-0005-0000-0000-0000D9C40000}"/>
    <cellStyle name="Normal 8 4 6 3 3 3" xfId="35771" xr:uid="{00000000-0005-0000-0000-0000DAC40000}"/>
    <cellStyle name="Normal 8 4 6 3 4" xfId="15945" xr:uid="{00000000-0005-0000-0000-0000DBC40000}"/>
    <cellStyle name="Normal 8 4 6 3 4 2" xfId="44479" xr:uid="{00000000-0005-0000-0000-0000DCC40000}"/>
    <cellStyle name="Normal 8 4 6 3 5" xfId="30471" xr:uid="{00000000-0005-0000-0000-0000DDC40000}"/>
    <cellStyle name="Normal 8 4 6 4" xfId="3120" xr:uid="{00000000-0005-0000-0000-0000DEC40000}"/>
    <cellStyle name="Normal 8 4 6 4 2" xfId="8454" xr:uid="{00000000-0005-0000-0000-0000DFC40000}"/>
    <cellStyle name="Normal 8 4 6 4 2 2" xfId="22531" xr:uid="{00000000-0005-0000-0000-0000E0C40000}"/>
    <cellStyle name="Normal 8 4 6 4 2 2 2" xfId="51065" xr:uid="{00000000-0005-0000-0000-0000E1C40000}"/>
    <cellStyle name="Normal 8 4 6 4 2 3" xfId="37060" xr:uid="{00000000-0005-0000-0000-0000E2C40000}"/>
    <cellStyle name="Normal 8 4 6 4 3" xfId="17231" xr:uid="{00000000-0005-0000-0000-0000E3C40000}"/>
    <cellStyle name="Normal 8 4 6 4 3 2" xfId="45765" xr:uid="{00000000-0005-0000-0000-0000E4C40000}"/>
    <cellStyle name="Normal 8 4 6 4 4" xfId="31757" xr:uid="{00000000-0005-0000-0000-0000E5C40000}"/>
    <cellStyle name="Normal 8 4 6 5" xfId="5889" xr:uid="{00000000-0005-0000-0000-0000E6C40000}"/>
    <cellStyle name="Normal 8 4 6 5 2" xfId="19979" xr:uid="{00000000-0005-0000-0000-0000E7C40000}"/>
    <cellStyle name="Normal 8 4 6 5 2 2" xfId="48513" xr:uid="{00000000-0005-0000-0000-0000E8C40000}"/>
    <cellStyle name="Normal 8 4 6 5 3" xfId="34505" xr:uid="{00000000-0005-0000-0000-0000E9C40000}"/>
    <cellStyle name="Normal 8 4 6 6" xfId="14678" xr:uid="{00000000-0005-0000-0000-0000EAC40000}"/>
    <cellStyle name="Normal 8 4 6 6 2" xfId="43213" xr:uid="{00000000-0005-0000-0000-0000EBC40000}"/>
    <cellStyle name="Normal 8 4 6 7" xfId="29193" xr:uid="{00000000-0005-0000-0000-0000ECC40000}"/>
    <cellStyle name="Normal 8 4 7" xfId="775" xr:uid="{00000000-0005-0000-0000-0000EDC40000}"/>
    <cellStyle name="Normal 8 4 7 2" xfId="2052" xr:uid="{00000000-0005-0000-0000-0000EEC40000}"/>
    <cellStyle name="Normal 8 4 7 2 2" xfId="4706" xr:uid="{00000000-0005-0000-0000-0000EFC40000}"/>
    <cellStyle name="Normal 8 4 7 2 2 2" xfId="10038" xr:uid="{00000000-0005-0000-0000-0000F0C40000}"/>
    <cellStyle name="Normal 8 4 7 2 2 2 2" xfId="24115" xr:uid="{00000000-0005-0000-0000-0000F1C40000}"/>
    <cellStyle name="Normal 8 4 7 2 2 2 2 2" xfId="52649" xr:uid="{00000000-0005-0000-0000-0000F2C40000}"/>
    <cellStyle name="Normal 8 4 7 2 2 2 3" xfId="38644" xr:uid="{00000000-0005-0000-0000-0000F3C40000}"/>
    <cellStyle name="Normal 8 4 7 2 2 3" xfId="18815" xr:uid="{00000000-0005-0000-0000-0000F4C40000}"/>
    <cellStyle name="Normal 8 4 7 2 2 3 2" xfId="47349" xr:uid="{00000000-0005-0000-0000-0000F5C40000}"/>
    <cellStyle name="Normal 8 4 7 2 2 4" xfId="33341" xr:uid="{00000000-0005-0000-0000-0000F6C40000}"/>
    <cellStyle name="Normal 8 4 7 2 3" xfId="7475" xr:uid="{00000000-0005-0000-0000-0000F7C40000}"/>
    <cellStyle name="Normal 8 4 7 2 3 2" xfId="21563" xr:uid="{00000000-0005-0000-0000-0000F8C40000}"/>
    <cellStyle name="Normal 8 4 7 2 3 2 2" xfId="50097" xr:uid="{00000000-0005-0000-0000-0000F9C40000}"/>
    <cellStyle name="Normal 8 4 7 2 3 3" xfId="36089" xr:uid="{00000000-0005-0000-0000-0000FAC40000}"/>
    <cellStyle name="Normal 8 4 7 2 4" xfId="16263" xr:uid="{00000000-0005-0000-0000-0000FBC40000}"/>
    <cellStyle name="Normal 8 4 7 2 4 2" xfId="44797" xr:uid="{00000000-0005-0000-0000-0000FCC40000}"/>
    <cellStyle name="Normal 8 4 7 2 5" xfId="30789" xr:uid="{00000000-0005-0000-0000-0000FDC40000}"/>
    <cellStyle name="Normal 8 4 7 3" xfId="3440" xr:uid="{00000000-0005-0000-0000-0000FEC40000}"/>
    <cellStyle name="Normal 8 4 7 3 2" xfId="8772" xr:uid="{00000000-0005-0000-0000-0000FFC40000}"/>
    <cellStyle name="Normal 8 4 7 3 2 2" xfId="22849" xr:uid="{00000000-0005-0000-0000-000000C50000}"/>
    <cellStyle name="Normal 8 4 7 3 2 2 2" xfId="51383" xr:uid="{00000000-0005-0000-0000-000001C50000}"/>
    <cellStyle name="Normal 8 4 7 3 2 3" xfId="37378" xr:uid="{00000000-0005-0000-0000-000002C50000}"/>
    <cellStyle name="Normal 8 4 7 3 3" xfId="17549" xr:uid="{00000000-0005-0000-0000-000003C50000}"/>
    <cellStyle name="Normal 8 4 7 3 3 2" xfId="46083" xr:uid="{00000000-0005-0000-0000-000004C50000}"/>
    <cellStyle name="Normal 8 4 7 3 4" xfId="32075" xr:uid="{00000000-0005-0000-0000-000005C50000}"/>
    <cellStyle name="Normal 8 4 7 4" xfId="6209" xr:uid="{00000000-0005-0000-0000-000006C50000}"/>
    <cellStyle name="Normal 8 4 7 4 2" xfId="20297" xr:uid="{00000000-0005-0000-0000-000007C50000}"/>
    <cellStyle name="Normal 8 4 7 4 2 2" xfId="48831" xr:uid="{00000000-0005-0000-0000-000008C50000}"/>
    <cellStyle name="Normal 8 4 7 4 3" xfId="34823" xr:uid="{00000000-0005-0000-0000-000009C50000}"/>
    <cellStyle name="Normal 8 4 7 5" xfId="14997" xr:uid="{00000000-0005-0000-0000-00000AC50000}"/>
    <cellStyle name="Normal 8 4 7 5 2" xfId="43531" xr:uid="{00000000-0005-0000-0000-00000BC50000}"/>
    <cellStyle name="Normal 8 4 7 6" xfId="29523" xr:uid="{00000000-0005-0000-0000-00000CC50000}"/>
    <cellStyle name="Normal 8 4 8" xfId="1431" xr:uid="{00000000-0005-0000-0000-00000DC50000}"/>
    <cellStyle name="Normal 8 4 8 2" xfId="4087" xr:uid="{00000000-0005-0000-0000-00000EC50000}"/>
    <cellStyle name="Normal 8 4 8 2 2" xfId="9419" xr:uid="{00000000-0005-0000-0000-00000FC50000}"/>
    <cellStyle name="Normal 8 4 8 2 2 2" xfId="23496" xr:uid="{00000000-0005-0000-0000-000010C50000}"/>
    <cellStyle name="Normal 8 4 8 2 2 2 2" xfId="52030" xr:uid="{00000000-0005-0000-0000-000011C50000}"/>
    <cellStyle name="Normal 8 4 8 2 2 3" xfId="38025" xr:uid="{00000000-0005-0000-0000-000012C50000}"/>
    <cellStyle name="Normal 8 4 8 2 3" xfId="18196" xr:uid="{00000000-0005-0000-0000-000013C50000}"/>
    <cellStyle name="Normal 8 4 8 2 3 2" xfId="46730" xr:uid="{00000000-0005-0000-0000-000014C50000}"/>
    <cellStyle name="Normal 8 4 8 2 4" xfId="32722" xr:uid="{00000000-0005-0000-0000-000015C50000}"/>
    <cellStyle name="Normal 8 4 8 3" xfId="6856" xr:uid="{00000000-0005-0000-0000-000016C50000}"/>
    <cellStyle name="Normal 8 4 8 3 2" xfId="20944" xr:uid="{00000000-0005-0000-0000-000017C50000}"/>
    <cellStyle name="Normal 8 4 8 3 2 2" xfId="49478" xr:uid="{00000000-0005-0000-0000-000018C50000}"/>
    <cellStyle name="Normal 8 4 8 3 3" xfId="35470" xr:uid="{00000000-0005-0000-0000-000019C50000}"/>
    <cellStyle name="Normal 8 4 8 4" xfId="15644" xr:uid="{00000000-0005-0000-0000-00001AC50000}"/>
    <cellStyle name="Normal 8 4 8 4 2" xfId="44178" xr:uid="{00000000-0005-0000-0000-00001BC50000}"/>
    <cellStyle name="Normal 8 4 8 5" xfId="30170" xr:uid="{00000000-0005-0000-0000-00001CC50000}"/>
    <cellStyle name="Normal 8 4 9" xfId="2819" xr:uid="{00000000-0005-0000-0000-00001DC50000}"/>
    <cellStyle name="Normal 8 4 9 2" xfId="8153" xr:uid="{00000000-0005-0000-0000-00001EC50000}"/>
    <cellStyle name="Normal 8 4 9 2 2" xfId="22230" xr:uid="{00000000-0005-0000-0000-00001FC50000}"/>
    <cellStyle name="Normal 8 4 9 2 2 2" xfId="50764" xr:uid="{00000000-0005-0000-0000-000020C50000}"/>
    <cellStyle name="Normal 8 4 9 2 3" xfId="36759" xr:uid="{00000000-0005-0000-0000-000021C50000}"/>
    <cellStyle name="Normal 8 4 9 3" xfId="16930" xr:uid="{00000000-0005-0000-0000-000022C50000}"/>
    <cellStyle name="Normal 8 4 9 3 2" xfId="45464" xr:uid="{00000000-0005-0000-0000-000023C50000}"/>
    <cellStyle name="Normal 8 4 9 4" xfId="31456" xr:uid="{00000000-0005-0000-0000-000024C50000}"/>
    <cellStyle name="Normal 8 40" xfId="28878" xr:uid="{00000000-0005-0000-0000-000025C50000}"/>
    <cellStyle name="Normal 8 5" xfId="138" xr:uid="{00000000-0005-0000-0000-000026C50000}"/>
    <cellStyle name="Normal 8 5 10" xfId="5526" xr:uid="{00000000-0005-0000-0000-000027C50000}"/>
    <cellStyle name="Normal 8 5 10 2" xfId="10854" xr:uid="{00000000-0005-0000-0000-000028C50000}"/>
    <cellStyle name="Normal 8 5 10 2 2" xfId="24920" xr:uid="{00000000-0005-0000-0000-000029C50000}"/>
    <cellStyle name="Normal 8 5 10 2 2 2" xfId="53454" xr:uid="{00000000-0005-0000-0000-00002AC50000}"/>
    <cellStyle name="Normal 8 5 10 2 3" xfId="39452" xr:uid="{00000000-0005-0000-0000-00002BC50000}"/>
    <cellStyle name="Normal 8 5 10 3" xfId="19620" xr:uid="{00000000-0005-0000-0000-00002CC50000}"/>
    <cellStyle name="Normal 8 5 10 3 2" xfId="48154" xr:uid="{00000000-0005-0000-0000-00002DC50000}"/>
    <cellStyle name="Normal 8 5 10 4" xfId="34146" xr:uid="{00000000-0005-0000-0000-00002EC50000}"/>
    <cellStyle name="Normal 8 5 11" xfId="5598" xr:uid="{00000000-0005-0000-0000-00002FC50000}"/>
    <cellStyle name="Normal 8 5 11 2" xfId="19688" xr:uid="{00000000-0005-0000-0000-000030C50000}"/>
    <cellStyle name="Normal 8 5 11 2 2" xfId="48222" xr:uid="{00000000-0005-0000-0000-000031C50000}"/>
    <cellStyle name="Normal 8 5 11 3" xfId="34214" xr:uid="{00000000-0005-0000-0000-000032C50000}"/>
    <cellStyle name="Normal 8 5 12" xfId="14387" xr:uid="{00000000-0005-0000-0000-000033C50000}"/>
    <cellStyle name="Normal 8 5 12 2" xfId="42922" xr:uid="{00000000-0005-0000-0000-000034C50000}"/>
    <cellStyle name="Normal 8 5 13" xfId="28518" xr:uid="{00000000-0005-0000-0000-000035C50000}"/>
    <cellStyle name="Normal 8 5 13 2" xfId="57011" xr:uid="{00000000-0005-0000-0000-000036C50000}"/>
    <cellStyle name="Normal 8 5 14" xfId="28902" xr:uid="{00000000-0005-0000-0000-000037C50000}"/>
    <cellStyle name="Normal 8 5 2" xfId="179" xr:uid="{00000000-0005-0000-0000-000038C50000}"/>
    <cellStyle name="Normal 8 5 2 10" xfId="28939" xr:uid="{00000000-0005-0000-0000-000039C50000}"/>
    <cellStyle name="Normal 8 5 2 2" xfId="259" xr:uid="{00000000-0005-0000-0000-00003AC50000}"/>
    <cellStyle name="Normal 8 5 2 2 2" xfId="412" xr:uid="{00000000-0005-0000-0000-00003BC50000}"/>
    <cellStyle name="Normal 8 5 2 2 2 2" xfId="715" xr:uid="{00000000-0005-0000-0000-00003CC50000}"/>
    <cellStyle name="Normal 8 5 2 2 2 2 2" xfId="1344" xr:uid="{00000000-0005-0000-0000-00003DC50000}"/>
    <cellStyle name="Normal 8 5 2 2 2 2 2 2" xfId="2621" xr:uid="{00000000-0005-0000-0000-00003EC50000}"/>
    <cellStyle name="Normal 8 5 2 2 2 2 2 2 2" xfId="5275" xr:uid="{00000000-0005-0000-0000-00003FC50000}"/>
    <cellStyle name="Normal 8 5 2 2 2 2 2 2 2 2" xfId="10607" xr:uid="{00000000-0005-0000-0000-000040C50000}"/>
    <cellStyle name="Normal 8 5 2 2 2 2 2 2 2 2 2" xfId="24684" xr:uid="{00000000-0005-0000-0000-000041C50000}"/>
    <cellStyle name="Normal 8 5 2 2 2 2 2 2 2 2 2 2" xfId="53218" xr:uid="{00000000-0005-0000-0000-000042C50000}"/>
    <cellStyle name="Normal 8 5 2 2 2 2 2 2 2 2 3" xfId="39213" xr:uid="{00000000-0005-0000-0000-000043C50000}"/>
    <cellStyle name="Normal 8 5 2 2 2 2 2 2 2 3" xfId="19384" xr:uid="{00000000-0005-0000-0000-000044C50000}"/>
    <cellStyle name="Normal 8 5 2 2 2 2 2 2 2 3 2" xfId="47918" xr:uid="{00000000-0005-0000-0000-000045C50000}"/>
    <cellStyle name="Normal 8 5 2 2 2 2 2 2 2 4" xfId="33910" xr:uid="{00000000-0005-0000-0000-000046C50000}"/>
    <cellStyle name="Normal 8 5 2 2 2 2 2 2 3" xfId="8044" xr:uid="{00000000-0005-0000-0000-000047C50000}"/>
    <cellStyle name="Normal 8 5 2 2 2 2 2 2 3 2" xfId="22132" xr:uid="{00000000-0005-0000-0000-000048C50000}"/>
    <cellStyle name="Normal 8 5 2 2 2 2 2 2 3 2 2" xfId="50666" xr:uid="{00000000-0005-0000-0000-000049C50000}"/>
    <cellStyle name="Normal 8 5 2 2 2 2 2 2 3 3" xfId="36658" xr:uid="{00000000-0005-0000-0000-00004AC50000}"/>
    <cellStyle name="Normal 8 5 2 2 2 2 2 2 4" xfId="16832" xr:uid="{00000000-0005-0000-0000-00004BC50000}"/>
    <cellStyle name="Normal 8 5 2 2 2 2 2 2 4 2" xfId="45366" xr:uid="{00000000-0005-0000-0000-00004CC50000}"/>
    <cellStyle name="Normal 8 5 2 2 2 2 2 2 5" xfId="31358" xr:uid="{00000000-0005-0000-0000-00004DC50000}"/>
    <cellStyle name="Normal 8 5 2 2 2 2 2 3" xfId="4009" xr:uid="{00000000-0005-0000-0000-00004EC50000}"/>
    <cellStyle name="Normal 8 5 2 2 2 2 2 3 2" xfId="9341" xr:uid="{00000000-0005-0000-0000-00004FC50000}"/>
    <cellStyle name="Normal 8 5 2 2 2 2 2 3 2 2" xfId="23418" xr:uid="{00000000-0005-0000-0000-000050C50000}"/>
    <cellStyle name="Normal 8 5 2 2 2 2 2 3 2 2 2" xfId="51952" xr:uid="{00000000-0005-0000-0000-000051C50000}"/>
    <cellStyle name="Normal 8 5 2 2 2 2 2 3 2 3" xfId="37947" xr:uid="{00000000-0005-0000-0000-000052C50000}"/>
    <cellStyle name="Normal 8 5 2 2 2 2 2 3 3" xfId="18118" xr:uid="{00000000-0005-0000-0000-000053C50000}"/>
    <cellStyle name="Normal 8 5 2 2 2 2 2 3 3 2" xfId="46652" xr:uid="{00000000-0005-0000-0000-000054C50000}"/>
    <cellStyle name="Normal 8 5 2 2 2 2 2 3 4" xfId="32644" xr:uid="{00000000-0005-0000-0000-000055C50000}"/>
    <cellStyle name="Normal 8 5 2 2 2 2 2 4" xfId="6778" xr:uid="{00000000-0005-0000-0000-000056C50000}"/>
    <cellStyle name="Normal 8 5 2 2 2 2 2 4 2" xfId="20866" xr:uid="{00000000-0005-0000-0000-000057C50000}"/>
    <cellStyle name="Normal 8 5 2 2 2 2 2 4 2 2" xfId="49400" xr:uid="{00000000-0005-0000-0000-000058C50000}"/>
    <cellStyle name="Normal 8 5 2 2 2 2 2 4 3" xfId="35392" xr:uid="{00000000-0005-0000-0000-000059C50000}"/>
    <cellStyle name="Normal 8 5 2 2 2 2 2 5" xfId="15566" xr:uid="{00000000-0005-0000-0000-00005AC50000}"/>
    <cellStyle name="Normal 8 5 2 2 2 2 2 5 2" xfId="44100" xr:uid="{00000000-0005-0000-0000-00005BC50000}"/>
    <cellStyle name="Normal 8 5 2 2 2 2 2 6" xfId="30092" xr:uid="{00000000-0005-0000-0000-00005CC50000}"/>
    <cellStyle name="Normal 8 5 2 2 2 2 3" xfId="2000" xr:uid="{00000000-0005-0000-0000-00005DC50000}"/>
    <cellStyle name="Normal 8 5 2 2 2 2 3 2" xfId="4656" xr:uid="{00000000-0005-0000-0000-00005EC50000}"/>
    <cellStyle name="Normal 8 5 2 2 2 2 3 2 2" xfId="9988" xr:uid="{00000000-0005-0000-0000-00005FC50000}"/>
    <cellStyle name="Normal 8 5 2 2 2 2 3 2 2 2" xfId="24065" xr:uid="{00000000-0005-0000-0000-000060C50000}"/>
    <cellStyle name="Normal 8 5 2 2 2 2 3 2 2 2 2" xfId="52599" xr:uid="{00000000-0005-0000-0000-000061C50000}"/>
    <cellStyle name="Normal 8 5 2 2 2 2 3 2 2 3" xfId="38594" xr:uid="{00000000-0005-0000-0000-000062C50000}"/>
    <cellStyle name="Normal 8 5 2 2 2 2 3 2 3" xfId="18765" xr:uid="{00000000-0005-0000-0000-000063C50000}"/>
    <cellStyle name="Normal 8 5 2 2 2 2 3 2 3 2" xfId="47299" xr:uid="{00000000-0005-0000-0000-000064C50000}"/>
    <cellStyle name="Normal 8 5 2 2 2 2 3 2 4" xfId="33291" xr:uid="{00000000-0005-0000-0000-000065C50000}"/>
    <cellStyle name="Normal 8 5 2 2 2 2 3 3" xfId="7425" xr:uid="{00000000-0005-0000-0000-000066C50000}"/>
    <cellStyle name="Normal 8 5 2 2 2 2 3 3 2" xfId="21513" xr:uid="{00000000-0005-0000-0000-000067C50000}"/>
    <cellStyle name="Normal 8 5 2 2 2 2 3 3 2 2" xfId="50047" xr:uid="{00000000-0005-0000-0000-000068C50000}"/>
    <cellStyle name="Normal 8 5 2 2 2 2 3 3 3" xfId="36039" xr:uid="{00000000-0005-0000-0000-000069C50000}"/>
    <cellStyle name="Normal 8 5 2 2 2 2 3 4" xfId="16213" xr:uid="{00000000-0005-0000-0000-00006AC50000}"/>
    <cellStyle name="Normal 8 5 2 2 2 2 3 4 2" xfId="44747" xr:uid="{00000000-0005-0000-0000-00006BC50000}"/>
    <cellStyle name="Normal 8 5 2 2 2 2 3 5" xfId="30739" xr:uid="{00000000-0005-0000-0000-00006CC50000}"/>
    <cellStyle name="Normal 8 5 2 2 2 2 4" xfId="3388" xr:uid="{00000000-0005-0000-0000-00006DC50000}"/>
    <cellStyle name="Normal 8 5 2 2 2 2 4 2" xfId="8722" xr:uid="{00000000-0005-0000-0000-00006EC50000}"/>
    <cellStyle name="Normal 8 5 2 2 2 2 4 2 2" xfId="22799" xr:uid="{00000000-0005-0000-0000-00006FC50000}"/>
    <cellStyle name="Normal 8 5 2 2 2 2 4 2 2 2" xfId="51333" xr:uid="{00000000-0005-0000-0000-000070C50000}"/>
    <cellStyle name="Normal 8 5 2 2 2 2 4 2 3" xfId="37328" xr:uid="{00000000-0005-0000-0000-000071C50000}"/>
    <cellStyle name="Normal 8 5 2 2 2 2 4 3" xfId="17499" xr:uid="{00000000-0005-0000-0000-000072C50000}"/>
    <cellStyle name="Normal 8 5 2 2 2 2 4 3 2" xfId="46033" xr:uid="{00000000-0005-0000-0000-000073C50000}"/>
    <cellStyle name="Normal 8 5 2 2 2 2 4 4" xfId="32025" xr:uid="{00000000-0005-0000-0000-000074C50000}"/>
    <cellStyle name="Normal 8 5 2 2 2 2 5" xfId="6157" xr:uid="{00000000-0005-0000-0000-000075C50000}"/>
    <cellStyle name="Normal 8 5 2 2 2 2 5 2" xfId="20247" xr:uid="{00000000-0005-0000-0000-000076C50000}"/>
    <cellStyle name="Normal 8 5 2 2 2 2 5 2 2" xfId="48781" xr:uid="{00000000-0005-0000-0000-000077C50000}"/>
    <cellStyle name="Normal 8 5 2 2 2 2 5 3" xfId="34773" xr:uid="{00000000-0005-0000-0000-000078C50000}"/>
    <cellStyle name="Normal 8 5 2 2 2 2 6" xfId="14946" xr:uid="{00000000-0005-0000-0000-000079C50000}"/>
    <cellStyle name="Normal 8 5 2 2 2 2 6 2" xfId="43481" xr:uid="{00000000-0005-0000-0000-00007AC50000}"/>
    <cellStyle name="Normal 8 5 2 2 2 2 7" xfId="29461" xr:uid="{00000000-0005-0000-0000-00007BC50000}"/>
    <cellStyle name="Normal 8 5 2 2 2 3" xfId="1047" xr:uid="{00000000-0005-0000-0000-00007CC50000}"/>
    <cellStyle name="Normal 8 5 2 2 2 3 2" xfId="2324" xr:uid="{00000000-0005-0000-0000-00007DC50000}"/>
    <cellStyle name="Normal 8 5 2 2 2 3 2 2" xfId="4978" xr:uid="{00000000-0005-0000-0000-00007EC50000}"/>
    <cellStyle name="Normal 8 5 2 2 2 3 2 2 2" xfId="10310" xr:uid="{00000000-0005-0000-0000-00007FC50000}"/>
    <cellStyle name="Normal 8 5 2 2 2 3 2 2 2 2" xfId="24387" xr:uid="{00000000-0005-0000-0000-000080C50000}"/>
    <cellStyle name="Normal 8 5 2 2 2 3 2 2 2 2 2" xfId="52921" xr:uid="{00000000-0005-0000-0000-000081C50000}"/>
    <cellStyle name="Normal 8 5 2 2 2 3 2 2 2 3" xfId="38916" xr:uid="{00000000-0005-0000-0000-000082C50000}"/>
    <cellStyle name="Normal 8 5 2 2 2 3 2 2 3" xfId="19087" xr:uid="{00000000-0005-0000-0000-000083C50000}"/>
    <cellStyle name="Normal 8 5 2 2 2 3 2 2 3 2" xfId="47621" xr:uid="{00000000-0005-0000-0000-000084C50000}"/>
    <cellStyle name="Normal 8 5 2 2 2 3 2 2 4" xfId="33613" xr:uid="{00000000-0005-0000-0000-000085C50000}"/>
    <cellStyle name="Normal 8 5 2 2 2 3 2 3" xfId="7747" xr:uid="{00000000-0005-0000-0000-000086C50000}"/>
    <cellStyle name="Normal 8 5 2 2 2 3 2 3 2" xfId="21835" xr:uid="{00000000-0005-0000-0000-000087C50000}"/>
    <cellStyle name="Normal 8 5 2 2 2 3 2 3 2 2" xfId="50369" xr:uid="{00000000-0005-0000-0000-000088C50000}"/>
    <cellStyle name="Normal 8 5 2 2 2 3 2 3 3" xfId="36361" xr:uid="{00000000-0005-0000-0000-000089C50000}"/>
    <cellStyle name="Normal 8 5 2 2 2 3 2 4" xfId="16535" xr:uid="{00000000-0005-0000-0000-00008AC50000}"/>
    <cellStyle name="Normal 8 5 2 2 2 3 2 4 2" xfId="45069" xr:uid="{00000000-0005-0000-0000-00008BC50000}"/>
    <cellStyle name="Normal 8 5 2 2 2 3 2 5" xfId="31061" xr:uid="{00000000-0005-0000-0000-00008CC50000}"/>
    <cellStyle name="Normal 8 5 2 2 2 3 3" xfId="3712" xr:uid="{00000000-0005-0000-0000-00008DC50000}"/>
    <cellStyle name="Normal 8 5 2 2 2 3 3 2" xfId="9044" xr:uid="{00000000-0005-0000-0000-00008EC50000}"/>
    <cellStyle name="Normal 8 5 2 2 2 3 3 2 2" xfId="23121" xr:uid="{00000000-0005-0000-0000-00008FC50000}"/>
    <cellStyle name="Normal 8 5 2 2 2 3 3 2 2 2" xfId="51655" xr:uid="{00000000-0005-0000-0000-000090C50000}"/>
    <cellStyle name="Normal 8 5 2 2 2 3 3 2 3" xfId="37650" xr:uid="{00000000-0005-0000-0000-000091C50000}"/>
    <cellStyle name="Normal 8 5 2 2 2 3 3 3" xfId="17821" xr:uid="{00000000-0005-0000-0000-000092C50000}"/>
    <cellStyle name="Normal 8 5 2 2 2 3 3 3 2" xfId="46355" xr:uid="{00000000-0005-0000-0000-000093C50000}"/>
    <cellStyle name="Normal 8 5 2 2 2 3 3 4" xfId="32347" xr:uid="{00000000-0005-0000-0000-000094C50000}"/>
    <cellStyle name="Normal 8 5 2 2 2 3 4" xfId="6481" xr:uid="{00000000-0005-0000-0000-000095C50000}"/>
    <cellStyle name="Normal 8 5 2 2 2 3 4 2" xfId="20569" xr:uid="{00000000-0005-0000-0000-000096C50000}"/>
    <cellStyle name="Normal 8 5 2 2 2 3 4 2 2" xfId="49103" xr:uid="{00000000-0005-0000-0000-000097C50000}"/>
    <cellStyle name="Normal 8 5 2 2 2 3 4 3" xfId="35095" xr:uid="{00000000-0005-0000-0000-000098C50000}"/>
    <cellStyle name="Normal 8 5 2 2 2 3 5" xfId="15269" xr:uid="{00000000-0005-0000-0000-000099C50000}"/>
    <cellStyle name="Normal 8 5 2 2 2 3 5 2" xfId="43803" xr:uid="{00000000-0005-0000-0000-00009AC50000}"/>
    <cellStyle name="Normal 8 5 2 2 2 3 6" xfId="29795" xr:uid="{00000000-0005-0000-0000-00009BC50000}"/>
    <cellStyle name="Normal 8 5 2 2 2 4" xfId="1703" xr:uid="{00000000-0005-0000-0000-00009CC50000}"/>
    <cellStyle name="Normal 8 5 2 2 2 4 2" xfId="4359" xr:uid="{00000000-0005-0000-0000-00009DC50000}"/>
    <cellStyle name="Normal 8 5 2 2 2 4 2 2" xfId="9691" xr:uid="{00000000-0005-0000-0000-00009EC50000}"/>
    <cellStyle name="Normal 8 5 2 2 2 4 2 2 2" xfId="23768" xr:uid="{00000000-0005-0000-0000-00009FC50000}"/>
    <cellStyle name="Normal 8 5 2 2 2 4 2 2 2 2" xfId="52302" xr:uid="{00000000-0005-0000-0000-0000A0C50000}"/>
    <cellStyle name="Normal 8 5 2 2 2 4 2 2 3" xfId="38297" xr:uid="{00000000-0005-0000-0000-0000A1C50000}"/>
    <cellStyle name="Normal 8 5 2 2 2 4 2 3" xfId="18468" xr:uid="{00000000-0005-0000-0000-0000A2C50000}"/>
    <cellStyle name="Normal 8 5 2 2 2 4 2 3 2" xfId="47002" xr:uid="{00000000-0005-0000-0000-0000A3C50000}"/>
    <cellStyle name="Normal 8 5 2 2 2 4 2 4" xfId="32994" xr:uid="{00000000-0005-0000-0000-0000A4C50000}"/>
    <cellStyle name="Normal 8 5 2 2 2 4 3" xfId="7128" xr:uid="{00000000-0005-0000-0000-0000A5C50000}"/>
    <cellStyle name="Normal 8 5 2 2 2 4 3 2" xfId="21216" xr:uid="{00000000-0005-0000-0000-0000A6C50000}"/>
    <cellStyle name="Normal 8 5 2 2 2 4 3 2 2" xfId="49750" xr:uid="{00000000-0005-0000-0000-0000A7C50000}"/>
    <cellStyle name="Normal 8 5 2 2 2 4 3 3" xfId="35742" xr:uid="{00000000-0005-0000-0000-0000A8C50000}"/>
    <cellStyle name="Normal 8 5 2 2 2 4 4" xfId="15916" xr:uid="{00000000-0005-0000-0000-0000A9C50000}"/>
    <cellStyle name="Normal 8 5 2 2 2 4 4 2" xfId="44450" xr:uid="{00000000-0005-0000-0000-0000AAC50000}"/>
    <cellStyle name="Normal 8 5 2 2 2 4 5" xfId="30442" xr:uid="{00000000-0005-0000-0000-0000ABC50000}"/>
    <cellStyle name="Normal 8 5 2 2 2 5" xfId="3091" xr:uid="{00000000-0005-0000-0000-0000ACC50000}"/>
    <cellStyle name="Normal 8 5 2 2 2 5 2" xfId="8425" xr:uid="{00000000-0005-0000-0000-0000ADC50000}"/>
    <cellStyle name="Normal 8 5 2 2 2 5 2 2" xfId="22502" xr:uid="{00000000-0005-0000-0000-0000AEC50000}"/>
    <cellStyle name="Normal 8 5 2 2 2 5 2 2 2" xfId="51036" xr:uid="{00000000-0005-0000-0000-0000AFC50000}"/>
    <cellStyle name="Normal 8 5 2 2 2 5 2 3" xfId="37031" xr:uid="{00000000-0005-0000-0000-0000B0C50000}"/>
    <cellStyle name="Normal 8 5 2 2 2 5 3" xfId="17202" xr:uid="{00000000-0005-0000-0000-0000B1C50000}"/>
    <cellStyle name="Normal 8 5 2 2 2 5 3 2" xfId="45736" xr:uid="{00000000-0005-0000-0000-0000B2C50000}"/>
    <cellStyle name="Normal 8 5 2 2 2 5 4" xfId="31728" xr:uid="{00000000-0005-0000-0000-0000B3C50000}"/>
    <cellStyle name="Normal 8 5 2 2 2 6" xfId="5860" xr:uid="{00000000-0005-0000-0000-0000B4C50000}"/>
    <cellStyle name="Normal 8 5 2 2 2 6 2" xfId="19950" xr:uid="{00000000-0005-0000-0000-0000B5C50000}"/>
    <cellStyle name="Normal 8 5 2 2 2 6 2 2" xfId="48484" xr:uid="{00000000-0005-0000-0000-0000B6C50000}"/>
    <cellStyle name="Normal 8 5 2 2 2 6 3" xfId="34476" xr:uid="{00000000-0005-0000-0000-0000B7C50000}"/>
    <cellStyle name="Normal 8 5 2 2 2 7" xfId="14649" xr:uid="{00000000-0005-0000-0000-0000B8C50000}"/>
    <cellStyle name="Normal 8 5 2 2 2 7 2" xfId="43184" xr:uid="{00000000-0005-0000-0000-0000B9C50000}"/>
    <cellStyle name="Normal 8 5 2 2 2 8" xfId="29164" xr:uid="{00000000-0005-0000-0000-0000BAC50000}"/>
    <cellStyle name="Normal 8 5 2 2 3" xfId="566" xr:uid="{00000000-0005-0000-0000-0000BBC50000}"/>
    <cellStyle name="Normal 8 5 2 2 3 2" xfId="1196" xr:uid="{00000000-0005-0000-0000-0000BCC50000}"/>
    <cellStyle name="Normal 8 5 2 2 3 2 2" xfId="2473" xr:uid="{00000000-0005-0000-0000-0000BDC50000}"/>
    <cellStyle name="Normal 8 5 2 2 3 2 2 2" xfId="5127" xr:uid="{00000000-0005-0000-0000-0000BEC50000}"/>
    <cellStyle name="Normal 8 5 2 2 3 2 2 2 2" xfId="10459" xr:uid="{00000000-0005-0000-0000-0000BFC50000}"/>
    <cellStyle name="Normal 8 5 2 2 3 2 2 2 2 2" xfId="24536" xr:uid="{00000000-0005-0000-0000-0000C0C50000}"/>
    <cellStyle name="Normal 8 5 2 2 3 2 2 2 2 2 2" xfId="53070" xr:uid="{00000000-0005-0000-0000-0000C1C50000}"/>
    <cellStyle name="Normal 8 5 2 2 3 2 2 2 2 3" xfId="39065" xr:uid="{00000000-0005-0000-0000-0000C2C50000}"/>
    <cellStyle name="Normal 8 5 2 2 3 2 2 2 3" xfId="19236" xr:uid="{00000000-0005-0000-0000-0000C3C50000}"/>
    <cellStyle name="Normal 8 5 2 2 3 2 2 2 3 2" xfId="47770" xr:uid="{00000000-0005-0000-0000-0000C4C50000}"/>
    <cellStyle name="Normal 8 5 2 2 3 2 2 2 4" xfId="33762" xr:uid="{00000000-0005-0000-0000-0000C5C50000}"/>
    <cellStyle name="Normal 8 5 2 2 3 2 2 3" xfId="7896" xr:uid="{00000000-0005-0000-0000-0000C6C50000}"/>
    <cellStyle name="Normal 8 5 2 2 3 2 2 3 2" xfId="21984" xr:uid="{00000000-0005-0000-0000-0000C7C50000}"/>
    <cellStyle name="Normal 8 5 2 2 3 2 2 3 2 2" xfId="50518" xr:uid="{00000000-0005-0000-0000-0000C8C50000}"/>
    <cellStyle name="Normal 8 5 2 2 3 2 2 3 3" xfId="36510" xr:uid="{00000000-0005-0000-0000-0000C9C50000}"/>
    <cellStyle name="Normal 8 5 2 2 3 2 2 4" xfId="16684" xr:uid="{00000000-0005-0000-0000-0000CAC50000}"/>
    <cellStyle name="Normal 8 5 2 2 3 2 2 4 2" xfId="45218" xr:uid="{00000000-0005-0000-0000-0000CBC50000}"/>
    <cellStyle name="Normal 8 5 2 2 3 2 2 5" xfId="31210" xr:uid="{00000000-0005-0000-0000-0000CCC50000}"/>
    <cellStyle name="Normal 8 5 2 2 3 2 3" xfId="3861" xr:uid="{00000000-0005-0000-0000-0000CDC50000}"/>
    <cellStyle name="Normal 8 5 2 2 3 2 3 2" xfId="9193" xr:uid="{00000000-0005-0000-0000-0000CEC50000}"/>
    <cellStyle name="Normal 8 5 2 2 3 2 3 2 2" xfId="23270" xr:uid="{00000000-0005-0000-0000-0000CFC50000}"/>
    <cellStyle name="Normal 8 5 2 2 3 2 3 2 2 2" xfId="51804" xr:uid="{00000000-0005-0000-0000-0000D0C50000}"/>
    <cellStyle name="Normal 8 5 2 2 3 2 3 2 3" xfId="37799" xr:uid="{00000000-0005-0000-0000-0000D1C50000}"/>
    <cellStyle name="Normal 8 5 2 2 3 2 3 3" xfId="17970" xr:uid="{00000000-0005-0000-0000-0000D2C50000}"/>
    <cellStyle name="Normal 8 5 2 2 3 2 3 3 2" xfId="46504" xr:uid="{00000000-0005-0000-0000-0000D3C50000}"/>
    <cellStyle name="Normal 8 5 2 2 3 2 3 4" xfId="32496" xr:uid="{00000000-0005-0000-0000-0000D4C50000}"/>
    <cellStyle name="Normal 8 5 2 2 3 2 4" xfId="6630" xr:uid="{00000000-0005-0000-0000-0000D5C50000}"/>
    <cellStyle name="Normal 8 5 2 2 3 2 4 2" xfId="20718" xr:uid="{00000000-0005-0000-0000-0000D6C50000}"/>
    <cellStyle name="Normal 8 5 2 2 3 2 4 2 2" xfId="49252" xr:uid="{00000000-0005-0000-0000-0000D7C50000}"/>
    <cellStyle name="Normal 8 5 2 2 3 2 4 3" xfId="35244" xr:uid="{00000000-0005-0000-0000-0000D8C50000}"/>
    <cellStyle name="Normal 8 5 2 2 3 2 5" xfId="15418" xr:uid="{00000000-0005-0000-0000-0000D9C50000}"/>
    <cellStyle name="Normal 8 5 2 2 3 2 5 2" xfId="43952" xr:uid="{00000000-0005-0000-0000-0000DAC50000}"/>
    <cellStyle name="Normal 8 5 2 2 3 2 6" xfId="29944" xr:uid="{00000000-0005-0000-0000-0000DBC50000}"/>
    <cellStyle name="Normal 8 5 2 2 3 3" xfId="1852" xr:uid="{00000000-0005-0000-0000-0000DCC50000}"/>
    <cellStyle name="Normal 8 5 2 2 3 3 2" xfId="4508" xr:uid="{00000000-0005-0000-0000-0000DDC50000}"/>
    <cellStyle name="Normal 8 5 2 2 3 3 2 2" xfId="9840" xr:uid="{00000000-0005-0000-0000-0000DEC50000}"/>
    <cellStyle name="Normal 8 5 2 2 3 3 2 2 2" xfId="23917" xr:uid="{00000000-0005-0000-0000-0000DFC50000}"/>
    <cellStyle name="Normal 8 5 2 2 3 3 2 2 2 2" xfId="52451" xr:uid="{00000000-0005-0000-0000-0000E0C50000}"/>
    <cellStyle name="Normal 8 5 2 2 3 3 2 2 3" xfId="38446" xr:uid="{00000000-0005-0000-0000-0000E1C50000}"/>
    <cellStyle name="Normal 8 5 2 2 3 3 2 3" xfId="18617" xr:uid="{00000000-0005-0000-0000-0000E2C50000}"/>
    <cellStyle name="Normal 8 5 2 2 3 3 2 3 2" xfId="47151" xr:uid="{00000000-0005-0000-0000-0000E3C50000}"/>
    <cellStyle name="Normal 8 5 2 2 3 3 2 4" xfId="33143" xr:uid="{00000000-0005-0000-0000-0000E4C50000}"/>
    <cellStyle name="Normal 8 5 2 2 3 3 3" xfId="7277" xr:uid="{00000000-0005-0000-0000-0000E5C50000}"/>
    <cellStyle name="Normal 8 5 2 2 3 3 3 2" xfId="21365" xr:uid="{00000000-0005-0000-0000-0000E6C50000}"/>
    <cellStyle name="Normal 8 5 2 2 3 3 3 2 2" xfId="49899" xr:uid="{00000000-0005-0000-0000-0000E7C50000}"/>
    <cellStyle name="Normal 8 5 2 2 3 3 3 3" xfId="35891" xr:uid="{00000000-0005-0000-0000-0000E8C50000}"/>
    <cellStyle name="Normal 8 5 2 2 3 3 4" xfId="16065" xr:uid="{00000000-0005-0000-0000-0000E9C50000}"/>
    <cellStyle name="Normal 8 5 2 2 3 3 4 2" xfId="44599" xr:uid="{00000000-0005-0000-0000-0000EAC50000}"/>
    <cellStyle name="Normal 8 5 2 2 3 3 5" xfId="30591" xr:uid="{00000000-0005-0000-0000-0000EBC50000}"/>
    <cellStyle name="Normal 8 5 2 2 3 4" xfId="3240" xr:uid="{00000000-0005-0000-0000-0000ECC50000}"/>
    <cellStyle name="Normal 8 5 2 2 3 4 2" xfId="8574" xr:uid="{00000000-0005-0000-0000-0000EDC50000}"/>
    <cellStyle name="Normal 8 5 2 2 3 4 2 2" xfId="22651" xr:uid="{00000000-0005-0000-0000-0000EEC50000}"/>
    <cellStyle name="Normal 8 5 2 2 3 4 2 2 2" xfId="51185" xr:uid="{00000000-0005-0000-0000-0000EFC50000}"/>
    <cellStyle name="Normal 8 5 2 2 3 4 2 3" xfId="37180" xr:uid="{00000000-0005-0000-0000-0000F0C50000}"/>
    <cellStyle name="Normal 8 5 2 2 3 4 3" xfId="17351" xr:uid="{00000000-0005-0000-0000-0000F1C50000}"/>
    <cellStyle name="Normal 8 5 2 2 3 4 3 2" xfId="45885" xr:uid="{00000000-0005-0000-0000-0000F2C50000}"/>
    <cellStyle name="Normal 8 5 2 2 3 4 4" xfId="31877" xr:uid="{00000000-0005-0000-0000-0000F3C50000}"/>
    <cellStyle name="Normal 8 5 2 2 3 5" xfId="6009" xr:uid="{00000000-0005-0000-0000-0000F4C50000}"/>
    <cellStyle name="Normal 8 5 2 2 3 5 2" xfId="20099" xr:uid="{00000000-0005-0000-0000-0000F5C50000}"/>
    <cellStyle name="Normal 8 5 2 2 3 5 2 2" xfId="48633" xr:uid="{00000000-0005-0000-0000-0000F6C50000}"/>
    <cellStyle name="Normal 8 5 2 2 3 5 3" xfId="34625" xr:uid="{00000000-0005-0000-0000-0000F7C50000}"/>
    <cellStyle name="Normal 8 5 2 2 3 6" xfId="14798" xr:uid="{00000000-0005-0000-0000-0000F8C50000}"/>
    <cellStyle name="Normal 8 5 2 2 3 6 2" xfId="43333" xr:uid="{00000000-0005-0000-0000-0000F9C50000}"/>
    <cellStyle name="Normal 8 5 2 2 3 7" xfId="29313" xr:uid="{00000000-0005-0000-0000-0000FAC50000}"/>
    <cellStyle name="Normal 8 5 2 2 4" xfId="898" xr:uid="{00000000-0005-0000-0000-0000FBC50000}"/>
    <cellStyle name="Normal 8 5 2 2 4 2" xfId="2175" xr:uid="{00000000-0005-0000-0000-0000FCC50000}"/>
    <cellStyle name="Normal 8 5 2 2 4 2 2" xfId="4829" xr:uid="{00000000-0005-0000-0000-0000FDC50000}"/>
    <cellStyle name="Normal 8 5 2 2 4 2 2 2" xfId="10161" xr:uid="{00000000-0005-0000-0000-0000FEC50000}"/>
    <cellStyle name="Normal 8 5 2 2 4 2 2 2 2" xfId="24238" xr:uid="{00000000-0005-0000-0000-0000FFC50000}"/>
    <cellStyle name="Normal 8 5 2 2 4 2 2 2 2 2" xfId="52772" xr:uid="{00000000-0005-0000-0000-000000C60000}"/>
    <cellStyle name="Normal 8 5 2 2 4 2 2 2 3" xfId="38767" xr:uid="{00000000-0005-0000-0000-000001C60000}"/>
    <cellStyle name="Normal 8 5 2 2 4 2 2 3" xfId="18938" xr:uid="{00000000-0005-0000-0000-000002C60000}"/>
    <cellStyle name="Normal 8 5 2 2 4 2 2 3 2" xfId="47472" xr:uid="{00000000-0005-0000-0000-000003C60000}"/>
    <cellStyle name="Normal 8 5 2 2 4 2 2 4" xfId="33464" xr:uid="{00000000-0005-0000-0000-000004C60000}"/>
    <cellStyle name="Normal 8 5 2 2 4 2 3" xfId="7598" xr:uid="{00000000-0005-0000-0000-000005C60000}"/>
    <cellStyle name="Normal 8 5 2 2 4 2 3 2" xfId="21686" xr:uid="{00000000-0005-0000-0000-000006C60000}"/>
    <cellStyle name="Normal 8 5 2 2 4 2 3 2 2" xfId="50220" xr:uid="{00000000-0005-0000-0000-000007C60000}"/>
    <cellStyle name="Normal 8 5 2 2 4 2 3 3" xfId="36212" xr:uid="{00000000-0005-0000-0000-000008C60000}"/>
    <cellStyle name="Normal 8 5 2 2 4 2 4" xfId="16386" xr:uid="{00000000-0005-0000-0000-000009C60000}"/>
    <cellStyle name="Normal 8 5 2 2 4 2 4 2" xfId="44920" xr:uid="{00000000-0005-0000-0000-00000AC60000}"/>
    <cellStyle name="Normal 8 5 2 2 4 2 5" xfId="30912" xr:uid="{00000000-0005-0000-0000-00000BC60000}"/>
    <cellStyle name="Normal 8 5 2 2 4 3" xfId="3563" xr:uid="{00000000-0005-0000-0000-00000CC60000}"/>
    <cellStyle name="Normal 8 5 2 2 4 3 2" xfId="8895" xr:uid="{00000000-0005-0000-0000-00000DC60000}"/>
    <cellStyle name="Normal 8 5 2 2 4 3 2 2" xfId="22972" xr:uid="{00000000-0005-0000-0000-00000EC60000}"/>
    <cellStyle name="Normal 8 5 2 2 4 3 2 2 2" xfId="51506" xr:uid="{00000000-0005-0000-0000-00000FC60000}"/>
    <cellStyle name="Normal 8 5 2 2 4 3 2 3" xfId="37501" xr:uid="{00000000-0005-0000-0000-000010C60000}"/>
    <cellStyle name="Normal 8 5 2 2 4 3 3" xfId="17672" xr:uid="{00000000-0005-0000-0000-000011C60000}"/>
    <cellStyle name="Normal 8 5 2 2 4 3 3 2" xfId="46206" xr:uid="{00000000-0005-0000-0000-000012C60000}"/>
    <cellStyle name="Normal 8 5 2 2 4 3 4" xfId="32198" xr:uid="{00000000-0005-0000-0000-000013C60000}"/>
    <cellStyle name="Normal 8 5 2 2 4 4" xfId="6332" xr:uid="{00000000-0005-0000-0000-000014C60000}"/>
    <cellStyle name="Normal 8 5 2 2 4 4 2" xfId="20420" xr:uid="{00000000-0005-0000-0000-000015C60000}"/>
    <cellStyle name="Normal 8 5 2 2 4 4 2 2" xfId="48954" xr:uid="{00000000-0005-0000-0000-000016C60000}"/>
    <cellStyle name="Normal 8 5 2 2 4 4 3" xfId="34946" xr:uid="{00000000-0005-0000-0000-000017C60000}"/>
    <cellStyle name="Normal 8 5 2 2 4 5" xfId="15120" xr:uid="{00000000-0005-0000-0000-000018C60000}"/>
    <cellStyle name="Normal 8 5 2 2 4 5 2" xfId="43654" xr:uid="{00000000-0005-0000-0000-000019C60000}"/>
    <cellStyle name="Normal 8 5 2 2 4 6" xfId="29646" xr:uid="{00000000-0005-0000-0000-00001AC60000}"/>
    <cellStyle name="Normal 8 5 2 2 5" xfId="1554" xr:uid="{00000000-0005-0000-0000-00001BC60000}"/>
    <cellStyle name="Normal 8 5 2 2 5 2" xfId="4210" xr:uid="{00000000-0005-0000-0000-00001CC60000}"/>
    <cellStyle name="Normal 8 5 2 2 5 2 2" xfId="9542" xr:uid="{00000000-0005-0000-0000-00001DC60000}"/>
    <cellStyle name="Normal 8 5 2 2 5 2 2 2" xfId="23619" xr:uid="{00000000-0005-0000-0000-00001EC60000}"/>
    <cellStyle name="Normal 8 5 2 2 5 2 2 2 2" xfId="52153" xr:uid="{00000000-0005-0000-0000-00001FC60000}"/>
    <cellStyle name="Normal 8 5 2 2 5 2 2 3" xfId="38148" xr:uid="{00000000-0005-0000-0000-000020C60000}"/>
    <cellStyle name="Normal 8 5 2 2 5 2 3" xfId="18319" xr:uid="{00000000-0005-0000-0000-000021C60000}"/>
    <cellStyle name="Normal 8 5 2 2 5 2 3 2" xfId="46853" xr:uid="{00000000-0005-0000-0000-000022C60000}"/>
    <cellStyle name="Normal 8 5 2 2 5 2 4" xfId="32845" xr:uid="{00000000-0005-0000-0000-000023C60000}"/>
    <cellStyle name="Normal 8 5 2 2 5 3" xfId="6979" xr:uid="{00000000-0005-0000-0000-000024C60000}"/>
    <cellStyle name="Normal 8 5 2 2 5 3 2" xfId="21067" xr:uid="{00000000-0005-0000-0000-000025C60000}"/>
    <cellStyle name="Normal 8 5 2 2 5 3 2 2" xfId="49601" xr:uid="{00000000-0005-0000-0000-000026C60000}"/>
    <cellStyle name="Normal 8 5 2 2 5 3 3" xfId="35593" xr:uid="{00000000-0005-0000-0000-000027C60000}"/>
    <cellStyle name="Normal 8 5 2 2 5 4" xfId="15767" xr:uid="{00000000-0005-0000-0000-000028C60000}"/>
    <cellStyle name="Normal 8 5 2 2 5 4 2" xfId="44301" xr:uid="{00000000-0005-0000-0000-000029C60000}"/>
    <cellStyle name="Normal 8 5 2 2 5 5" xfId="30293" xr:uid="{00000000-0005-0000-0000-00002AC60000}"/>
    <cellStyle name="Normal 8 5 2 2 6" xfId="2942" xr:uid="{00000000-0005-0000-0000-00002BC60000}"/>
    <cellStyle name="Normal 8 5 2 2 6 2" xfId="8276" xr:uid="{00000000-0005-0000-0000-00002CC60000}"/>
    <cellStyle name="Normal 8 5 2 2 6 2 2" xfId="22353" xr:uid="{00000000-0005-0000-0000-00002DC60000}"/>
    <cellStyle name="Normal 8 5 2 2 6 2 2 2" xfId="50887" xr:uid="{00000000-0005-0000-0000-00002EC60000}"/>
    <cellStyle name="Normal 8 5 2 2 6 2 3" xfId="36882" xr:uid="{00000000-0005-0000-0000-00002FC60000}"/>
    <cellStyle name="Normal 8 5 2 2 6 3" xfId="17053" xr:uid="{00000000-0005-0000-0000-000030C60000}"/>
    <cellStyle name="Normal 8 5 2 2 6 3 2" xfId="45587" xr:uid="{00000000-0005-0000-0000-000031C60000}"/>
    <cellStyle name="Normal 8 5 2 2 6 4" xfId="31579" xr:uid="{00000000-0005-0000-0000-000032C60000}"/>
    <cellStyle name="Normal 8 5 2 2 7" xfId="5711" xr:uid="{00000000-0005-0000-0000-000033C60000}"/>
    <cellStyle name="Normal 8 5 2 2 7 2" xfId="19801" xr:uid="{00000000-0005-0000-0000-000034C60000}"/>
    <cellStyle name="Normal 8 5 2 2 7 2 2" xfId="48335" xr:uid="{00000000-0005-0000-0000-000035C60000}"/>
    <cellStyle name="Normal 8 5 2 2 7 3" xfId="34327" xr:uid="{00000000-0005-0000-0000-000036C60000}"/>
    <cellStyle name="Normal 8 5 2 2 8" xfId="14500" xr:uid="{00000000-0005-0000-0000-000037C60000}"/>
    <cellStyle name="Normal 8 5 2 2 8 2" xfId="43035" xr:uid="{00000000-0005-0000-0000-000038C60000}"/>
    <cellStyle name="Normal 8 5 2 2 9" xfId="29015" xr:uid="{00000000-0005-0000-0000-000039C60000}"/>
    <cellStyle name="Normal 8 5 2 3" xfId="338" xr:uid="{00000000-0005-0000-0000-00003AC60000}"/>
    <cellStyle name="Normal 8 5 2 3 2" xfId="641" xr:uid="{00000000-0005-0000-0000-00003BC60000}"/>
    <cellStyle name="Normal 8 5 2 3 2 2" xfId="1270" xr:uid="{00000000-0005-0000-0000-00003CC60000}"/>
    <cellStyle name="Normal 8 5 2 3 2 2 2" xfId="2547" xr:uid="{00000000-0005-0000-0000-00003DC60000}"/>
    <cellStyle name="Normal 8 5 2 3 2 2 2 2" xfId="5201" xr:uid="{00000000-0005-0000-0000-00003EC60000}"/>
    <cellStyle name="Normal 8 5 2 3 2 2 2 2 2" xfId="10533" xr:uid="{00000000-0005-0000-0000-00003FC60000}"/>
    <cellStyle name="Normal 8 5 2 3 2 2 2 2 2 2" xfId="24610" xr:uid="{00000000-0005-0000-0000-000040C60000}"/>
    <cellStyle name="Normal 8 5 2 3 2 2 2 2 2 2 2" xfId="53144" xr:uid="{00000000-0005-0000-0000-000041C60000}"/>
    <cellStyle name="Normal 8 5 2 3 2 2 2 2 2 3" xfId="39139" xr:uid="{00000000-0005-0000-0000-000042C60000}"/>
    <cellStyle name="Normal 8 5 2 3 2 2 2 2 3" xfId="19310" xr:uid="{00000000-0005-0000-0000-000043C60000}"/>
    <cellStyle name="Normal 8 5 2 3 2 2 2 2 3 2" xfId="47844" xr:uid="{00000000-0005-0000-0000-000044C60000}"/>
    <cellStyle name="Normal 8 5 2 3 2 2 2 2 4" xfId="33836" xr:uid="{00000000-0005-0000-0000-000045C60000}"/>
    <cellStyle name="Normal 8 5 2 3 2 2 2 3" xfId="7970" xr:uid="{00000000-0005-0000-0000-000046C60000}"/>
    <cellStyle name="Normal 8 5 2 3 2 2 2 3 2" xfId="22058" xr:uid="{00000000-0005-0000-0000-000047C60000}"/>
    <cellStyle name="Normal 8 5 2 3 2 2 2 3 2 2" xfId="50592" xr:uid="{00000000-0005-0000-0000-000048C60000}"/>
    <cellStyle name="Normal 8 5 2 3 2 2 2 3 3" xfId="36584" xr:uid="{00000000-0005-0000-0000-000049C60000}"/>
    <cellStyle name="Normal 8 5 2 3 2 2 2 4" xfId="16758" xr:uid="{00000000-0005-0000-0000-00004AC60000}"/>
    <cellStyle name="Normal 8 5 2 3 2 2 2 4 2" xfId="45292" xr:uid="{00000000-0005-0000-0000-00004BC60000}"/>
    <cellStyle name="Normal 8 5 2 3 2 2 2 5" xfId="31284" xr:uid="{00000000-0005-0000-0000-00004CC60000}"/>
    <cellStyle name="Normal 8 5 2 3 2 2 3" xfId="3935" xr:uid="{00000000-0005-0000-0000-00004DC60000}"/>
    <cellStyle name="Normal 8 5 2 3 2 2 3 2" xfId="9267" xr:uid="{00000000-0005-0000-0000-00004EC60000}"/>
    <cellStyle name="Normal 8 5 2 3 2 2 3 2 2" xfId="23344" xr:uid="{00000000-0005-0000-0000-00004FC60000}"/>
    <cellStyle name="Normal 8 5 2 3 2 2 3 2 2 2" xfId="51878" xr:uid="{00000000-0005-0000-0000-000050C60000}"/>
    <cellStyle name="Normal 8 5 2 3 2 2 3 2 3" xfId="37873" xr:uid="{00000000-0005-0000-0000-000051C60000}"/>
    <cellStyle name="Normal 8 5 2 3 2 2 3 3" xfId="18044" xr:uid="{00000000-0005-0000-0000-000052C60000}"/>
    <cellStyle name="Normal 8 5 2 3 2 2 3 3 2" xfId="46578" xr:uid="{00000000-0005-0000-0000-000053C60000}"/>
    <cellStyle name="Normal 8 5 2 3 2 2 3 4" xfId="32570" xr:uid="{00000000-0005-0000-0000-000054C60000}"/>
    <cellStyle name="Normal 8 5 2 3 2 2 4" xfId="6704" xr:uid="{00000000-0005-0000-0000-000055C60000}"/>
    <cellStyle name="Normal 8 5 2 3 2 2 4 2" xfId="20792" xr:uid="{00000000-0005-0000-0000-000056C60000}"/>
    <cellStyle name="Normal 8 5 2 3 2 2 4 2 2" xfId="49326" xr:uid="{00000000-0005-0000-0000-000057C60000}"/>
    <cellStyle name="Normal 8 5 2 3 2 2 4 3" xfId="35318" xr:uid="{00000000-0005-0000-0000-000058C60000}"/>
    <cellStyle name="Normal 8 5 2 3 2 2 5" xfId="15492" xr:uid="{00000000-0005-0000-0000-000059C60000}"/>
    <cellStyle name="Normal 8 5 2 3 2 2 5 2" xfId="44026" xr:uid="{00000000-0005-0000-0000-00005AC60000}"/>
    <cellStyle name="Normal 8 5 2 3 2 2 6" xfId="30018" xr:uid="{00000000-0005-0000-0000-00005BC60000}"/>
    <cellStyle name="Normal 8 5 2 3 2 3" xfId="1926" xr:uid="{00000000-0005-0000-0000-00005CC60000}"/>
    <cellStyle name="Normal 8 5 2 3 2 3 2" xfId="4582" xr:uid="{00000000-0005-0000-0000-00005DC60000}"/>
    <cellStyle name="Normal 8 5 2 3 2 3 2 2" xfId="9914" xr:uid="{00000000-0005-0000-0000-00005EC60000}"/>
    <cellStyle name="Normal 8 5 2 3 2 3 2 2 2" xfId="23991" xr:uid="{00000000-0005-0000-0000-00005FC60000}"/>
    <cellStyle name="Normal 8 5 2 3 2 3 2 2 2 2" xfId="52525" xr:uid="{00000000-0005-0000-0000-000060C60000}"/>
    <cellStyle name="Normal 8 5 2 3 2 3 2 2 3" xfId="38520" xr:uid="{00000000-0005-0000-0000-000061C60000}"/>
    <cellStyle name="Normal 8 5 2 3 2 3 2 3" xfId="18691" xr:uid="{00000000-0005-0000-0000-000062C60000}"/>
    <cellStyle name="Normal 8 5 2 3 2 3 2 3 2" xfId="47225" xr:uid="{00000000-0005-0000-0000-000063C60000}"/>
    <cellStyle name="Normal 8 5 2 3 2 3 2 4" xfId="33217" xr:uid="{00000000-0005-0000-0000-000064C60000}"/>
    <cellStyle name="Normal 8 5 2 3 2 3 3" xfId="7351" xr:uid="{00000000-0005-0000-0000-000065C60000}"/>
    <cellStyle name="Normal 8 5 2 3 2 3 3 2" xfId="21439" xr:uid="{00000000-0005-0000-0000-000066C60000}"/>
    <cellStyle name="Normal 8 5 2 3 2 3 3 2 2" xfId="49973" xr:uid="{00000000-0005-0000-0000-000067C60000}"/>
    <cellStyle name="Normal 8 5 2 3 2 3 3 3" xfId="35965" xr:uid="{00000000-0005-0000-0000-000068C60000}"/>
    <cellStyle name="Normal 8 5 2 3 2 3 4" xfId="16139" xr:uid="{00000000-0005-0000-0000-000069C60000}"/>
    <cellStyle name="Normal 8 5 2 3 2 3 4 2" xfId="44673" xr:uid="{00000000-0005-0000-0000-00006AC60000}"/>
    <cellStyle name="Normal 8 5 2 3 2 3 5" xfId="30665" xr:uid="{00000000-0005-0000-0000-00006BC60000}"/>
    <cellStyle name="Normal 8 5 2 3 2 4" xfId="3314" xr:uid="{00000000-0005-0000-0000-00006CC60000}"/>
    <cellStyle name="Normal 8 5 2 3 2 4 2" xfId="8648" xr:uid="{00000000-0005-0000-0000-00006DC60000}"/>
    <cellStyle name="Normal 8 5 2 3 2 4 2 2" xfId="22725" xr:uid="{00000000-0005-0000-0000-00006EC60000}"/>
    <cellStyle name="Normal 8 5 2 3 2 4 2 2 2" xfId="51259" xr:uid="{00000000-0005-0000-0000-00006FC60000}"/>
    <cellStyle name="Normal 8 5 2 3 2 4 2 3" xfId="37254" xr:uid="{00000000-0005-0000-0000-000070C60000}"/>
    <cellStyle name="Normal 8 5 2 3 2 4 3" xfId="17425" xr:uid="{00000000-0005-0000-0000-000071C60000}"/>
    <cellStyle name="Normal 8 5 2 3 2 4 3 2" xfId="45959" xr:uid="{00000000-0005-0000-0000-000072C60000}"/>
    <cellStyle name="Normal 8 5 2 3 2 4 4" xfId="31951" xr:uid="{00000000-0005-0000-0000-000073C60000}"/>
    <cellStyle name="Normal 8 5 2 3 2 5" xfId="6083" xr:uid="{00000000-0005-0000-0000-000074C60000}"/>
    <cellStyle name="Normal 8 5 2 3 2 5 2" xfId="20173" xr:uid="{00000000-0005-0000-0000-000075C60000}"/>
    <cellStyle name="Normal 8 5 2 3 2 5 2 2" xfId="48707" xr:uid="{00000000-0005-0000-0000-000076C60000}"/>
    <cellStyle name="Normal 8 5 2 3 2 5 3" xfId="34699" xr:uid="{00000000-0005-0000-0000-000077C60000}"/>
    <cellStyle name="Normal 8 5 2 3 2 6" xfId="14872" xr:uid="{00000000-0005-0000-0000-000078C60000}"/>
    <cellStyle name="Normal 8 5 2 3 2 6 2" xfId="43407" xr:uid="{00000000-0005-0000-0000-000079C60000}"/>
    <cellStyle name="Normal 8 5 2 3 2 7" xfId="29387" xr:uid="{00000000-0005-0000-0000-00007AC60000}"/>
    <cellStyle name="Normal 8 5 2 3 3" xfId="973" xr:uid="{00000000-0005-0000-0000-00007BC60000}"/>
    <cellStyle name="Normal 8 5 2 3 3 2" xfId="2250" xr:uid="{00000000-0005-0000-0000-00007CC60000}"/>
    <cellStyle name="Normal 8 5 2 3 3 2 2" xfId="4904" xr:uid="{00000000-0005-0000-0000-00007DC60000}"/>
    <cellStyle name="Normal 8 5 2 3 3 2 2 2" xfId="10236" xr:uid="{00000000-0005-0000-0000-00007EC60000}"/>
    <cellStyle name="Normal 8 5 2 3 3 2 2 2 2" xfId="24313" xr:uid="{00000000-0005-0000-0000-00007FC60000}"/>
    <cellStyle name="Normal 8 5 2 3 3 2 2 2 2 2" xfId="52847" xr:uid="{00000000-0005-0000-0000-000080C60000}"/>
    <cellStyle name="Normal 8 5 2 3 3 2 2 2 3" xfId="38842" xr:uid="{00000000-0005-0000-0000-000081C60000}"/>
    <cellStyle name="Normal 8 5 2 3 3 2 2 3" xfId="19013" xr:uid="{00000000-0005-0000-0000-000082C60000}"/>
    <cellStyle name="Normal 8 5 2 3 3 2 2 3 2" xfId="47547" xr:uid="{00000000-0005-0000-0000-000083C60000}"/>
    <cellStyle name="Normal 8 5 2 3 3 2 2 4" xfId="33539" xr:uid="{00000000-0005-0000-0000-000084C60000}"/>
    <cellStyle name="Normal 8 5 2 3 3 2 3" xfId="7673" xr:uid="{00000000-0005-0000-0000-000085C60000}"/>
    <cellStyle name="Normal 8 5 2 3 3 2 3 2" xfId="21761" xr:uid="{00000000-0005-0000-0000-000086C60000}"/>
    <cellStyle name="Normal 8 5 2 3 3 2 3 2 2" xfId="50295" xr:uid="{00000000-0005-0000-0000-000087C60000}"/>
    <cellStyle name="Normal 8 5 2 3 3 2 3 3" xfId="36287" xr:uid="{00000000-0005-0000-0000-000088C60000}"/>
    <cellStyle name="Normal 8 5 2 3 3 2 4" xfId="16461" xr:uid="{00000000-0005-0000-0000-000089C60000}"/>
    <cellStyle name="Normal 8 5 2 3 3 2 4 2" xfId="44995" xr:uid="{00000000-0005-0000-0000-00008AC60000}"/>
    <cellStyle name="Normal 8 5 2 3 3 2 5" xfId="30987" xr:uid="{00000000-0005-0000-0000-00008BC60000}"/>
    <cellStyle name="Normal 8 5 2 3 3 3" xfId="3638" xr:uid="{00000000-0005-0000-0000-00008CC60000}"/>
    <cellStyle name="Normal 8 5 2 3 3 3 2" xfId="8970" xr:uid="{00000000-0005-0000-0000-00008DC60000}"/>
    <cellStyle name="Normal 8 5 2 3 3 3 2 2" xfId="23047" xr:uid="{00000000-0005-0000-0000-00008EC60000}"/>
    <cellStyle name="Normal 8 5 2 3 3 3 2 2 2" xfId="51581" xr:uid="{00000000-0005-0000-0000-00008FC60000}"/>
    <cellStyle name="Normal 8 5 2 3 3 3 2 3" xfId="37576" xr:uid="{00000000-0005-0000-0000-000090C60000}"/>
    <cellStyle name="Normal 8 5 2 3 3 3 3" xfId="17747" xr:uid="{00000000-0005-0000-0000-000091C60000}"/>
    <cellStyle name="Normal 8 5 2 3 3 3 3 2" xfId="46281" xr:uid="{00000000-0005-0000-0000-000092C60000}"/>
    <cellStyle name="Normal 8 5 2 3 3 3 4" xfId="32273" xr:uid="{00000000-0005-0000-0000-000093C60000}"/>
    <cellStyle name="Normal 8 5 2 3 3 4" xfId="6407" xr:uid="{00000000-0005-0000-0000-000094C60000}"/>
    <cellStyle name="Normal 8 5 2 3 3 4 2" xfId="20495" xr:uid="{00000000-0005-0000-0000-000095C60000}"/>
    <cellStyle name="Normal 8 5 2 3 3 4 2 2" xfId="49029" xr:uid="{00000000-0005-0000-0000-000096C60000}"/>
    <cellStyle name="Normal 8 5 2 3 3 4 3" xfId="35021" xr:uid="{00000000-0005-0000-0000-000097C60000}"/>
    <cellStyle name="Normal 8 5 2 3 3 5" xfId="15195" xr:uid="{00000000-0005-0000-0000-000098C60000}"/>
    <cellStyle name="Normal 8 5 2 3 3 5 2" xfId="43729" xr:uid="{00000000-0005-0000-0000-000099C60000}"/>
    <cellStyle name="Normal 8 5 2 3 3 6" xfId="29721" xr:uid="{00000000-0005-0000-0000-00009AC60000}"/>
    <cellStyle name="Normal 8 5 2 3 4" xfId="1629" xr:uid="{00000000-0005-0000-0000-00009BC60000}"/>
    <cellStyle name="Normal 8 5 2 3 4 2" xfId="4285" xr:uid="{00000000-0005-0000-0000-00009CC60000}"/>
    <cellStyle name="Normal 8 5 2 3 4 2 2" xfId="9617" xr:uid="{00000000-0005-0000-0000-00009DC60000}"/>
    <cellStyle name="Normal 8 5 2 3 4 2 2 2" xfId="23694" xr:uid="{00000000-0005-0000-0000-00009EC60000}"/>
    <cellStyle name="Normal 8 5 2 3 4 2 2 2 2" xfId="52228" xr:uid="{00000000-0005-0000-0000-00009FC60000}"/>
    <cellStyle name="Normal 8 5 2 3 4 2 2 3" xfId="38223" xr:uid="{00000000-0005-0000-0000-0000A0C60000}"/>
    <cellStyle name="Normal 8 5 2 3 4 2 3" xfId="18394" xr:uid="{00000000-0005-0000-0000-0000A1C60000}"/>
    <cellStyle name="Normal 8 5 2 3 4 2 3 2" xfId="46928" xr:uid="{00000000-0005-0000-0000-0000A2C60000}"/>
    <cellStyle name="Normal 8 5 2 3 4 2 4" xfId="32920" xr:uid="{00000000-0005-0000-0000-0000A3C60000}"/>
    <cellStyle name="Normal 8 5 2 3 4 3" xfId="7054" xr:uid="{00000000-0005-0000-0000-0000A4C60000}"/>
    <cellStyle name="Normal 8 5 2 3 4 3 2" xfId="21142" xr:uid="{00000000-0005-0000-0000-0000A5C60000}"/>
    <cellStyle name="Normal 8 5 2 3 4 3 2 2" xfId="49676" xr:uid="{00000000-0005-0000-0000-0000A6C60000}"/>
    <cellStyle name="Normal 8 5 2 3 4 3 3" xfId="35668" xr:uid="{00000000-0005-0000-0000-0000A7C60000}"/>
    <cellStyle name="Normal 8 5 2 3 4 4" xfId="15842" xr:uid="{00000000-0005-0000-0000-0000A8C60000}"/>
    <cellStyle name="Normal 8 5 2 3 4 4 2" xfId="44376" xr:uid="{00000000-0005-0000-0000-0000A9C60000}"/>
    <cellStyle name="Normal 8 5 2 3 4 5" xfId="30368" xr:uid="{00000000-0005-0000-0000-0000AAC60000}"/>
    <cellStyle name="Normal 8 5 2 3 5" xfId="3017" xr:uid="{00000000-0005-0000-0000-0000ABC60000}"/>
    <cellStyle name="Normal 8 5 2 3 5 2" xfId="8351" xr:uid="{00000000-0005-0000-0000-0000ACC60000}"/>
    <cellStyle name="Normal 8 5 2 3 5 2 2" xfId="22428" xr:uid="{00000000-0005-0000-0000-0000ADC60000}"/>
    <cellStyle name="Normal 8 5 2 3 5 2 2 2" xfId="50962" xr:uid="{00000000-0005-0000-0000-0000AEC60000}"/>
    <cellStyle name="Normal 8 5 2 3 5 2 3" xfId="36957" xr:uid="{00000000-0005-0000-0000-0000AFC60000}"/>
    <cellStyle name="Normal 8 5 2 3 5 3" xfId="17128" xr:uid="{00000000-0005-0000-0000-0000B0C60000}"/>
    <cellStyle name="Normal 8 5 2 3 5 3 2" xfId="45662" xr:uid="{00000000-0005-0000-0000-0000B1C60000}"/>
    <cellStyle name="Normal 8 5 2 3 5 4" xfId="31654" xr:uid="{00000000-0005-0000-0000-0000B2C60000}"/>
    <cellStyle name="Normal 8 5 2 3 6" xfId="5786" xr:uid="{00000000-0005-0000-0000-0000B3C60000}"/>
    <cellStyle name="Normal 8 5 2 3 6 2" xfId="19876" xr:uid="{00000000-0005-0000-0000-0000B4C60000}"/>
    <cellStyle name="Normal 8 5 2 3 6 2 2" xfId="48410" xr:uid="{00000000-0005-0000-0000-0000B5C60000}"/>
    <cellStyle name="Normal 8 5 2 3 6 3" xfId="34402" xr:uid="{00000000-0005-0000-0000-0000B6C60000}"/>
    <cellStyle name="Normal 8 5 2 3 7" xfId="14575" xr:uid="{00000000-0005-0000-0000-0000B7C60000}"/>
    <cellStyle name="Normal 8 5 2 3 7 2" xfId="43110" xr:uid="{00000000-0005-0000-0000-0000B8C60000}"/>
    <cellStyle name="Normal 8 5 2 3 8" xfId="29090" xr:uid="{00000000-0005-0000-0000-0000B9C60000}"/>
    <cellStyle name="Normal 8 5 2 4" xfId="492" xr:uid="{00000000-0005-0000-0000-0000BAC60000}"/>
    <cellStyle name="Normal 8 5 2 4 2" xfId="1122" xr:uid="{00000000-0005-0000-0000-0000BBC60000}"/>
    <cellStyle name="Normal 8 5 2 4 2 2" xfId="2399" xr:uid="{00000000-0005-0000-0000-0000BCC60000}"/>
    <cellStyle name="Normal 8 5 2 4 2 2 2" xfId="5053" xr:uid="{00000000-0005-0000-0000-0000BDC60000}"/>
    <cellStyle name="Normal 8 5 2 4 2 2 2 2" xfId="10385" xr:uid="{00000000-0005-0000-0000-0000BEC60000}"/>
    <cellStyle name="Normal 8 5 2 4 2 2 2 2 2" xfId="24462" xr:uid="{00000000-0005-0000-0000-0000BFC60000}"/>
    <cellStyle name="Normal 8 5 2 4 2 2 2 2 2 2" xfId="52996" xr:uid="{00000000-0005-0000-0000-0000C0C60000}"/>
    <cellStyle name="Normal 8 5 2 4 2 2 2 2 3" xfId="38991" xr:uid="{00000000-0005-0000-0000-0000C1C60000}"/>
    <cellStyle name="Normal 8 5 2 4 2 2 2 3" xfId="19162" xr:uid="{00000000-0005-0000-0000-0000C2C60000}"/>
    <cellStyle name="Normal 8 5 2 4 2 2 2 3 2" xfId="47696" xr:uid="{00000000-0005-0000-0000-0000C3C60000}"/>
    <cellStyle name="Normal 8 5 2 4 2 2 2 4" xfId="33688" xr:uid="{00000000-0005-0000-0000-0000C4C60000}"/>
    <cellStyle name="Normal 8 5 2 4 2 2 3" xfId="7822" xr:uid="{00000000-0005-0000-0000-0000C5C60000}"/>
    <cellStyle name="Normal 8 5 2 4 2 2 3 2" xfId="21910" xr:uid="{00000000-0005-0000-0000-0000C6C60000}"/>
    <cellStyle name="Normal 8 5 2 4 2 2 3 2 2" xfId="50444" xr:uid="{00000000-0005-0000-0000-0000C7C60000}"/>
    <cellStyle name="Normal 8 5 2 4 2 2 3 3" xfId="36436" xr:uid="{00000000-0005-0000-0000-0000C8C60000}"/>
    <cellStyle name="Normal 8 5 2 4 2 2 4" xfId="16610" xr:uid="{00000000-0005-0000-0000-0000C9C60000}"/>
    <cellStyle name="Normal 8 5 2 4 2 2 4 2" xfId="45144" xr:uid="{00000000-0005-0000-0000-0000CAC60000}"/>
    <cellStyle name="Normal 8 5 2 4 2 2 5" xfId="31136" xr:uid="{00000000-0005-0000-0000-0000CBC60000}"/>
    <cellStyle name="Normal 8 5 2 4 2 3" xfId="3787" xr:uid="{00000000-0005-0000-0000-0000CCC60000}"/>
    <cellStyle name="Normal 8 5 2 4 2 3 2" xfId="9119" xr:uid="{00000000-0005-0000-0000-0000CDC60000}"/>
    <cellStyle name="Normal 8 5 2 4 2 3 2 2" xfId="23196" xr:uid="{00000000-0005-0000-0000-0000CEC60000}"/>
    <cellStyle name="Normal 8 5 2 4 2 3 2 2 2" xfId="51730" xr:uid="{00000000-0005-0000-0000-0000CFC60000}"/>
    <cellStyle name="Normal 8 5 2 4 2 3 2 3" xfId="37725" xr:uid="{00000000-0005-0000-0000-0000D0C60000}"/>
    <cellStyle name="Normal 8 5 2 4 2 3 3" xfId="17896" xr:uid="{00000000-0005-0000-0000-0000D1C60000}"/>
    <cellStyle name="Normal 8 5 2 4 2 3 3 2" xfId="46430" xr:uid="{00000000-0005-0000-0000-0000D2C60000}"/>
    <cellStyle name="Normal 8 5 2 4 2 3 4" xfId="32422" xr:uid="{00000000-0005-0000-0000-0000D3C60000}"/>
    <cellStyle name="Normal 8 5 2 4 2 4" xfId="6556" xr:uid="{00000000-0005-0000-0000-0000D4C60000}"/>
    <cellStyle name="Normal 8 5 2 4 2 4 2" xfId="20644" xr:uid="{00000000-0005-0000-0000-0000D5C60000}"/>
    <cellStyle name="Normal 8 5 2 4 2 4 2 2" xfId="49178" xr:uid="{00000000-0005-0000-0000-0000D6C60000}"/>
    <cellStyle name="Normal 8 5 2 4 2 4 3" xfId="35170" xr:uid="{00000000-0005-0000-0000-0000D7C60000}"/>
    <cellStyle name="Normal 8 5 2 4 2 5" xfId="15344" xr:uid="{00000000-0005-0000-0000-0000D8C60000}"/>
    <cellStyle name="Normal 8 5 2 4 2 5 2" xfId="43878" xr:uid="{00000000-0005-0000-0000-0000D9C60000}"/>
    <cellStyle name="Normal 8 5 2 4 2 6" xfId="29870" xr:uid="{00000000-0005-0000-0000-0000DAC60000}"/>
    <cellStyle name="Normal 8 5 2 4 3" xfId="1778" xr:uid="{00000000-0005-0000-0000-0000DBC60000}"/>
    <cellStyle name="Normal 8 5 2 4 3 2" xfId="4434" xr:uid="{00000000-0005-0000-0000-0000DCC60000}"/>
    <cellStyle name="Normal 8 5 2 4 3 2 2" xfId="9766" xr:uid="{00000000-0005-0000-0000-0000DDC60000}"/>
    <cellStyle name="Normal 8 5 2 4 3 2 2 2" xfId="23843" xr:uid="{00000000-0005-0000-0000-0000DEC60000}"/>
    <cellStyle name="Normal 8 5 2 4 3 2 2 2 2" xfId="52377" xr:uid="{00000000-0005-0000-0000-0000DFC60000}"/>
    <cellStyle name="Normal 8 5 2 4 3 2 2 3" xfId="38372" xr:uid="{00000000-0005-0000-0000-0000E0C60000}"/>
    <cellStyle name="Normal 8 5 2 4 3 2 3" xfId="18543" xr:uid="{00000000-0005-0000-0000-0000E1C60000}"/>
    <cellStyle name="Normal 8 5 2 4 3 2 3 2" xfId="47077" xr:uid="{00000000-0005-0000-0000-0000E2C60000}"/>
    <cellStyle name="Normal 8 5 2 4 3 2 4" xfId="33069" xr:uid="{00000000-0005-0000-0000-0000E3C60000}"/>
    <cellStyle name="Normal 8 5 2 4 3 3" xfId="7203" xr:uid="{00000000-0005-0000-0000-0000E4C60000}"/>
    <cellStyle name="Normal 8 5 2 4 3 3 2" xfId="21291" xr:uid="{00000000-0005-0000-0000-0000E5C60000}"/>
    <cellStyle name="Normal 8 5 2 4 3 3 2 2" xfId="49825" xr:uid="{00000000-0005-0000-0000-0000E6C60000}"/>
    <cellStyle name="Normal 8 5 2 4 3 3 3" xfId="35817" xr:uid="{00000000-0005-0000-0000-0000E7C60000}"/>
    <cellStyle name="Normal 8 5 2 4 3 4" xfId="15991" xr:uid="{00000000-0005-0000-0000-0000E8C60000}"/>
    <cellStyle name="Normal 8 5 2 4 3 4 2" xfId="44525" xr:uid="{00000000-0005-0000-0000-0000E9C60000}"/>
    <cellStyle name="Normal 8 5 2 4 3 5" xfId="30517" xr:uid="{00000000-0005-0000-0000-0000EAC60000}"/>
    <cellStyle name="Normal 8 5 2 4 4" xfId="3166" xr:uid="{00000000-0005-0000-0000-0000EBC60000}"/>
    <cellStyle name="Normal 8 5 2 4 4 2" xfId="8500" xr:uid="{00000000-0005-0000-0000-0000ECC60000}"/>
    <cellStyle name="Normal 8 5 2 4 4 2 2" xfId="22577" xr:uid="{00000000-0005-0000-0000-0000EDC60000}"/>
    <cellStyle name="Normal 8 5 2 4 4 2 2 2" xfId="51111" xr:uid="{00000000-0005-0000-0000-0000EEC60000}"/>
    <cellStyle name="Normal 8 5 2 4 4 2 3" xfId="37106" xr:uid="{00000000-0005-0000-0000-0000EFC60000}"/>
    <cellStyle name="Normal 8 5 2 4 4 3" xfId="17277" xr:uid="{00000000-0005-0000-0000-0000F0C60000}"/>
    <cellStyle name="Normal 8 5 2 4 4 3 2" xfId="45811" xr:uid="{00000000-0005-0000-0000-0000F1C60000}"/>
    <cellStyle name="Normal 8 5 2 4 4 4" xfId="31803" xr:uid="{00000000-0005-0000-0000-0000F2C60000}"/>
    <cellStyle name="Normal 8 5 2 4 5" xfId="5935" xr:uid="{00000000-0005-0000-0000-0000F3C60000}"/>
    <cellStyle name="Normal 8 5 2 4 5 2" xfId="20025" xr:uid="{00000000-0005-0000-0000-0000F4C60000}"/>
    <cellStyle name="Normal 8 5 2 4 5 2 2" xfId="48559" xr:uid="{00000000-0005-0000-0000-0000F5C60000}"/>
    <cellStyle name="Normal 8 5 2 4 5 3" xfId="34551" xr:uid="{00000000-0005-0000-0000-0000F6C60000}"/>
    <cellStyle name="Normal 8 5 2 4 6" xfId="14724" xr:uid="{00000000-0005-0000-0000-0000F7C60000}"/>
    <cellStyle name="Normal 8 5 2 4 6 2" xfId="43259" xr:uid="{00000000-0005-0000-0000-0000F8C60000}"/>
    <cellStyle name="Normal 8 5 2 4 7" xfId="29239" xr:uid="{00000000-0005-0000-0000-0000F9C60000}"/>
    <cellStyle name="Normal 8 5 2 5" xfId="822" xr:uid="{00000000-0005-0000-0000-0000FAC60000}"/>
    <cellStyle name="Normal 8 5 2 5 2" xfId="2099" xr:uid="{00000000-0005-0000-0000-0000FBC60000}"/>
    <cellStyle name="Normal 8 5 2 5 2 2" xfId="4753" xr:uid="{00000000-0005-0000-0000-0000FCC60000}"/>
    <cellStyle name="Normal 8 5 2 5 2 2 2" xfId="10085" xr:uid="{00000000-0005-0000-0000-0000FDC60000}"/>
    <cellStyle name="Normal 8 5 2 5 2 2 2 2" xfId="24162" xr:uid="{00000000-0005-0000-0000-0000FEC60000}"/>
    <cellStyle name="Normal 8 5 2 5 2 2 2 2 2" xfId="52696" xr:uid="{00000000-0005-0000-0000-0000FFC60000}"/>
    <cellStyle name="Normal 8 5 2 5 2 2 2 3" xfId="38691" xr:uid="{00000000-0005-0000-0000-000000C70000}"/>
    <cellStyle name="Normal 8 5 2 5 2 2 3" xfId="18862" xr:uid="{00000000-0005-0000-0000-000001C70000}"/>
    <cellStyle name="Normal 8 5 2 5 2 2 3 2" xfId="47396" xr:uid="{00000000-0005-0000-0000-000002C70000}"/>
    <cellStyle name="Normal 8 5 2 5 2 2 4" xfId="33388" xr:uid="{00000000-0005-0000-0000-000003C70000}"/>
    <cellStyle name="Normal 8 5 2 5 2 3" xfId="7522" xr:uid="{00000000-0005-0000-0000-000004C70000}"/>
    <cellStyle name="Normal 8 5 2 5 2 3 2" xfId="21610" xr:uid="{00000000-0005-0000-0000-000005C70000}"/>
    <cellStyle name="Normal 8 5 2 5 2 3 2 2" xfId="50144" xr:uid="{00000000-0005-0000-0000-000006C70000}"/>
    <cellStyle name="Normal 8 5 2 5 2 3 3" xfId="36136" xr:uid="{00000000-0005-0000-0000-000007C70000}"/>
    <cellStyle name="Normal 8 5 2 5 2 4" xfId="16310" xr:uid="{00000000-0005-0000-0000-000008C70000}"/>
    <cellStyle name="Normal 8 5 2 5 2 4 2" xfId="44844" xr:uid="{00000000-0005-0000-0000-000009C70000}"/>
    <cellStyle name="Normal 8 5 2 5 2 5" xfId="30836" xr:uid="{00000000-0005-0000-0000-00000AC70000}"/>
    <cellStyle name="Normal 8 5 2 5 3" xfId="3487" xr:uid="{00000000-0005-0000-0000-00000BC70000}"/>
    <cellStyle name="Normal 8 5 2 5 3 2" xfId="8819" xr:uid="{00000000-0005-0000-0000-00000CC70000}"/>
    <cellStyle name="Normal 8 5 2 5 3 2 2" xfId="22896" xr:uid="{00000000-0005-0000-0000-00000DC70000}"/>
    <cellStyle name="Normal 8 5 2 5 3 2 2 2" xfId="51430" xr:uid="{00000000-0005-0000-0000-00000EC70000}"/>
    <cellStyle name="Normal 8 5 2 5 3 2 3" xfId="37425" xr:uid="{00000000-0005-0000-0000-00000FC70000}"/>
    <cellStyle name="Normal 8 5 2 5 3 3" xfId="17596" xr:uid="{00000000-0005-0000-0000-000010C70000}"/>
    <cellStyle name="Normal 8 5 2 5 3 3 2" xfId="46130" xr:uid="{00000000-0005-0000-0000-000011C70000}"/>
    <cellStyle name="Normal 8 5 2 5 3 4" xfId="32122" xr:uid="{00000000-0005-0000-0000-000012C70000}"/>
    <cellStyle name="Normal 8 5 2 5 4" xfId="6256" xr:uid="{00000000-0005-0000-0000-000013C70000}"/>
    <cellStyle name="Normal 8 5 2 5 4 2" xfId="20344" xr:uid="{00000000-0005-0000-0000-000014C70000}"/>
    <cellStyle name="Normal 8 5 2 5 4 2 2" xfId="48878" xr:uid="{00000000-0005-0000-0000-000015C70000}"/>
    <cellStyle name="Normal 8 5 2 5 4 3" xfId="34870" xr:uid="{00000000-0005-0000-0000-000016C70000}"/>
    <cellStyle name="Normal 8 5 2 5 5" xfId="15044" xr:uid="{00000000-0005-0000-0000-000017C70000}"/>
    <cellStyle name="Normal 8 5 2 5 5 2" xfId="43578" xr:uid="{00000000-0005-0000-0000-000018C70000}"/>
    <cellStyle name="Normal 8 5 2 5 6" xfId="29570" xr:uid="{00000000-0005-0000-0000-000019C70000}"/>
    <cellStyle name="Normal 8 5 2 6" xfId="1478" xr:uid="{00000000-0005-0000-0000-00001AC70000}"/>
    <cellStyle name="Normal 8 5 2 6 2" xfId="4134" xr:uid="{00000000-0005-0000-0000-00001BC70000}"/>
    <cellStyle name="Normal 8 5 2 6 2 2" xfId="9466" xr:uid="{00000000-0005-0000-0000-00001CC70000}"/>
    <cellStyle name="Normal 8 5 2 6 2 2 2" xfId="23543" xr:uid="{00000000-0005-0000-0000-00001DC70000}"/>
    <cellStyle name="Normal 8 5 2 6 2 2 2 2" xfId="52077" xr:uid="{00000000-0005-0000-0000-00001EC70000}"/>
    <cellStyle name="Normal 8 5 2 6 2 2 3" xfId="38072" xr:uid="{00000000-0005-0000-0000-00001FC70000}"/>
    <cellStyle name="Normal 8 5 2 6 2 3" xfId="18243" xr:uid="{00000000-0005-0000-0000-000020C70000}"/>
    <cellStyle name="Normal 8 5 2 6 2 3 2" xfId="46777" xr:uid="{00000000-0005-0000-0000-000021C70000}"/>
    <cellStyle name="Normal 8 5 2 6 2 4" xfId="32769" xr:uid="{00000000-0005-0000-0000-000022C70000}"/>
    <cellStyle name="Normal 8 5 2 6 3" xfId="6903" xr:uid="{00000000-0005-0000-0000-000023C70000}"/>
    <cellStyle name="Normal 8 5 2 6 3 2" xfId="20991" xr:uid="{00000000-0005-0000-0000-000024C70000}"/>
    <cellStyle name="Normal 8 5 2 6 3 2 2" xfId="49525" xr:uid="{00000000-0005-0000-0000-000025C70000}"/>
    <cellStyle name="Normal 8 5 2 6 3 3" xfId="35517" xr:uid="{00000000-0005-0000-0000-000026C70000}"/>
    <cellStyle name="Normal 8 5 2 6 4" xfId="15691" xr:uid="{00000000-0005-0000-0000-000027C70000}"/>
    <cellStyle name="Normal 8 5 2 6 4 2" xfId="44225" xr:uid="{00000000-0005-0000-0000-000028C70000}"/>
    <cellStyle name="Normal 8 5 2 6 5" xfId="30217" xr:uid="{00000000-0005-0000-0000-000029C70000}"/>
    <cellStyle name="Normal 8 5 2 7" xfId="2866" xr:uid="{00000000-0005-0000-0000-00002AC70000}"/>
    <cellStyle name="Normal 8 5 2 7 2" xfId="8200" xr:uid="{00000000-0005-0000-0000-00002BC70000}"/>
    <cellStyle name="Normal 8 5 2 7 2 2" xfId="22277" xr:uid="{00000000-0005-0000-0000-00002CC70000}"/>
    <cellStyle name="Normal 8 5 2 7 2 2 2" xfId="50811" xr:uid="{00000000-0005-0000-0000-00002DC70000}"/>
    <cellStyle name="Normal 8 5 2 7 2 3" xfId="36806" xr:uid="{00000000-0005-0000-0000-00002EC70000}"/>
    <cellStyle name="Normal 8 5 2 7 3" xfId="16977" xr:uid="{00000000-0005-0000-0000-00002FC70000}"/>
    <cellStyle name="Normal 8 5 2 7 3 2" xfId="45511" xr:uid="{00000000-0005-0000-0000-000030C70000}"/>
    <cellStyle name="Normal 8 5 2 7 4" xfId="31503" xr:uid="{00000000-0005-0000-0000-000031C70000}"/>
    <cellStyle name="Normal 8 5 2 8" xfId="5635" xr:uid="{00000000-0005-0000-0000-000032C70000}"/>
    <cellStyle name="Normal 8 5 2 8 2" xfId="19725" xr:uid="{00000000-0005-0000-0000-000033C70000}"/>
    <cellStyle name="Normal 8 5 2 8 2 2" xfId="48259" xr:uid="{00000000-0005-0000-0000-000034C70000}"/>
    <cellStyle name="Normal 8 5 2 8 3" xfId="34251" xr:uid="{00000000-0005-0000-0000-000035C70000}"/>
    <cellStyle name="Normal 8 5 2 9" xfId="14424" xr:uid="{00000000-0005-0000-0000-000036C70000}"/>
    <cellStyle name="Normal 8 5 2 9 2" xfId="42959" xr:uid="{00000000-0005-0000-0000-000037C70000}"/>
    <cellStyle name="Normal 8 5 3" xfId="222" xr:uid="{00000000-0005-0000-0000-000038C70000}"/>
    <cellStyle name="Normal 8 5 3 2" xfId="375" xr:uid="{00000000-0005-0000-0000-000039C70000}"/>
    <cellStyle name="Normal 8 5 3 2 2" xfId="678" xr:uid="{00000000-0005-0000-0000-00003AC70000}"/>
    <cellStyle name="Normal 8 5 3 2 2 2" xfId="1307" xr:uid="{00000000-0005-0000-0000-00003BC70000}"/>
    <cellStyle name="Normal 8 5 3 2 2 2 2" xfId="2584" xr:uid="{00000000-0005-0000-0000-00003CC70000}"/>
    <cellStyle name="Normal 8 5 3 2 2 2 2 2" xfId="5238" xr:uid="{00000000-0005-0000-0000-00003DC70000}"/>
    <cellStyle name="Normal 8 5 3 2 2 2 2 2 2" xfId="10570" xr:uid="{00000000-0005-0000-0000-00003EC70000}"/>
    <cellStyle name="Normal 8 5 3 2 2 2 2 2 2 2" xfId="24647" xr:uid="{00000000-0005-0000-0000-00003FC70000}"/>
    <cellStyle name="Normal 8 5 3 2 2 2 2 2 2 2 2" xfId="53181" xr:uid="{00000000-0005-0000-0000-000040C70000}"/>
    <cellStyle name="Normal 8 5 3 2 2 2 2 2 2 3" xfId="39176" xr:uid="{00000000-0005-0000-0000-000041C70000}"/>
    <cellStyle name="Normal 8 5 3 2 2 2 2 2 3" xfId="19347" xr:uid="{00000000-0005-0000-0000-000042C70000}"/>
    <cellStyle name="Normal 8 5 3 2 2 2 2 2 3 2" xfId="47881" xr:uid="{00000000-0005-0000-0000-000043C70000}"/>
    <cellStyle name="Normal 8 5 3 2 2 2 2 2 4" xfId="33873" xr:uid="{00000000-0005-0000-0000-000044C70000}"/>
    <cellStyle name="Normal 8 5 3 2 2 2 2 3" xfId="8007" xr:uid="{00000000-0005-0000-0000-000045C70000}"/>
    <cellStyle name="Normal 8 5 3 2 2 2 2 3 2" xfId="22095" xr:uid="{00000000-0005-0000-0000-000046C70000}"/>
    <cellStyle name="Normal 8 5 3 2 2 2 2 3 2 2" xfId="50629" xr:uid="{00000000-0005-0000-0000-000047C70000}"/>
    <cellStyle name="Normal 8 5 3 2 2 2 2 3 3" xfId="36621" xr:uid="{00000000-0005-0000-0000-000048C70000}"/>
    <cellStyle name="Normal 8 5 3 2 2 2 2 4" xfId="16795" xr:uid="{00000000-0005-0000-0000-000049C70000}"/>
    <cellStyle name="Normal 8 5 3 2 2 2 2 4 2" xfId="45329" xr:uid="{00000000-0005-0000-0000-00004AC70000}"/>
    <cellStyle name="Normal 8 5 3 2 2 2 2 5" xfId="31321" xr:uid="{00000000-0005-0000-0000-00004BC70000}"/>
    <cellStyle name="Normal 8 5 3 2 2 2 3" xfId="3972" xr:uid="{00000000-0005-0000-0000-00004CC70000}"/>
    <cellStyle name="Normal 8 5 3 2 2 2 3 2" xfId="9304" xr:uid="{00000000-0005-0000-0000-00004DC70000}"/>
    <cellStyle name="Normal 8 5 3 2 2 2 3 2 2" xfId="23381" xr:uid="{00000000-0005-0000-0000-00004EC70000}"/>
    <cellStyle name="Normal 8 5 3 2 2 2 3 2 2 2" xfId="51915" xr:uid="{00000000-0005-0000-0000-00004FC70000}"/>
    <cellStyle name="Normal 8 5 3 2 2 2 3 2 3" xfId="37910" xr:uid="{00000000-0005-0000-0000-000050C70000}"/>
    <cellStyle name="Normal 8 5 3 2 2 2 3 3" xfId="18081" xr:uid="{00000000-0005-0000-0000-000051C70000}"/>
    <cellStyle name="Normal 8 5 3 2 2 2 3 3 2" xfId="46615" xr:uid="{00000000-0005-0000-0000-000052C70000}"/>
    <cellStyle name="Normal 8 5 3 2 2 2 3 4" xfId="32607" xr:uid="{00000000-0005-0000-0000-000053C70000}"/>
    <cellStyle name="Normal 8 5 3 2 2 2 4" xfId="6741" xr:uid="{00000000-0005-0000-0000-000054C70000}"/>
    <cellStyle name="Normal 8 5 3 2 2 2 4 2" xfId="20829" xr:uid="{00000000-0005-0000-0000-000055C70000}"/>
    <cellStyle name="Normal 8 5 3 2 2 2 4 2 2" xfId="49363" xr:uid="{00000000-0005-0000-0000-000056C70000}"/>
    <cellStyle name="Normal 8 5 3 2 2 2 4 3" xfId="35355" xr:uid="{00000000-0005-0000-0000-000057C70000}"/>
    <cellStyle name="Normal 8 5 3 2 2 2 5" xfId="15529" xr:uid="{00000000-0005-0000-0000-000058C70000}"/>
    <cellStyle name="Normal 8 5 3 2 2 2 5 2" xfId="44063" xr:uid="{00000000-0005-0000-0000-000059C70000}"/>
    <cellStyle name="Normal 8 5 3 2 2 2 6" xfId="30055" xr:uid="{00000000-0005-0000-0000-00005AC70000}"/>
    <cellStyle name="Normal 8 5 3 2 2 3" xfId="1963" xr:uid="{00000000-0005-0000-0000-00005BC70000}"/>
    <cellStyle name="Normal 8 5 3 2 2 3 2" xfId="4619" xr:uid="{00000000-0005-0000-0000-00005CC70000}"/>
    <cellStyle name="Normal 8 5 3 2 2 3 2 2" xfId="9951" xr:uid="{00000000-0005-0000-0000-00005DC70000}"/>
    <cellStyle name="Normal 8 5 3 2 2 3 2 2 2" xfId="24028" xr:uid="{00000000-0005-0000-0000-00005EC70000}"/>
    <cellStyle name="Normal 8 5 3 2 2 3 2 2 2 2" xfId="52562" xr:uid="{00000000-0005-0000-0000-00005FC70000}"/>
    <cellStyle name="Normal 8 5 3 2 2 3 2 2 3" xfId="38557" xr:uid="{00000000-0005-0000-0000-000060C70000}"/>
    <cellStyle name="Normal 8 5 3 2 2 3 2 3" xfId="18728" xr:uid="{00000000-0005-0000-0000-000061C70000}"/>
    <cellStyle name="Normal 8 5 3 2 2 3 2 3 2" xfId="47262" xr:uid="{00000000-0005-0000-0000-000062C70000}"/>
    <cellStyle name="Normal 8 5 3 2 2 3 2 4" xfId="33254" xr:uid="{00000000-0005-0000-0000-000063C70000}"/>
    <cellStyle name="Normal 8 5 3 2 2 3 3" xfId="7388" xr:uid="{00000000-0005-0000-0000-000064C70000}"/>
    <cellStyle name="Normal 8 5 3 2 2 3 3 2" xfId="21476" xr:uid="{00000000-0005-0000-0000-000065C70000}"/>
    <cellStyle name="Normal 8 5 3 2 2 3 3 2 2" xfId="50010" xr:uid="{00000000-0005-0000-0000-000066C70000}"/>
    <cellStyle name="Normal 8 5 3 2 2 3 3 3" xfId="36002" xr:uid="{00000000-0005-0000-0000-000067C70000}"/>
    <cellStyle name="Normal 8 5 3 2 2 3 4" xfId="16176" xr:uid="{00000000-0005-0000-0000-000068C70000}"/>
    <cellStyle name="Normal 8 5 3 2 2 3 4 2" xfId="44710" xr:uid="{00000000-0005-0000-0000-000069C70000}"/>
    <cellStyle name="Normal 8 5 3 2 2 3 5" xfId="30702" xr:uid="{00000000-0005-0000-0000-00006AC70000}"/>
    <cellStyle name="Normal 8 5 3 2 2 4" xfId="3351" xr:uid="{00000000-0005-0000-0000-00006BC70000}"/>
    <cellStyle name="Normal 8 5 3 2 2 4 2" xfId="8685" xr:uid="{00000000-0005-0000-0000-00006CC70000}"/>
    <cellStyle name="Normal 8 5 3 2 2 4 2 2" xfId="22762" xr:uid="{00000000-0005-0000-0000-00006DC70000}"/>
    <cellStyle name="Normal 8 5 3 2 2 4 2 2 2" xfId="51296" xr:uid="{00000000-0005-0000-0000-00006EC70000}"/>
    <cellStyle name="Normal 8 5 3 2 2 4 2 3" xfId="37291" xr:uid="{00000000-0005-0000-0000-00006FC70000}"/>
    <cellStyle name="Normal 8 5 3 2 2 4 3" xfId="17462" xr:uid="{00000000-0005-0000-0000-000070C70000}"/>
    <cellStyle name="Normal 8 5 3 2 2 4 3 2" xfId="45996" xr:uid="{00000000-0005-0000-0000-000071C70000}"/>
    <cellStyle name="Normal 8 5 3 2 2 4 4" xfId="31988" xr:uid="{00000000-0005-0000-0000-000072C70000}"/>
    <cellStyle name="Normal 8 5 3 2 2 5" xfId="6120" xr:uid="{00000000-0005-0000-0000-000073C70000}"/>
    <cellStyle name="Normal 8 5 3 2 2 5 2" xfId="20210" xr:uid="{00000000-0005-0000-0000-000074C70000}"/>
    <cellStyle name="Normal 8 5 3 2 2 5 2 2" xfId="48744" xr:uid="{00000000-0005-0000-0000-000075C70000}"/>
    <cellStyle name="Normal 8 5 3 2 2 5 3" xfId="34736" xr:uid="{00000000-0005-0000-0000-000076C70000}"/>
    <cellStyle name="Normal 8 5 3 2 2 6" xfId="14909" xr:uid="{00000000-0005-0000-0000-000077C70000}"/>
    <cellStyle name="Normal 8 5 3 2 2 6 2" xfId="43444" xr:uid="{00000000-0005-0000-0000-000078C70000}"/>
    <cellStyle name="Normal 8 5 3 2 2 7" xfId="29424" xr:uid="{00000000-0005-0000-0000-000079C70000}"/>
    <cellStyle name="Normal 8 5 3 2 3" xfId="1010" xr:uid="{00000000-0005-0000-0000-00007AC70000}"/>
    <cellStyle name="Normal 8 5 3 2 3 2" xfId="2287" xr:uid="{00000000-0005-0000-0000-00007BC70000}"/>
    <cellStyle name="Normal 8 5 3 2 3 2 2" xfId="4941" xr:uid="{00000000-0005-0000-0000-00007CC70000}"/>
    <cellStyle name="Normal 8 5 3 2 3 2 2 2" xfId="10273" xr:uid="{00000000-0005-0000-0000-00007DC70000}"/>
    <cellStyle name="Normal 8 5 3 2 3 2 2 2 2" xfId="24350" xr:uid="{00000000-0005-0000-0000-00007EC70000}"/>
    <cellStyle name="Normal 8 5 3 2 3 2 2 2 2 2" xfId="52884" xr:uid="{00000000-0005-0000-0000-00007FC70000}"/>
    <cellStyle name="Normal 8 5 3 2 3 2 2 2 3" xfId="38879" xr:uid="{00000000-0005-0000-0000-000080C70000}"/>
    <cellStyle name="Normal 8 5 3 2 3 2 2 3" xfId="19050" xr:uid="{00000000-0005-0000-0000-000081C70000}"/>
    <cellStyle name="Normal 8 5 3 2 3 2 2 3 2" xfId="47584" xr:uid="{00000000-0005-0000-0000-000082C70000}"/>
    <cellStyle name="Normal 8 5 3 2 3 2 2 4" xfId="33576" xr:uid="{00000000-0005-0000-0000-000083C70000}"/>
    <cellStyle name="Normal 8 5 3 2 3 2 3" xfId="7710" xr:uid="{00000000-0005-0000-0000-000084C70000}"/>
    <cellStyle name="Normal 8 5 3 2 3 2 3 2" xfId="21798" xr:uid="{00000000-0005-0000-0000-000085C70000}"/>
    <cellStyle name="Normal 8 5 3 2 3 2 3 2 2" xfId="50332" xr:uid="{00000000-0005-0000-0000-000086C70000}"/>
    <cellStyle name="Normal 8 5 3 2 3 2 3 3" xfId="36324" xr:uid="{00000000-0005-0000-0000-000087C70000}"/>
    <cellStyle name="Normal 8 5 3 2 3 2 4" xfId="16498" xr:uid="{00000000-0005-0000-0000-000088C70000}"/>
    <cellStyle name="Normal 8 5 3 2 3 2 4 2" xfId="45032" xr:uid="{00000000-0005-0000-0000-000089C70000}"/>
    <cellStyle name="Normal 8 5 3 2 3 2 5" xfId="31024" xr:uid="{00000000-0005-0000-0000-00008AC70000}"/>
    <cellStyle name="Normal 8 5 3 2 3 3" xfId="3675" xr:uid="{00000000-0005-0000-0000-00008BC70000}"/>
    <cellStyle name="Normal 8 5 3 2 3 3 2" xfId="9007" xr:uid="{00000000-0005-0000-0000-00008CC70000}"/>
    <cellStyle name="Normal 8 5 3 2 3 3 2 2" xfId="23084" xr:uid="{00000000-0005-0000-0000-00008DC70000}"/>
    <cellStyle name="Normal 8 5 3 2 3 3 2 2 2" xfId="51618" xr:uid="{00000000-0005-0000-0000-00008EC70000}"/>
    <cellStyle name="Normal 8 5 3 2 3 3 2 3" xfId="37613" xr:uid="{00000000-0005-0000-0000-00008FC70000}"/>
    <cellStyle name="Normal 8 5 3 2 3 3 3" xfId="17784" xr:uid="{00000000-0005-0000-0000-000090C70000}"/>
    <cellStyle name="Normal 8 5 3 2 3 3 3 2" xfId="46318" xr:uid="{00000000-0005-0000-0000-000091C70000}"/>
    <cellStyle name="Normal 8 5 3 2 3 3 4" xfId="32310" xr:uid="{00000000-0005-0000-0000-000092C70000}"/>
    <cellStyle name="Normal 8 5 3 2 3 4" xfId="6444" xr:uid="{00000000-0005-0000-0000-000093C70000}"/>
    <cellStyle name="Normal 8 5 3 2 3 4 2" xfId="20532" xr:uid="{00000000-0005-0000-0000-000094C70000}"/>
    <cellStyle name="Normal 8 5 3 2 3 4 2 2" xfId="49066" xr:uid="{00000000-0005-0000-0000-000095C70000}"/>
    <cellStyle name="Normal 8 5 3 2 3 4 3" xfId="35058" xr:uid="{00000000-0005-0000-0000-000096C70000}"/>
    <cellStyle name="Normal 8 5 3 2 3 5" xfId="15232" xr:uid="{00000000-0005-0000-0000-000097C70000}"/>
    <cellStyle name="Normal 8 5 3 2 3 5 2" xfId="43766" xr:uid="{00000000-0005-0000-0000-000098C70000}"/>
    <cellStyle name="Normal 8 5 3 2 3 6" xfId="29758" xr:uid="{00000000-0005-0000-0000-000099C70000}"/>
    <cellStyle name="Normal 8 5 3 2 4" xfId="1666" xr:uid="{00000000-0005-0000-0000-00009AC70000}"/>
    <cellStyle name="Normal 8 5 3 2 4 2" xfId="4322" xr:uid="{00000000-0005-0000-0000-00009BC70000}"/>
    <cellStyle name="Normal 8 5 3 2 4 2 2" xfId="9654" xr:uid="{00000000-0005-0000-0000-00009CC70000}"/>
    <cellStyle name="Normal 8 5 3 2 4 2 2 2" xfId="23731" xr:uid="{00000000-0005-0000-0000-00009DC70000}"/>
    <cellStyle name="Normal 8 5 3 2 4 2 2 2 2" xfId="52265" xr:uid="{00000000-0005-0000-0000-00009EC70000}"/>
    <cellStyle name="Normal 8 5 3 2 4 2 2 3" xfId="38260" xr:uid="{00000000-0005-0000-0000-00009FC70000}"/>
    <cellStyle name="Normal 8 5 3 2 4 2 3" xfId="18431" xr:uid="{00000000-0005-0000-0000-0000A0C70000}"/>
    <cellStyle name="Normal 8 5 3 2 4 2 3 2" xfId="46965" xr:uid="{00000000-0005-0000-0000-0000A1C70000}"/>
    <cellStyle name="Normal 8 5 3 2 4 2 4" xfId="32957" xr:uid="{00000000-0005-0000-0000-0000A2C70000}"/>
    <cellStyle name="Normal 8 5 3 2 4 3" xfId="7091" xr:uid="{00000000-0005-0000-0000-0000A3C70000}"/>
    <cellStyle name="Normal 8 5 3 2 4 3 2" xfId="21179" xr:uid="{00000000-0005-0000-0000-0000A4C70000}"/>
    <cellStyle name="Normal 8 5 3 2 4 3 2 2" xfId="49713" xr:uid="{00000000-0005-0000-0000-0000A5C70000}"/>
    <cellStyle name="Normal 8 5 3 2 4 3 3" xfId="35705" xr:uid="{00000000-0005-0000-0000-0000A6C70000}"/>
    <cellStyle name="Normal 8 5 3 2 4 4" xfId="15879" xr:uid="{00000000-0005-0000-0000-0000A7C70000}"/>
    <cellStyle name="Normal 8 5 3 2 4 4 2" xfId="44413" xr:uid="{00000000-0005-0000-0000-0000A8C70000}"/>
    <cellStyle name="Normal 8 5 3 2 4 5" xfId="30405" xr:uid="{00000000-0005-0000-0000-0000A9C70000}"/>
    <cellStyle name="Normal 8 5 3 2 5" xfId="3054" xr:uid="{00000000-0005-0000-0000-0000AAC70000}"/>
    <cellStyle name="Normal 8 5 3 2 5 2" xfId="8388" xr:uid="{00000000-0005-0000-0000-0000ABC70000}"/>
    <cellStyle name="Normal 8 5 3 2 5 2 2" xfId="22465" xr:uid="{00000000-0005-0000-0000-0000ACC70000}"/>
    <cellStyle name="Normal 8 5 3 2 5 2 2 2" xfId="50999" xr:uid="{00000000-0005-0000-0000-0000ADC70000}"/>
    <cellStyle name="Normal 8 5 3 2 5 2 3" xfId="36994" xr:uid="{00000000-0005-0000-0000-0000AEC70000}"/>
    <cellStyle name="Normal 8 5 3 2 5 3" xfId="17165" xr:uid="{00000000-0005-0000-0000-0000AFC70000}"/>
    <cellStyle name="Normal 8 5 3 2 5 3 2" xfId="45699" xr:uid="{00000000-0005-0000-0000-0000B0C70000}"/>
    <cellStyle name="Normal 8 5 3 2 5 4" xfId="31691" xr:uid="{00000000-0005-0000-0000-0000B1C70000}"/>
    <cellStyle name="Normal 8 5 3 2 6" xfId="5823" xr:uid="{00000000-0005-0000-0000-0000B2C70000}"/>
    <cellStyle name="Normal 8 5 3 2 6 2" xfId="19913" xr:uid="{00000000-0005-0000-0000-0000B3C70000}"/>
    <cellStyle name="Normal 8 5 3 2 6 2 2" xfId="48447" xr:uid="{00000000-0005-0000-0000-0000B4C70000}"/>
    <cellStyle name="Normal 8 5 3 2 6 3" xfId="34439" xr:uid="{00000000-0005-0000-0000-0000B5C70000}"/>
    <cellStyle name="Normal 8 5 3 2 7" xfId="14612" xr:uid="{00000000-0005-0000-0000-0000B6C70000}"/>
    <cellStyle name="Normal 8 5 3 2 7 2" xfId="43147" xr:uid="{00000000-0005-0000-0000-0000B7C70000}"/>
    <cellStyle name="Normal 8 5 3 2 8" xfId="29127" xr:uid="{00000000-0005-0000-0000-0000B8C70000}"/>
    <cellStyle name="Normal 8 5 3 3" xfId="529" xr:uid="{00000000-0005-0000-0000-0000B9C70000}"/>
    <cellStyle name="Normal 8 5 3 3 2" xfId="1159" xr:uid="{00000000-0005-0000-0000-0000BAC70000}"/>
    <cellStyle name="Normal 8 5 3 3 2 2" xfId="2436" xr:uid="{00000000-0005-0000-0000-0000BBC70000}"/>
    <cellStyle name="Normal 8 5 3 3 2 2 2" xfId="5090" xr:uid="{00000000-0005-0000-0000-0000BCC70000}"/>
    <cellStyle name="Normal 8 5 3 3 2 2 2 2" xfId="10422" xr:uid="{00000000-0005-0000-0000-0000BDC70000}"/>
    <cellStyle name="Normal 8 5 3 3 2 2 2 2 2" xfId="24499" xr:uid="{00000000-0005-0000-0000-0000BEC70000}"/>
    <cellStyle name="Normal 8 5 3 3 2 2 2 2 2 2" xfId="53033" xr:uid="{00000000-0005-0000-0000-0000BFC70000}"/>
    <cellStyle name="Normal 8 5 3 3 2 2 2 2 3" xfId="39028" xr:uid="{00000000-0005-0000-0000-0000C0C70000}"/>
    <cellStyle name="Normal 8 5 3 3 2 2 2 3" xfId="19199" xr:uid="{00000000-0005-0000-0000-0000C1C70000}"/>
    <cellStyle name="Normal 8 5 3 3 2 2 2 3 2" xfId="47733" xr:uid="{00000000-0005-0000-0000-0000C2C70000}"/>
    <cellStyle name="Normal 8 5 3 3 2 2 2 4" xfId="33725" xr:uid="{00000000-0005-0000-0000-0000C3C70000}"/>
    <cellStyle name="Normal 8 5 3 3 2 2 3" xfId="7859" xr:uid="{00000000-0005-0000-0000-0000C4C70000}"/>
    <cellStyle name="Normal 8 5 3 3 2 2 3 2" xfId="21947" xr:uid="{00000000-0005-0000-0000-0000C5C70000}"/>
    <cellStyle name="Normal 8 5 3 3 2 2 3 2 2" xfId="50481" xr:uid="{00000000-0005-0000-0000-0000C6C70000}"/>
    <cellStyle name="Normal 8 5 3 3 2 2 3 3" xfId="36473" xr:uid="{00000000-0005-0000-0000-0000C7C70000}"/>
    <cellStyle name="Normal 8 5 3 3 2 2 4" xfId="16647" xr:uid="{00000000-0005-0000-0000-0000C8C70000}"/>
    <cellStyle name="Normal 8 5 3 3 2 2 4 2" xfId="45181" xr:uid="{00000000-0005-0000-0000-0000C9C70000}"/>
    <cellStyle name="Normal 8 5 3 3 2 2 5" xfId="31173" xr:uid="{00000000-0005-0000-0000-0000CAC70000}"/>
    <cellStyle name="Normal 8 5 3 3 2 3" xfId="3824" xr:uid="{00000000-0005-0000-0000-0000CBC70000}"/>
    <cellStyle name="Normal 8 5 3 3 2 3 2" xfId="9156" xr:uid="{00000000-0005-0000-0000-0000CCC70000}"/>
    <cellStyle name="Normal 8 5 3 3 2 3 2 2" xfId="23233" xr:uid="{00000000-0005-0000-0000-0000CDC70000}"/>
    <cellStyle name="Normal 8 5 3 3 2 3 2 2 2" xfId="51767" xr:uid="{00000000-0005-0000-0000-0000CEC70000}"/>
    <cellStyle name="Normal 8 5 3 3 2 3 2 3" xfId="37762" xr:uid="{00000000-0005-0000-0000-0000CFC70000}"/>
    <cellStyle name="Normal 8 5 3 3 2 3 3" xfId="17933" xr:uid="{00000000-0005-0000-0000-0000D0C70000}"/>
    <cellStyle name="Normal 8 5 3 3 2 3 3 2" xfId="46467" xr:uid="{00000000-0005-0000-0000-0000D1C70000}"/>
    <cellStyle name="Normal 8 5 3 3 2 3 4" xfId="32459" xr:uid="{00000000-0005-0000-0000-0000D2C70000}"/>
    <cellStyle name="Normal 8 5 3 3 2 4" xfId="6593" xr:uid="{00000000-0005-0000-0000-0000D3C70000}"/>
    <cellStyle name="Normal 8 5 3 3 2 4 2" xfId="20681" xr:uid="{00000000-0005-0000-0000-0000D4C70000}"/>
    <cellStyle name="Normal 8 5 3 3 2 4 2 2" xfId="49215" xr:uid="{00000000-0005-0000-0000-0000D5C70000}"/>
    <cellStyle name="Normal 8 5 3 3 2 4 3" xfId="35207" xr:uid="{00000000-0005-0000-0000-0000D6C70000}"/>
    <cellStyle name="Normal 8 5 3 3 2 5" xfId="15381" xr:uid="{00000000-0005-0000-0000-0000D7C70000}"/>
    <cellStyle name="Normal 8 5 3 3 2 5 2" xfId="43915" xr:uid="{00000000-0005-0000-0000-0000D8C70000}"/>
    <cellStyle name="Normal 8 5 3 3 2 6" xfId="29907" xr:uid="{00000000-0005-0000-0000-0000D9C70000}"/>
    <cellStyle name="Normal 8 5 3 3 3" xfId="1815" xr:uid="{00000000-0005-0000-0000-0000DAC70000}"/>
    <cellStyle name="Normal 8 5 3 3 3 2" xfId="4471" xr:uid="{00000000-0005-0000-0000-0000DBC70000}"/>
    <cellStyle name="Normal 8 5 3 3 3 2 2" xfId="9803" xr:uid="{00000000-0005-0000-0000-0000DCC70000}"/>
    <cellStyle name="Normal 8 5 3 3 3 2 2 2" xfId="23880" xr:uid="{00000000-0005-0000-0000-0000DDC70000}"/>
    <cellStyle name="Normal 8 5 3 3 3 2 2 2 2" xfId="52414" xr:uid="{00000000-0005-0000-0000-0000DEC70000}"/>
    <cellStyle name="Normal 8 5 3 3 3 2 2 3" xfId="38409" xr:uid="{00000000-0005-0000-0000-0000DFC70000}"/>
    <cellStyle name="Normal 8 5 3 3 3 2 3" xfId="18580" xr:uid="{00000000-0005-0000-0000-0000E0C70000}"/>
    <cellStyle name="Normal 8 5 3 3 3 2 3 2" xfId="47114" xr:uid="{00000000-0005-0000-0000-0000E1C70000}"/>
    <cellStyle name="Normal 8 5 3 3 3 2 4" xfId="33106" xr:uid="{00000000-0005-0000-0000-0000E2C70000}"/>
    <cellStyle name="Normal 8 5 3 3 3 3" xfId="7240" xr:uid="{00000000-0005-0000-0000-0000E3C70000}"/>
    <cellStyle name="Normal 8 5 3 3 3 3 2" xfId="21328" xr:uid="{00000000-0005-0000-0000-0000E4C70000}"/>
    <cellStyle name="Normal 8 5 3 3 3 3 2 2" xfId="49862" xr:uid="{00000000-0005-0000-0000-0000E5C70000}"/>
    <cellStyle name="Normal 8 5 3 3 3 3 3" xfId="35854" xr:uid="{00000000-0005-0000-0000-0000E6C70000}"/>
    <cellStyle name="Normal 8 5 3 3 3 4" xfId="16028" xr:uid="{00000000-0005-0000-0000-0000E7C70000}"/>
    <cellStyle name="Normal 8 5 3 3 3 4 2" xfId="44562" xr:uid="{00000000-0005-0000-0000-0000E8C70000}"/>
    <cellStyle name="Normal 8 5 3 3 3 5" xfId="30554" xr:uid="{00000000-0005-0000-0000-0000E9C70000}"/>
    <cellStyle name="Normal 8 5 3 3 4" xfId="3203" xr:uid="{00000000-0005-0000-0000-0000EAC70000}"/>
    <cellStyle name="Normal 8 5 3 3 4 2" xfId="8537" xr:uid="{00000000-0005-0000-0000-0000EBC70000}"/>
    <cellStyle name="Normal 8 5 3 3 4 2 2" xfId="22614" xr:uid="{00000000-0005-0000-0000-0000ECC70000}"/>
    <cellStyle name="Normal 8 5 3 3 4 2 2 2" xfId="51148" xr:uid="{00000000-0005-0000-0000-0000EDC70000}"/>
    <cellStyle name="Normal 8 5 3 3 4 2 3" xfId="37143" xr:uid="{00000000-0005-0000-0000-0000EEC70000}"/>
    <cellStyle name="Normal 8 5 3 3 4 3" xfId="17314" xr:uid="{00000000-0005-0000-0000-0000EFC70000}"/>
    <cellStyle name="Normal 8 5 3 3 4 3 2" xfId="45848" xr:uid="{00000000-0005-0000-0000-0000F0C70000}"/>
    <cellStyle name="Normal 8 5 3 3 4 4" xfId="31840" xr:uid="{00000000-0005-0000-0000-0000F1C70000}"/>
    <cellStyle name="Normal 8 5 3 3 5" xfId="5972" xr:uid="{00000000-0005-0000-0000-0000F2C70000}"/>
    <cellStyle name="Normal 8 5 3 3 5 2" xfId="20062" xr:uid="{00000000-0005-0000-0000-0000F3C70000}"/>
    <cellStyle name="Normal 8 5 3 3 5 2 2" xfId="48596" xr:uid="{00000000-0005-0000-0000-0000F4C70000}"/>
    <cellStyle name="Normal 8 5 3 3 5 3" xfId="34588" xr:uid="{00000000-0005-0000-0000-0000F5C70000}"/>
    <cellStyle name="Normal 8 5 3 3 6" xfId="14761" xr:uid="{00000000-0005-0000-0000-0000F6C70000}"/>
    <cellStyle name="Normal 8 5 3 3 6 2" xfId="43296" xr:uid="{00000000-0005-0000-0000-0000F7C70000}"/>
    <cellStyle name="Normal 8 5 3 3 7" xfId="29276" xr:uid="{00000000-0005-0000-0000-0000F8C70000}"/>
    <cellStyle name="Normal 8 5 3 4" xfId="861" xr:uid="{00000000-0005-0000-0000-0000F9C70000}"/>
    <cellStyle name="Normal 8 5 3 4 2" xfId="2138" xr:uid="{00000000-0005-0000-0000-0000FAC70000}"/>
    <cellStyle name="Normal 8 5 3 4 2 2" xfId="4792" xr:uid="{00000000-0005-0000-0000-0000FBC70000}"/>
    <cellStyle name="Normal 8 5 3 4 2 2 2" xfId="10124" xr:uid="{00000000-0005-0000-0000-0000FCC70000}"/>
    <cellStyle name="Normal 8 5 3 4 2 2 2 2" xfId="24201" xr:uid="{00000000-0005-0000-0000-0000FDC70000}"/>
    <cellStyle name="Normal 8 5 3 4 2 2 2 2 2" xfId="52735" xr:uid="{00000000-0005-0000-0000-0000FEC70000}"/>
    <cellStyle name="Normal 8 5 3 4 2 2 2 3" xfId="38730" xr:uid="{00000000-0005-0000-0000-0000FFC70000}"/>
    <cellStyle name="Normal 8 5 3 4 2 2 3" xfId="18901" xr:uid="{00000000-0005-0000-0000-000000C80000}"/>
    <cellStyle name="Normal 8 5 3 4 2 2 3 2" xfId="47435" xr:uid="{00000000-0005-0000-0000-000001C80000}"/>
    <cellStyle name="Normal 8 5 3 4 2 2 4" xfId="33427" xr:uid="{00000000-0005-0000-0000-000002C80000}"/>
    <cellStyle name="Normal 8 5 3 4 2 3" xfId="7561" xr:uid="{00000000-0005-0000-0000-000003C80000}"/>
    <cellStyle name="Normal 8 5 3 4 2 3 2" xfId="21649" xr:uid="{00000000-0005-0000-0000-000004C80000}"/>
    <cellStyle name="Normal 8 5 3 4 2 3 2 2" xfId="50183" xr:uid="{00000000-0005-0000-0000-000005C80000}"/>
    <cellStyle name="Normal 8 5 3 4 2 3 3" xfId="36175" xr:uid="{00000000-0005-0000-0000-000006C80000}"/>
    <cellStyle name="Normal 8 5 3 4 2 4" xfId="16349" xr:uid="{00000000-0005-0000-0000-000007C80000}"/>
    <cellStyle name="Normal 8 5 3 4 2 4 2" xfId="44883" xr:uid="{00000000-0005-0000-0000-000008C80000}"/>
    <cellStyle name="Normal 8 5 3 4 2 5" xfId="30875" xr:uid="{00000000-0005-0000-0000-000009C80000}"/>
    <cellStyle name="Normal 8 5 3 4 3" xfId="3526" xr:uid="{00000000-0005-0000-0000-00000AC80000}"/>
    <cellStyle name="Normal 8 5 3 4 3 2" xfId="8858" xr:uid="{00000000-0005-0000-0000-00000BC80000}"/>
    <cellStyle name="Normal 8 5 3 4 3 2 2" xfId="22935" xr:uid="{00000000-0005-0000-0000-00000CC80000}"/>
    <cellStyle name="Normal 8 5 3 4 3 2 2 2" xfId="51469" xr:uid="{00000000-0005-0000-0000-00000DC80000}"/>
    <cellStyle name="Normal 8 5 3 4 3 2 3" xfId="37464" xr:uid="{00000000-0005-0000-0000-00000EC80000}"/>
    <cellStyle name="Normal 8 5 3 4 3 3" xfId="17635" xr:uid="{00000000-0005-0000-0000-00000FC80000}"/>
    <cellStyle name="Normal 8 5 3 4 3 3 2" xfId="46169" xr:uid="{00000000-0005-0000-0000-000010C80000}"/>
    <cellStyle name="Normal 8 5 3 4 3 4" xfId="32161" xr:uid="{00000000-0005-0000-0000-000011C80000}"/>
    <cellStyle name="Normal 8 5 3 4 4" xfId="6295" xr:uid="{00000000-0005-0000-0000-000012C80000}"/>
    <cellStyle name="Normal 8 5 3 4 4 2" xfId="20383" xr:uid="{00000000-0005-0000-0000-000013C80000}"/>
    <cellStyle name="Normal 8 5 3 4 4 2 2" xfId="48917" xr:uid="{00000000-0005-0000-0000-000014C80000}"/>
    <cellStyle name="Normal 8 5 3 4 4 3" xfId="34909" xr:uid="{00000000-0005-0000-0000-000015C80000}"/>
    <cellStyle name="Normal 8 5 3 4 5" xfId="15083" xr:uid="{00000000-0005-0000-0000-000016C80000}"/>
    <cellStyle name="Normal 8 5 3 4 5 2" xfId="43617" xr:uid="{00000000-0005-0000-0000-000017C80000}"/>
    <cellStyle name="Normal 8 5 3 4 6" xfId="29609" xr:uid="{00000000-0005-0000-0000-000018C80000}"/>
    <cellStyle name="Normal 8 5 3 5" xfId="1517" xr:uid="{00000000-0005-0000-0000-000019C80000}"/>
    <cellStyle name="Normal 8 5 3 5 2" xfId="4173" xr:uid="{00000000-0005-0000-0000-00001AC80000}"/>
    <cellStyle name="Normal 8 5 3 5 2 2" xfId="9505" xr:uid="{00000000-0005-0000-0000-00001BC80000}"/>
    <cellStyle name="Normal 8 5 3 5 2 2 2" xfId="23582" xr:uid="{00000000-0005-0000-0000-00001CC80000}"/>
    <cellStyle name="Normal 8 5 3 5 2 2 2 2" xfId="52116" xr:uid="{00000000-0005-0000-0000-00001DC80000}"/>
    <cellStyle name="Normal 8 5 3 5 2 2 3" xfId="38111" xr:uid="{00000000-0005-0000-0000-00001EC80000}"/>
    <cellStyle name="Normal 8 5 3 5 2 3" xfId="18282" xr:uid="{00000000-0005-0000-0000-00001FC80000}"/>
    <cellStyle name="Normal 8 5 3 5 2 3 2" xfId="46816" xr:uid="{00000000-0005-0000-0000-000020C80000}"/>
    <cellStyle name="Normal 8 5 3 5 2 4" xfId="32808" xr:uid="{00000000-0005-0000-0000-000021C80000}"/>
    <cellStyle name="Normal 8 5 3 5 3" xfId="6942" xr:uid="{00000000-0005-0000-0000-000022C80000}"/>
    <cellStyle name="Normal 8 5 3 5 3 2" xfId="21030" xr:uid="{00000000-0005-0000-0000-000023C80000}"/>
    <cellStyle name="Normal 8 5 3 5 3 2 2" xfId="49564" xr:uid="{00000000-0005-0000-0000-000024C80000}"/>
    <cellStyle name="Normal 8 5 3 5 3 3" xfId="35556" xr:uid="{00000000-0005-0000-0000-000025C80000}"/>
    <cellStyle name="Normal 8 5 3 5 4" xfId="15730" xr:uid="{00000000-0005-0000-0000-000026C80000}"/>
    <cellStyle name="Normal 8 5 3 5 4 2" xfId="44264" xr:uid="{00000000-0005-0000-0000-000027C80000}"/>
    <cellStyle name="Normal 8 5 3 5 5" xfId="30256" xr:uid="{00000000-0005-0000-0000-000028C80000}"/>
    <cellStyle name="Normal 8 5 3 6" xfId="2905" xr:uid="{00000000-0005-0000-0000-000029C80000}"/>
    <cellStyle name="Normal 8 5 3 6 2" xfId="8239" xr:uid="{00000000-0005-0000-0000-00002AC80000}"/>
    <cellStyle name="Normal 8 5 3 6 2 2" xfId="22316" xr:uid="{00000000-0005-0000-0000-00002BC80000}"/>
    <cellStyle name="Normal 8 5 3 6 2 2 2" xfId="50850" xr:uid="{00000000-0005-0000-0000-00002CC80000}"/>
    <cellStyle name="Normal 8 5 3 6 2 3" xfId="36845" xr:uid="{00000000-0005-0000-0000-00002DC80000}"/>
    <cellStyle name="Normal 8 5 3 6 3" xfId="17016" xr:uid="{00000000-0005-0000-0000-00002EC80000}"/>
    <cellStyle name="Normal 8 5 3 6 3 2" xfId="45550" xr:uid="{00000000-0005-0000-0000-00002FC80000}"/>
    <cellStyle name="Normal 8 5 3 6 4" xfId="31542" xr:uid="{00000000-0005-0000-0000-000030C80000}"/>
    <cellStyle name="Normal 8 5 3 7" xfId="5674" xr:uid="{00000000-0005-0000-0000-000031C80000}"/>
    <cellStyle name="Normal 8 5 3 7 2" xfId="19764" xr:uid="{00000000-0005-0000-0000-000032C80000}"/>
    <cellStyle name="Normal 8 5 3 7 2 2" xfId="48298" xr:uid="{00000000-0005-0000-0000-000033C80000}"/>
    <cellStyle name="Normal 8 5 3 7 3" xfId="34290" xr:uid="{00000000-0005-0000-0000-000034C80000}"/>
    <cellStyle name="Normal 8 5 3 8" xfId="14463" xr:uid="{00000000-0005-0000-0000-000035C80000}"/>
    <cellStyle name="Normal 8 5 3 8 2" xfId="42998" xr:uid="{00000000-0005-0000-0000-000036C80000}"/>
    <cellStyle name="Normal 8 5 3 9" xfId="28978" xr:uid="{00000000-0005-0000-0000-000037C80000}"/>
    <cellStyle name="Normal 8 5 4" xfId="301" xr:uid="{00000000-0005-0000-0000-000038C80000}"/>
    <cellStyle name="Normal 8 5 4 2" xfId="604" xr:uid="{00000000-0005-0000-0000-000039C80000}"/>
    <cellStyle name="Normal 8 5 4 2 2" xfId="1233" xr:uid="{00000000-0005-0000-0000-00003AC80000}"/>
    <cellStyle name="Normal 8 5 4 2 2 2" xfId="2510" xr:uid="{00000000-0005-0000-0000-00003BC80000}"/>
    <cellStyle name="Normal 8 5 4 2 2 2 2" xfId="5164" xr:uid="{00000000-0005-0000-0000-00003CC80000}"/>
    <cellStyle name="Normal 8 5 4 2 2 2 2 2" xfId="10496" xr:uid="{00000000-0005-0000-0000-00003DC80000}"/>
    <cellStyle name="Normal 8 5 4 2 2 2 2 2 2" xfId="24573" xr:uid="{00000000-0005-0000-0000-00003EC80000}"/>
    <cellStyle name="Normal 8 5 4 2 2 2 2 2 2 2" xfId="53107" xr:uid="{00000000-0005-0000-0000-00003FC80000}"/>
    <cellStyle name="Normal 8 5 4 2 2 2 2 2 3" xfId="39102" xr:uid="{00000000-0005-0000-0000-000040C80000}"/>
    <cellStyle name="Normal 8 5 4 2 2 2 2 3" xfId="19273" xr:uid="{00000000-0005-0000-0000-000041C80000}"/>
    <cellStyle name="Normal 8 5 4 2 2 2 2 3 2" xfId="47807" xr:uid="{00000000-0005-0000-0000-000042C80000}"/>
    <cellStyle name="Normal 8 5 4 2 2 2 2 4" xfId="33799" xr:uid="{00000000-0005-0000-0000-000043C80000}"/>
    <cellStyle name="Normal 8 5 4 2 2 2 3" xfId="7933" xr:uid="{00000000-0005-0000-0000-000044C80000}"/>
    <cellStyle name="Normal 8 5 4 2 2 2 3 2" xfId="22021" xr:uid="{00000000-0005-0000-0000-000045C80000}"/>
    <cellStyle name="Normal 8 5 4 2 2 2 3 2 2" xfId="50555" xr:uid="{00000000-0005-0000-0000-000046C80000}"/>
    <cellStyle name="Normal 8 5 4 2 2 2 3 3" xfId="36547" xr:uid="{00000000-0005-0000-0000-000047C80000}"/>
    <cellStyle name="Normal 8 5 4 2 2 2 4" xfId="16721" xr:uid="{00000000-0005-0000-0000-000048C80000}"/>
    <cellStyle name="Normal 8 5 4 2 2 2 4 2" xfId="45255" xr:uid="{00000000-0005-0000-0000-000049C80000}"/>
    <cellStyle name="Normal 8 5 4 2 2 2 5" xfId="31247" xr:uid="{00000000-0005-0000-0000-00004AC80000}"/>
    <cellStyle name="Normal 8 5 4 2 2 3" xfId="3898" xr:uid="{00000000-0005-0000-0000-00004BC80000}"/>
    <cellStyle name="Normal 8 5 4 2 2 3 2" xfId="9230" xr:uid="{00000000-0005-0000-0000-00004CC80000}"/>
    <cellStyle name="Normal 8 5 4 2 2 3 2 2" xfId="23307" xr:uid="{00000000-0005-0000-0000-00004DC80000}"/>
    <cellStyle name="Normal 8 5 4 2 2 3 2 2 2" xfId="51841" xr:uid="{00000000-0005-0000-0000-00004EC80000}"/>
    <cellStyle name="Normal 8 5 4 2 2 3 2 3" xfId="37836" xr:uid="{00000000-0005-0000-0000-00004FC80000}"/>
    <cellStyle name="Normal 8 5 4 2 2 3 3" xfId="18007" xr:uid="{00000000-0005-0000-0000-000050C80000}"/>
    <cellStyle name="Normal 8 5 4 2 2 3 3 2" xfId="46541" xr:uid="{00000000-0005-0000-0000-000051C80000}"/>
    <cellStyle name="Normal 8 5 4 2 2 3 4" xfId="32533" xr:uid="{00000000-0005-0000-0000-000052C80000}"/>
    <cellStyle name="Normal 8 5 4 2 2 4" xfId="6667" xr:uid="{00000000-0005-0000-0000-000053C80000}"/>
    <cellStyle name="Normal 8 5 4 2 2 4 2" xfId="20755" xr:uid="{00000000-0005-0000-0000-000054C80000}"/>
    <cellStyle name="Normal 8 5 4 2 2 4 2 2" xfId="49289" xr:uid="{00000000-0005-0000-0000-000055C80000}"/>
    <cellStyle name="Normal 8 5 4 2 2 4 3" xfId="35281" xr:uid="{00000000-0005-0000-0000-000056C80000}"/>
    <cellStyle name="Normal 8 5 4 2 2 5" xfId="15455" xr:uid="{00000000-0005-0000-0000-000057C80000}"/>
    <cellStyle name="Normal 8 5 4 2 2 5 2" xfId="43989" xr:uid="{00000000-0005-0000-0000-000058C80000}"/>
    <cellStyle name="Normal 8 5 4 2 2 6" xfId="29981" xr:uid="{00000000-0005-0000-0000-000059C80000}"/>
    <cellStyle name="Normal 8 5 4 2 3" xfId="1889" xr:uid="{00000000-0005-0000-0000-00005AC80000}"/>
    <cellStyle name="Normal 8 5 4 2 3 2" xfId="4545" xr:uid="{00000000-0005-0000-0000-00005BC80000}"/>
    <cellStyle name="Normal 8 5 4 2 3 2 2" xfId="9877" xr:uid="{00000000-0005-0000-0000-00005CC80000}"/>
    <cellStyle name="Normal 8 5 4 2 3 2 2 2" xfId="23954" xr:uid="{00000000-0005-0000-0000-00005DC80000}"/>
    <cellStyle name="Normal 8 5 4 2 3 2 2 2 2" xfId="52488" xr:uid="{00000000-0005-0000-0000-00005EC80000}"/>
    <cellStyle name="Normal 8 5 4 2 3 2 2 3" xfId="38483" xr:uid="{00000000-0005-0000-0000-00005FC80000}"/>
    <cellStyle name="Normal 8 5 4 2 3 2 3" xfId="18654" xr:uid="{00000000-0005-0000-0000-000060C80000}"/>
    <cellStyle name="Normal 8 5 4 2 3 2 3 2" xfId="47188" xr:uid="{00000000-0005-0000-0000-000061C80000}"/>
    <cellStyle name="Normal 8 5 4 2 3 2 4" xfId="33180" xr:uid="{00000000-0005-0000-0000-000062C80000}"/>
    <cellStyle name="Normal 8 5 4 2 3 3" xfId="7314" xr:uid="{00000000-0005-0000-0000-000063C80000}"/>
    <cellStyle name="Normal 8 5 4 2 3 3 2" xfId="21402" xr:uid="{00000000-0005-0000-0000-000064C80000}"/>
    <cellStyle name="Normal 8 5 4 2 3 3 2 2" xfId="49936" xr:uid="{00000000-0005-0000-0000-000065C80000}"/>
    <cellStyle name="Normal 8 5 4 2 3 3 3" xfId="35928" xr:uid="{00000000-0005-0000-0000-000066C80000}"/>
    <cellStyle name="Normal 8 5 4 2 3 4" xfId="16102" xr:uid="{00000000-0005-0000-0000-000067C80000}"/>
    <cellStyle name="Normal 8 5 4 2 3 4 2" xfId="44636" xr:uid="{00000000-0005-0000-0000-000068C80000}"/>
    <cellStyle name="Normal 8 5 4 2 3 5" xfId="30628" xr:uid="{00000000-0005-0000-0000-000069C80000}"/>
    <cellStyle name="Normal 8 5 4 2 4" xfId="3277" xr:uid="{00000000-0005-0000-0000-00006AC80000}"/>
    <cellStyle name="Normal 8 5 4 2 4 2" xfId="8611" xr:uid="{00000000-0005-0000-0000-00006BC80000}"/>
    <cellStyle name="Normal 8 5 4 2 4 2 2" xfId="22688" xr:uid="{00000000-0005-0000-0000-00006CC80000}"/>
    <cellStyle name="Normal 8 5 4 2 4 2 2 2" xfId="51222" xr:uid="{00000000-0005-0000-0000-00006DC80000}"/>
    <cellStyle name="Normal 8 5 4 2 4 2 3" xfId="37217" xr:uid="{00000000-0005-0000-0000-00006EC80000}"/>
    <cellStyle name="Normal 8 5 4 2 4 3" xfId="17388" xr:uid="{00000000-0005-0000-0000-00006FC80000}"/>
    <cellStyle name="Normal 8 5 4 2 4 3 2" xfId="45922" xr:uid="{00000000-0005-0000-0000-000070C80000}"/>
    <cellStyle name="Normal 8 5 4 2 4 4" xfId="31914" xr:uid="{00000000-0005-0000-0000-000071C80000}"/>
    <cellStyle name="Normal 8 5 4 2 5" xfId="6046" xr:uid="{00000000-0005-0000-0000-000072C80000}"/>
    <cellStyle name="Normal 8 5 4 2 5 2" xfId="20136" xr:uid="{00000000-0005-0000-0000-000073C80000}"/>
    <cellStyle name="Normal 8 5 4 2 5 2 2" xfId="48670" xr:uid="{00000000-0005-0000-0000-000074C80000}"/>
    <cellStyle name="Normal 8 5 4 2 5 3" xfId="34662" xr:uid="{00000000-0005-0000-0000-000075C80000}"/>
    <cellStyle name="Normal 8 5 4 2 6" xfId="14835" xr:uid="{00000000-0005-0000-0000-000076C80000}"/>
    <cellStyle name="Normal 8 5 4 2 6 2" xfId="43370" xr:uid="{00000000-0005-0000-0000-000077C80000}"/>
    <cellStyle name="Normal 8 5 4 2 7" xfId="29350" xr:uid="{00000000-0005-0000-0000-000078C80000}"/>
    <cellStyle name="Normal 8 5 4 3" xfId="936" xr:uid="{00000000-0005-0000-0000-000079C80000}"/>
    <cellStyle name="Normal 8 5 4 3 2" xfId="2213" xr:uid="{00000000-0005-0000-0000-00007AC80000}"/>
    <cellStyle name="Normal 8 5 4 3 2 2" xfId="4867" xr:uid="{00000000-0005-0000-0000-00007BC80000}"/>
    <cellStyle name="Normal 8 5 4 3 2 2 2" xfId="10199" xr:uid="{00000000-0005-0000-0000-00007CC80000}"/>
    <cellStyle name="Normal 8 5 4 3 2 2 2 2" xfId="24276" xr:uid="{00000000-0005-0000-0000-00007DC80000}"/>
    <cellStyle name="Normal 8 5 4 3 2 2 2 2 2" xfId="52810" xr:uid="{00000000-0005-0000-0000-00007EC80000}"/>
    <cellStyle name="Normal 8 5 4 3 2 2 2 3" xfId="38805" xr:uid="{00000000-0005-0000-0000-00007FC80000}"/>
    <cellStyle name="Normal 8 5 4 3 2 2 3" xfId="18976" xr:uid="{00000000-0005-0000-0000-000080C80000}"/>
    <cellStyle name="Normal 8 5 4 3 2 2 3 2" xfId="47510" xr:uid="{00000000-0005-0000-0000-000081C80000}"/>
    <cellStyle name="Normal 8 5 4 3 2 2 4" xfId="33502" xr:uid="{00000000-0005-0000-0000-000082C80000}"/>
    <cellStyle name="Normal 8 5 4 3 2 3" xfId="7636" xr:uid="{00000000-0005-0000-0000-000083C80000}"/>
    <cellStyle name="Normal 8 5 4 3 2 3 2" xfId="21724" xr:uid="{00000000-0005-0000-0000-000084C80000}"/>
    <cellStyle name="Normal 8 5 4 3 2 3 2 2" xfId="50258" xr:uid="{00000000-0005-0000-0000-000085C80000}"/>
    <cellStyle name="Normal 8 5 4 3 2 3 3" xfId="36250" xr:uid="{00000000-0005-0000-0000-000086C80000}"/>
    <cellStyle name="Normal 8 5 4 3 2 4" xfId="16424" xr:uid="{00000000-0005-0000-0000-000087C80000}"/>
    <cellStyle name="Normal 8 5 4 3 2 4 2" xfId="44958" xr:uid="{00000000-0005-0000-0000-000088C80000}"/>
    <cellStyle name="Normal 8 5 4 3 2 5" xfId="30950" xr:uid="{00000000-0005-0000-0000-000089C80000}"/>
    <cellStyle name="Normal 8 5 4 3 3" xfId="3601" xr:uid="{00000000-0005-0000-0000-00008AC80000}"/>
    <cellStyle name="Normal 8 5 4 3 3 2" xfId="8933" xr:uid="{00000000-0005-0000-0000-00008BC80000}"/>
    <cellStyle name="Normal 8 5 4 3 3 2 2" xfId="23010" xr:uid="{00000000-0005-0000-0000-00008CC80000}"/>
    <cellStyle name="Normal 8 5 4 3 3 2 2 2" xfId="51544" xr:uid="{00000000-0005-0000-0000-00008DC80000}"/>
    <cellStyle name="Normal 8 5 4 3 3 2 3" xfId="37539" xr:uid="{00000000-0005-0000-0000-00008EC80000}"/>
    <cellStyle name="Normal 8 5 4 3 3 3" xfId="17710" xr:uid="{00000000-0005-0000-0000-00008FC80000}"/>
    <cellStyle name="Normal 8 5 4 3 3 3 2" xfId="46244" xr:uid="{00000000-0005-0000-0000-000090C80000}"/>
    <cellStyle name="Normal 8 5 4 3 3 4" xfId="32236" xr:uid="{00000000-0005-0000-0000-000091C80000}"/>
    <cellStyle name="Normal 8 5 4 3 4" xfId="6370" xr:uid="{00000000-0005-0000-0000-000092C80000}"/>
    <cellStyle name="Normal 8 5 4 3 4 2" xfId="20458" xr:uid="{00000000-0005-0000-0000-000093C80000}"/>
    <cellStyle name="Normal 8 5 4 3 4 2 2" xfId="48992" xr:uid="{00000000-0005-0000-0000-000094C80000}"/>
    <cellStyle name="Normal 8 5 4 3 4 3" xfId="34984" xr:uid="{00000000-0005-0000-0000-000095C80000}"/>
    <cellStyle name="Normal 8 5 4 3 5" xfId="15158" xr:uid="{00000000-0005-0000-0000-000096C80000}"/>
    <cellStyle name="Normal 8 5 4 3 5 2" xfId="43692" xr:uid="{00000000-0005-0000-0000-000097C80000}"/>
    <cellStyle name="Normal 8 5 4 3 6" xfId="29684" xr:uid="{00000000-0005-0000-0000-000098C80000}"/>
    <cellStyle name="Normal 8 5 4 4" xfId="1592" xr:uid="{00000000-0005-0000-0000-000099C80000}"/>
    <cellStyle name="Normal 8 5 4 4 2" xfId="4248" xr:uid="{00000000-0005-0000-0000-00009AC80000}"/>
    <cellStyle name="Normal 8 5 4 4 2 2" xfId="9580" xr:uid="{00000000-0005-0000-0000-00009BC80000}"/>
    <cellStyle name="Normal 8 5 4 4 2 2 2" xfId="23657" xr:uid="{00000000-0005-0000-0000-00009CC80000}"/>
    <cellStyle name="Normal 8 5 4 4 2 2 2 2" xfId="52191" xr:uid="{00000000-0005-0000-0000-00009DC80000}"/>
    <cellStyle name="Normal 8 5 4 4 2 2 3" xfId="38186" xr:uid="{00000000-0005-0000-0000-00009EC80000}"/>
    <cellStyle name="Normal 8 5 4 4 2 3" xfId="18357" xr:uid="{00000000-0005-0000-0000-00009FC80000}"/>
    <cellStyle name="Normal 8 5 4 4 2 3 2" xfId="46891" xr:uid="{00000000-0005-0000-0000-0000A0C80000}"/>
    <cellStyle name="Normal 8 5 4 4 2 4" xfId="32883" xr:uid="{00000000-0005-0000-0000-0000A1C80000}"/>
    <cellStyle name="Normal 8 5 4 4 3" xfId="7017" xr:uid="{00000000-0005-0000-0000-0000A2C80000}"/>
    <cellStyle name="Normal 8 5 4 4 3 2" xfId="21105" xr:uid="{00000000-0005-0000-0000-0000A3C80000}"/>
    <cellStyle name="Normal 8 5 4 4 3 2 2" xfId="49639" xr:uid="{00000000-0005-0000-0000-0000A4C80000}"/>
    <cellStyle name="Normal 8 5 4 4 3 3" xfId="35631" xr:uid="{00000000-0005-0000-0000-0000A5C80000}"/>
    <cellStyle name="Normal 8 5 4 4 4" xfId="15805" xr:uid="{00000000-0005-0000-0000-0000A6C80000}"/>
    <cellStyle name="Normal 8 5 4 4 4 2" xfId="44339" xr:uid="{00000000-0005-0000-0000-0000A7C80000}"/>
    <cellStyle name="Normal 8 5 4 4 5" xfId="30331" xr:uid="{00000000-0005-0000-0000-0000A8C80000}"/>
    <cellStyle name="Normal 8 5 4 5" xfId="2980" xr:uid="{00000000-0005-0000-0000-0000A9C80000}"/>
    <cellStyle name="Normal 8 5 4 5 2" xfId="8314" xr:uid="{00000000-0005-0000-0000-0000AAC80000}"/>
    <cellStyle name="Normal 8 5 4 5 2 2" xfId="22391" xr:uid="{00000000-0005-0000-0000-0000ABC80000}"/>
    <cellStyle name="Normal 8 5 4 5 2 2 2" xfId="50925" xr:uid="{00000000-0005-0000-0000-0000ACC80000}"/>
    <cellStyle name="Normal 8 5 4 5 2 3" xfId="36920" xr:uid="{00000000-0005-0000-0000-0000ADC80000}"/>
    <cellStyle name="Normal 8 5 4 5 3" xfId="17091" xr:uid="{00000000-0005-0000-0000-0000AEC80000}"/>
    <cellStyle name="Normal 8 5 4 5 3 2" xfId="45625" xr:uid="{00000000-0005-0000-0000-0000AFC80000}"/>
    <cellStyle name="Normal 8 5 4 5 4" xfId="31617" xr:uid="{00000000-0005-0000-0000-0000B0C80000}"/>
    <cellStyle name="Normal 8 5 4 6" xfId="5749" xr:uid="{00000000-0005-0000-0000-0000B1C80000}"/>
    <cellStyle name="Normal 8 5 4 6 2" xfId="19839" xr:uid="{00000000-0005-0000-0000-0000B2C80000}"/>
    <cellStyle name="Normal 8 5 4 6 2 2" xfId="48373" xr:uid="{00000000-0005-0000-0000-0000B3C80000}"/>
    <cellStyle name="Normal 8 5 4 6 3" xfId="34365" xr:uid="{00000000-0005-0000-0000-0000B4C80000}"/>
    <cellStyle name="Normal 8 5 4 7" xfId="14538" xr:uid="{00000000-0005-0000-0000-0000B5C80000}"/>
    <cellStyle name="Normal 8 5 4 7 2" xfId="43073" xr:uid="{00000000-0005-0000-0000-0000B6C80000}"/>
    <cellStyle name="Normal 8 5 4 8" xfId="29053" xr:uid="{00000000-0005-0000-0000-0000B7C80000}"/>
    <cellStyle name="Normal 8 5 5" xfId="455" xr:uid="{00000000-0005-0000-0000-0000B8C80000}"/>
    <cellStyle name="Normal 8 5 5 2" xfId="1085" xr:uid="{00000000-0005-0000-0000-0000B9C80000}"/>
    <cellStyle name="Normal 8 5 5 2 2" xfId="2362" xr:uid="{00000000-0005-0000-0000-0000BAC80000}"/>
    <cellStyle name="Normal 8 5 5 2 2 2" xfId="5016" xr:uid="{00000000-0005-0000-0000-0000BBC80000}"/>
    <cellStyle name="Normal 8 5 5 2 2 2 2" xfId="10348" xr:uid="{00000000-0005-0000-0000-0000BCC80000}"/>
    <cellStyle name="Normal 8 5 5 2 2 2 2 2" xfId="24425" xr:uid="{00000000-0005-0000-0000-0000BDC80000}"/>
    <cellStyle name="Normal 8 5 5 2 2 2 2 2 2" xfId="52959" xr:uid="{00000000-0005-0000-0000-0000BEC80000}"/>
    <cellStyle name="Normal 8 5 5 2 2 2 2 3" xfId="38954" xr:uid="{00000000-0005-0000-0000-0000BFC80000}"/>
    <cellStyle name="Normal 8 5 5 2 2 2 3" xfId="19125" xr:uid="{00000000-0005-0000-0000-0000C0C80000}"/>
    <cellStyle name="Normal 8 5 5 2 2 2 3 2" xfId="47659" xr:uid="{00000000-0005-0000-0000-0000C1C80000}"/>
    <cellStyle name="Normal 8 5 5 2 2 2 4" xfId="33651" xr:uid="{00000000-0005-0000-0000-0000C2C80000}"/>
    <cellStyle name="Normal 8 5 5 2 2 3" xfId="7785" xr:uid="{00000000-0005-0000-0000-0000C3C80000}"/>
    <cellStyle name="Normal 8 5 5 2 2 3 2" xfId="21873" xr:uid="{00000000-0005-0000-0000-0000C4C80000}"/>
    <cellStyle name="Normal 8 5 5 2 2 3 2 2" xfId="50407" xr:uid="{00000000-0005-0000-0000-0000C5C80000}"/>
    <cellStyle name="Normal 8 5 5 2 2 3 3" xfId="36399" xr:uid="{00000000-0005-0000-0000-0000C6C80000}"/>
    <cellStyle name="Normal 8 5 5 2 2 4" xfId="16573" xr:uid="{00000000-0005-0000-0000-0000C7C80000}"/>
    <cellStyle name="Normal 8 5 5 2 2 4 2" xfId="45107" xr:uid="{00000000-0005-0000-0000-0000C8C80000}"/>
    <cellStyle name="Normal 8 5 5 2 2 5" xfId="31099" xr:uid="{00000000-0005-0000-0000-0000C9C80000}"/>
    <cellStyle name="Normal 8 5 5 2 3" xfId="3750" xr:uid="{00000000-0005-0000-0000-0000CAC80000}"/>
    <cellStyle name="Normal 8 5 5 2 3 2" xfId="9082" xr:uid="{00000000-0005-0000-0000-0000CBC80000}"/>
    <cellStyle name="Normal 8 5 5 2 3 2 2" xfId="23159" xr:uid="{00000000-0005-0000-0000-0000CCC80000}"/>
    <cellStyle name="Normal 8 5 5 2 3 2 2 2" xfId="51693" xr:uid="{00000000-0005-0000-0000-0000CDC80000}"/>
    <cellStyle name="Normal 8 5 5 2 3 2 3" xfId="37688" xr:uid="{00000000-0005-0000-0000-0000CEC80000}"/>
    <cellStyle name="Normal 8 5 5 2 3 3" xfId="17859" xr:uid="{00000000-0005-0000-0000-0000CFC80000}"/>
    <cellStyle name="Normal 8 5 5 2 3 3 2" xfId="46393" xr:uid="{00000000-0005-0000-0000-0000D0C80000}"/>
    <cellStyle name="Normal 8 5 5 2 3 4" xfId="32385" xr:uid="{00000000-0005-0000-0000-0000D1C80000}"/>
    <cellStyle name="Normal 8 5 5 2 4" xfId="6519" xr:uid="{00000000-0005-0000-0000-0000D2C80000}"/>
    <cellStyle name="Normal 8 5 5 2 4 2" xfId="20607" xr:uid="{00000000-0005-0000-0000-0000D3C80000}"/>
    <cellStyle name="Normal 8 5 5 2 4 2 2" xfId="49141" xr:uid="{00000000-0005-0000-0000-0000D4C80000}"/>
    <cellStyle name="Normal 8 5 5 2 4 3" xfId="35133" xr:uid="{00000000-0005-0000-0000-0000D5C80000}"/>
    <cellStyle name="Normal 8 5 5 2 5" xfId="15307" xr:uid="{00000000-0005-0000-0000-0000D6C80000}"/>
    <cellStyle name="Normal 8 5 5 2 5 2" xfId="43841" xr:uid="{00000000-0005-0000-0000-0000D7C80000}"/>
    <cellStyle name="Normal 8 5 5 2 6" xfId="29833" xr:uid="{00000000-0005-0000-0000-0000D8C80000}"/>
    <cellStyle name="Normal 8 5 5 3" xfId="1741" xr:uid="{00000000-0005-0000-0000-0000D9C80000}"/>
    <cellStyle name="Normal 8 5 5 3 2" xfId="4397" xr:uid="{00000000-0005-0000-0000-0000DAC80000}"/>
    <cellStyle name="Normal 8 5 5 3 2 2" xfId="9729" xr:uid="{00000000-0005-0000-0000-0000DBC80000}"/>
    <cellStyle name="Normal 8 5 5 3 2 2 2" xfId="23806" xr:uid="{00000000-0005-0000-0000-0000DCC80000}"/>
    <cellStyle name="Normal 8 5 5 3 2 2 2 2" xfId="52340" xr:uid="{00000000-0005-0000-0000-0000DDC80000}"/>
    <cellStyle name="Normal 8 5 5 3 2 2 3" xfId="38335" xr:uid="{00000000-0005-0000-0000-0000DEC80000}"/>
    <cellStyle name="Normal 8 5 5 3 2 3" xfId="18506" xr:uid="{00000000-0005-0000-0000-0000DFC80000}"/>
    <cellStyle name="Normal 8 5 5 3 2 3 2" xfId="47040" xr:uid="{00000000-0005-0000-0000-0000E0C80000}"/>
    <cellStyle name="Normal 8 5 5 3 2 4" xfId="33032" xr:uid="{00000000-0005-0000-0000-0000E1C80000}"/>
    <cellStyle name="Normal 8 5 5 3 3" xfId="7166" xr:uid="{00000000-0005-0000-0000-0000E2C80000}"/>
    <cellStyle name="Normal 8 5 5 3 3 2" xfId="21254" xr:uid="{00000000-0005-0000-0000-0000E3C80000}"/>
    <cellStyle name="Normal 8 5 5 3 3 2 2" xfId="49788" xr:uid="{00000000-0005-0000-0000-0000E4C80000}"/>
    <cellStyle name="Normal 8 5 5 3 3 3" xfId="35780" xr:uid="{00000000-0005-0000-0000-0000E5C80000}"/>
    <cellStyle name="Normal 8 5 5 3 4" xfId="15954" xr:uid="{00000000-0005-0000-0000-0000E6C80000}"/>
    <cellStyle name="Normal 8 5 5 3 4 2" xfId="44488" xr:uid="{00000000-0005-0000-0000-0000E7C80000}"/>
    <cellStyle name="Normal 8 5 5 3 5" xfId="30480" xr:uid="{00000000-0005-0000-0000-0000E8C80000}"/>
    <cellStyle name="Normal 8 5 5 4" xfId="3129" xr:uid="{00000000-0005-0000-0000-0000E9C80000}"/>
    <cellStyle name="Normal 8 5 5 4 2" xfId="8463" xr:uid="{00000000-0005-0000-0000-0000EAC80000}"/>
    <cellStyle name="Normal 8 5 5 4 2 2" xfId="22540" xr:uid="{00000000-0005-0000-0000-0000EBC80000}"/>
    <cellStyle name="Normal 8 5 5 4 2 2 2" xfId="51074" xr:uid="{00000000-0005-0000-0000-0000ECC80000}"/>
    <cellStyle name="Normal 8 5 5 4 2 3" xfId="37069" xr:uid="{00000000-0005-0000-0000-0000EDC80000}"/>
    <cellStyle name="Normal 8 5 5 4 3" xfId="17240" xr:uid="{00000000-0005-0000-0000-0000EEC80000}"/>
    <cellStyle name="Normal 8 5 5 4 3 2" xfId="45774" xr:uid="{00000000-0005-0000-0000-0000EFC80000}"/>
    <cellStyle name="Normal 8 5 5 4 4" xfId="31766" xr:uid="{00000000-0005-0000-0000-0000F0C80000}"/>
    <cellStyle name="Normal 8 5 5 5" xfId="5898" xr:uid="{00000000-0005-0000-0000-0000F1C80000}"/>
    <cellStyle name="Normal 8 5 5 5 2" xfId="19988" xr:uid="{00000000-0005-0000-0000-0000F2C80000}"/>
    <cellStyle name="Normal 8 5 5 5 2 2" xfId="48522" xr:uid="{00000000-0005-0000-0000-0000F3C80000}"/>
    <cellStyle name="Normal 8 5 5 5 3" xfId="34514" xr:uid="{00000000-0005-0000-0000-0000F4C80000}"/>
    <cellStyle name="Normal 8 5 5 6" xfId="14687" xr:uid="{00000000-0005-0000-0000-0000F5C80000}"/>
    <cellStyle name="Normal 8 5 5 6 2" xfId="43222" xr:uid="{00000000-0005-0000-0000-0000F6C80000}"/>
    <cellStyle name="Normal 8 5 5 7" xfId="29202" xr:uid="{00000000-0005-0000-0000-0000F7C80000}"/>
    <cellStyle name="Normal 8 5 6" xfId="785" xr:uid="{00000000-0005-0000-0000-0000F8C80000}"/>
    <cellStyle name="Normal 8 5 6 2" xfId="2062" xr:uid="{00000000-0005-0000-0000-0000F9C80000}"/>
    <cellStyle name="Normal 8 5 6 2 2" xfId="4716" xr:uid="{00000000-0005-0000-0000-0000FAC80000}"/>
    <cellStyle name="Normal 8 5 6 2 2 2" xfId="10048" xr:uid="{00000000-0005-0000-0000-0000FBC80000}"/>
    <cellStyle name="Normal 8 5 6 2 2 2 2" xfId="24125" xr:uid="{00000000-0005-0000-0000-0000FCC80000}"/>
    <cellStyle name="Normal 8 5 6 2 2 2 2 2" xfId="52659" xr:uid="{00000000-0005-0000-0000-0000FDC80000}"/>
    <cellStyle name="Normal 8 5 6 2 2 2 3" xfId="38654" xr:uid="{00000000-0005-0000-0000-0000FEC80000}"/>
    <cellStyle name="Normal 8 5 6 2 2 3" xfId="18825" xr:uid="{00000000-0005-0000-0000-0000FFC80000}"/>
    <cellStyle name="Normal 8 5 6 2 2 3 2" xfId="47359" xr:uid="{00000000-0005-0000-0000-000000C90000}"/>
    <cellStyle name="Normal 8 5 6 2 2 4" xfId="33351" xr:uid="{00000000-0005-0000-0000-000001C90000}"/>
    <cellStyle name="Normal 8 5 6 2 3" xfId="7485" xr:uid="{00000000-0005-0000-0000-000002C90000}"/>
    <cellStyle name="Normal 8 5 6 2 3 2" xfId="21573" xr:uid="{00000000-0005-0000-0000-000003C90000}"/>
    <cellStyle name="Normal 8 5 6 2 3 2 2" xfId="50107" xr:uid="{00000000-0005-0000-0000-000004C90000}"/>
    <cellStyle name="Normal 8 5 6 2 3 3" xfId="36099" xr:uid="{00000000-0005-0000-0000-000005C90000}"/>
    <cellStyle name="Normal 8 5 6 2 4" xfId="16273" xr:uid="{00000000-0005-0000-0000-000006C90000}"/>
    <cellStyle name="Normal 8 5 6 2 4 2" xfId="44807" xr:uid="{00000000-0005-0000-0000-000007C90000}"/>
    <cellStyle name="Normal 8 5 6 2 5" xfId="30799" xr:uid="{00000000-0005-0000-0000-000008C90000}"/>
    <cellStyle name="Normal 8 5 6 3" xfId="3450" xr:uid="{00000000-0005-0000-0000-000009C90000}"/>
    <cellStyle name="Normal 8 5 6 3 2" xfId="8782" xr:uid="{00000000-0005-0000-0000-00000AC90000}"/>
    <cellStyle name="Normal 8 5 6 3 2 2" xfId="22859" xr:uid="{00000000-0005-0000-0000-00000BC90000}"/>
    <cellStyle name="Normal 8 5 6 3 2 2 2" xfId="51393" xr:uid="{00000000-0005-0000-0000-00000CC90000}"/>
    <cellStyle name="Normal 8 5 6 3 2 3" xfId="37388" xr:uid="{00000000-0005-0000-0000-00000DC90000}"/>
    <cellStyle name="Normal 8 5 6 3 3" xfId="17559" xr:uid="{00000000-0005-0000-0000-00000EC90000}"/>
    <cellStyle name="Normal 8 5 6 3 3 2" xfId="46093" xr:uid="{00000000-0005-0000-0000-00000FC90000}"/>
    <cellStyle name="Normal 8 5 6 3 4" xfId="32085" xr:uid="{00000000-0005-0000-0000-000010C90000}"/>
    <cellStyle name="Normal 8 5 6 4" xfId="6219" xr:uid="{00000000-0005-0000-0000-000011C90000}"/>
    <cellStyle name="Normal 8 5 6 4 2" xfId="20307" xr:uid="{00000000-0005-0000-0000-000012C90000}"/>
    <cellStyle name="Normal 8 5 6 4 2 2" xfId="48841" xr:uid="{00000000-0005-0000-0000-000013C90000}"/>
    <cellStyle name="Normal 8 5 6 4 3" xfId="34833" xr:uid="{00000000-0005-0000-0000-000014C90000}"/>
    <cellStyle name="Normal 8 5 6 5" xfId="15007" xr:uid="{00000000-0005-0000-0000-000015C90000}"/>
    <cellStyle name="Normal 8 5 6 5 2" xfId="43541" xr:uid="{00000000-0005-0000-0000-000016C90000}"/>
    <cellStyle name="Normal 8 5 6 6" xfId="29533" xr:uid="{00000000-0005-0000-0000-000017C90000}"/>
    <cellStyle name="Normal 8 5 7" xfId="1441" xr:uid="{00000000-0005-0000-0000-000018C90000}"/>
    <cellStyle name="Normal 8 5 7 2" xfId="4097" xr:uid="{00000000-0005-0000-0000-000019C90000}"/>
    <cellStyle name="Normal 8 5 7 2 2" xfId="9429" xr:uid="{00000000-0005-0000-0000-00001AC90000}"/>
    <cellStyle name="Normal 8 5 7 2 2 2" xfId="23506" xr:uid="{00000000-0005-0000-0000-00001BC90000}"/>
    <cellStyle name="Normal 8 5 7 2 2 2 2" xfId="52040" xr:uid="{00000000-0005-0000-0000-00001CC90000}"/>
    <cellStyle name="Normal 8 5 7 2 2 3" xfId="38035" xr:uid="{00000000-0005-0000-0000-00001DC90000}"/>
    <cellStyle name="Normal 8 5 7 2 3" xfId="18206" xr:uid="{00000000-0005-0000-0000-00001EC90000}"/>
    <cellStyle name="Normal 8 5 7 2 3 2" xfId="46740" xr:uid="{00000000-0005-0000-0000-00001FC90000}"/>
    <cellStyle name="Normal 8 5 7 2 4" xfId="32732" xr:uid="{00000000-0005-0000-0000-000020C90000}"/>
    <cellStyle name="Normal 8 5 7 3" xfId="6866" xr:uid="{00000000-0005-0000-0000-000021C90000}"/>
    <cellStyle name="Normal 8 5 7 3 2" xfId="20954" xr:uid="{00000000-0005-0000-0000-000022C90000}"/>
    <cellStyle name="Normal 8 5 7 3 2 2" xfId="49488" xr:uid="{00000000-0005-0000-0000-000023C90000}"/>
    <cellStyle name="Normal 8 5 7 3 3" xfId="35480" xr:uid="{00000000-0005-0000-0000-000024C90000}"/>
    <cellStyle name="Normal 8 5 7 4" xfId="15654" xr:uid="{00000000-0005-0000-0000-000025C90000}"/>
    <cellStyle name="Normal 8 5 7 4 2" xfId="44188" xr:uid="{00000000-0005-0000-0000-000026C90000}"/>
    <cellStyle name="Normal 8 5 7 5" xfId="30180" xr:uid="{00000000-0005-0000-0000-000027C90000}"/>
    <cellStyle name="Normal 8 5 8" xfId="2829" xr:uid="{00000000-0005-0000-0000-000028C90000}"/>
    <cellStyle name="Normal 8 5 8 2" xfId="8163" xr:uid="{00000000-0005-0000-0000-000029C90000}"/>
    <cellStyle name="Normal 8 5 8 2 2" xfId="22240" xr:uid="{00000000-0005-0000-0000-00002AC90000}"/>
    <cellStyle name="Normal 8 5 8 2 2 2" xfId="50774" xr:uid="{00000000-0005-0000-0000-00002BC90000}"/>
    <cellStyle name="Normal 8 5 8 2 3" xfId="36769" xr:uid="{00000000-0005-0000-0000-00002CC90000}"/>
    <cellStyle name="Normal 8 5 8 3" xfId="16940" xr:uid="{00000000-0005-0000-0000-00002DC90000}"/>
    <cellStyle name="Normal 8 5 8 3 2" xfId="45474" xr:uid="{00000000-0005-0000-0000-00002EC90000}"/>
    <cellStyle name="Normal 8 5 8 4" xfId="31466" xr:uid="{00000000-0005-0000-0000-00002FC90000}"/>
    <cellStyle name="Normal 8 5 9" xfId="5404" xr:uid="{00000000-0005-0000-0000-000030C90000}"/>
    <cellStyle name="Normal 8 5 9 2" xfId="10735" xr:uid="{00000000-0005-0000-0000-000031C90000}"/>
    <cellStyle name="Normal 8 5 9 2 2" xfId="24801" xr:uid="{00000000-0005-0000-0000-000032C90000}"/>
    <cellStyle name="Normal 8 5 9 2 2 2" xfId="53335" xr:uid="{00000000-0005-0000-0000-000033C90000}"/>
    <cellStyle name="Normal 8 5 9 2 3" xfId="39333" xr:uid="{00000000-0005-0000-0000-000034C90000}"/>
    <cellStyle name="Normal 8 5 9 3" xfId="19501" xr:uid="{00000000-0005-0000-0000-000035C90000}"/>
    <cellStyle name="Normal 8 5 9 3 2" xfId="48035" xr:uid="{00000000-0005-0000-0000-000036C90000}"/>
    <cellStyle name="Normal 8 5 9 4" xfId="34027" xr:uid="{00000000-0005-0000-0000-000037C90000}"/>
    <cellStyle name="Normal 8 6" xfId="161" xr:uid="{00000000-0005-0000-0000-000038C90000}"/>
    <cellStyle name="Normal 8 6 10" xfId="28921" xr:uid="{00000000-0005-0000-0000-000039C90000}"/>
    <cellStyle name="Normal 8 6 2" xfId="241" xr:uid="{00000000-0005-0000-0000-00003AC90000}"/>
    <cellStyle name="Normal 8 6 2 2" xfId="394" xr:uid="{00000000-0005-0000-0000-00003BC90000}"/>
    <cellStyle name="Normal 8 6 2 2 2" xfId="697" xr:uid="{00000000-0005-0000-0000-00003CC90000}"/>
    <cellStyle name="Normal 8 6 2 2 2 2" xfId="1326" xr:uid="{00000000-0005-0000-0000-00003DC90000}"/>
    <cellStyle name="Normal 8 6 2 2 2 2 2" xfId="2603" xr:uid="{00000000-0005-0000-0000-00003EC90000}"/>
    <cellStyle name="Normal 8 6 2 2 2 2 2 2" xfId="5257" xr:uid="{00000000-0005-0000-0000-00003FC90000}"/>
    <cellStyle name="Normal 8 6 2 2 2 2 2 2 2" xfId="10589" xr:uid="{00000000-0005-0000-0000-000040C90000}"/>
    <cellStyle name="Normal 8 6 2 2 2 2 2 2 2 2" xfId="24666" xr:uid="{00000000-0005-0000-0000-000041C90000}"/>
    <cellStyle name="Normal 8 6 2 2 2 2 2 2 2 2 2" xfId="53200" xr:uid="{00000000-0005-0000-0000-000042C90000}"/>
    <cellStyle name="Normal 8 6 2 2 2 2 2 2 2 3" xfId="39195" xr:uid="{00000000-0005-0000-0000-000043C90000}"/>
    <cellStyle name="Normal 8 6 2 2 2 2 2 2 3" xfId="19366" xr:uid="{00000000-0005-0000-0000-000044C90000}"/>
    <cellStyle name="Normal 8 6 2 2 2 2 2 2 3 2" xfId="47900" xr:uid="{00000000-0005-0000-0000-000045C90000}"/>
    <cellStyle name="Normal 8 6 2 2 2 2 2 2 4" xfId="33892" xr:uid="{00000000-0005-0000-0000-000046C90000}"/>
    <cellStyle name="Normal 8 6 2 2 2 2 2 3" xfId="8026" xr:uid="{00000000-0005-0000-0000-000047C90000}"/>
    <cellStyle name="Normal 8 6 2 2 2 2 2 3 2" xfId="22114" xr:uid="{00000000-0005-0000-0000-000048C90000}"/>
    <cellStyle name="Normal 8 6 2 2 2 2 2 3 2 2" xfId="50648" xr:uid="{00000000-0005-0000-0000-000049C90000}"/>
    <cellStyle name="Normal 8 6 2 2 2 2 2 3 3" xfId="36640" xr:uid="{00000000-0005-0000-0000-00004AC90000}"/>
    <cellStyle name="Normal 8 6 2 2 2 2 2 4" xfId="16814" xr:uid="{00000000-0005-0000-0000-00004BC90000}"/>
    <cellStyle name="Normal 8 6 2 2 2 2 2 4 2" xfId="45348" xr:uid="{00000000-0005-0000-0000-00004CC90000}"/>
    <cellStyle name="Normal 8 6 2 2 2 2 2 5" xfId="31340" xr:uid="{00000000-0005-0000-0000-00004DC90000}"/>
    <cellStyle name="Normal 8 6 2 2 2 2 3" xfId="3991" xr:uid="{00000000-0005-0000-0000-00004EC90000}"/>
    <cellStyle name="Normal 8 6 2 2 2 2 3 2" xfId="9323" xr:uid="{00000000-0005-0000-0000-00004FC90000}"/>
    <cellStyle name="Normal 8 6 2 2 2 2 3 2 2" xfId="23400" xr:uid="{00000000-0005-0000-0000-000050C90000}"/>
    <cellStyle name="Normal 8 6 2 2 2 2 3 2 2 2" xfId="51934" xr:uid="{00000000-0005-0000-0000-000051C90000}"/>
    <cellStyle name="Normal 8 6 2 2 2 2 3 2 3" xfId="37929" xr:uid="{00000000-0005-0000-0000-000052C90000}"/>
    <cellStyle name="Normal 8 6 2 2 2 2 3 3" xfId="18100" xr:uid="{00000000-0005-0000-0000-000053C90000}"/>
    <cellStyle name="Normal 8 6 2 2 2 2 3 3 2" xfId="46634" xr:uid="{00000000-0005-0000-0000-000054C90000}"/>
    <cellStyle name="Normal 8 6 2 2 2 2 3 4" xfId="32626" xr:uid="{00000000-0005-0000-0000-000055C90000}"/>
    <cellStyle name="Normal 8 6 2 2 2 2 4" xfId="6760" xr:uid="{00000000-0005-0000-0000-000056C90000}"/>
    <cellStyle name="Normal 8 6 2 2 2 2 4 2" xfId="20848" xr:uid="{00000000-0005-0000-0000-000057C90000}"/>
    <cellStyle name="Normal 8 6 2 2 2 2 4 2 2" xfId="49382" xr:uid="{00000000-0005-0000-0000-000058C90000}"/>
    <cellStyle name="Normal 8 6 2 2 2 2 4 3" xfId="35374" xr:uid="{00000000-0005-0000-0000-000059C90000}"/>
    <cellStyle name="Normal 8 6 2 2 2 2 5" xfId="15548" xr:uid="{00000000-0005-0000-0000-00005AC90000}"/>
    <cellStyle name="Normal 8 6 2 2 2 2 5 2" xfId="44082" xr:uid="{00000000-0005-0000-0000-00005BC90000}"/>
    <cellStyle name="Normal 8 6 2 2 2 2 6" xfId="30074" xr:uid="{00000000-0005-0000-0000-00005CC90000}"/>
    <cellStyle name="Normal 8 6 2 2 2 3" xfId="1982" xr:uid="{00000000-0005-0000-0000-00005DC90000}"/>
    <cellStyle name="Normal 8 6 2 2 2 3 2" xfId="4638" xr:uid="{00000000-0005-0000-0000-00005EC90000}"/>
    <cellStyle name="Normal 8 6 2 2 2 3 2 2" xfId="9970" xr:uid="{00000000-0005-0000-0000-00005FC90000}"/>
    <cellStyle name="Normal 8 6 2 2 2 3 2 2 2" xfId="24047" xr:uid="{00000000-0005-0000-0000-000060C90000}"/>
    <cellStyle name="Normal 8 6 2 2 2 3 2 2 2 2" xfId="52581" xr:uid="{00000000-0005-0000-0000-000061C90000}"/>
    <cellStyle name="Normal 8 6 2 2 2 3 2 2 3" xfId="38576" xr:uid="{00000000-0005-0000-0000-000062C90000}"/>
    <cellStyle name="Normal 8 6 2 2 2 3 2 3" xfId="18747" xr:uid="{00000000-0005-0000-0000-000063C90000}"/>
    <cellStyle name="Normal 8 6 2 2 2 3 2 3 2" xfId="47281" xr:uid="{00000000-0005-0000-0000-000064C90000}"/>
    <cellStyle name="Normal 8 6 2 2 2 3 2 4" xfId="33273" xr:uid="{00000000-0005-0000-0000-000065C90000}"/>
    <cellStyle name="Normal 8 6 2 2 2 3 3" xfId="7407" xr:uid="{00000000-0005-0000-0000-000066C90000}"/>
    <cellStyle name="Normal 8 6 2 2 2 3 3 2" xfId="21495" xr:uid="{00000000-0005-0000-0000-000067C90000}"/>
    <cellStyle name="Normal 8 6 2 2 2 3 3 2 2" xfId="50029" xr:uid="{00000000-0005-0000-0000-000068C90000}"/>
    <cellStyle name="Normal 8 6 2 2 2 3 3 3" xfId="36021" xr:uid="{00000000-0005-0000-0000-000069C90000}"/>
    <cellStyle name="Normal 8 6 2 2 2 3 4" xfId="16195" xr:uid="{00000000-0005-0000-0000-00006AC90000}"/>
    <cellStyle name="Normal 8 6 2 2 2 3 4 2" xfId="44729" xr:uid="{00000000-0005-0000-0000-00006BC90000}"/>
    <cellStyle name="Normal 8 6 2 2 2 3 5" xfId="30721" xr:uid="{00000000-0005-0000-0000-00006CC90000}"/>
    <cellStyle name="Normal 8 6 2 2 2 4" xfId="3370" xr:uid="{00000000-0005-0000-0000-00006DC90000}"/>
    <cellStyle name="Normal 8 6 2 2 2 4 2" xfId="8704" xr:uid="{00000000-0005-0000-0000-00006EC90000}"/>
    <cellStyle name="Normal 8 6 2 2 2 4 2 2" xfId="22781" xr:uid="{00000000-0005-0000-0000-00006FC90000}"/>
    <cellStyle name="Normal 8 6 2 2 2 4 2 2 2" xfId="51315" xr:uid="{00000000-0005-0000-0000-000070C90000}"/>
    <cellStyle name="Normal 8 6 2 2 2 4 2 3" xfId="37310" xr:uid="{00000000-0005-0000-0000-000071C90000}"/>
    <cellStyle name="Normal 8 6 2 2 2 4 3" xfId="17481" xr:uid="{00000000-0005-0000-0000-000072C90000}"/>
    <cellStyle name="Normal 8 6 2 2 2 4 3 2" xfId="46015" xr:uid="{00000000-0005-0000-0000-000073C90000}"/>
    <cellStyle name="Normal 8 6 2 2 2 4 4" xfId="32007" xr:uid="{00000000-0005-0000-0000-000074C90000}"/>
    <cellStyle name="Normal 8 6 2 2 2 5" xfId="6139" xr:uid="{00000000-0005-0000-0000-000075C90000}"/>
    <cellStyle name="Normal 8 6 2 2 2 5 2" xfId="20229" xr:uid="{00000000-0005-0000-0000-000076C90000}"/>
    <cellStyle name="Normal 8 6 2 2 2 5 2 2" xfId="48763" xr:uid="{00000000-0005-0000-0000-000077C90000}"/>
    <cellStyle name="Normal 8 6 2 2 2 5 3" xfId="34755" xr:uid="{00000000-0005-0000-0000-000078C90000}"/>
    <cellStyle name="Normal 8 6 2 2 2 6" xfId="14928" xr:uid="{00000000-0005-0000-0000-000079C90000}"/>
    <cellStyle name="Normal 8 6 2 2 2 6 2" xfId="43463" xr:uid="{00000000-0005-0000-0000-00007AC90000}"/>
    <cellStyle name="Normal 8 6 2 2 2 7" xfId="29443" xr:uid="{00000000-0005-0000-0000-00007BC90000}"/>
    <cellStyle name="Normal 8 6 2 2 3" xfId="1029" xr:uid="{00000000-0005-0000-0000-00007CC90000}"/>
    <cellStyle name="Normal 8 6 2 2 3 2" xfId="2306" xr:uid="{00000000-0005-0000-0000-00007DC90000}"/>
    <cellStyle name="Normal 8 6 2 2 3 2 2" xfId="4960" xr:uid="{00000000-0005-0000-0000-00007EC90000}"/>
    <cellStyle name="Normal 8 6 2 2 3 2 2 2" xfId="10292" xr:uid="{00000000-0005-0000-0000-00007FC90000}"/>
    <cellStyle name="Normal 8 6 2 2 3 2 2 2 2" xfId="24369" xr:uid="{00000000-0005-0000-0000-000080C90000}"/>
    <cellStyle name="Normal 8 6 2 2 3 2 2 2 2 2" xfId="52903" xr:uid="{00000000-0005-0000-0000-000081C90000}"/>
    <cellStyle name="Normal 8 6 2 2 3 2 2 2 3" xfId="38898" xr:uid="{00000000-0005-0000-0000-000082C90000}"/>
    <cellStyle name="Normal 8 6 2 2 3 2 2 3" xfId="19069" xr:uid="{00000000-0005-0000-0000-000083C90000}"/>
    <cellStyle name="Normal 8 6 2 2 3 2 2 3 2" xfId="47603" xr:uid="{00000000-0005-0000-0000-000084C90000}"/>
    <cellStyle name="Normal 8 6 2 2 3 2 2 4" xfId="33595" xr:uid="{00000000-0005-0000-0000-000085C90000}"/>
    <cellStyle name="Normal 8 6 2 2 3 2 3" xfId="7729" xr:uid="{00000000-0005-0000-0000-000086C90000}"/>
    <cellStyle name="Normal 8 6 2 2 3 2 3 2" xfId="21817" xr:uid="{00000000-0005-0000-0000-000087C90000}"/>
    <cellStyle name="Normal 8 6 2 2 3 2 3 2 2" xfId="50351" xr:uid="{00000000-0005-0000-0000-000088C90000}"/>
    <cellStyle name="Normal 8 6 2 2 3 2 3 3" xfId="36343" xr:uid="{00000000-0005-0000-0000-000089C90000}"/>
    <cellStyle name="Normal 8 6 2 2 3 2 4" xfId="16517" xr:uid="{00000000-0005-0000-0000-00008AC90000}"/>
    <cellStyle name="Normal 8 6 2 2 3 2 4 2" xfId="45051" xr:uid="{00000000-0005-0000-0000-00008BC90000}"/>
    <cellStyle name="Normal 8 6 2 2 3 2 5" xfId="31043" xr:uid="{00000000-0005-0000-0000-00008CC90000}"/>
    <cellStyle name="Normal 8 6 2 2 3 3" xfId="3694" xr:uid="{00000000-0005-0000-0000-00008DC90000}"/>
    <cellStyle name="Normal 8 6 2 2 3 3 2" xfId="9026" xr:uid="{00000000-0005-0000-0000-00008EC90000}"/>
    <cellStyle name="Normal 8 6 2 2 3 3 2 2" xfId="23103" xr:uid="{00000000-0005-0000-0000-00008FC90000}"/>
    <cellStyle name="Normal 8 6 2 2 3 3 2 2 2" xfId="51637" xr:uid="{00000000-0005-0000-0000-000090C90000}"/>
    <cellStyle name="Normal 8 6 2 2 3 3 2 3" xfId="37632" xr:uid="{00000000-0005-0000-0000-000091C90000}"/>
    <cellStyle name="Normal 8 6 2 2 3 3 3" xfId="17803" xr:uid="{00000000-0005-0000-0000-000092C90000}"/>
    <cellStyle name="Normal 8 6 2 2 3 3 3 2" xfId="46337" xr:uid="{00000000-0005-0000-0000-000093C90000}"/>
    <cellStyle name="Normal 8 6 2 2 3 3 4" xfId="32329" xr:uid="{00000000-0005-0000-0000-000094C90000}"/>
    <cellStyle name="Normal 8 6 2 2 3 4" xfId="6463" xr:uid="{00000000-0005-0000-0000-000095C90000}"/>
    <cellStyle name="Normal 8 6 2 2 3 4 2" xfId="20551" xr:uid="{00000000-0005-0000-0000-000096C90000}"/>
    <cellStyle name="Normal 8 6 2 2 3 4 2 2" xfId="49085" xr:uid="{00000000-0005-0000-0000-000097C90000}"/>
    <cellStyle name="Normal 8 6 2 2 3 4 3" xfId="35077" xr:uid="{00000000-0005-0000-0000-000098C90000}"/>
    <cellStyle name="Normal 8 6 2 2 3 5" xfId="15251" xr:uid="{00000000-0005-0000-0000-000099C90000}"/>
    <cellStyle name="Normal 8 6 2 2 3 5 2" xfId="43785" xr:uid="{00000000-0005-0000-0000-00009AC90000}"/>
    <cellStyle name="Normal 8 6 2 2 3 6" xfId="29777" xr:uid="{00000000-0005-0000-0000-00009BC90000}"/>
    <cellStyle name="Normal 8 6 2 2 4" xfId="1685" xr:uid="{00000000-0005-0000-0000-00009CC90000}"/>
    <cellStyle name="Normal 8 6 2 2 4 2" xfId="4341" xr:uid="{00000000-0005-0000-0000-00009DC90000}"/>
    <cellStyle name="Normal 8 6 2 2 4 2 2" xfId="9673" xr:uid="{00000000-0005-0000-0000-00009EC90000}"/>
    <cellStyle name="Normal 8 6 2 2 4 2 2 2" xfId="23750" xr:uid="{00000000-0005-0000-0000-00009FC90000}"/>
    <cellStyle name="Normal 8 6 2 2 4 2 2 2 2" xfId="52284" xr:uid="{00000000-0005-0000-0000-0000A0C90000}"/>
    <cellStyle name="Normal 8 6 2 2 4 2 2 3" xfId="38279" xr:uid="{00000000-0005-0000-0000-0000A1C90000}"/>
    <cellStyle name="Normal 8 6 2 2 4 2 3" xfId="18450" xr:uid="{00000000-0005-0000-0000-0000A2C90000}"/>
    <cellStyle name="Normal 8 6 2 2 4 2 3 2" xfId="46984" xr:uid="{00000000-0005-0000-0000-0000A3C90000}"/>
    <cellStyle name="Normal 8 6 2 2 4 2 4" xfId="32976" xr:uid="{00000000-0005-0000-0000-0000A4C90000}"/>
    <cellStyle name="Normal 8 6 2 2 4 3" xfId="7110" xr:uid="{00000000-0005-0000-0000-0000A5C90000}"/>
    <cellStyle name="Normal 8 6 2 2 4 3 2" xfId="21198" xr:uid="{00000000-0005-0000-0000-0000A6C90000}"/>
    <cellStyle name="Normal 8 6 2 2 4 3 2 2" xfId="49732" xr:uid="{00000000-0005-0000-0000-0000A7C90000}"/>
    <cellStyle name="Normal 8 6 2 2 4 3 3" xfId="35724" xr:uid="{00000000-0005-0000-0000-0000A8C90000}"/>
    <cellStyle name="Normal 8 6 2 2 4 4" xfId="15898" xr:uid="{00000000-0005-0000-0000-0000A9C90000}"/>
    <cellStyle name="Normal 8 6 2 2 4 4 2" xfId="44432" xr:uid="{00000000-0005-0000-0000-0000AAC90000}"/>
    <cellStyle name="Normal 8 6 2 2 4 5" xfId="30424" xr:uid="{00000000-0005-0000-0000-0000ABC90000}"/>
    <cellStyle name="Normal 8 6 2 2 5" xfId="3073" xr:uid="{00000000-0005-0000-0000-0000ACC90000}"/>
    <cellStyle name="Normal 8 6 2 2 5 2" xfId="8407" xr:uid="{00000000-0005-0000-0000-0000ADC90000}"/>
    <cellStyle name="Normal 8 6 2 2 5 2 2" xfId="22484" xr:uid="{00000000-0005-0000-0000-0000AEC90000}"/>
    <cellStyle name="Normal 8 6 2 2 5 2 2 2" xfId="51018" xr:uid="{00000000-0005-0000-0000-0000AFC90000}"/>
    <cellStyle name="Normal 8 6 2 2 5 2 3" xfId="37013" xr:uid="{00000000-0005-0000-0000-0000B0C90000}"/>
    <cellStyle name="Normal 8 6 2 2 5 3" xfId="17184" xr:uid="{00000000-0005-0000-0000-0000B1C90000}"/>
    <cellStyle name="Normal 8 6 2 2 5 3 2" xfId="45718" xr:uid="{00000000-0005-0000-0000-0000B2C90000}"/>
    <cellStyle name="Normal 8 6 2 2 5 4" xfId="31710" xr:uid="{00000000-0005-0000-0000-0000B3C90000}"/>
    <cellStyle name="Normal 8 6 2 2 6" xfId="5842" xr:uid="{00000000-0005-0000-0000-0000B4C90000}"/>
    <cellStyle name="Normal 8 6 2 2 6 2" xfId="19932" xr:uid="{00000000-0005-0000-0000-0000B5C90000}"/>
    <cellStyle name="Normal 8 6 2 2 6 2 2" xfId="48466" xr:uid="{00000000-0005-0000-0000-0000B6C90000}"/>
    <cellStyle name="Normal 8 6 2 2 6 3" xfId="34458" xr:uid="{00000000-0005-0000-0000-0000B7C90000}"/>
    <cellStyle name="Normal 8 6 2 2 7" xfId="14631" xr:uid="{00000000-0005-0000-0000-0000B8C90000}"/>
    <cellStyle name="Normal 8 6 2 2 7 2" xfId="43166" xr:uid="{00000000-0005-0000-0000-0000B9C90000}"/>
    <cellStyle name="Normal 8 6 2 2 8" xfId="29146" xr:uid="{00000000-0005-0000-0000-0000BAC90000}"/>
    <cellStyle name="Normal 8 6 2 3" xfId="548" xr:uid="{00000000-0005-0000-0000-0000BBC90000}"/>
    <cellStyle name="Normal 8 6 2 3 2" xfId="1178" xr:uid="{00000000-0005-0000-0000-0000BCC90000}"/>
    <cellStyle name="Normal 8 6 2 3 2 2" xfId="2455" xr:uid="{00000000-0005-0000-0000-0000BDC90000}"/>
    <cellStyle name="Normal 8 6 2 3 2 2 2" xfId="5109" xr:uid="{00000000-0005-0000-0000-0000BEC90000}"/>
    <cellStyle name="Normal 8 6 2 3 2 2 2 2" xfId="10441" xr:uid="{00000000-0005-0000-0000-0000BFC90000}"/>
    <cellStyle name="Normal 8 6 2 3 2 2 2 2 2" xfId="24518" xr:uid="{00000000-0005-0000-0000-0000C0C90000}"/>
    <cellStyle name="Normal 8 6 2 3 2 2 2 2 2 2" xfId="53052" xr:uid="{00000000-0005-0000-0000-0000C1C90000}"/>
    <cellStyle name="Normal 8 6 2 3 2 2 2 2 3" xfId="39047" xr:uid="{00000000-0005-0000-0000-0000C2C90000}"/>
    <cellStyle name="Normal 8 6 2 3 2 2 2 3" xfId="19218" xr:uid="{00000000-0005-0000-0000-0000C3C90000}"/>
    <cellStyle name="Normal 8 6 2 3 2 2 2 3 2" xfId="47752" xr:uid="{00000000-0005-0000-0000-0000C4C90000}"/>
    <cellStyle name="Normal 8 6 2 3 2 2 2 4" xfId="33744" xr:uid="{00000000-0005-0000-0000-0000C5C90000}"/>
    <cellStyle name="Normal 8 6 2 3 2 2 3" xfId="7878" xr:uid="{00000000-0005-0000-0000-0000C6C90000}"/>
    <cellStyle name="Normal 8 6 2 3 2 2 3 2" xfId="21966" xr:uid="{00000000-0005-0000-0000-0000C7C90000}"/>
    <cellStyle name="Normal 8 6 2 3 2 2 3 2 2" xfId="50500" xr:uid="{00000000-0005-0000-0000-0000C8C90000}"/>
    <cellStyle name="Normal 8 6 2 3 2 2 3 3" xfId="36492" xr:uid="{00000000-0005-0000-0000-0000C9C90000}"/>
    <cellStyle name="Normal 8 6 2 3 2 2 4" xfId="16666" xr:uid="{00000000-0005-0000-0000-0000CAC90000}"/>
    <cellStyle name="Normal 8 6 2 3 2 2 4 2" xfId="45200" xr:uid="{00000000-0005-0000-0000-0000CBC90000}"/>
    <cellStyle name="Normal 8 6 2 3 2 2 5" xfId="31192" xr:uid="{00000000-0005-0000-0000-0000CCC90000}"/>
    <cellStyle name="Normal 8 6 2 3 2 3" xfId="3843" xr:uid="{00000000-0005-0000-0000-0000CDC90000}"/>
    <cellStyle name="Normal 8 6 2 3 2 3 2" xfId="9175" xr:uid="{00000000-0005-0000-0000-0000CEC90000}"/>
    <cellStyle name="Normal 8 6 2 3 2 3 2 2" xfId="23252" xr:uid="{00000000-0005-0000-0000-0000CFC90000}"/>
    <cellStyle name="Normal 8 6 2 3 2 3 2 2 2" xfId="51786" xr:uid="{00000000-0005-0000-0000-0000D0C90000}"/>
    <cellStyle name="Normal 8 6 2 3 2 3 2 3" xfId="37781" xr:uid="{00000000-0005-0000-0000-0000D1C90000}"/>
    <cellStyle name="Normal 8 6 2 3 2 3 3" xfId="17952" xr:uid="{00000000-0005-0000-0000-0000D2C90000}"/>
    <cellStyle name="Normal 8 6 2 3 2 3 3 2" xfId="46486" xr:uid="{00000000-0005-0000-0000-0000D3C90000}"/>
    <cellStyle name="Normal 8 6 2 3 2 3 4" xfId="32478" xr:uid="{00000000-0005-0000-0000-0000D4C90000}"/>
    <cellStyle name="Normal 8 6 2 3 2 4" xfId="6612" xr:uid="{00000000-0005-0000-0000-0000D5C90000}"/>
    <cellStyle name="Normal 8 6 2 3 2 4 2" xfId="20700" xr:uid="{00000000-0005-0000-0000-0000D6C90000}"/>
    <cellStyle name="Normal 8 6 2 3 2 4 2 2" xfId="49234" xr:uid="{00000000-0005-0000-0000-0000D7C90000}"/>
    <cellStyle name="Normal 8 6 2 3 2 4 3" xfId="35226" xr:uid="{00000000-0005-0000-0000-0000D8C90000}"/>
    <cellStyle name="Normal 8 6 2 3 2 5" xfId="15400" xr:uid="{00000000-0005-0000-0000-0000D9C90000}"/>
    <cellStyle name="Normal 8 6 2 3 2 5 2" xfId="43934" xr:uid="{00000000-0005-0000-0000-0000DAC90000}"/>
    <cellStyle name="Normal 8 6 2 3 2 6" xfId="29926" xr:uid="{00000000-0005-0000-0000-0000DBC90000}"/>
    <cellStyle name="Normal 8 6 2 3 3" xfId="1834" xr:uid="{00000000-0005-0000-0000-0000DCC90000}"/>
    <cellStyle name="Normal 8 6 2 3 3 2" xfId="4490" xr:uid="{00000000-0005-0000-0000-0000DDC90000}"/>
    <cellStyle name="Normal 8 6 2 3 3 2 2" xfId="9822" xr:uid="{00000000-0005-0000-0000-0000DEC90000}"/>
    <cellStyle name="Normal 8 6 2 3 3 2 2 2" xfId="23899" xr:uid="{00000000-0005-0000-0000-0000DFC90000}"/>
    <cellStyle name="Normal 8 6 2 3 3 2 2 2 2" xfId="52433" xr:uid="{00000000-0005-0000-0000-0000E0C90000}"/>
    <cellStyle name="Normal 8 6 2 3 3 2 2 3" xfId="38428" xr:uid="{00000000-0005-0000-0000-0000E1C90000}"/>
    <cellStyle name="Normal 8 6 2 3 3 2 3" xfId="18599" xr:uid="{00000000-0005-0000-0000-0000E2C90000}"/>
    <cellStyle name="Normal 8 6 2 3 3 2 3 2" xfId="47133" xr:uid="{00000000-0005-0000-0000-0000E3C90000}"/>
    <cellStyle name="Normal 8 6 2 3 3 2 4" xfId="33125" xr:uid="{00000000-0005-0000-0000-0000E4C90000}"/>
    <cellStyle name="Normal 8 6 2 3 3 3" xfId="7259" xr:uid="{00000000-0005-0000-0000-0000E5C90000}"/>
    <cellStyle name="Normal 8 6 2 3 3 3 2" xfId="21347" xr:uid="{00000000-0005-0000-0000-0000E6C90000}"/>
    <cellStyle name="Normal 8 6 2 3 3 3 2 2" xfId="49881" xr:uid="{00000000-0005-0000-0000-0000E7C90000}"/>
    <cellStyle name="Normal 8 6 2 3 3 3 3" xfId="35873" xr:uid="{00000000-0005-0000-0000-0000E8C90000}"/>
    <cellStyle name="Normal 8 6 2 3 3 4" xfId="16047" xr:uid="{00000000-0005-0000-0000-0000E9C90000}"/>
    <cellStyle name="Normal 8 6 2 3 3 4 2" xfId="44581" xr:uid="{00000000-0005-0000-0000-0000EAC90000}"/>
    <cellStyle name="Normal 8 6 2 3 3 5" xfId="30573" xr:uid="{00000000-0005-0000-0000-0000EBC90000}"/>
    <cellStyle name="Normal 8 6 2 3 4" xfId="3222" xr:uid="{00000000-0005-0000-0000-0000ECC90000}"/>
    <cellStyle name="Normal 8 6 2 3 4 2" xfId="8556" xr:uid="{00000000-0005-0000-0000-0000EDC90000}"/>
    <cellStyle name="Normal 8 6 2 3 4 2 2" xfId="22633" xr:uid="{00000000-0005-0000-0000-0000EEC90000}"/>
    <cellStyle name="Normal 8 6 2 3 4 2 2 2" xfId="51167" xr:uid="{00000000-0005-0000-0000-0000EFC90000}"/>
    <cellStyle name="Normal 8 6 2 3 4 2 3" xfId="37162" xr:uid="{00000000-0005-0000-0000-0000F0C90000}"/>
    <cellStyle name="Normal 8 6 2 3 4 3" xfId="17333" xr:uid="{00000000-0005-0000-0000-0000F1C90000}"/>
    <cellStyle name="Normal 8 6 2 3 4 3 2" xfId="45867" xr:uid="{00000000-0005-0000-0000-0000F2C90000}"/>
    <cellStyle name="Normal 8 6 2 3 4 4" xfId="31859" xr:uid="{00000000-0005-0000-0000-0000F3C90000}"/>
    <cellStyle name="Normal 8 6 2 3 5" xfId="5991" xr:uid="{00000000-0005-0000-0000-0000F4C90000}"/>
    <cellStyle name="Normal 8 6 2 3 5 2" xfId="20081" xr:uid="{00000000-0005-0000-0000-0000F5C90000}"/>
    <cellStyle name="Normal 8 6 2 3 5 2 2" xfId="48615" xr:uid="{00000000-0005-0000-0000-0000F6C90000}"/>
    <cellStyle name="Normal 8 6 2 3 5 3" xfId="34607" xr:uid="{00000000-0005-0000-0000-0000F7C90000}"/>
    <cellStyle name="Normal 8 6 2 3 6" xfId="14780" xr:uid="{00000000-0005-0000-0000-0000F8C90000}"/>
    <cellStyle name="Normal 8 6 2 3 6 2" xfId="43315" xr:uid="{00000000-0005-0000-0000-0000F9C90000}"/>
    <cellStyle name="Normal 8 6 2 3 7" xfId="29295" xr:uid="{00000000-0005-0000-0000-0000FAC90000}"/>
    <cellStyle name="Normal 8 6 2 4" xfId="880" xr:uid="{00000000-0005-0000-0000-0000FBC90000}"/>
    <cellStyle name="Normal 8 6 2 4 2" xfId="2157" xr:uid="{00000000-0005-0000-0000-0000FCC90000}"/>
    <cellStyle name="Normal 8 6 2 4 2 2" xfId="4811" xr:uid="{00000000-0005-0000-0000-0000FDC90000}"/>
    <cellStyle name="Normal 8 6 2 4 2 2 2" xfId="10143" xr:uid="{00000000-0005-0000-0000-0000FEC90000}"/>
    <cellStyle name="Normal 8 6 2 4 2 2 2 2" xfId="24220" xr:uid="{00000000-0005-0000-0000-0000FFC90000}"/>
    <cellStyle name="Normal 8 6 2 4 2 2 2 2 2" xfId="52754" xr:uid="{00000000-0005-0000-0000-000000CA0000}"/>
    <cellStyle name="Normal 8 6 2 4 2 2 2 3" xfId="38749" xr:uid="{00000000-0005-0000-0000-000001CA0000}"/>
    <cellStyle name="Normal 8 6 2 4 2 2 3" xfId="18920" xr:uid="{00000000-0005-0000-0000-000002CA0000}"/>
    <cellStyle name="Normal 8 6 2 4 2 2 3 2" xfId="47454" xr:uid="{00000000-0005-0000-0000-000003CA0000}"/>
    <cellStyle name="Normal 8 6 2 4 2 2 4" xfId="33446" xr:uid="{00000000-0005-0000-0000-000004CA0000}"/>
    <cellStyle name="Normal 8 6 2 4 2 3" xfId="7580" xr:uid="{00000000-0005-0000-0000-000005CA0000}"/>
    <cellStyle name="Normal 8 6 2 4 2 3 2" xfId="21668" xr:uid="{00000000-0005-0000-0000-000006CA0000}"/>
    <cellStyle name="Normal 8 6 2 4 2 3 2 2" xfId="50202" xr:uid="{00000000-0005-0000-0000-000007CA0000}"/>
    <cellStyle name="Normal 8 6 2 4 2 3 3" xfId="36194" xr:uid="{00000000-0005-0000-0000-000008CA0000}"/>
    <cellStyle name="Normal 8 6 2 4 2 4" xfId="16368" xr:uid="{00000000-0005-0000-0000-000009CA0000}"/>
    <cellStyle name="Normal 8 6 2 4 2 4 2" xfId="44902" xr:uid="{00000000-0005-0000-0000-00000ACA0000}"/>
    <cellStyle name="Normal 8 6 2 4 2 5" xfId="30894" xr:uid="{00000000-0005-0000-0000-00000BCA0000}"/>
    <cellStyle name="Normal 8 6 2 4 3" xfId="3545" xr:uid="{00000000-0005-0000-0000-00000CCA0000}"/>
    <cellStyle name="Normal 8 6 2 4 3 2" xfId="8877" xr:uid="{00000000-0005-0000-0000-00000DCA0000}"/>
    <cellStyle name="Normal 8 6 2 4 3 2 2" xfId="22954" xr:uid="{00000000-0005-0000-0000-00000ECA0000}"/>
    <cellStyle name="Normal 8 6 2 4 3 2 2 2" xfId="51488" xr:uid="{00000000-0005-0000-0000-00000FCA0000}"/>
    <cellStyle name="Normal 8 6 2 4 3 2 3" xfId="37483" xr:uid="{00000000-0005-0000-0000-000010CA0000}"/>
    <cellStyle name="Normal 8 6 2 4 3 3" xfId="17654" xr:uid="{00000000-0005-0000-0000-000011CA0000}"/>
    <cellStyle name="Normal 8 6 2 4 3 3 2" xfId="46188" xr:uid="{00000000-0005-0000-0000-000012CA0000}"/>
    <cellStyle name="Normal 8 6 2 4 3 4" xfId="32180" xr:uid="{00000000-0005-0000-0000-000013CA0000}"/>
    <cellStyle name="Normal 8 6 2 4 4" xfId="6314" xr:uid="{00000000-0005-0000-0000-000014CA0000}"/>
    <cellStyle name="Normal 8 6 2 4 4 2" xfId="20402" xr:uid="{00000000-0005-0000-0000-000015CA0000}"/>
    <cellStyle name="Normal 8 6 2 4 4 2 2" xfId="48936" xr:uid="{00000000-0005-0000-0000-000016CA0000}"/>
    <cellStyle name="Normal 8 6 2 4 4 3" xfId="34928" xr:uid="{00000000-0005-0000-0000-000017CA0000}"/>
    <cellStyle name="Normal 8 6 2 4 5" xfId="15102" xr:uid="{00000000-0005-0000-0000-000018CA0000}"/>
    <cellStyle name="Normal 8 6 2 4 5 2" xfId="43636" xr:uid="{00000000-0005-0000-0000-000019CA0000}"/>
    <cellStyle name="Normal 8 6 2 4 6" xfId="29628" xr:uid="{00000000-0005-0000-0000-00001ACA0000}"/>
    <cellStyle name="Normal 8 6 2 5" xfId="1536" xr:uid="{00000000-0005-0000-0000-00001BCA0000}"/>
    <cellStyle name="Normal 8 6 2 5 2" xfId="4192" xr:uid="{00000000-0005-0000-0000-00001CCA0000}"/>
    <cellStyle name="Normal 8 6 2 5 2 2" xfId="9524" xr:uid="{00000000-0005-0000-0000-00001DCA0000}"/>
    <cellStyle name="Normal 8 6 2 5 2 2 2" xfId="23601" xr:uid="{00000000-0005-0000-0000-00001ECA0000}"/>
    <cellStyle name="Normal 8 6 2 5 2 2 2 2" xfId="52135" xr:uid="{00000000-0005-0000-0000-00001FCA0000}"/>
    <cellStyle name="Normal 8 6 2 5 2 2 3" xfId="38130" xr:uid="{00000000-0005-0000-0000-000020CA0000}"/>
    <cellStyle name="Normal 8 6 2 5 2 3" xfId="18301" xr:uid="{00000000-0005-0000-0000-000021CA0000}"/>
    <cellStyle name="Normal 8 6 2 5 2 3 2" xfId="46835" xr:uid="{00000000-0005-0000-0000-000022CA0000}"/>
    <cellStyle name="Normal 8 6 2 5 2 4" xfId="32827" xr:uid="{00000000-0005-0000-0000-000023CA0000}"/>
    <cellStyle name="Normal 8 6 2 5 3" xfId="6961" xr:uid="{00000000-0005-0000-0000-000024CA0000}"/>
    <cellStyle name="Normal 8 6 2 5 3 2" xfId="21049" xr:uid="{00000000-0005-0000-0000-000025CA0000}"/>
    <cellStyle name="Normal 8 6 2 5 3 2 2" xfId="49583" xr:uid="{00000000-0005-0000-0000-000026CA0000}"/>
    <cellStyle name="Normal 8 6 2 5 3 3" xfId="35575" xr:uid="{00000000-0005-0000-0000-000027CA0000}"/>
    <cellStyle name="Normal 8 6 2 5 4" xfId="15749" xr:uid="{00000000-0005-0000-0000-000028CA0000}"/>
    <cellStyle name="Normal 8 6 2 5 4 2" xfId="44283" xr:uid="{00000000-0005-0000-0000-000029CA0000}"/>
    <cellStyle name="Normal 8 6 2 5 5" xfId="30275" xr:uid="{00000000-0005-0000-0000-00002ACA0000}"/>
    <cellStyle name="Normal 8 6 2 6" xfId="2924" xr:uid="{00000000-0005-0000-0000-00002BCA0000}"/>
    <cellStyle name="Normal 8 6 2 6 2" xfId="8258" xr:uid="{00000000-0005-0000-0000-00002CCA0000}"/>
    <cellStyle name="Normal 8 6 2 6 2 2" xfId="22335" xr:uid="{00000000-0005-0000-0000-00002DCA0000}"/>
    <cellStyle name="Normal 8 6 2 6 2 2 2" xfId="50869" xr:uid="{00000000-0005-0000-0000-00002ECA0000}"/>
    <cellStyle name="Normal 8 6 2 6 2 3" xfId="36864" xr:uid="{00000000-0005-0000-0000-00002FCA0000}"/>
    <cellStyle name="Normal 8 6 2 6 3" xfId="17035" xr:uid="{00000000-0005-0000-0000-000030CA0000}"/>
    <cellStyle name="Normal 8 6 2 6 3 2" xfId="45569" xr:uid="{00000000-0005-0000-0000-000031CA0000}"/>
    <cellStyle name="Normal 8 6 2 6 4" xfId="31561" xr:uid="{00000000-0005-0000-0000-000032CA0000}"/>
    <cellStyle name="Normal 8 6 2 7" xfId="5693" xr:uid="{00000000-0005-0000-0000-000033CA0000}"/>
    <cellStyle name="Normal 8 6 2 7 2" xfId="19783" xr:uid="{00000000-0005-0000-0000-000034CA0000}"/>
    <cellStyle name="Normal 8 6 2 7 2 2" xfId="48317" xr:uid="{00000000-0005-0000-0000-000035CA0000}"/>
    <cellStyle name="Normal 8 6 2 7 3" xfId="34309" xr:uid="{00000000-0005-0000-0000-000036CA0000}"/>
    <cellStyle name="Normal 8 6 2 8" xfId="14482" xr:uid="{00000000-0005-0000-0000-000037CA0000}"/>
    <cellStyle name="Normal 8 6 2 8 2" xfId="43017" xr:uid="{00000000-0005-0000-0000-000038CA0000}"/>
    <cellStyle name="Normal 8 6 2 9" xfId="28997" xr:uid="{00000000-0005-0000-0000-000039CA0000}"/>
    <cellStyle name="Normal 8 6 3" xfId="320" xr:uid="{00000000-0005-0000-0000-00003ACA0000}"/>
    <cellStyle name="Normal 8 6 3 2" xfId="623" xr:uid="{00000000-0005-0000-0000-00003BCA0000}"/>
    <cellStyle name="Normal 8 6 3 2 2" xfId="1252" xr:uid="{00000000-0005-0000-0000-00003CCA0000}"/>
    <cellStyle name="Normal 8 6 3 2 2 2" xfId="2529" xr:uid="{00000000-0005-0000-0000-00003DCA0000}"/>
    <cellStyle name="Normal 8 6 3 2 2 2 2" xfId="5183" xr:uid="{00000000-0005-0000-0000-00003ECA0000}"/>
    <cellStyle name="Normal 8 6 3 2 2 2 2 2" xfId="10515" xr:uid="{00000000-0005-0000-0000-00003FCA0000}"/>
    <cellStyle name="Normal 8 6 3 2 2 2 2 2 2" xfId="24592" xr:uid="{00000000-0005-0000-0000-000040CA0000}"/>
    <cellStyle name="Normal 8 6 3 2 2 2 2 2 2 2" xfId="53126" xr:uid="{00000000-0005-0000-0000-000041CA0000}"/>
    <cellStyle name="Normal 8 6 3 2 2 2 2 2 3" xfId="39121" xr:uid="{00000000-0005-0000-0000-000042CA0000}"/>
    <cellStyle name="Normal 8 6 3 2 2 2 2 3" xfId="19292" xr:uid="{00000000-0005-0000-0000-000043CA0000}"/>
    <cellStyle name="Normal 8 6 3 2 2 2 2 3 2" xfId="47826" xr:uid="{00000000-0005-0000-0000-000044CA0000}"/>
    <cellStyle name="Normal 8 6 3 2 2 2 2 4" xfId="33818" xr:uid="{00000000-0005-0000-0000-000045CA0000}"/>
    <cellStyle name="Normal 8 6 3 2 2 2 3" xfId="7952" xr:uid="{00000000-0005-0000-0000-000046CA0000}"/>
    <cellStyle name="Normal 8 6 3 2 2 2 3 2" xfId="22040" xr:uid="{00000000-0005-0000-0000-000047CA0000}"/>
    <cellStyle name="Normal 8 6 3 2 2 2 3 2 2" xfId="50574" xr:uid="{00000000-0005-0000-0000-000048CA0000}"/>
    <cellStyle name="Normal 8 6 3 2 2 2 3 3" xfId="36566" xr:uid="{00000000-0005-0000-0000-000049CA0000}"/>
    <cellStyle name="Normal 8 6 3 2 2 2 4" xfId="16740" xr:uid="{00000000-0005-0000-0000-00004ACA0000}"/>
    <cellStyle name="Normal 8 6 3 2 2 2 4 2" xfId="45274" xr:uid="{00000000-0005-0000-0000-00004BCA0000}"/>
    <cellStyle name="Normal 8 6 3 2 2 2 5" xfId="31266" xr:uid="{00000000-0005-0000-0000-00004CCA0000}"/>
    <cellStyle name="Normal 8 6 3 2 2 3" xfId="3917" xr:uid="{00000000-0005-0000-0000-00004DCA0000}"/>
    <cellStyle name="Normal 8 6 3 2 2 3 2" xfId="9249" xr:uid="{00000000-0005-0000-0000-00004ECA0000}"/>
    <cellStyle name="Normal 8 6 3 2 2 3 2 2" xfId="23326" xr:uid="{00000000-0005-0000-0000-00004FCA0000}"/>
    <cellStyle name="Normal 8 6 3 2 2 3 2 2 2" xfId="51860" xr:uid="{00000000-0005-0000-0000-000050CA0000}"/>
    <cellStyle name="Normal 8 6 3 2 2 3 2 3" xfId="37855" xr:uid="{00000000-0005-0000-0000-000051CA0000}"/>
    <cellStyle name="Normal 8 6 3 2 2 3 3" xfId="18026" xr:uid="{00000000-0005-0000-0000-000052CA0000}"/>
    <cellStyle name="Normal 8 6 3 2 2 3 3 2" xfId="46560" xr:uid="{00000000-0005-0000-0000-000053CA0000}"/>
    <cellStyle name="Normal 8 6 3 2 2 3 4" xfId="32552" xr:uid="{00000000-0005-0000-0000-000054CA0000}"/>
    <cellStyle name="Normal 8 6 3 2 2 4" xfId="6686" xr:uid="{00000000-0005-0000-0000-000055CA0000}"/>
    <cellStyle name="Normal 8 6 3 2 2 4 2" xfId="20774" xr:uid="{00000000-0005-0000-0000-000056CA0000}"/>
    <cellStyle name="Normal 8 6 3 2 2 4 2 2" xfId="49308" xr:uid="{00000000-0005-0000-0000-000057CA0000}"/>
    <cellStyle name="Normal 8 6 3 2 2 4 3" xfId="35300" xr:uid="{00000000-0005-0000-0000-000058CA0000}"/>
    <cellStyle name="Normal 8 6 3 2 2 5" xfId="15474" xr:uid="{00000000-0005-0000-0000-000059CA0000}"/>
    <cellStyle name="Normal 8 6 3 2 2 5 2" xfId="44008" xr:uid="{00000000-0005-0000-0000-00005ACA0000}"/>
    <cellStyle name="Normal 8 6 3 2 2 6" xfId="30000" xr:uid="{00000000-0005-0000-0000-00005BCA0000}"/>
    <cellStyle name="Normal 8 6 3 2 3" xfId="1908" xr:uid="{00000000-0005-0000-0000-00005CCA0000}"/>
    <cellStyle name="Normal 8 6 3 2 3 2" xfId="4564" xr:uid="{00000000-0005-0000-0000-00005DCA0000}"/>
    <cellStyle name="Normal 8 6 3 2 3 2 2" xfId="9896" xr:uid="{00000000-0005-0000-0000-00005ECA0000}"/>
    <cellStyle name="Normal 8 6 3 2 3 2 2 2" xfId="23973" xr:uid="{00000000-0005-0000-0000-00005FCA0000}"/>
    <cellStyle name="Normal 8 6 3 2 3 2 2 2 2" xfId="52507" xr:uid="{00000000-0005-0000-0000-000060CA0000}"/>
    <cellStyle name="Normal 8 6 3 2 3 2 2 3" xfId="38502" xr:uid="{00000000-0005-0000-0000-000061CA0000}"/>
    <cellStyle name="Normal 8 6 3 2 3 2 3" xfId="18673" xr:uid="{00000000-0005-0000-0000-000062CA0000}"/>
    <cellStyle name="Normal 8 6 3 2 3 2 3 2" xfId="47207" xr:uid="{00000000-0005-0000-0000-000063CA0000}"/>
    <cellStyle name="Normal 8 6 3 2 3 2 4" xfId="33199" xr:uid="{00000000-0005-0000-0000-000064CA0000}"/>
    <cellStyle name="Normal 8 6 3 2 3 3" xfId="7333" xr:uid="{00000000-0005-0000-0000-000065CA0000}"/>
    <cellStyle name="Normal 8 6 3 2 3 3 2" xfId="21421" xr:uid="{00000000-0005-0000-0000-000066CA0000}"/>
    <cellStyle name="Normal 8 6 3 2 3 3 2 2" xfId="49955" xr:uid="{00000000-0005-0000-0000-000067CA0000}"/>
    <cellStyle name="Normal 8 6 3 2 3 3 3" xfId="35947" xr:uid="{00000000-0005-0000-0000-000068CA0000}"/>
    <cellStyle name="Normal 8 6 3 2 3 4" xfId="16121" xr:uid="{00000000-0005-0000-0000-000069CA0000}"/>
    <cellStyle name="Normal 8 6 3 2 3 4 2" xfId="44655" xr:uid="{00000000-0005-0000-0000-00006ACA0000}"/>
    <cellStyle name="Normal 8 6 3 2 3 5" xfId="30647" xr:uid="{00000000-0005-0000-0000-00006BCA0000}"/>
    <cellStyle name="Normal 8 6 3 2 4" xfId="3296" xr:uid="{00000000-0005-0000-0000-00006CCA0000}"/>
    <cellStyle name="Normal 8 6 3 2 4 2" xfId="8630" xr:uid="{00000000-0005-0000-0000-00006DCA0000}"/>
    <cellStyle name="Normal 8 6 3 2 4 2 2" xfId="22707" xr:uid="{00000000-0005-0000-0000-00006ECA0000}"/>
    <cellStyle name="Normal 8 6 3 2 4 2 2 2" xfId="51241" xr:uid="{00000000-0005-0000-0000-00006FCA0000}"/>
    <cellStyle name="Normal 8 6 3 2 4 2 3" xfId="37236" xr:uid="{00000000-0005-0000-0000-000070CA0000}"/>
    <cellStyle name="Normal 8 6 3 2 4 3" xfId="17407" xr:uid="{00000000-0005-0000-0000-000071CA0000}"/>
    <cellStyle name="Normal 8 6 3 2 4 3 2" xfId="45941" xr:uid="{00000000-0005-0000-0000-000072CA0000}"/>
    <cellStyle name="Normal 8 6 3 2 4 4" xfId="31933" xr:uid="{00000000-0005-0000-0000-000073CA0000}"/>
    <cellStyle name="Normal 8 6 3 2 5" xfId="6065" xr:uid="{00000000-0005-0000-0000-000074CA0000}"/>
    <cellStyle name="Normal 8 6 3 2 5 2" xfId="20155" xr:uid="{00000000-0005-0000-0000-000075CA0000}"/>
    <cellStyle name="Normal 8 6 3 2 5 2 2" xfId="48689" xr:uid="{00000000-0005-0000-0000-000076CA0000}"/>
    <cellStyle name="Normal 8 6 3 2 5 3" xfId="34681" xr:uid="{00000000-0005-0000-0000-000077CA0000}"/>
    <cellStyle name="Normal 8 6 3 2 6" xfId="14854" xr:uid="{00000000-0005-0000-0000-000078CA0000}"/>
    <cellStyle name="Normal 8 6 3 2 6 2" xfId="43389" xr:uid="{00000000-0005-0000-0000-000079CA0000}"/>
    <cellStyle name="Normal 8 6 3 2 7" xfId="29369" xr:uid="{00000000-0005-0000-0000-00007ACA0000}"/>
    <cellStyle name="Normal 8 6 3 3" xfId="955" xr:uid="{00000000-0005-0000-0000-00007BCA0000}"/>
    <cellStyle name="Normal 8 6 3 3 2" xfId="2232" xr:uid="{00000000-0005-0000-0000-00007CCA0000}"/>
    <cellStyle name="Normal 8 6 3 3 2 2" xfId="4886" xr:uid="{00000000-0005-0000-0000-00007DCA0000}"/>
    <cellStyle name="Normal 8 6 3 3 2 2 2" xfId="10218" xr:uid="{00000000-0005-0000-0000-00007ECA0000}"/>
    <cellStyle name="Normal 8 6 3 3 2 2 2 2" xfId="24295" xr:uid="{00000000-0005-0000-0000-00007FCA0000}"/>
    <cellStyle name="Normal 8 6 3 3 2 2 2 2 2" xfId="52829" xr:uid="{00000000-0005-0000-0000-000080CA0000}"/>
    <cellStyle name="Normal 8 6 3 3 2 2 2 3" xfId="38824" xr:uid="{00000000-0005-0000-0000-000081CA0000}"/>
    <cellStyle name="Normal 8 6 3 3 2 2 3" xfId="18995" xr:uid="{00000000-0005-0000-0000-000082CA0000}"/>
    <cellStyle name="Normal 8 6 3 3 2 2 3 2" xfId="47529" xr:uid="{00000000-0005-0000-0000-000083CA0000}"/>
    <cellStyle name="Normal 8 6 3 3 2 2 4" xfId="33521" xr:uid="{00000000-0005-0000-0000-000084CA0000}"/>
    <cellStyle name="Normal 8 6 3 3 2 3" xfId="7655" xr:uid="{00000000-0005-0000-0000-000085CA0000}"/>
    <cellStyle name="Normal 8 6 3 3 2 3 2" xfId="21743" xr:uid="{00000000-0005-0000-0000-000086CA0000}"/>
    <cellStyle name="Normal 8 6 3 3 2 3 2 2" xfId="50277" xr:uid="{00000000-0005-0000-0000-000087CA0000}"/>
    <cellStyle name="Normal 8 6 3 3 2 3 3" xfId="36269" xr:uid="{00000000-0005-0000-0000-000088CA0000}"/>
    <cellStyle name="Normal 8 6 3 3 2 4" xfId="16443" xr:uid="{00000000-0005-0000-0000-000089CA0000}"/>
    <cellStyle name="Normal 8 6 3 3 2 4 2" xfId="44977" xr:uid="{00000000-0005-0000-0000-00008ACA0000}"/>
    <cellStyle name="Normal 8 6 3 3 2 5" xfId="30969" xr:uid="{00000000-0005-0000-0000-00008BCA0000}"/>
    <cellStyle name="Normal 8 6 3 3 3" xfId="3620" xr:uid="{00000000-0005-0000-0000-00008CCA0000}"/>
    <cellStyle name="Normal 8 6 3 3 3 2" xfId="8952" xr:uid="{00000000-0005-0000-0000-00008DCA0000}"/>
    <cellStyle name="Normal 8 6 3 3 3 2 2" xfId="23029" xr:uid="{00000000-0005-0000-0000-00008ECA0000}"/>
    <cellStyle name="Normal 8 6 3 3 3 2 2 2" xfId="51563" xr:uid="{00000000-0005-0000-0000-00008FCA0000}"/>
    <cellStyle name="Normal 8 6 3 3 3 2 3" xfId="37558" xr:uid="{00000000-0005-0000-0000-000090CA0000}"/>
    <cellStyle name="Normal 8 6 3 3 3 3" xfId="17729" xr:uid="{00000000-0005-0000-0000-000091CA0000}"/>
    <cellStyle name="Normal 8 6 3 3 3 3 2" xfId="46263" xr:uid="{00000000-0005-0000-0000-000092CA0000}"/>
    <cellStyle name="Normal 8 6 3 3 3 4" xfId="32255" xr:uid="{00000000-0005-0000-0000-000093CA0000}"/>
    <cellStyle name="Normal 8 6 3 3 4" xfId="6389" xr:uid="{00000000-0005-0000-0000-000094CA0000}"/>
    <cellStyle name="Normal 8 6 3 3 4 2" xfId="20477" xr:uid="{00000000-0005-0000-0000-000095CA0000}"/>
    <cellStyle name="Normal 8 6 3 3 4 2 2" xfId="49011" xr:uid="{00000000-0005-0000-0000-000096CA0000}"/>
    <cellStyle name="Normal 8 6 3 3 4 3" xfId="35003" xr:uid="{00000000-0005-0000-0000-000097CA0000}"/>
    <cellStyle name="Normal 8 6 3 3 5" xfId="15177" xr:uid="{00000000-0005-0000-0000-000098CA0000}"/>
    <cellStyle name="Normal 8 6 3 3 5 2" xfId="43711" xr:uid="{00000000-0005-0000-0000-000099CA0000}"/>
    <cellStyle name="Normal 8 6 3 3 6" xfId="29703" xr:uid="{00000000-0005-0000-0000-00009ACA0000}"/>
    <cellStyle name="Normal 8 6 3 4" xfId="1611" xr:uid="{00000000-0005-0000-0000-00009BCA0000}"/>
    <cellStyle name="Normal 8 6 3 4 2" xfId="4267" xr:uid="{00000000-0005-0000-0000-00009CCA0000}"/>
    <cellStyle name="Normal 8 6 3 4 2 2" xfId="9599" xr:uid="{00000000-0005-0000-0000-00009DCA0000}"/>
    <cellStyle name="Normal 8 6 3 4 2 2 2" xfId="23676" xr:uid="{00000000-0005-0000-0000-00009ECA0000}"/>
    <cellStyle name="Normal 8 6 3 4 2 2 2 2" xfId="52210" xr:uid="{00000000-0005-0000-0000-00009FCA0000}"/>
    <cellStyle name="Normal 8 6 3 4 2 2 3" xfId="38205" xr:uid="{00000000-0005-0000-0000-0000A0CA0000}"/>
    <cellStyle name="Normal 8 6 3 4 2 3" xfId="18376" xr:uid="{00000000-0005-0000-0000-0000A1CA0000}"/>
    <cellStyle name="Normal 8 6 3 4 2 3 2" xfId="46910" xr:uid="{00000000-0005-0000-0000-0000A2CA0000}"/>
    <cellStyle name="Normal 8 6 3 4 2 4" xfId="32902" xr:uid="{00000000-0005-0000-0000-0000A3CA0000}"/>
    <cellStyle name="Normal 8 6 3 4 3" xfId="7036" xr:uid="{00000000-0005-0000-0000-0000A4CA0000}"/>
    <cellStyle name="Normal 8 6 3 4 3 2" xfId="21124" xr:uid="{00000000-0005-0000-0000-0000A5CA0000}"/>
    <cellStyle name="Normal 8 6 3 4 3 2 2" xfId="49658" xr:uid="{00000000-0005-0000-0000-0000A6CA0000}"/>
    <cellStyle name="Normal 8 6 3 4 3 3" xfId="35650" xr:uid="{00000000-0005-0000-0000-0000A7CA0000}"/>
    <cellStyle name="Normal 8 6 3 4 4" xfId="15824" xr:uid="{00000000-0005-0000-0000-0000A8CA0000}"/>
    <cellStyle name="Normal 8 6 3 4 4 2" xfId="44358" xr:uid="{00000000-0005-0000-0000-0000A9CA0000}"/>
    <cellStyle name="Normal 8 6 3 4 5" xfId="30350" xr:uid="{00000000-0005-0000-0000-0000AACA0000}"/>
    <cellStyle name="Normal 8 6 3 5" xfId="2999" xr:uid="{00000000-0005-0000-0000-0000ABCA0000}"/>
    <cellStyle name="Normal 8 6 3 5 2" xfId="8333" xr:uid="{00000000-0005-0000-0000-0000ACCA0000}"/>
    <cellStyle name="Normal 8 6 3 5 2 2" xfId="22410" xr:uid="{00000000-0005-0000-0000-0000ADCA0000}"/>
    <cellStyle name="Normal 8 6 3 5 2 2 2" xfId="50944" xr:uid="{00000000-0005-0000-0000-0000AECA0000}"/>
    <cellStyle name="Normal 8 6 3 5 2 3" xfId="36939" xr:uid="{00000000-0005-0000-0000-0000AFCA0000}"/>
    <cellStyle name="Normal 8 6 3 5 3" xfId="17110" xr:uid="{00000000-0005-0000-0000-0000B0CA0000}"/>
    <cellStyle name="Normal 8 6 3 5 3 2" xfId="45644" xr:uid="{00000000-0005-0000-0000-0000B1CA0000}"/>
    <cellStyle name="Normal 8 6 3 5 4" xfId="31636" xr:uid="{00000000-0005-0000-0000-0000B2CA0000}"/>
    <cellStyle name="Normal 8 6 3 6" xfId="5768" xr:uid="{00000000-0005-0000-0000-0000B3CA0000}"/>
    <cellStyle name="Normal 8 6 3 6 2" xfId="19858" xr:uid="{00000000-0005-0000-0000-0000B4CA0000}"/>
    <cellStyle name="Normal 8 6 3 6 2 2" xfId="48392" xr:uid="{00000000-0005-0000-0000-0000B5CA0000}"/>
    <cellStyle name="Normal 8 6 3 6 3" xfId="34384" xr:uid="{00000000-0005-0000-0000-0000B6CA0000}"/>
    <cellStyle name="Normal 8 6 3 7" xfId="14557" xr:uid="{00000000-0005-0000-0000-0000B7CA0000}"/>
    <cellStyle name="Normal 8 6 3 7 2" xfId="43092" xr:uid="{00000000-0005-0000-0000-0000B8CA0000}"/>
    <cellStyle name="Normal 8 6 3 8" xfId="29072" xr:uid="{00000000-0005-0000-0000-0000B9CA0000}"/>
    <cellStyle name="Normal 8 6 4" xfId="474" xr:uid="{00000000-0005-0000-0000-0000BACA0000}"/>
    <cellStyle name="Normal 8 6 4 2" xfId="1104" xr:uid="{00000000-0005-0000-0000-0000BBCA0000}"/>
    <cellStyle name="Normal 8 6 4 2 2" xfId="2381" xr:uid="{00000000-0005-0000-0000-0000BCCA0000}"/>
    <cellStyle name="Normal 8 6 4 2 2 2" xfId="5035" xr:uid="{00000000-0005-0000-0000-0000BDCA0000}"/>
    <cellStyle name="Normal 8 6 4 2 2 2 2" xfId="10367" xr:uid="{00000000-0005-0000-0000-0000BECA0000}"/>
    <cellStyle name="Normal 8 6 4 2 2 2 2 2" xfId="24444" xr:uid="{00000000-0005-0000-0000-0000BFCA0000}"/>
    <cellStyle name="Normal 8 6 4 2 2 2 2 2 2" xfId="52978" xr:uid="{00000000-0005-0000-0000-0000C0CA0000}"/>
    <cellStyle name="Normal 8 6 4 2 2 2 2 3" xfId="38973" xr:uid="{00000000-0005-0000-0000-0000C1CA0000}"/>
    <cellStyle name="Normal 8 6 4 2 2 2 3" xfId="19144" xr:uid="{00000000-0005-0000-0000-0000C2CA0000}"/>
    <cellStyle name="Normal 8 6 4 2 2 2 3 2" xfId="47678" xr:uid="{00000000-0005-0000-0000-0000C3CA0000}"/>
    <cellStyle name="Normal 8 6 4 2 2 2 4" xfId="33670" xr:uid="{00000000-0005-0000-0000-0000C4CA0000}"/>
    <cellStyle name="Normal 8 6 4 2 2 3" xfId="7804" xr:uid="{00000000-0005-0000-0000-0000C5CA0000}"/>
    <cellStyle name="Normal 8 6 4 2 2 3 2" xfId="21892" xr:uid="{00000000-0005-0000-0000-0000C6CA0000}"/>
    <cellStyle name="Normal 8 6 4 2 2 3 2 2" xfId="50426" xr:uid="{00000000-0005-0000-0000-0000C7CA0000}"/>
    <cellStyle name="Normal 8 6 4 2 2 3 3" xfId="36418" xr:uid="{00000000-0005-0000-0000-0000C8CA0000}"/>
    <cellStyle name="Normal 8 6 4 2 2 4" xfId="16592" xr:uid="{00000000-0005-0000-0000-0000C9CA0000}"/>
    <cellStyle name="Normal 8 6 4 2 2 4 2" xfId="45126" xr:uid="{00000000-0005-0000-0000-0000CACA0000}"/>
    <cellStyle name="Normal 8 6 4 2 2 5" xfId="31118" xr:uid="{00000000-0005-0000-0000-0000CBCA0000}"/>
    <cellStyle name="Normal 8 6 4 2 3" xfId="3769" xr:uid="{00000000-0005-0000-0000-0000CCCA0000}"/>
    <cellStyle name="Normal 8 6 4 2 3 2" xfId="9101" xr:uid="{00000000-0005-0000-0000-0000CDCA0000}"/>
    <cellStyle name="Normal 8 6 4 2 3 2 2" xfId="23178" xr:uid="{00000000-0005-0000-0000-0000CECA0000}"/>
    <cellStyle name="Normal 8 6 4 2 3 2 2 2" xfId="51712" xr:uid="{00000000-0005-0000-0000-0000CFCA0000}"/>
    <cellStyle name="Normal 8 6 4 2 3 2 3" xfId="37707" xr:uid="{00000000-0005-0000-0000-0000D0CA0000}"/>
    <cellStyle name="Normal 8 6 4 2 3 3" xfId="17878" xr:uid="{00000000-0005-0000-0000-0000D1CA0000}"/>
    <cellStyle name="Normal 8 6 4 2 3 3 2" xfId="46412" xr:uid="{00000000-0005-0000-0000-0000D2CA0000}"/>
    <cellStyle name="Normal 8 6 4 2 3 4" xfId="32404" xr:uid="{00000000-0005-0000-0000-0000D3CA0000}"/>
    <cellStyle name="Normal 8 6 4 2 4" xfId="6538" xr:uid="{00000000-0005-0000-0000-0000D4CA0000}"/>
    <cellStyle name="Normal 8 6 4 2 4 2" xfId="20626" xr:uid="{00000000-0005-0000-0000-0000D5CA0000}"/>
    <cellStyle name="Normal 8 6 4 2 4 2 2" xfId="49160" xr:uid="{00000000-0005-0000-0000-0000D6CA0000}"/>
    <cellStyle name="Normal 8 6 4 2 4 3" xfId="35152" xr:uid="{00000000-0005-0000-0000-0000D7CA0000}"/>
    <cellStyle name="Normal 8 6 4 2 5" xfId="15326" xr:uid="{00000000-0005-0000-0000-0000D8CA0000}"/>
    <cellStyle name="Normal 8 6 4 2 5 2" xfId="43860" xr:uid="{00000000-0005-0000-0000-0000D9CA0000}"/>
    <cellStyle name="Normal 8 6 4 2 6" xfId="29852" xr:uid="{00000000-0005-0000-0000-0000DACA0000}"/>
    <cellStyle name="Normal 8 6 4 3" xfId="1760" xr:uid="{00000000-0005-0000-0000-0000DBCA0000}"/>
    <cellStyle name="Normal 8 6 4 3 2" xfId="4416" xr:uid="{00000000-0005-0000-0000-0000DCCA0000}"/>
    <cellStyle name="Normal 8 6 4 3 2 2" xfId="9748" xr:uid="{00000000-0005-0000-0000-0000DDCA0000}"/>
    <cellStyle name="Normal 8 6 4 3 2 2 2" xfId="23825" xr:uid="{00000000-0005-0000-0000-0000DECA0000}"/>
    <cellStyle name="Normal 8 6 4 3 2 2 2 2" xfId="52359" xr:uid="{00000000-0005-0000-0000-0000DFCA0000}"/>
    <cellStyle name="Normal 8 6 4 3 2 2 3" xfId="38354" xr:uid="{00000000-0005-0000-0000-0000E0CA0000}"/>
    <cellStyle name="Normal 8 6 4 3 2 3" xfId="18525" xr:uid="{00000000-0005-0000-0000-0000E1CA0000}"/>
    <cellStyle name="Normal 8 6 4 3 2 3 2" xfId="47059" xr:uid="{00000000-0005-0000-0000-0000E2CA0000}"/>
    <cellStyle name="Normal 8 6 4 3 2 4" xfId="33051" xr:uid="{00000000-0005-0000-0000-0000E3CA0000}"/>
    <cellStyle name="Normal 8 6 4 3 3" xfId="7185" xr:uid="{00000000-0005-0000-0000-0000E4CA0000}"/>
    <cellStyle name="Normal 8 6 4 3 3 2" xfId="21273" xr:uid="{00000000-0005-0000-0000-0000E5CA0000}"/>
    <cellStyle name="Normal 8 6 4 3 3 2 2" xfId="49807" xr:uid="{00000000-0005-0000-0000-0000E6CA0000}"/>
    <cellStyle name="Normal 8 6 4 3 3 3" xfId="35799" xr:uid="{00000000-0005-0000-0000-0000E7CA0000}"/>
    <cellStyle name="Normal 8 6 4 3 4" xfId="15973" xr:uid="{00000000-0005-0000-0000-0000E8CA0000}"/>
    <cellStyle name="Normal 8 6 4 3 4 2" xfId="44507" xr:uid="{00000000-0005-0000-0000-0000E9CA0000}"/>
    <cellStyle name="Normal 8 6 4 3 5" xfId="30499" xr:uid="{00000000-0005-0000-0000-0000EACA0000}"/>
    <cellStyle name="Normal 8 6 4 4" xfId="3148" xr:uid="{00000000-0005-0000-0000-0000EBCA0000}"/>
    <cellStyle name="Normal 8 6 4 4 2" xfId="8482" xr:uid="{00000000-0005-0000-0000-0000ECCA0000}"/>
    <cellStyle name="Normal 8 6 4 4 2 2" xfId="22559" xr:uid="{00000000-0005-0000-0000-0000EDCA0000}"/>
    <cellStyle name="Normal 8 6 4 4 2 2 2" xfId="51093" xr:uid="{00000000-0005-0000-0000-0000EECA0000}"/>
    <cellStyle name="Normal 8 6 4 4 2 3" xfId="37088" xr:uid="{00000000-0005-0000-0000-0000EFCA0000}"/>
    <cellStyle name="Normal 8 6 4 4 3" xfId="17259" xr:uid="{00000000-0005-0000-0000-0000F0CA0000}"/>
    <cellStyle name="Normal 8 6 4 4 3 2" xfId="45793" xr:uid="{00000000-0005-0000-0000-0000F1CA0000}"/>
    <cellStyle name="Normal 8 6 4 4 4" xfId="31785" xr:uid="{00000000-0005-0000-0000-0000F2CA0000}"/>
    <cellStyle name="Normal 8 6 4 5" xfId="5917" xr:uid="{00000000-0005-0000-0000-0000F3CA0000}"/>
    <cellStyle name="Normal 8 6 4 5 2" xfId="20007" xr:uid="{00000000-0005-0000-0000-0000F4CA0000}"/>
    <cellStyle name="Normal 8 6 4 5 2 2" xfId="48541" xr:uid="{00000000-0005-0000-0000-0000F5CA0000}"/>
    <cellStyle name="Normal 8 6 4 5 3" xfId="34533" xr:uid="{00000000-0005-0000-0000-0000F6CA0000}"/>
    <cellStyle name="Normal 8 6 4 6" xfId="14706" xr:uid="{00000000-0005-0000-0000-0000F7CA0000}"/>
    <cellStyle name="Normal 8 6 4 6 2" xfId="43241" xr:uid="{00000000-0005-0000-0000-0000F8CA0000}"/>
    <cellStyle name="Normal 8 6 4 7" xfId="29221" xr:uid="{00000000-0005-0000-0000-0000F9CA0000}"/>
    <cellStyle name="Normal 8 6 5" xfId="804" xr:uid="{00000000-0005-0000-0000-0000FACA0000}"/>
    <cellStyle name="Normal 8 6 5 2" xfId="2081" xr:uid="{00000000-0005-0000-0000-0000FBCA0000}"/>
    <cellStyle name="Normal 8 6 5 2 2" xfId="4735" xr:uid="{00000000-0005-0000-0000-0000FCCA0000}"/>
    <cellStyle name="Normal 8 6 5 2 2 2" xfId="10067" xr:uid="{00000000-0005-0000-0000-0000FDCA0000}"/>
    <cellStyle name="Normal 8 6 5 2 2 2 2" xfId="24144" xr:uid="{00000000-0005-0000-0000-0000FECA0000}"/>
    <cellStyle name="Normal 8 6 5 2 2 2 2 2" xfId="52678" xr:uid="{00000000-0005-0000-0000-0000FFCA0000}"/>
    <cellStyle name="Normal 8 6 5 2 2 2 3" xfId="38673" xr:uid="{00000000-0005-0000-0000-000000CB0000}"/>
    <cellStyle name="Normal 8 6 5 2 2 3" xfId="18844" xr:uid="{00000000-0005-0000-0000-000001CB0000}"/>
    <cellStyle name="Normal 8 6 5 2 2 3 2" xfId="47378" xr:uid="{00000000-0005-0000-0000-000002CB0000}"/>
    <cellStyle name="Normal 8 6 5 2 2 4" xfId="33370" xr:uid="{00000000-0005-0000-0000-000003CB0000}"/>
    <cellStyle name="Normal 8 6 5 2 3" xfId="7504" xr:uid="{00000000-0005-0000-0000-000004CB0000}"/>
    <cellStyle name="Normal 8 6 5 2 3 2" xfId="21592" xr:uid="{00000000-0005-0000-0000-000005CB0000}"/>
    <cellStyle name="Normal 8 6 5 2 3 2 2" xfId="50126" xr:uid="{00000000-0005-0000-0000-000006CB0000}"/>
    <cellStyle name="Normal 8 6 5 2 3 3" xfId="36118" xr:uid="{00000000-0005-0000-0000-000007CB0000}"/>
    <cellStyle name="Normal 8 6 5 2 4" xfId="16292" xr:uid="{00000000-0005-0000-0000-000008CB0000}"/>
    <cellStyle name="Normal 8 6 5 2 4 2" xfId="44826" xr:uid="{00000000-0005-0000-0000-000009CB0000}"/>
    <cellStyle name="Normal 8 6 5 2 5" xfId="30818" xr:uid="{00000000-0005-0000-0000-00000ACB0000}"/>
    <cellStyle name="Normal 8 6 5 3" xfId="3469" xr:uid="{00000000-0005-0000-0000-00000BCB0000}"/>
    <cellStyle name="Normal 8 6 5 3 2" xfId="8801" xr:uid="{00000000-0005-0000-0000-00000CCB0000}"/>
    <cellStyle name="Normal 8 6 5 3 2 2" xfId="22878" xr:uid="{00000000-0005-0000-0000-00000DCB0000}"/>
    <cellStyle name="Normal 8 6 5 3 2 2 2" xfId="51412" xr:uid="{00000000-0005-0000-0000-00000ECB0000}"/>
    <cellStyle name="Normal 8 6 5 3 2 3" xfId="37407" xr:uid="{00000000-0005-0000-0000-00000FCB0000}"/>
    <cellStyle name="Normal 8 6 5 3 3" xfId="17578" xr:uid="{00000000-0005-0000-0000-000010CB0000}"/>
    <cellStyle name="Normal 8 6 5 3 3 2" xfId="46112" xr:uid="{00000000-0005-0000-0000-000011CB0000}"/>
    <cellStyle name="Normal 8 6 5 3 4" xfId="32104" xr:uid="{00000000-0005-0000-0000-000012CB0000}"/>
    <cellStyle name="Normal 8 6 5 4" xfId="6238" xr:uid="{00000000-0005-0000-0000-000013CB0000}"/>
    <cellStyle name="Normal 8 6 5 4 2" xfId="20326" xr:uid="{00000000-0005-0000-0000-000014CB0000}"/>
    <cellStyle name="Normal 8 6 5 4 2 2" xfId="48860" xr:uid="{00000000-0005-0000-0000-000015CB0000}"/>
    <cellStyle name="Normal 8 6 5 4 3" xfId="34852" xr:uid="{00000000-0005-0000-0000-000016CB0000}"/>
    <cellStyle name="Normal 8 6 5 5" xfId="15026" xr:uid="{00000000-0005-0000-0000-000017CB0000}"/>
    <cellStyle name="Normal 8 6 5 5 2" xfId="43560" xr:uid="{00000000-0005-0000-0000-000018CB0000}"/>
    <cellStyle name="Normal 8 6 5 6" xfId="29552" xr:uid="{00000000-0005-0000-0000-000019CB0000}"/>
    <cellStyle name="Normal 8 6 6" xfId="1460" xr:uid="{00000000-0005-0000-0000-00001ACB0000}"/>
    <cellStyle name="Normal 8 6 6 2" xfId="4116" xr:uid="{00000000-0005-0000-0000-00001BCB0000}"/>
    <cellStyle name="Normal 8 6 6 2 2" xfId="9448" xr:uid="{00000000-0005-0000-0000-00001CCB0000}"/>
    <cellStyle name="Normal 8 6 6 2 2 2" xfId="23525" xr:uid="{00000000-0005-0000-0000-00001DCB0000}"/>
    <cellStyle name="Normal 8 6 6 2 2 2 2" xfId="52059" xr:uid="{00000000-0005-0000-0000-00001ECB0000}"/>
    <cellStyle name="Normal 8 6 6 2 2 3" xfId="38054" xr:uid="{00000000-0005-0000-0000-00001FCB0000}"/>
    <cellStyle name="Normal 8 6 6 2 3" xfId="18225" xr:uid="{00000000-0005-0000-0000-000020CB0000}"/>
    <cellStyle name="Normal 8 6 6 2 3 2" xfId="46759" xr:uid="{00000000-0005-0000-0000-000021CB0000}"/>
    <cellStyle name="Normal 8 6 6 2 4" xfId="32751" xr:uid="{00000000-0005-0000-0000-000022CB0000}"/>
    <cellStyle name="Normal 8 6 6 3" xfId="6885" xr:uid="{00000000-0005-0000-0000-000023CB0000}"/>
    <cellStyle name="Normal 8 6 6 3 2" xfId="20973" xr:uid="{00000000-0005-0000-0000-000024CB0000}"/>
    <cellStyle name="Normal 8 6 6 3 2 2" xfId="49507" xr:uid="{00000000-0005-0000-0000-000025CB0000}"/>
    <cellStyle name="Normal 8 6 6 3 3" xfId="35499" xr:uid="{00000000-0005-0000-0000-000026CB0000}"/>
    <cellStyle name="Normal 8 6 6 4" xfId="15673" xr:uid="{00000000-0005-0000-0000-000027CB0000}"/>
    <cellStyle name="Normal 8 6 6 4 2" xfId="44207" xr:uid="{00000000-0005-0000-0000-000028CB0000}"/>
    <cellStyle name="Normal 8 6 6 5" xfId="30199" xr:uid="{00000000-0005-0000-0000-000029CB0000}"/>
    <cellStyle name="Normal 8 6 7" xfId="2848" xr:uid="{00000000-0005-0000-0000-00002ACB0000}"/>
    <cellStyle name="Normal 8 6 7 2" xfId="8182" xr:uid="{00000000-0005-0000-0000-00002BCB0000}"/>
    <cellStyle name="Normal 8 6 7 2 2" xfId="22259" xr:uid="{00000000-0005-0000-0000-00002CCB0000}"/>
    <cellStyle name="Normal 8 6 7 2 2 2" xfId="50793" xr:uid="{00000000-0005-0000-0000-00002DCB0000}"/>
    <cellStyle name="Normal 8 6 7 2 3" xfId="36788" xr:uid="{00000000-0005-0000-0000-00002ECB0000}"/>
    <cellStyle name="Normal 8 6 7 3" xfId="16959" xr:uid="{00000000-0005-0000-0000-00002FCB0000}"/>
    <cellStyle name="Normal 8 6 7 3 2" xfId="45493" xr:uid="{00000000-0005-0000-0000-000030CB0000}"/>
    <cellStyle name="Normal 8 6 7 4" xfId="31485" xr:uid="{00000000-0005-0000-0000-000031CB0000}"/>
    <cellStyle name="Normal 8 6 8" xfId="5617" xr:uid="{00000000-0005-0000-0000-000032CB0000}"/>
    <cellStyle name="Normal 8 6 8 2" xfId="19707" xr:uid="{00000000-0005-0000-0000-000033CB0000}"/>
    <cellStyle name="Normal 8 6 8 2 2" xfId="48241" xr:uid="{00000000-0005-0000-0000-000034CB0000}"/>
    <cellStyle name="Normal 8 6 8 3" xfId="34233" xr:uid="{00000000-0005-0000-0000-000035CB0000}"/>
    <cellStyle name="Normal 8 6 9" xfId="14406" xr:uid="{00000000-0005-0000-0000-000036CB0000}"/>
    <cellStyle name="Normal 8 6 9 2" xfId="42941" xr:uid="{00000000-0005-0000-0000-000037CB0000}"/>
    <cellStyle name="Normal 8 7" xfId="204" xr:uid="{00000000-0005-0000-0000-000038CB0000}"/>
    <cellStyle name="Normal 8 7 2" xfId="357" xr:uid="{00000000-0005-0000-0000-000039CB0000}"/>
    <cellStyle name="Normal 8 7 2 2" xfId="660" xr:uid="{00000000-0005-0000-0000-00003ACB0000}"/>
    <cellStyle name="Normal 8 7 2 2 2" xfId="1289" xr:uid="{00000000-0005-0000-0000-00003BCB0000}"/>
    <cellStyle name="Normal 8 7 2 2 2 2" xfId="2566" xr:uid="{00000000-0005-0000-0000-00003CCB0000}"/>
    <cellStyle name="Normal 8 7 2 2 2 2 2" xfId="5220" xr:uid="{00000000-0005-0000-0000-00003DCB0000}"/>
    <cellStyle name="Normal 8 7 2 2 2 2 2 2" xfId="10552" xr:uid="{00000000-0005-0000-0000-00003ECB0000}"/>
    <cellStyle name="Normal 8 7 2 2 2 2 2 2 2" xfId="24629" xr:uid="{00000000-0005-0000-0000-00003FCB0000}"/>
    <cellStyle name="Normal 8 7 2 2 2 2 2 2 2 2" xfId="53163" xr:uid="{00000000-0005-0000-0000-000040CB0000}"/>
    <cellStyle name="Normal 8 7 2 2 2 2 2 2 3" xfId="39158" xr:uid="{00000000-0005-0000-0000-000041CB0000}"/>
    <cellStyle name="Normal 8 7 2 2 2 2 2 3" xfId="19329" xr:uid="{00000000-0005-0000-0000-000042CB0000}"/>
    <cellStyle name="Normal 8 7 2 2 2 2 2 3 2" xfId="47863" xr:uid="{00000000-0005-0000-0000-000043CB0000}"/>
    <cellStyle name="Normal 8 7 2 2 2 2 2 4" xfId="33855" xr:uid="{00000000-0005-0000-0000-000044CB0000}"/>
    <cellStyle name="Normal 8 7 2 2 2 2 3" xfId="7989" xr:uid="{00000000-0005-0000-0000-000045CB0000}"/>
    <cellStyle name="Normal 8 7 2 2 2 2 3 2" xfId="22077" xr:uid="{00000000-0005-0000-0000-000046CB0000}"/>
    <cellStyle name="Normal 8 7 2 2 2 2 3 2 2" xfId="50611" xr:uid="{00000000-0005-0000-0000-000047CB0000}"/>
    <cellStyle name="Normal 8 7 2 2 2 2 3 3" xfId="36603" xr:uid="{00000000-0005-0000-0000-000048CB0000}"/>
    <cellStyle name="Normal 8 7 2 2 2 2 4" xfId="16777" xr:uid="{00000000-0005-0000-0000-000049CB0000}"/>
    <cellStyle name="Normal 8 7 2 2 2 2 4 2" xfId="45311" xr:uid="{00000000-0005-0000-0000-00004ACB0000}"/>
    <cellStyle name="Normal 8 7 2 2 2 2 5" xfId="31303" xr:uid="{00000000-0005-0000-0000-00004BCB0000}"/>
    <cellStyle name="Normal 8 7 2 2 2 3" xfId="3954" xr:uid="{00000000-0005-0000-0000-00004CCB0000}"/>
    <cellStyle name="Normal 8 7 2 2 2 3 2" xfId="9286" xr:uid="{00000000-0005-0000-0000-00004DCB0000}"/>
    <cellStyle name="Normal 8 7 2 2 2 3 2 2" xfId="23363" xr:uid="{00000000-0005-0000-0000-00004ECB0000}"/>
    <cellStyle name="Normal 8 7 2 2 2 3 2 2 2" xfId="51897" xr:uid="{00000000-0005-0000-0000-00004FCB0000}"/>
    <cellStyle name="Normal 8 7 2 2 2 3 2 3" xfId="37892" xr:uid="{00000000-0005-0000-0000-000050CB0000}"/>
    <cellStyle name="Normal 8 7 2 2 2 3 3" xfId="18063" xr:uid="{00000000-0005-0000-0000-000051CB0000}"/>
    <cellStyle name="Normal 8 7 2 2 2 3 3 2" xfId="46597" xr:uid="{00000000-0005-0000-0000-000052CB0000}"/>
    <cellStyle name="Normal 8 7 2 2 2 3 4" xfId="32589" xr:uid="{00000000-0005-0000-0000-000053CB0000}"/>
    <cellStyle name="Normal 8 7 2 2 2 4" xfId="6723" xr:uid="{00000000-0005-0000-0000-000054CB0000}"/>
    <cellStyle name="Normal 8 7 2 2 2 4 2" xfId="20811" xr:uid="{00000000-0005-0000-0000-000055CB0000}"/>
    <cellStyle name="Normal 8 7 2 2 2 4 2 2" xfId="49345" xr:uid="{00000000-0005-0000-0000-000056CB0000}"/>
    <cellStyle name="Normal 8 7 2 2 2 4 3" xfId="35337" xr:uid="{00000000-0005-0000-0000-000057CB0000}"/>
    <cellStyle name="Normal 8 7 2 2 2 5" xfId="15511" xr:uid="{00000000-0005-0000-0000-000058CB0000}"/>
    <cellStyle name="Normal 8 7 2 2 2 5 2" xfId="44045" xr:uid="{00000000-0005-0000-0000-000059CB0000}"/>
    <cellStyle name="Normal 8 7 2 2 2 6" xfId="30037" xr:uid="{00000000-0005-0000-0000-00005ACB0000}"/>
    <cellStyle name="Normal 8 7 2 2 3" xfId="1945" xr:uid="{00000000-0005-0000-0000-00005BCB0000}"/>
    <cellStyle name="Normal 8 7 2 2 3 2" xfId="4601" xr:uid="{00000000-0005-0000-0000-00005CCB0000}"/>
    <cellStyle name="Normal 8 7 2 2 3 2 2" xfId="9933" xr:uid="{00000000-0005-0000-0000-00005DCB0000}"/>
    <cellStyle name="Normal 8 7 2 2 3 2 2 2" xfId="24010" xr:uid="{00000000-0005-0000-0000-00005ECB0000}"/>
    <cellStyle name="Normal 8 7 2 2 3 2 2 2 2" xfId="52544" xr:uid="{00000000-0005-0000-0000-00005FCB0000}"/>
    <cellStyle name="Normal 8 7 2 2 3 2 2 3" xfId="38539" xr:uid="{00000000-0005-0000-0000-000060CB0000}"/>
    <cellStyle name="Normal 8 7 2 2 3 2 3" xfId="18710" xr:uid="{00000000-0005-0000-0000-000061CB0000}"/>
    <cellStyle name="Normal 8 7 2 2 3 2 3 2" xfId="47244" xr:uid="{00000000-0005-0000-0000-000062CB0000}"/>
    <cellStyle name="Normal 8 7 2 2 3 2 4" xfId="33236" xr:uid="{00000000-0005-0000-0000-000063CB0000}"/>
    <cellStyle name="Normal 8 7 2 2 3 3" xfId="7370" xr:uid="{00000000-0005-0000-0000-000064CB0000}"/>
    <cellStyle name="Normal 8 7 2 2 3 3 2" xfId="21458" xr:uid="{00000000-0005-0000-0000-000065CB0000}"/>
    <cellStyle name="Normal 8 7 2 2 3 3 2 2" xfId="49992" xr:uid="{00000000-0005-0000-0000-000066CB0000}"/>
    <cellStyle name="Normal 8 7 2 2 3 3 3" xfId="35984" xr:uid="{00000000-0005-0000-0000-000067CB0000}"/>
    <cellStyle name="Normal 8 7 2 2 3 4" xfId="16158" xr:uid="{00000000-0005-0000-0000-000068CB0000}"/>
    <cellStyle name="Normal 8 7 2 2 3 4 2" xfId="44692" xr:uid="{00000000-0005-0000-0000-000069CB0000}"/>
    <cellStyle name="Normal 8 7 2 2 3 5" xfId="30684" xr:uid="{00000000-0005-0000-0000-00006ACB0000}"/>
    <cellStyle name="Normal 8 7 2 2 4" xfId="3333" xr:uid="{00000000-0005-0000-0000-00006BCB0000}"/>
    <cellStyle name="Normal 8 7 2 2 4 2" xfId="8667" xr:uid="{00000000-0005-0000-0000-00006CCB0000}"/>
    <cellStyle name="Normal 8 7 2 2 4 2 2" xfId="22744" xr:uid="{00000000-0005-0000-0000-00006DCB0000}"/>
    <cellStyle name="Normal 8 7 2 2 4 2 2 2" xfId="51278" xr:uid="{00000000-0005-0000-0000-00006ECB0000}"/>
    <cellStyle name="Normal 8 7 2 2 4 2 3" xfId="37273" xr:uid="{00000000-0005-0000-0000-00006FCB0000}"/>
    <cellStyle name="Normal 8 7 2 2 4 3" xfId="17444" xr:uid="{00000000-0005-0000-0000-000070CB0000}"/>
    <cellStyle name="Normal 8 7 2 2 4 3 2" xfId="45978" xr:uid="{00000000-0005-0000-0000-000071CB0000}"/>
    <cellStyle name="Normal 8 7 2 2 4 4" xfId="31970" xr:uid="{00000000-0005-0000-0000-000072CB0000}"/>
    <cellStyle name="Normal 8 7 2 2 5" xfId="6102" xr:uid="{00000000-0005-0000-0000-000073CB0000}"/>
    <cellStyle name="Normal 8 7 2 2 5 2" xfId="20192" xr:uid="{00000000-0005-0000-0000-000074CB0000}"/>
    <cellStyle name="Normal 8 7 2 2 5 2 2" xfId="48726" xr:uid="{00000000-0005-0000-0000-000075CB0000}"/>
    <cellStyle name="Normal 8 7 2 2 5 3" xfId="34718" xr:uid="{00000000-0005-0000-0000-000076CB0000}"/>
    <cellStyle name="Normal 8 7 2 2 6" xfId="14891" xr:uid="{00000000-0005-0000-0000-000077CB0000}"/>
    <cellStyle name="Normal 8 7 2 2 6 2" xfId="43426" xr:uid="{00000000-0005-0000-0000-000078CB0000}"/>
    <cellStyle name="Normal 8 7 2 2 7" xfId="29406" xr:uid="{00000000-0005-0000-0000-000079CB0000}"/>
    <cellStyle name="Normal 8 7 2 3" xfId="992" xr:uid="{00000000-0005-0000-0000-00007ACB0000}"/>
    <cellStyle name="Normal 8 7 2 3 2" xfId="2269" xr:uid="{00000000-0005-0000-0000-00007BCB0000}"/>
    <cellStyle name="Normal 8 7 2 3 2 2" xfId="4923" xr:uid="{00000000-0005-0000-0000-00007CCB0000}"/>
    <cellStyle name="Normal 8 7 2 3 2 2 2" xfId="10255" xr:uid="{00000000-0005-0000-0000-00007DCB0000}"/>
    <cellStyle name="Normal 8 7 2 3 2 2 2 2" xfId="24332" xr:uid="{00000000-0005-0000-0000-00007ECB0000}"/>
    <cellStyle name="Normal 8 7 2 3 2 2 2 2 2" xfId="52866" xr:uid="{00000000-0005-0000-0000-00007FCB0000}"/>
    <cellStyle name="Normal 8 7 2 3 2 2 2 3" xfId="38861" xr:uid="{00000000-0005-0000-0000-000080CB0000}"/>
    <cellStyle name="Normal 8 7 2 3 2 2 3" xfId="19032" xr:uid="{00000000-0005-0000-0000-000081CB0000}"/>
    <cellStyle name="Normal 8 7 2 3 2 2 3 2" xfId="47566" xr:uid="{00000000-0005-0000-0000-000082CB0000}"/>
    <cellStyle name="Normal 8 7 2 3 2 2 4" xfId="33558" xr:uid="{00000000-0005-0000-0000-000083CB0000}"/>
    <cellStyle name="Normal 8 7 2 3 2 3" xfId="7692" xr:uid="{00000000-0005-0000-0000-000084CB0000}"/>
    <cellStyle name="Normal 8 7 2 3 2 3 2" xfId="21780" xr:uid="{00000000-0005-0000-0000-000085CB0000}"/>
    <cellStyle name="Normal 8 7 2 3 2 3 2 2" xfId="50314" xr:uid="{00000000-0005-0000-0000-000086CB0000}"/>
    <cellStyle name="Normal 8 7 2 3 2 3 3" xfId="36306" xr:uid="{00000000-0005-0000-0000-000087CB0000}"/>
    <cellStyle name="Normal 8 7 2 3 2 4" xfId="16480" xr:uid="{00000000-0005-0000-0000-000088CB0000}"/>
    <cellStyle name="Normal 8 7 2 3 2 4 2" xfId="45014" xr:uid="{00000000-0005-0000-0000-000089CB0000}"/>
    <cellStyle name="Normal 8 7 2 3 2 5" xfId="31006" xr:uid="{00000000-0005-0000-0000-00008ACB0000}"/>
    <cellStyle name="Normal 8 7 2 3 3" xfId="3657" xr:uid="{00000000-0005-0000-0000-00008BCB0000}"/>
    <cellStyle name="Normal 8 7 2 3 3 2" xfId="8989" xr:uid="{00000000-0005-0000-0000-00008CCB0000}"/>
    <cellStyle name="Normal 8 7 2 3 3 2 2" xfId="23066" xr:uid="{00000000-0005-0000-0000-00008DCB0000}"/>
    <cellStyle name="Normal 8 7 2 3 3 2 2 2" xfId="51600" xr:uid="{00000000-0005-0000-0000-00008ECB0000}"/>
    <cellStyle name="Normal 8 7 2 3 3 2 3" xfId="37595" xr:uid="{00000000-0005-0000-0000-00008FCB0000}"/>
    <cellStyle name="Normal 8 7 2 3 3 3" xfId="17766" xr:uid="{00000000-0005-0000-0000-000090CB0000}"/>
    <cellStyle name="Normal 8 7 2 3 3 3 2" xfId="46300" xr:uid="{00000000-0005-0000-0000-000091CB0000}"/>
    <cellStyle name="Normal 8 7 2 3 3 4" xfId="32292" xr:uid="{00000000-0005-0000-0000-000092CB0000}"/>
    <cellStyle name="Normal 8 7 2 3 4" xfId="6426" xr:uid="{00000000-0005-0000-0000-000093CB0000}"/>
    <cellStyle name="Normal 8 7 2 3 4 2" xfId="20514" xr:uid="{00000000-0005-0000-0000-000094CB0000}"/>
    <cellStyle name="Normal 8 7 2 3 4 2 2" xfId="49048" xr:uid="{00000000-0005-0000-0000-000095CB0000}"/>
    <cellStyle name="Normal 8 7 2 3 4 3" xfId="35040" xr:uid="{00000000-0005-0000-0000-000096CB0000}"/>
    <cellStyle name="Normal 8 7 2 3 5" xfId="15214" xr:uid="{00000000-0005-0000-0000-000097CB0000}"/>
    <cellStyle name="Normal 8 7 2 3 5 2" xfId="43748" xr:uid="{00000000-0005-0000-0000-000098CB0000}"/>
    <cellStyle name="Normal 8 7 2 3 6" xfId="29740" xr:uid="{00000000-0005-0000-0000-000099CB0000}"/>
    <cellStyle name="Normal 8 7 2 4" xfId="1648" xr:uid="{00000000-0005-0000-0000-00009ACB0000}"/>
    <cellStyle name="Normal 8 7 2 4 2" xfId="4304" xr:uid="{00000000-0005-0000-0000-00009BCB0000}"/>
    <cellStyle name="Normal 8 7 2 4 2 2" xfId="9636" xr:uid="{00000000-0005-0000-0000-00009CCB0000}"/>
    <cellStyle name="Normal 8 7 2 4 2 2 2" xfId="23713" xr:uid="{00000000-0005-0000-0000-00009DCB0000}"/>
    <cellStyle name="Normal 8 7 2 4 2 2 2 2" xfId="52247" xr:uid="{00000000-0005-0000-0000-00009ECB0000}"/>
    <cellStyle name="Normal 8 7 2 4 2 2 3" xfId="38242" xr:uid="{00000000-0005-0000-0000-00009FCB0000}"/>
    <cellStyle name="Normal 8 7 2 4 2 3" xfId="18413" xr:uid="{00000000-0005-0000-0000-0000A0CB0000}"/>
    <cellStyle name="Normal 8 7 2 4 2 3 2" xfId="46947" xr:uid="{00000000-0005-0000-0000-0000A1CB0000}"/>
    <cellStyle name="Normal 8 7 2 4 2 4" xfId="32939" xr:uid="{00000000-0005-0000-0000-0000A2CB0000}"/>
    <cellStyle name="Normal 8 7 2 4 3" xfId="7073" xr:uid="{00000000-0005-0000-0000-0000A3CB0000}"/>
    <cellStyle name="Normal 8 7 2 4 3 2" xfId="21161" xr:uid="{00000000-0005-0000-0000-0000A4CB0000}"/>
    <cellStyle name="Normal 8 7 2 4 3 2 2" xfId="49695" xr:uid="{00000000-0005-0000-0000-0000A5CB0000}"/>
    <cellStyle name="Normal 8 7 2 4 3 3" xfId="35687" xr:uid="{00000000-0005-0000-0000-0000A6CB0000}"/>
    <cellStyle name="Normal 8 7 2 4 4" xfId="15861" xr:uid="{00000000-0005-0000-0000-0000A7CB0000}"/>
    <cellStyle name="Normal 8 7 2 4 4 2" xfId="44395" xr:uid="{00000000-0005-0000-0000-0000A8CB0000}"/>
    <cellStyle name="Normal 8 7 2 4 5" xfId="30387" xr:uid="{00000000-0005-0000-0000-0000A9CB0000}"/>
    <cellStyle name="Normal 8 7 2 5" xfId="3036" xr:uid="{00000000-0005-0000-0000-0000AACB0000}"/>
    <cellStyle name="Normal 8 7 2 5 2" xfId="8370" xr:uid="{00000000-0005-0000-0000-0000ABCB0000}"/>
    <cellStyle name="Normal 8 7 2 5 2 2" xfId="22447" xr:uid="{00000000-0005-0000-0000-0000ACCB0000}"/>
    <cellStyle name="Normal 8 7 2 5 2 2 2" xfId="50981" xr:uid="{00000000-0005-0000-0000-0000ADCB0000}"/>
    <cellStyle name="Normal 8 7 2 5 2 3" xfId="36976" xr:uid="{00000000-0005-0000-0000-0000AECB0000}"/>
    <cellStyle name="Normal 8 7 2 5 3" xfId="17147" xr:uid="{00000000-0005-0000-0000-0000AFCB0000}"/>
    <cellStyle name="Normal 8 7 2 5 3 2" xfId="45681" xr:uid="{00000000-0005-0000-0000-0000B0CB0000}"/>
    <cellStyle name="Normal 8 7 2 5 4" xfId="31673" xr:uid="{00000000-0005-0000-0000-0000B1CB0000}"/>
    <cellStyle name="Normal 8 7 2 6" xfId="5805" xr:uid="{00000000-0005-0000-0000-0000B2CB0000}"/>
    <cellStyle name="Normal 8 7 2 6 2" xfId="19895" xr:uid="{00000000-0005-0000-0000-0000B3CB0000}"/>
    <cellStyle name="Normal 8 7 2 6 2 2" xfId="48429" xr:uid="{00000000-0005-0000-0000-0000B4CB0000}"/>
    <cellStyle name="Normal 8 7 2 6 3" xfId="34421" xr:uid="{00000000-0005-0000-0000-0000B5CB0000}"/>
    <cellStyle name="Normal 8 7 2 7" xfId="14594" xr:uid="{00000000-0005-0000-0000-0000B6CB0000}"/>
    <cellStyle name="Normal 8 7 2 7 2" xfId="43129" xr:uid="{00000000-0005-0000-0000-0000B7CB0000}"/>
    <cellStyle name="Normal 8 7 2 8" xfId="29109" xr:uid="{00000000-0005-0000-0000-0000B8CB0000}"/>
    <cellStyle name="Normal 8 7 3" xfId="511" xr:uid="{00000000-0005-0000-0000-0000B9CB0000}"/>
    <cellStyle name="Normal 8 7 3 2" xfId="1141" xr:uid="{00000000-0005-0000-0000-0000BACB0000}"/>
    <cellStyle name="Normal 8 7 3 2 2" xfId="2418" xr:uid="{00000000-0005-0000-0000-0000BBCB0000}"/>
    <cellStyle name="Normal 8 7 3 2 2 2" xfId="5072" xr:uid="{00000000-0005-0000-0000-0000BCCB0000}"/>
    <cellStyle name="Normal 8 7 3 2 2 2 2" xfId="10404" xr:uid="{00000000-0005-0000-0000-0000BDCB0000}"/>
    <cellStyle name="Normal 8 7 3 2 2 2 2 2" xfId="24481" xr:uid="{00000000-0005-0000-0000-0000BECB0000}"/>
    <cellStyle name="Normal 8 7 3 2 2 2 2 2 2" xfId="53015" xr:uid="{00000000-0005-0000-0000-0000BFCB0000}"/>
    <cellStyle name="Normal 8 7 3 2 2 2 2 3" xfId="39010" xr:uid="{00000000-0005-0000-0000-0000C0CB0000}"/>
    <cellStyle name="Normal 8 7 3 2 2 2 3" xfId="19181" xr:uid="{00000000-0005-0000-0000-0000C1CB0000}"/>
    <cellStyle name="Normal 8 7 3 2 2 2 3 2" xfId="47715" xr:uid="{00000000-0005-0000-0000-0000C2CB0000}"/>
    <cellStyle name="Normal 8 7 3 2 2 2 4" xfId="33707" xr:uid="{00000000-0005-0000-0000-0000C3CB0000}"/>
    <cellStyle name="Normal 8 7 3 2 2 3" xfId="7841" xr:uid="{00000000-0005-0000-0000-0000C4CB0000}"/>
    <cellStyle name="Normal 8 7 3 2 2 3 2" xfId="21929" xr:uid="{00000000-0005-0000-0000-0000C5CB0000}"/>
    <cellStyle name="Normal 8 7 3 2 2 3 2 2" xfId="50463" xr:uid="{00000000-0005-0000-0000-0000C6CB0000}"/>
    <cellStyle name="Normal 8 7 3 2 2 3 3" xfId="36455" xr:uid="{00000000-0005-0000-0000-0000C7CB0000}"/>
    <cellStyle name="Normal 8 7 3 2 2 4" xfId="16629" xr:uid="{00000000-0005-0000-0000-0000C8CB0000}"/>
    <cellStyle name="Normal 8 7 3 2 2 4 2" xfId="45163" xr:uid="{00000000-0005-0000-0000-0000C9CB0000}"/>
    <cellStyle name="Normal 8 7 3 2 2 5" xfId="31155" xr:uid="{00000000-0005-0000-0000-0000CACB0000}"/>
    <cellStyle name="Normal 8 7 3 2 3" xfId="3806" xr:uid="{00000000-0005-0000-0000-0000CBCB0000}"/>
    <cellStyle name="Normal 8 7 3 2 3 2" xfId="9138" xr:uid="{00000000-0005-0000-0000-0000CCCB0000}"/>
    <cellStyle name="Normal 8 7 3 2 3 2 2" xfId="23215" xr:uid="{00000000-0005-0000-0000-0000CDCB0000}"/>
    <cellStyle name="Normal 8 7 3 2 3 2 2 2" xfId="51749" xr:uid="{00000000-0005-0000-0000-0000CECB0000}"/>
    <cellStyle name="Normal 8 7 3 2 3 2 3" xfId="37744" xr:uid="{00000000-0005-0000-0000-0000CFCB0000}"/>
    <cellStyle name="Normal 8 7 3 2 3 3" xfId="17915" xr:uid="{00000000-0005-0000-0000-0000D0CB0000}"/>
    <cellStyle name="Normal 8 7 3 2 3 3 2" xfId="46449" xr:uid="{00000000-0005-0000-0000-0000D1CB0000}"/>
    <cellStyle name="Normal 8 7 3 2 3 4" xfId="32441" xr:uid="{00000000-0005-0000-0000-0000D2CB0000}"/>
    <cellStyle name="Normal 8 7 3 2 4" xfId="6575" xr:uid="{00000000-0005-0000-0000-0000D3CB0000}"/>
    <cellStyle name="Normal 8 7 3 2 4 2" xfId="20663" xr:uid="{00000000-0005-0000-0000-0000D4CB0000}"/>
    <cellStyle name="Normal 8 7 3 2 4 2 2" xfId="49197" xr:uid="{00000000-0005-0000-0000-0000D5CB0000}"/>
    <cellStyle name="Normal 8 7 3 2 4 3" xfId="35189" xr:uid="{00000000-0005-0000-0000-0000D6CB0000}"/>
    <cellStyle name="Normal 8 7 3 2 5" xfId="15363" xr:uid="{00000000-0005-0000-0000-0000D7CB0000}"/>
    <cellStyle name="Normal 8 7 3 2 5 2" xfId="43897" xr:uid="{00000000-0005-0000-0000-0000D8CB0000}"/>
    <cellStyle name="Normal 8 7 3 2 6" xfId="29889" xr:uid="{00000000-0005-0000-0000-0000D9CB0000}"/>
    <cellStyle name="Normal 8 7 3 3" xfId="1797" xr:uid="{00000000-0005-0000-0000-0000DACB0000}"/>
    <cellStyle name="Normal 8 7 3 3 2" xfId="4453" xr:uid="{00000000-0005-0000-0000-0000DBCB0000}"/>
    <cellStyle name="Normal 8 7 3 3 2 2" xfId="9785" xr:uid="{00000000-0005-0000-0000-0000DCCB0000}"/>
    <cellStyle name="Normal 8 7 3 3 2 2 2" xfId="23862" xr:uid="{00000000-0005-0000-0000-0000DDCB0000}"/>
    <cellStyle name="Normal 8 7 3 3 2 2 2 2" xfId="52396" xr:uid="{00000000-0005-0000-0000-0000DECB0000}"/>
    <cellStyle name="Normal 8 7 3 3 2 2 3" xfId="38391" xr:uid="{00000000-0005-0000-0000-0000DFCB0000}"/>
    <cellStyle name="Normal 8 7 3 3 2 3" xfId="18562" xr:uid="{00000000-0005-0000-0000-0000E0CB0000}"/>
    <cellStyle name="Normal 8 7 3 3 2 3 2" xfId="47096" xr:uid="{00000000-0005-0000-0000-0000E1CB0000}"/>
    <cellStyle name="Normal 8 7 3 3 2 4" xfId="33088" xr:uid="{00000000-0005-0000-0000-0000E2CB0000}"/>
    <cellStyle name="Normal 8 7 3 3 3" xfId="7222" xr:uid="{00000000-0005-0000-0000-0000E3CB0000}"/>
    <cellStyle name="Normal 8 7 3 3 3 2" xfId="21310" xr:uid="{00000000-0005-0000-0000-0000E4CB0000}"/>
    <cellStyle name="Normal 8 7 3 3 3 2 2" xfId="49844" xr:uid="{00000000-0005-0000-0000-0000E5CB0000}"/>
    <cellStyle name="Normal 8 7 3 3 3 3" xfId="35836" xr:uid="{00000000-0005-0000-0000-0000E6CB0000}"/>
    <cellStyle name="Normal 8 7 3 3 4" xfId="16010" xr:uid="{00000000-0005-0000-0000-0000E7CB0000}"/>
    <cellStyle name="Normal 8 7 3 3 4 2" xfId="44544" xr:uid="{00000000-0005-0000-0000-0000E8CB0000}"/>
    <cellStyle name="Normal 8 7 3 3 5" xfId="30536" xr:uid="{00000000-0005-0000-0000-0000E9CB0000}"/>
    <cellStyle name="Normal 8 7 3 4" xfId="3185" xr:uid="{00000000-0005-0000-0000-0000EACB0000}"/>
    <cellStyle name="Normal 8 7 3 4 2" xfId="8519" xr:uid="{00000000-0005-0000-0000-0000EBCB0000}"/>
    <cellStyle name="Normal 8 7 3 4 2 2" xfId="22596" xr:uid="{00000000-0005-0000-0000-0000ECCB0000}"/>
    <cellStyle name="Normal 8 7 3 4 2 2 2" xfId="51130" xr:uid="{00000000-0005-0000-0000-0000EDCB0000}"/>
    <cellStyle name="Normal 8 7 3 4 2 3" xfId="37125" xr:uid="{00000000-0005-0000-0000-0000EECB0000}"/>
    <cellStyle name="Normal 8 7 3 4 3" xfId="17296" xr:uid="{00000000-0005-0000-0000-0000EFCB0000}"/>
    <cellStyle name="Normal 8 7 3 4 3 2" xfId="45830" xr:uid="{00000000-0005-0000-0000-0000F0CB0000}"/>
    <cellStyle name="Normal 8 7 3 4 4" xfId="31822" xr:uid="{00000000-0005-0000-0000-0000F1CB0000}"/>
    <cellStyle name="Normal 8 7 3 5" xfId="5954" xr:uid="{00000000-0005-0000-0000-0000F2CB0000}"/>
    <cellStyle name="Normal 8 7 3 5 2" xfId="20044" xr:uid="{00000000-0005-0000-0000-0000F3CB0000}"/>
    <cellStyle name="Normal 8 7 3 5 2 2" xfId="48578" xr:uid="{00000000-0005-0000-0000-0000F4CB0000}"/>
    <cellStyle name="Normal 8 7 3 5 3" xfId="34570" xr:uid="{00000000-0005-0000-0000-0000F5CB0000}"/>
    <cellStyle name="Normal 8 7 3 6" xfId="14743" xr:uid="{00000000-0005-0000-0000-0000F6CB0000}"/>
    <cellStyle name="Normal 8 7 3 6 2" xfId="43278" xr:uid="{00000000-0005-0000-0000-0000F7CB0000}"/>
    <cellStyle name="Normal 8 7 3 7" xfId="29258" xr:uid="{00000000-0005-0000-0000-0000F8CB0000}"/>
    <cellStyle name="Normal 8 7 4" xfId="843" xr:uid="{00000000-0005-0000-0000-0000F9CB0000}"/>
    <cellStyle name="Normal 8 7 4 2" xfId="2120" xr:uid="{00000000-0005-0000-0000-0000FACB0000}"/>
    <cellStyle name="Normal 8 7 4 2 2" xfId="4774" xr:uid="{00000000-0005-0000-0000-0000FBCB0000}"/>
    <cellStyle name="Normal 8 7 4 2 2 2" xfId="10106" xr:uid="{00000000-0005-0000-0000-0000FCCB0000}"/>
    <cellStyle name="Normal 8 7 4 2 2 2 2" xfId="24183" xr:uid="{00000000-0005-0000-0000-0000FDCB0000}"/>
    <cellStyle name="Normal 8 7 4 2 2 2 2 2" xfId="52717" xr:uid="{00000000-0005-0000-0000-0000FECB0000}"/>
    <cellStyle name="Normal 8 7 4 2 2 2 3" xfId="38712" xr:uid="{00000000-0005-0000-0000-0000FFCB0000}"/>
    <cellStyle name="Normal 8 7 4 2 2 3" xfId="18883" xr:uid="{00000000-0005-0000-0000-000000CC0000}"/>
    <cellStyle name="Normal 8 7 4 2 2 3 2" xfId="47417" xr:uid="{00000000-0005-0000-0000-000001CC0000}"/>
    <cellStyle name="Normal 8 7 4 2 2 4" xfId="33409" xr:uid="{00000000-0005-0000-0000-000002CC0000}"/>
    <cellStyle name="Normal 8 7 4 2 3" xfId="7543" xr:uid="{00000000-0005-0000-0000-000003CC0000}"/>
    <cellStyle name="Normal 8 7 4 2 3 2" xfId="21631" xr:uid="{00000000-0005-0000-0000-000004CC0000}"/>
    <cellStyle name="Normal 8 7 4 2 3 2 2" xfId="50165" xr:uid="{00000000-0005-0000-0000-000005CC0000}"/>
    <cellStyle name="Normal 8 7 4 2 3 3" xfId="36157" xr:uid="{00000000-0005-0000-0000-000006CC0000}"/>
    <cellStyle name="Normal 8 7 4 2 4" xfId="16331" xr:uid="{00000000-0005-0000-0000-000007CC0000}"/>
    <cellStyle name="Normal 8 7 4 2 4 2" xfId="44865" xr:uid="{00000000-0005-0000-0000-000008CC0000}"/>
    <cellStyle name="Normal 8 7 4 2 5" xfId="30857" xr:uid="{00000000-0005-0000-0000-000009CC0000}"/>
    <cellStyle name="Normal 8 7 4 3" xfId="3508" xr:uid="{00000000-0005-0000-0000-00000ACC0000}"/>
    <cellStyle name="Normal 8 7 4 3 2" xfId="8840" xr:uid="{00000000-0005-0000-0000-00000BCC0000}"/>
    <cellStyle name="Normal 8 7 4 3 2 2" xfId="22917" xr:uid="{00000000-0005-0000-0000-00000CCC0000}"/>
    <cellStyle name="Normal 8 7 4 3 2 2 2" xfId="51451" xr:uid="{00000000-0005-0000-0000-00000DCC0000}"/>
    <cellStyle name="Normal 8 7 4 3 2 3" xfId="37446" xr:uid="{00000000-0005-0000-0000-00000ECC0000}"/>
    <cellStyle name="Normal 8 7 4 3 3" xfId="17617" xr:uid="{00000000-0005-0000-0000-00000FCC0000}"/>
    <cellStyle name="Normal 8 7 4 3 3 2" xfId="46151" xr:uid="{00000000-0005-0000-0000-000010CC0000}"/>
    <cellStyle name="Normal 8 7 4 3 4" xfId="32143" xr:uid="{00000000-0005-0000-0000-000011CC0000}"/>
    <cellStyle name="Normal 8 7 4 4" xfId="6277" xr:uid="{00000000-0005-0000-0000-000012CC0000}"/>
    <cellStyle name="Normal 8 7 4 4 2" xfId="20365" xr:uid="{00000000-0005-0000-0000-000013CC0000}"/>
    <cellStyle name="Normal 8 7 4 4 2 2" xfId="48899" xr:uid="{00000000-0005-0000-0000-000014CC0000}"/>
    <cellStyle name="Normal 8 7 4 4 3" xfId="34891" xr:uid="{00000000-0005-0000-0000-000015CC0000}"/>
    <cellStyle name="Normal 8 7 4 5" xfId="15065" xr:uid="{00000000-0005-0000-0000-000016CC0000}"/>
    <cellStyle name="Normal 8 7 4 5 2" xfId="43599" xr:uid="{00000000-0005-0000-0000-000017CC0000}"/>
    <cellStyle name="Normal 8 7 4 6" xfId="29591" xr:uid="{00000000-0005-0000-0000-000018CC0000}"/>
    <cellStyle name="Normal 8 7 5" xfId="1499" xr:uid="{00000000-0005-0000-0000-000019CC0000}"/>
    <cellStyle name="Normal 8 7 5 2" xfId="4155" xr:uid="{00000000-0005-0000-0000-00001ACC0000}"/>
    <cellStyle name="Normal 8 7 5 2 2" xfId="9487" xr:uid="{00000000-0005-0000-0000-00001BCC0000}"/>
    <cellStyle name="Normal 8 7 5 2 2 2" xfId="23564" xr:uid="{00000000-0005-0000-0000-00001CCC0000}"/>
    <cellStyle name="Normal 8 7 5 2 2 2 2" xfId="52098" xr:uid="{00000000-0005-0000-0000-00001DCC0000}"/>
    <cellStyle name="Normal 8 7 5 2 2 3" xfId="38093" xr:uid="{00000000-0005-0000-0000-00001ECC0000}"/>
    <cellStyle name="Normal 8 7 5 2 3" xfId="18264" xr:uid="{00000000-0005-0000-0000-00001FCC0000}"/>
    <cellStyle name="Normal 8 7 5 2 3 2" xfId="46798" xr:uid="{00000000-0005-0000-0000-000020CC0000}"/>
    <cellStyle name="Normal 8 7 5 2 4" xfId="32790" xr:uid="{00000000-0005-0000-0000-000021CC0000}"/>
    <cellStyle name="Normal 8 7 5 3" xfId="6924" xr:uid="{00000000-0005-0000-0000-000022CC0000}"/>
    <cellStyle name="Normal 8 7 5 3 2" xfId="21012" xr:uid="{00000000-0005-0000-0000-000023CC0000}"/>
    <cellStyle name="Normal 8 7 5 3 2 2" xfId="49546" xr:uid="{00000000-0005-0000-0000-000024CC0000}"/>
    <cellStyle name="Normal 8 7 5 3 3" xfId="35538" xr:uid="{00000000-0005-0000-0000-000025CC0000}"/>
    <cellStyle name="Normal 8 7 5 4" xfId="15712" xr:uid="{00000000-0005-0000-0000-000026CC0000}"/>
    <cellStyle name="Normal 8 7 5 4 2" xfId="44246" xr:uid="{00000000-0005-0000-0000-000027CC0000}"/>
    <cellStyle name="Normal 8 7 5 5" xfId="30238" xr:uid="{00000000-0005-0000-0000-000028CC0000}"/>
    <cellStyle name="Normal 8 7 6" xfId="2887" xr:uid="{00000000-0005-0000-0000-000029CC0000}"/>
    <cellStyle name="Normal 8 7 6 2" xfId="8221" xr:uid="{00000000-0005-0000-0000-00002ACC0000}"/>
    <cellStyle name="Normal 8 7 6 2 2" xfId="22298" xr:uid="{00000000-0005-0000-0000-00002BCC0000}"/>
    <cellStyle name="Normal 8 7 6 2 2 2" xfId="50832" xr:uid="{00000000-0005-0000-0000-00002CCC0000}"/>
    <cellStyle name="Normal 8 7 6 2 3" xfId="36827" xr:uid="{00000000-0005-0000-0000-00002DCC0000}"/>
    <cellStyle name="Normal 8 7 6 3" xfId="16998" xr:uid="{00000000-0005-0000-0000-00002ECC0000}"/>
    <cellStyle name="Normal 8 7 6 3 2" xfId="45532" xr:uid="{00000000-0005-0000-0000-00002FCC0000}"/>
    <cellStyle name="Normal 8 7 6 4" xfId="31524" xr:uid="{00000000-0005-0000-0000-000030CC0000}"/>
    <cellStyle name="Normal 8 7 7" xfId="5656" xr:uid="{00000000-0005-0000-0000-000031CC0000}"/>
    <cellStyle name="Normal 8 7 7 2" xfId="19746" xr:uid="{00000000-0005-0000-0000-000032CC0000}"/>
    <cellStyle name="Normal 8 7 7 2 2" xfId="48280" xr:uid="{00000000-0005-0000-0000-000033CC0000}"/>
    <cellStyle name="Normal 8 7 7 3" xfId="34272" xr:uid="{00000000-0005-0000-0000-000034CC0000}"/>
    <cellStyle name="Normal 8 7 8" xfId="14445" xr:uid="{00000000-0005-0000-0000-000035CC0000}"/>
    <cellStyle name="Normal 8 7 8 2" xfId="42980" xr:uid="{00000000-0005-0000-0000-000036CC0000}"/>
    <cellStyle name="Normal 8 7 9" xfId="28960" xr:uid="{00000000-0005-0000-0000-000037CC0000}"/>
    <cellStyle name="Normal 8 8" xfId="283" xr:uid="{00000000-0005-0000-0000-000038CC0000}"/>
    <cellStyle name="Normal 8 8 2" xfId="586" xr:uid="{00000000-0005-0000-0000-000039CC0000}"/>
    <cellStyle name="Normal 8 8 2 2" xfId="1215" xr:uid="{00000000-0005-0000-0000-00003ACC0000}"/>
    <cellStyle name="Normal 8 8 2 2 2" xfId="2492" xr:uid="{00000000-0005-0000-0000-00003BCC0000}"/>
    <cellStyle name="Normal 8 8 2 2 2 2" xfId="5146" xr:uid="{00000000-0005-0000-0000-00003CCC0000}"/>
    <cellStyle name="Normal 8 8 2 2 2 2 2" xfId="10478" xr:uid="{00000000-0005-0000-0000-00003DCC0000}"/>
    <cellStyle name="Normal 8 8 2 2 2 2 2 2" xfId="24555" xr:uid="{00000000-0005-0000-0000-00003ECC0000}"/>
    <cellStyle name="Normal 8 8 2 2 2 2 2 2 2" xfId="53089" xr:uid="{00000000-0005-0000-0000-00003FCC0000}"/>
    <cellStyle name="Normal 8 8 2 2 2 2 2 3" xfId="39084" xr:uid="{00000000-0005-0000-0000-000040CC0000}"/>
    <cellStyle name="Normal 8 8 2 2 2 2 3" xfId="19255" xr:uid="{00000000-0005-0000-0000-000041CC0000}"/>
    <cellStyle name="Normal 8 8 2 2 2 2 3 2" xfId="47789" xr:uid="{00000000-0005-0000-0000-000042CC0000}"/>
    <cellStyle name="Normal 8 8 2 2 2 2 4" xfId="33781" xr:uid="{00000000-0005-0000-0000-000043CC0000}"/>
    <cellStyle name="Normal 8 8 2 2 2 3" xfId="7915" xr:uid="{00000000-0005-0000-0000-000044CC0000}"/>
    <cellStyle name="Normal 8 8 2 2 2 3 2" xfId="22003" xr:uid="{00000000-0005-0000-0000-000045CC0000}"/>
    <cellStyle name="Normal 8 8 2 2 2 3 2 2" xfId="50537" xr:uid="{00000000-0005-0000-0000-000046CC0000}"/>
    <cellStyle name="Normal 8 8 2 2 2 3 3" xfId="36529" xr:uid="{00000000-0005-0000-0000-000047CC0000}"/>
    <cellStyle name="Normal 8 8 2 2 2 4" xfId="16703" xr:uid="{00000000-0005-0000-0000-000048CC0000}"/>
    <cellStyle name="Normal 8 8 2 2 2 4 2" xfId="45237" xr:uid="{00000000-0005-0000-0000-000049CC0000}"/>
    <cellStyle name="Normal 8 8 2 2 2 5" xfId="31229" xr:uid="{00000000-0005-0000-0000-00004ACC0000}"/>
    <cellStyle name="Normal 8 8 2 2 3" xfId="3880" xr:uid="{00000000-0005-0000-0000-00004BCC0000}"/>
    <cellStyle name="Normal 8 8 2 2 3 2" xfId="9212" xr:uid="{00000000-0005-0000-0000-00004CCC0000}"/>
    <cellStyle name="Normal 8 8 2 2 3 2 2" xfId="23289" xr:uid="{00000000-0005-0000-0000-00004DCC0000}"/>
    <cellStyle name="Normal 8 8 2 2 3 2 2 2" xfId="51823" xr:uid="{00000000-0005-0000-0000-00004ECC0000}"/>
    <cellStyle name="Normal 8 8 2 2 3 2 3" xfId="37818" xr:uid="{00000000-0005-0000-0000-00004FCC0000}"/>
    <cellStyle name="Normal 8 8 2 2 3 3" xfId="17989" xr:uid="{00000000-0005-0000-0000-000050CC0000}"/>
    <cellStyle name="Normal 8 8 2 2 3 3 2" xfId="46523" xr:uid="{00000000-0005-0000-0000-000051CC0000}"/>
    <cellStyle name="Normal 8 8 2 2 3 4" xfId="32515" xr:uid="{00000000-0005-0000-0000-000052CC0000}"/>
    <cellStyle name="Normal 8 8 2 2 4" xfId="6649" xr:uid="{00000000-0005-0000-0000-000053CC0000}"/>
    <cellStyle name="Normal 8 8 2 2 4 2" xfId="20737" xr:uid="{00000000-0005-0000-0000-000054CC0000}"/>
    <cellStyle name="Normal 8 8 2 2 4 2 2" xfId="49271" xr:uid="{00000000-0005-0000-0000-000055CC0000}"/>
    <cellStyle name="Normal 8 8 2 2 4 3" xfId="35263" xr:uid="{00000000-0005-0000-0000-000056CC0000}"/>
    <cellStyle name="Normal 8 8 2 2 5" xfId="15437" xr:uid="{00000000-0005-0000-0000-000057CC0000}"/>
    <cellStyle name="Normal 8 8 2 2 5 2" xfId="43971" xr:uid="{00000000-0005-0000-0000-000058CC0000}"/>
    <cellStyle name="Normal 8 8 2 2 6" xfId="29963" xr:uid="{00000000-0005-0000-0000-000059CC0000}"/>
    <cellStyle name="Normal 8 8 2 3" xfId="1871" xr:uid="{00000000-0005-0000-0000-00005ACC0000}"/>
    <cellStyle name="Normal 8 8 2 3 2" xfId="4527" xr:uid="{00000000-0005-0000-0000-00005BCC0000}"/>
    <cellStyle name="Normal 8 8 2 3 2 2" xfId="9859" xr:uid="{00000000-0005-0000-0000-00005CCC0000}"/>
    <cellStyle name="Normal 8 8 2 3 2 2 2" xfId="23936" xr:uid="{00000000-0005-0000-0000-00005DCC0000}"/>
    <cellStyle name="Normal 8 8 2 3 2 2 2 2" xfId="52470" xr:uid="{00000000-0005-0000-0000-00005ECC0000}"/>
    <cellStyle name="Normal 8 8 2 3 2 2 3" xfId="38465" xr:uid="{00000000-0005-0000-0000-00005FCC0000}"/>
    <cellStyle name="Normal 8 8 2 3 2 3" xfId="18636" xr:uid="{00000000-0005-0000-0000-000060CC0000}"/>
    <cellStyle name="Normal 8 8 2 3 2 3 2" xfId="47170" xr:uid="{00000000-0005-0000-0000-000061CC0000}"/>
    <cellStyle name="Normal 8 8 2 3 2 4" xfId="33162" xr:uid="{00000000-0005-0000-0000-000062CC0000}"/>
    <cellStyle name="Normal 8 8 2 3 3" xfId="7296" xr:uid="{00000000-0005-0000-0000-000063CC0000}"/>
    <cellStyle name="Normal 8 8 2 3 3 2" xfId="21384" xr:uid="{00000000-0005-0000-0000-000064CC0000}"/>
    <cellStyle name="Normal 8 8 2 3 3 2 2" xfId="49918" xr:uid="{00000000-0005-0000-0000-000065CC0000}"/>
    <cellStyle name="Normal 8 8 2 3 3 3" xfId="35910" xr:uid="{00000000-0005-0000-0000-000066CC0000}"/>
    <cellStyle name="Normal 8 8 2 3 4" xfId="16084" xr:uid="{00000000-0005-0000-0000-000067CC0000}"/>
    <cellStyle name="Normal 8 8 2 3 4 2" xfId="44618" xr:uid="{00000000-0005-0000-0000-000068CC0000}"/>
    <cellStyle name="Normal 8 8 2 3 5" xfId="30610" xr:uid="{00000000-0005-0000-0000-000069CC0000}"/>
    <cellStyle name="Normal 8 8 2 4" xfId="3259" xr:uid="{00000000-0005-0000-0000-00006ACC0000}"/>
    <cellStyle name="Normal 8 8 2 4 2" xfId="8593" xr:uid="{00000000-0005-0000-0000-00006BCC0000}"/>
    <cellStyle name="Normal 8 8 2 4 2 2" xfId="22670" xr:uid="{00000000-0005-0000-0000-00006CCC0000}"/>
    <cellStyle name="Normal 8 8 2 4 2 2 2" xfId="51204" xr:uid="{00000000-0005-0000-0000-00006DCC0000}"/>
    <cellStyle name="Normal 8 8 2 4 2 3" xfId="37199" xr:uid="{00000000-0005-0000-0000-00006ECC0000}"/>
    <cellStyle name="Normal 8 8 2 4 3" xfId="17370" xr:uid="{00000000-0005-0000-0000-00006FCC0000}"/>
    <cellStyle name="Normal 8 8 2 4 3 2" xfId="45904" xr:uid="{00000000-0005-0000-0000-000070CC0000}"/>
    <cellStyle name="Normal 8 8 2 4 4" xfId="31896" xr:uid="{00000000-0005-0000-0000-000071CC0000}"/>
    <cellStyle name="Normal 8 8 2 5" xfId="6028" xr:uid="{00000000-0005-0000-0000-000072CC0000}"/>
    <cellStyle name="Normal 8 8 2 5 2" xfId="20118" xr:uid="{00000000-0005-0000-0000-000073CC0000}"/>
    <cellStyle name="Normal 8 8 2 5 2 2" xfId="48652" xr:uid="{00000000-0005-0000-0000-000074CC0000}"/>
    <cellStyle name="Normal 8 8 2 5 3" xfId="34644" xr:uid="{00000000-0005-0000-0000-000075CC0000}"/>
    <cellStyle name="Normal 8 8 2 6" xfId="14817" xr:uid="{00000000-0005-0000-0000-000076CC0000}"/>
    <cellStyle name="Normal 8 8 2 6 2" xfId="43352" xr:uid="{00000000-0005-0000-0000-000077CC0000}"/>
    <cellStyle name="Normal 8 8 2 7" xfId="29332" xr:uid="{00000000-0005-0000-0000-000078CC0000}"/>
    <cellStyle name="Normal 8 8 3" xfId="918" xr:uid="{00000000-0005-0000-0000-000079CC0000}"/>
    <cellStyle name="Normal 8 8 3 2" xfId="2195" xr:uid="{00000000-0005-0000-0000-00007ACC0000}"/>
    <cellStyle name="Normal 8 8 3 2 2" xfId="4849" xr:uid="{00000000-0005-0000-0000-00007BCC0000}"/>
    <cellStyle name="Normal 8 8 3 2 2 2" xfId="10181" xr:uid="{00000000-0005-0000-0000-00007CCC0000}"/>
    <cellStyle name="Normal 8 8 3 2 2 2 2" xfId="24258" xr:uid="{00000000-0005-0000-0000-00007DCC0000}"/>
    <cellStyle name="Normal 8 8 3 2 2 2 2 2" xfId="52792" xr:uid="{00000000-0005-0000-0000-00007ECC0000}"/>
    <cellStyle name="Normal 8 8 3 2 2 2 3" xfId="38787" xr:uid="{00000000-0005-0000-0000-00007FCC0000}"/>
    <cellStyle name="Normal 8 8 3 2 2 3" xfId="18958" xr:uid="{00000000-0005-0000-0000-000080CC0000}"/>
    <cellStyle name="Normal 8 8 3 2 2 3 2" xfId="47492" xr:uid="{00000000-0005-0000-0000-000081CC0000}"/>
    <cellStyle name="Normal 8 8 3 2 2 4" xfId="33484" xr:uid="{00000000-0005-0000-0000-000082CC0000}"/>
    <cellStyle name="Normal 8 8 3 2 3" xfId="7618" xr:uid="{00000000-0005-0000-0000-000083CC0000}"/>
    <cellStyle name="Normal 8 8 3 2 3 2" xfId="21706" xr:uid="{00000000-0005-0000-0000-000084CC0000}"/>
    <cellStyle name="Normal 8 8 3 2 3 2 2" xfId="50240" xr:uid="{00000000-0005-0000-0000-000085CC0000}"/>
    <cellStyle name="Normal 8 8 3 2 3 3" xfId="36232" xr:uid="{00000000-0005-0000-0000-000086CC0000}"/>
    <cellStyle name="Normal 8 8 3 2 4" xfId="16406" xr:uid="{00000000-0005-0000-0000-000087CC0000}"/>
    <cellStyle name="Normal 8 8 3 2 4 2" xfId="44940" xr:uid="{00000000-0005-0000-0000-000088CC0000}"/>
    <cellStyle name="Normal 8 8 3 2 5" xfId="30932" xr:uid="{00000000-0005-0000-0000-000089CC0000}"/>
    <cellStyle name="Normal 8 8 3 3" xfId="3583" xr:uid="{00000000-0005-0000-0000-00008ACC0000}"/>
    <cellStyle name="Normal 8 8 3 3 2" xfId="8915" xr:uid="{00000000-0005-0000-0000-00008BCC0000}"/>
    <cellStyle name="Normal 8 8 3 3 2 2" xfId="22992" xr:uid="{00000000-0005-0000-0000-00008CCC0000}"/>
    <cellStyle name="Normal 8 8 3 3 2 2 2" xfId="51526" xr:uid="{00000000-0005-0000-0000-00008DCC0000}"/>
    <cellStyle name="Normal 8 8 3 3 2 3" xfId="37521" xr:uid="{00000000-0005-0000-0000-00008ECC0000}"/>
    <cellStyle name="Normal 8 8 3 3 3" xfId="17692" xr:uid="{00000000-0005-0000-0000-00008FCC0000}"/>
    <cellStyle name="Normal 8 8 3 3 3 2" xfId="46226" xr:uid="{00000000-0005-0000-0000-000090CC0000}"/>
    <cellStyle name="Normal 8 8 3 3 4" xfId="32218" xr:uid="{00000000-0005-0000-0000-000091CC0000}"/>
    <cellStyle name="Normal 8 8 3 4" xfId="6352" xr:uid="{00000000-0005-0000-0000-000092CC0000}"/>
    <cellStyle name="Normal 8 8 3 4 2" xfId="20440" xr:uid="{00000000-0005-0000-0000-000093CC0000}"/>
    <cellStyle name="Normal 8 8 3 4 2 2" xfId="48974" xr:uid="{00000000-0005-0000-0000-000094CC0000}"/>
    <cellStyle name="Normal 8 8 3 4 3" xfId="34966" xr:uid="{00000000-0005-0000-0000-000095CC0000}"/>
    <cellStyle name="Normal 8 8 3 5" xfId="15140" xr:uid="{00000000-0005-0000-0000-000096CC0000}"/>
    <cellStyle name="Normal 8 8 3 5 2" xfId="43674" xr:uid="{00000000-0005-0000-0000-000097CC0000}"/>
    <cellStyle name="Normal 8 8 3 6" xfId="29666" xr:uid="{00000000-0005-0000-0000-000098CC0000}"/>
    <cellStyle name="Normal 8 8 4" xfId="1574" xr:uid="{00000000-0005-0000-0000-000099CC0000}"/>
    <cellStyle name="Normal 8 8 4 2" xfId="4230" xr:uid="{00000000-0005-0000-0000-00009ACC0000}"/>
    <cellStyle name="Normal 8 8 4 2 2" xfId="9562" xr:uid="{00000000-0005-0000-0000-00009BCC0000}"/>
    <cellStyle name="Normal 8 8 4 2 2 2" xfId="23639" xr:uid="{00000000-0005-0000-0000-00009CCC0000}"/>
    <cellStyle name="Normal 8 8 4 2 2 2 2" xfId="52173" xr:uid="{00000000-0005-0000-0000-00009DCC0000}"/>
    <cellStyle name="Normal 8 8 4 2 2 3" xfId="38168" xr:uid="{00000000-0005-0000-0000-00009ECC0000}"/>
    <cellStyle name="Normal 8 8 4 2 3" xfId="18339" xr:uid="{00000000-0005-0000-0000-00009FCC0000}"/>
    <cellStyle name="Normal 8 8 4 2 3 2" xfId="46873" xr:uid="{00000000-0005-0000-0000-0000A0CC0000}"/>
    <cellStyle name="Normal 8 8 4 2 4" xfId="32865" xr:uid="{00000000-0005-0000-0000-0000A1CC0000}"/>
    <cellStyle name="Normal 8 8 4 3" xfId="6999" xr:uid="{00000000-0005-0000-0000-0000A2CC0000}"/>
    <cellStyle name="Normal 8 8 4 3 2" xfId="21087" xr:uid="{00000000-0005-0000-0000-0000A3CC0000}"/>
    <cellStyle name="Normal 8 8 4 3 2 2" xfId="49621" xr:uid="{00000000-0005-0000-0000-0000A4CC0000}"/>
    <cellStyle name="Normal 8 8 4 3 3" xfId="35613" xr:uid="{00000000-0005-0000-0000-0000A5CC0000}"/>
    <cellStyle name="Normal 8 8 4 4" xfId="15787" xr:uid="{00000000-0005-0000-0000-0000A6CC0000}"/>
    <cellStyle name="Normal 8 8 4 4 2" xfId="44321" xr:uid="{00000000-0005-0000-0000-0000A7CC0000}"/>
    <cellStyle name="Normal 8 8 4 5" xfId="30313" xr:uid="{00000000-0005-0000-0000-0000A8CC0000}"/>
    <cellStyle name="Normal 8 8 5" xfId="2962" xr:uid="{00000000-0005-0000-0000-0000A9CC0000}"/>
    <cellStyle name="Normal 8 8 5 2" xfId="8296" xr:uid="{00000000-0005-0000-0000-0000AACC0000}"/>
    <cellStyle name="Normal 8 8 5 2 2" xfId="22373" xr:uid="{00000000-0005-0000-0000-0000ABCC0000}"/>
    <cellStyle name="Normal 8 8 5 2 2 2" xfId="50907" xr:uid="{00000000-0005-0000-0000-0000ACCC0000}"/>
    <cellStyle name="Normal 8 8 5 2 3" xfId="36902" xr:uid="{00000000-0005-0000-0000-0000ADCC0000}"/>
    <cellStyle name="Normal 8 8 5 3" xfId="17073" xr:uid="{00000000-0005-0000-0000-0000AECC0000}"/>
    <cellStyle name="Normal 8 8 5 3 2" xfId="45607" xr:uid="{00000000-0005-0000-0000-0000AFCC0000}"/>
    <cellStyle name="Normal 8 8 5 4" xfId="31599" xr:uid="{00000000-0005-0000-0000-0000B0CC0000}"/>
    <cellStyle name="Normal 8 8 6" xfId="5731" xr:uid="{00000000-0005-0000-0000-0000B1CC0000}"/>
    <cellStyle name="Normal 8 8 6 2" xfId="19821" xr:uid="{00000000-0005-0000-0000-0000B2CC0000}"/>
    <cellStyle name="Normal 8 8 6 2 2" xfId="48355" xr:uid="{00000000-0005-0000-0000-0000B3CC0000}"/>
    <cellStyle name="Normal 8 8 6 3" xfId="34347" xr:uid="{00000000-0005-0000-0000-0000B4CC0000}"/>
    <cellStyle name="Normal 8 8 7" xfId="14520" xr:uid="{00000000-0005-0000-0000-0000B5CC0000}"/>
    <cellStyle name="Normal 8 8 7 2" xfId="43055" xr:uid="{00000000-0005-0000-0000-0000B6CC0000}"/>
    <cellStyle name="Normal 8 8 8" xfId="29035" xr:uid="{00000000-0005-0000-0000-0000B7CC0000}"/>
    <cellStyle name="Normal 8 9" xfId="436" xr:uid="{00000000-0005-0000-0000-0000B8CC0000}"/>
    <cellStyle name="Normal 8 9 2" xfId="1066" xr:uid="{00000000-0005-0000-0000-0000B9CC0000}"/>
    <cellStyle name="Normal 8 9 2 2" xfId="2343" xr:uid="{00000000-0005-0000-0000-0000BACC0000}"/>
    <cellStyle name="Normal 8 9 2 2 2" xfId="4997" xr:uid="{00000000-0005-0000-0000-0000BBCC0000}"/>
    <cellStyle name="Normal 8 9 2 2 2 2" xfId="10329" xr:uid="{00000000-0005-0000-0000-0000BCCC0000}"/>
    <cellStyle name="Normal 8 9 2 2 2 2 2" xfId="24406" xr:uid="{00000000-0005-0000-0000-0000BDCC0000}"/>
    <cellStyle name="Normal 8 9 2 2 2 2 2 2" xfId="52940" xr:uid="{00000000-0005-0000-0000-0000BECC0000}"/>
    <cellStyle name="Normal 8 9 2 2 2 2 3" xfId="38935" xr:uid="{00000000-0005-0000-0000-0000BFCC0000}"/>
    <cellStyle name="Normal 8 9 2 2 2 3" xfId="19106" xr:uid="{00000000-0005-0000-0000-0000C0CC0000}"/>
    <cellStyle name="Normal 8 9 2 2 2 3 2" xfId="47640" xr:uid="{00000000-0005-0000-0000-0000C1CC0000}"/>
    <cellStyle name="Normal 8 9 2 2 2 4" xfId="33632" xr:uid="{00000000-0005-0000-0000-0000C2CC0000}"/>
    <cellStyle name="Normal 8 9 2 2 3" xfId="7766" xr:uid="{00000000-0005-0000-0000-0000C3CC0000}"/>
    <cellStyle name="Normal 8 9 2 2 3 2" xfId="21854" xr:uid="{00000000-0005-0000-0000-0000C4CC0000}"/>
    <cellStyle name="Normal 8 9 2 2 3 2 2" xfId="50388" xr:uid="{00000000-0005-0000-0000-0000C5CC0000}"/>
    <cellStyle name="Normal 8 9 2 2 3 3" xfId="36380" xr:uid="{00000000-0005-0000-0000-0000C6CC0000}"/>
    <cellStyle name="Normal 8 9 2 2 4" xfId="16554" xr:uid="{00000000-0005-0000-0000-0000C7CC0000}"/>
    <cellStyle name="Normal 8 9 2 2 4 2" xfId="45088" xr:uid="{00000000-0005-0000-0000-0000C8CC0000}"/>
    <cellStyle name="Normal 8 9 2 2 5" xfId="31080" xr:uid="{00000000-0005-0000-0000-0000C9CC0000}"/>
    <cellStyle name="Normal 8 9 2 3" xfId="3731" xr:uid="{00000000-0005-0000-0000-0000CACC0000}"/>
    <cellStyle name="Normal 8 9 2 3 2" xfId="9063" xr:uid="{00000000-0005-0000-0000-0000CBCC0000}"/>
    <cellStyle name="Normal 8 9 2 3 2 2" xfId="23140" xr:uid="{00000000-0005-0000-0000-0000CCCC0000}"/>
    <cellStyle name="Normal 8 9 2 3 2 2 2" xfId="51674" xr:uid="{00000000-0005-0000-0000-0000CDCC0000}"/>
    <cellStyle name="Normal 8 9 2 3 2 3" xfId="37669" xr:uid="{00000000-0005-0000-0000-0000CECC0000}"/>
    <cellStyle name="Normal 8 9 2 3 3" xfId="17840" xr:uid="{00000000-0005-0000-0000-0000CFCC0000}"/>
    <cellStyle name="Normal 8 9 2 3 3 2" xfId="46374" xr:uid="{00000000-0005-0000-0000-0000D0CC0000}"/>
    <cellStyle name="Normal 8 9 2 3 4" xfId="32366" xr:uid="{00000000-0005-0000-0000-0000D1CC0000}"/>
    <cellStyle name="Normal 8 9 2 4" xfId="6500" xr:uid="{00000000-0005-0000-0000-0000D2CC0000}"/>
    <cellStyle name="Normal 8 9 2 4 2" xfId="20588" xr:uid="{00000000-0005-0000-0000-0000D3CC0000}"/>
    <cellStyle name="Normal 8 9 2 4 2 2" xfId="49122" xr:uid="{00000000-0005-0000-0000-0000D4CC0000}"/>
    <cellStyle name="Normal 8 9 2 4 3" xfId="35114" xr:uid="{00000000-0005-0000-0000-0000D5CC0000}"/>
    <cellStyle name="Normal 8 9 2 5" xfId="15288" xr:uid="{00000000-0005-0000-0000-0000D6CC0000}"/>
    <cellStyle name="Normal 8 9 2 5 2" xfId="43822" xr:uid="{00000000-0005-0000-0000-0000D7CC0000}"/>
    <cellStyle name="Normal 8 9 2 6" xfId="29814" xr:uid="{00000000-0005-0000-0000-0000D8CC0000}"/>
    <cellStyle name="Normal 8 9 3" xfId="1722" xr:uid="{00000000-0005-0000-0000-0000D9CC0000}"/>
    <cellStyle name="Normal 8 9 3 2" xfId="4378" xr:uid="{00000000-0005-0000-0000-0000DACC0000}"/>
    <cellStyle name="Normal 8 9 3 2 2" xfId="9710" xr:uid="{00000000-0005-0000-0000-0000DBCC0000}"/>
    <cellStyle name="Normal 8 9 3 2 2 2" xfId="23787" xr:uid="{00000000-0005-0000-0000-0000DCCC0000}"/>
    <cellStyle name="Normal 8 9 3 2 2 2 2" xfId="52321" xr:uid="{00000000-0005-0000-0000-0000DDCC0000}"/>
    <cellStyle name="Normal 8 9 3 2 2 3" xfId="38316" xr:uid="{00000000-0005-0000-0000-0000DECC0000}"/>
    <cellStyle name="Normal 8 9 3 2 3" xfId="18487" xr:uid="{00000000-0005-0000-0000-0000DFCC0000}"/>
    <cellStyle name="Normal 8 9 3 2 3 2" xfId="47021" xr:uid="{00000000-0005-0000-0000-0000E0CC0000}"/>
    <cellStyle name="Normal 8 9 3 2 4" xfId="33013" xr:uid="{00000000-0005-0000-0000-0000E1CC0000}"/>
    <cellStyle name="Normal 8 9 3 3" xfId="7147" xr:uid="{00000000-0005-0000-0000-0000E2CC0000}"/>
    <cellStyle name="Normal 8 9 3 3 2" xfId="21235" xr:uid="{00000000-0005-0000-0000-0000E3CC0000}"/>
    <cellStyle name="Normal 8 9 3 3 2 2" xfId="49769" xr:uid="{00000000-0005-0000-0000-0000E4CC0000}"/>
    <cellStyle name="Normal 8 9 3 3 3" xfId="35761" xr:uid="{00000000-0005-0000-0000-0000E5CC0000}"/>
    <cellStyle name="Normal 8 9 3 4" xfId="15935" xr:uid="{00000000-0005-0000-0000-0000E6CC0000}"/>
    <cellStyle name="Normal 8 9 3 4 2" xfId="44469" xr:uid="{00000000-0005-0000-0000-0000E7CC0000}"/>
    <cellStyle name="Normal 8 9 3 5" xfId="30461" xr:uid="{00000000-0005-0000-0000-0000E8CC0000}"/>
    <cellStyle name="Normal 8 9 4" xfId="3110" xr:uid="{00000000-0005-0000-0000-0000E9CC0000}"/>
    <cellStyle name="Normal 8 9 4 2" xfId="8444" xr:uid="{00000000-0005-0000-0000-0000EACC0000}"/>
    <cellStyle name="Normal 8 9 4 2 2" xfId="22521" xr:uid="{00000000-0005-0000-0000-0000EBCC0000}"/>
    <cellStyle name="Normal 8 9 4 2 2 2" xfId="51055" xr:uid="{00000000-0005-0000-0000-0000ECCC0000}"/>
    <cellStyle name="Normal 8 9 4 2 3" xfId="37050" xr:uid="{00000000-0005-0000-0000-0000EDCC0000}"/>
    <cellStyle name="Normal 8 9 4 3" xfId="17221" xr:uid="{00000000-0005-0000-0000-0000EECC0000}"/>
    <cellStyle name="Normal 8 9 4 3 2" xfId="45755" xr:uid="{00000000-0005-0000-0000-0000EFCC0000}"/>
    <cellStyle name="Normal 8 9 4 4" xfId="31747" xr:uid="{00000000-0005-0000-0000-0000F0CC0000}"/>
    <cellStyle name="Normal 8 9 5" xfId="5879" xr:uid="{00000000-0005-0000-0000-0000F1CC0000}"/>
    <cellStyle name="Normal 8 9 5 2" xfId="19969" xr:uid="{00000000-0005-0000-0000-0000F2CC0000}"/>
    <cellStyle name="Normal 8 9 5 2 2" xfId="48503" xr:uid="{00000000-0005-0000-0000-0000F3CC0000}"/>
    <cellStyle name="Normal 8 9 5 3" xfId="34495" xr:uid="{00000000-0005-0000-0000-0000F4CC0000}"/>
    <cellStyle name="Normal 8 9 6" xfId="14668" xr:uid="{00000000-0005-0000-0000-0000F5CC0000}"/>
    <cellStyle name="Normal 8 9 6 2" xfId="43203" xr:uid="{00000000-0005-0000-0000-0000F6CC0000}"/>
    <cellStyle name="Normal 8 9 7" xfId="28731" xr:uid="{00000000-0005-0000-0000-0000F7CC0000}"/>
    <cellStyle name="Normal 8 9 7 2" xfId="57134" xr:uid="{00000000-0005-0000-0000-0000F8CC0000}"/>
    <cellStyle name="Normal 8 9 8" xfId="28750" xr:uid="{00000000-0005-0000-0000-0000F9CC0000}"/>
    <cellStyle name="Normal 8 9 8 2" xfId="57148" xr:uid="{00000000-0005-0000-0000-0000FACC0000}"/>
    <cellStyle name="Normal 8 9 9" xfId="29183" xr:uid="{00000000-0005-0000-0000-0000FBCC0000}"/>
    <cellStyle name="Normal 80" xfId="28598" xr:uid="{00000000-0005-0000-0000-0000FCCC0000}"/>
    <cellStyle name="Normal 80 2" xfId="57084" xr:uid="{00000000-0005-0000-0000-0000FDCC0000}"/>
    <cellStyle name="Normal 81" xfId="28707" xr:uid="{00000000-0005-0000-0000-0000FECC0000}"/>
    <cellStyle name="Normal 81 2" xfId="57115" xr:uid="{00000000-0005-0000-0000-0000FFCC0000}"/>
    <cellStyle name="Normal 82" xfId="28714" xr:uid="{00000000-0005-0000-0000-000000CD0000}"/>
    <cellStyle name="Normal 82 2" xfId="57122" xr:uid="{00000000-0005-0000-0000-000001CD0000}"/>
    <cellStyle name="Normal 83" xfId="28738" xr:uid="{00000000-0005-0000-0000-000002CD0000}"/>
    <cellStyle name="Normal 83 2" xfId="57136" xr:uid="{00000000-0005-0000-0000-000003CD0000}"/>
    <cellStyle name="Normal 84" xfId="28752" xr:uid="{00000000-0005-0000-0000-000004CD0000}"/>
    <cellStyle name="Normal 84 2" xfId="57150" xr:uid="{00000000-0005-0000-0000-000005CD0000}"/>
    <cellStyle name="Normal 85" xfId="28783" xr:uid="{00000000-0005-0000-0000-000006CD0000}"/>
    <cellStyle name="Normal 85 2" xfId="57181" xr:uid="{00000000-0005-0000-0000-000007CD0000}"/>
    <cellStyle name="Normal 86" xfId="28790" xr:uid="{00000000-0005-0000-0000-000008CD0000}"/>
    <cellStyle name="Normal 86 2" xfId="57188" xr:uid="{00000000-0005-0000-0000-000009CD0000}"/>
    <cellStyle name="Normal 87" xfId="28799" xr:uid="{00000000-0005-0000-0000-00000ACD0000}"/>
    <cellStyle name="Normal 87 2" xfId="57192" xr:uid="{00000000-0005-0000-0000-00000BCD0000}"/>
    <cellStyle name="Normal 88" xfId="28806" xr:uid="{00000000-0005-0000-0000-00000CCD0000}"/>
    <cellStyle name="Normal 88 2" xfId="57199" xr:uid="{00000000-0005-0000-0000-00000DCD0000}"/>
    <cellStyle name="Normal 89" xfId="28821" xr:uid="{00000000-0005-0000-0000-00000ECD0000}"/>
    <cellStyle name="Normal 89 2" xfId="57214" xr:uid="{00000000-0005-0000-0000-00000FCD0000}"/>
    <cellStyle name="Normal 9" xfId="98" xr:uid="{00000000-0005-0000-0000-000010CD0000}"/>
    <cellStyle name="Normal 9 10" xfId="28476" xr:uid="{00000000-0005-0000-0000-000011CD0000}"/>
    <cellStyle name="Normal 9 10 2" xfId="56969" xr:uid="{00000000-0005-0000-0000-000012CD0000}"/>
    <cellStyle name="Normal 9 11" xfId="28483" xr:uid="{00000000-0005-0000-0000-000013CD0000}"/>
    <cellStyle name="Normal 9 11 2" xfId="56976" xr:uid="{00000000-0005-0000-0000-000014CD0000}"/>
    <cellStyle name="Normal 9 12" xfId="28541" xr:uid="{00000000-0005-0000-0000-000015CD0000}"/>
    <cellStyle name="Normal 9 12 2" xfId="57034" xr:uid="{00000000-0005-0000-0000-000016CD0000}"/>
    <cellStyle name="Normal 9 13" xfId="28565" xr:uid="{00000000-0005-0000-0000-000017CD0000}"/>
    <cellStyle name="Normal 9 13 2" xfId="57056" xr:uid="{00000000-0005-0000-0000-000018CD0000}"/>
    <cellStyle name="Normal 9 14" xfId="28594" xr:uid="{00000000-0005-0000-0000-000019CD0000}"/>
    <cellStyle name="Normal 9 14 2" xfId="57080" xr:uid="{00000000-0005-0000-0000-00001ACD0000}"/>
    <cellStyle name="Normal 9 15" xfId="28641" xr:uid="{00000000-0005-0000-0000-00001BCD0000}"/>
    <cellStyle name="Normal 9 15 2" xfId="57095" xr:uid="{00000000-0005-0000-0000-00001CCD0000}"/>
    <cellStyle name="Normal 9 16" xfId="28710" xr:uid="{00000000-0005-0000-0000-00001DCD0000}"/>
    <cellStyle name="Normal 9 16 2" xfId="57118" xr:uid="{00000000-0005-0000-0000-00001ECD0000}"/>
    <cellStyle name="Normal 9 17" xfId="28763" xr:uid="{00000000-0005-0000-0000-00001FCD0000}"/>
    <cellStyle name="Normal 9 17 2" xfId="57161" xr:uid="{00000000-0005-0000-0000-000020CD0000}"/>
    <cellStyle name="Normal 9 18" xfId="28786" xr:uid="{00000000-0005-0000-0000-000021CD0000}"/>
    <cellStyle name="Normal 9 18 2" xfId="57184" xr:uid="{00000000-0005-0000-0000-000022CD0000}"/>
    <cellStyle name="Normal 9 19" xfId="28802" xr:uid="{00000000-0005-0000-0000-000023CD0000}"/>
    <cellStyle name="Normal 9 19 2" xfId="57195" xr:uid="{00000000-0005-0000-0000-000024CD0000}"/>
    <cellStyle name="Normal 9 2" xfId="2748" xr:uid="{00000000-0005-0000-0000-000025CD0000}"/>
    <cellStyle name="Normal 9 2 2" xfId="11799" xr:uid="{00000000-0005-0000-0000-000026CD0000}"/>
    <cellStyle name="Normal 9 20" xfId="28824" xr:uid="{00000000-0005-0000-0000-000027CD0000}"/>
    <cellStyle name="Normal 9 20 2" xfId="57217" xr:uid="{00000000-0005-0000-0000-000028CD0000}"/>
    <cellStyle name="Normal 9 21" xfId="28831" xr:uid="{00000000-0005-0000-0000-000029CD0000}"/>
    <cellStyle name="Normal 9 21 2" xfId="57224" xr:uid="{00000000-0005-0000-0000-00002ACD0000}"/>
    <cellStyle name="Normal 9 22" xfId="28838" xr:uid="{00000000-0005-0000-0000-00002BCD0000}"/>
    <cellStyle name="Normal 9 22 2" xfId="57231" xr:uid="{00000000-0005-0000-0000-00002CCD0000}"/>
    <cellStyle name="Normal 9 3" xfId="2747" xr:uid="{00000000-0005-0000-0000-00002DCD0000}"/>
    <cellStyle name="Normal 9 4" xfId="11063" xr:uid="{00000000-0005-0000-0000-00002ECD0000}"/>
    <cellStyle name="Normal 9 5" xfId="28416" xr:uid="{00000000-0005-0000-0000-00002FCD0000}"/>
    <cellStyle name="Normal 9 5 2" xfId="56915" xr:uid="{00000000-0005-0000-0000-000030CD0000}"/>
    <cellStyle name="Normal 9 6" xfId="28425" xr:uid="{00000000-0005-0000-0000-000031CD0000}"/>
    <cellStyle name="Normal 9 6 2" xfId="56923" xr:uid="{00000000-0005-0000-0000-000032CD0000}"/>
    <cellStyle name="Normal 9 7" xfId="28447" xr:uid="{00000000-0005-0000-0000-000033CD0000}"/>
    <cellStyle name="Normal 9 7 2" xfId="56945" xr:uid="{00000000-0005-0000-0000-000034CD0000}"/>
    <cellStyle name="Normal 9 8" xfId="28454" xr:uid="{00000000-0005-0000-0000-000035CD0000}"/>
    <cellStyle name="Normal 9 8 2" xfId="56952" xr:uid="{00000000-0005-0000-0000-000036CD0000}"/>
    <cellStyle name="Normal 9 9" xfId="28461" xr:uid="{00000000-0005-0000-0000-000037CD0000}"/>
    <cellStyle name="Normal 9 9 2" xfId="56959" xr:uid="{00000000-0005-0000-0000-000038CD0000}"/>
    <cellStyle name="Normal 90" xfId="28828" xr:uid="{00000000-0005-0000-0000-000039CD0000}"/>
    <cellStyle name="Normal 90 2" xfId="57221" xr:uid="{00000000-0005-0000-0000-00003ACD0000}"/>
    <cellStyle name="Normal 91" xfId="28835" xr:uid="{00000000-0005-0000-0000-00003BCD0000}"/>
    <cellStyle name="Normal 91 2" xfId="57228" xr:uid="{00000000-0005-0000-0000-00003CCD0000}"/>
    <cellStyle name="Normal 92" xfId="28842" xr:uid="{00000000-0005-0000-0000-00003DCD0000}"/>
    <cellStyle name="Normal 92 2" xfId="57235" xr:uid="{00000000-0005-0000-0000-00003ECD0000}"/>
    <cellStyle name="Normal 93" xfId="28858" xr:uid="{00000000-0005-0000-0000-00003FCD0000}"/>
    <cellStyle name="Normal 93 2" xfId="57251" xr:uid="{00000000-0005-0000-0000-000040CD0000}"/>
    <cellStyle name="NormMMM-DD" xfId="73" xr:uid="{00000000-0005-0000-0000-000041CD0000}"/>
    <cellStyle name="Note 10" xfId="5487" xr:uid="{00000000-0005-0000-0000-000042CD0000}"/>
    <cellStyle name="Note 10 2" xfId="10815" xr:uid="{00000000-0005-0000-0000-000043CD0000}"/>
    <cellStyle name="Note 10 2 2" xfId="24881" xr:uid="{00000000-0005-0000-0000-000044CD0000}"/>
    <cellStyle name="Note 10 2 2 2" xfId="53415" xr:uid="{00000000-0005-0000-0000-000045CD0000}"/>
    <cellStyle name="Note 10 2 3" xfId="39413" xr:uid="{00000000-0005-0000-0000-000046CD0000}"/>
    <cellStyle name="Note 10 3" xfId="19581" xr:uid="{00000000-0005-0000-0000-000047CD0000}"/>
    <cellStyle name="Note 10 3 2" xfId="48115" xr:uid="{00000000-0005-0000-0000-000048CD0000}"/>
    <cellStyle name="Note 10 4" xfId="34107" xr:uid="{00000000-0005-0000-0000-000049CD0000}"/>
    <cellStyle name="Note 11" xfId="10904" xr:uid="{00000000-0005-0000-0000-00004ACD0000}"/>
    <cellStyle name="Note 11 2" xfId="24947" xr:uid="{00000000-0005-0000-0000-00004BCD0000}"/>
    <cellStyle name="Note 11 2 2" xfId="53480" xr:uid="{00000000-0005-0000-0000-00004CCD0000}"/>
    <cellStyle name="Note 11 3" xfId="39484" xr:uid="{00000000-0005-0000-0000-00004DCD0000}"/>
    <cellStyle name="Note 12" xfId="10919" xr:uid="{00000000-0005-0000-0000-00004ECD0000}"/>
    <cellStyle name="Note 12 2" xfId="24962" xr:uid="{00000000-0005-0000-0000-00004FCD0000}"/>
    <cellStyle name="Note 12 2 2" xfId="53495" xr:uid="{00000000-0005-0000-0000-000050CD0000}"/>
    <cellStyle name="Note 12 3" xfId="39499" xr:uid="{00000000-0005-0000-0000-000051CD0000}"/>
    <cellStyle name="Note 13" xfId="10934" xr:uid="{00000000-0005-0000-0000-000052CD0000}"/>
    <cellStyle name="Note 13 2" xfId="24977" xr:uid="{00000000-0005-0000-0000-000053CD0000}"/>
    <cellStyle name="Note 13 2 2" xfId="53510" xr:uid="{00000000-0005-0000-0000-000054CD0000}"/>
    <cellStyle name="Note 13 3" xfId="39514" xr:uid="{00000000-0005-0000-0000-000055CD0000}"/>
    <cellStyle name="Note 14" xfId="28394" xr:uid="{00000000-0005-0000-0000-000056CD0000}"/>
    <cellStyle name="Note 14 2" xfId="56893" xr:uid="{00000000-0005-0000-0000-000057CD0000}"/>
    <cellStyle name="Note 15" xfId="28431" xr:uid="{00000000-0005-0000-0000-000058CD0000}"/>
    <cellStyle name="Note 15 2" xfId="56929" xr:uid="{00000000-0005-0000-0000-000059CD0000}"/>
    <cellStyle name="Note 16" xfId="28547" xr:uid="{00000000-0005-0000-0000-00005ACD0000}"/>
    <cellStyle name="Note 16 2" xfId="57040" xr:uid="{00000000-0005-0000-0000-00005BCD0000}"/>
    <cellStyle name="Note 17" xfId="28571" xr:uid="{00000000-0005-0000-0000-00005CCD0000}"/>
    <cellStyle name="Note 17 2" xfId="57062" xr:uid="{00000000-0005-0000-0000-00005DCD0000}"/>
    <cellStyle name="Note 18" xfId="28808" xr:uid="{00000000-0005-0000-0000-00005ECD0000}"/>
    <cellStyle name="Note 18 2" xfId="57201" xr:uid="{00000000-0005-0000-0000-00005FCD0000}"/>
    <cellStyle name="Note 19" xfId="28844" xr:uid="{00000000-0005-0000-0000-000060CD0000}"/>
    <cellStyle name="Note 19 2" xfId="57237" xr:uid="{00000000-0005-0000-0000-000061CD0000}"/>
    <cellStyle name="Note 2" xfId="745" xr:uid="{00000000-0005-0000-0000-000062CD0000}"/>
    <cellStyle name="Note 2 10" xfId="10961" xr:uid="{00000000-0005-0000-0000-000063CD0000}"/>
    <cellStyle name="Note 2 10 2" xfId="24997" xr:uid="{00000000-0005-0000-0000-000064CD0000}"/>
    <cellStyle name="Note 2 10 2 2" xfId="53530" xr:uid="{00000000-0005-0000-0000-000065CD0000}"/>
    <cellStyle name="Note 2 10 3" xfId="39534" xr:uid="{00000000-0005-0000-0000-000066CD0000}"/>
    <cellStyle name="Note 2 11" xfId="14968" xr:uid="{00000000-0005-0000-0000-000067CD0000}"/>
    <cellStyle name="Note 2 11 2" xfId="43502" xr:uid="{00000000-0005-0000-0000-000068CD0000}"/>
    <cellStyle name="Note 2 12" xfId="29494" xr:uid="{00000000-0005-0000-0000-000069CD0000}"/>
    <cellStyle name="Note 2 2" xfId="1378" xr:uid="{00000000-0005-0000-0000-00006ACD0000}"/>
    <cellStyle name="Note 2 2 10" xfId="15599" xr:uid="{00000000-0005-0000-0000-00006BCD0000}"/>
    <cellStyle name="Note 2 2 10 2" xfId="44133" xr:uid="{00000000-0005-0000-0000-00006CCD0000}"/>
    <cellStyle name="Note 2 2 11" xfId="30125" xr:uid="{00000000-0005-0000-0000-00006DCD0000}"/>
    <cellStyle name="Note 2 2 2" xfId="2654" xr:uid="{00000000-0005-0000-0000-00006ECD0000}"/>
    <cellStyle name="Note 2 2 2 10" xfId="31391" xr:uid="{00000000-0005-0000-0000-00006FCD0000}"/>
    <cellStyle name="Note 2 2 2 2" xfId="5308" xr:uid="{00000000-0005-0000-0000-000070CD0000}"/>
    <cellStyle name="Note 2 2 2 2 2" xfId="10640" xr:uid="{00000000-0005-0000-0000-000071CD0000}"/>
    <cellStyle name="Note 2 2 2 2 2 2" xfId="11369" xr:uid="{00000000-0005-0000-0000-000072CD0000}"/>
    <cellStyle name="Note 2 2 2 2 2 2 2" xfId="11785" xr:uid="{00000000-0005-0000-0000-000073CD0000}"/>
    <cellStyle name="Note 2 2 2 2 2 2 2 2" xfId="12630" xr:uid="{00000000-0005-0000-0000-000074CD0000}"/>
    <cellStyle name="Note 2 2 2 2 2 2 2 2 2" xfId="14300" xr:uid="{00000000-0005-0000-0000-000075CD0000}"/>
    <cellStyle name="Note 2 2 2 2 2 2 2 2 2 2" xfId="28308" xr:uid="{00000000-0005-0000-0000-000076CD0000}"/>
    <cellStyle name="Note 2 2 2 2 2 2 2 2 2 2 2" xfId="56841" xr:uid="{00000000-0005-0000-0000-000077CD0000}"/>
    <cellStyle name="Note 2 2 2 2 2 2 2 2 2 3" xfId="42845" xr:uid="{00000000-0005-0000-0000-000078CD0000}"/>
    <cellStyle name="Note 2 2 2 2 2 2 2 2 3" xfId="26640" xr:uid="{00000000-0005-0000-0000-000079CD0000}"/>
    <cellStyle name="Note 2 2 2 2 2 2 2 2 3 2" xfId="55173" xr:uid="{00000000-0005-0000-0000-00007ACD0000}"/>
    <cellStyle name="Note 2 2 2 2 2 2 2 2 4" xfId="41177" xr:uid="{00000000-0005-0000-0000-00007BCD0000}"/>
    <cellStyle name="Note 2 2 2 2 2 2 2 3" xfId="13466" xr:uid="{00000000-0005-0000-0000-00007CCD0000}"/>
    <cellStyle name="Note 2 2 2 2 2 2 2 3 2" xfId="27474" xr:uid="{00000000-0005-0000-0000-00007DCD0000}"/>
    <cellStyle name="Note 2 2 2 2 2 2 2 3 2 2" xfId="56007" xr:uid="{00000000-0005-0000-0000-00007ECD0000}"/>
    <cellStyle name="Note 2 2 2 2 2 2 2 3 3" xfId="42011" xr:uid="{00000000-0005-0000-0000-00007FCD0000}"/>
    <cellStyle name="Note 2 2 2 2 2 2 2 4" xfId="25806" xr:uid="{00000000-0005-0000-0000-000080CD0000}"/>
    <cellStyle name="Note 2 2 2 2 2 2 2 4 2" xfId="54339" xr:uid="{00000000-0005-0000-0000-000081CD0000}"/>
    <cellStyle name="Note 2 2 2 2 2 2 2 5" xfId="40343" xr:uid="{00000000-0005-0000-0000-000082CD0000}"/>
    <cellStyle name="Note 2 2 2 2 2 2 3" xfId="12218" xr:uid="{00000000-0005-0000-0000-000083CD0000}"/>
    <cellStyle name="Note 2 2 2 2 2 2 3 2" xfId="13888" xr:uid="{00000000-0005-0000-0000-000084CD0000}"/>
    <cellStyle name="Note 2 2 2 2 2 2 3 2 2" xfId="27896" xr:uid="{00000000-0005-0000-0000-000085CD0000}"/>
    <cellStyle name="Note 2 2 2 2 2 2 3 2 2 2" xfId="56429" xr:uid="{00000000-0005-0000-0000-000086CD0000}"/>
    <cellStyle name="Note 2 2 2 2 2 2 3 2 3" xfId="42433" xr:uid="{00000000-0005-0000-0000-000087CD0000}"/>
    <cellStyle name="Note 2 2 2 2 2 2 3 3" xfId="26228" xr:uid="{00000000-0005-0000-0000-000088CD0000}"/>
    <cellStyle name="Note 2 2 2 2 2 2 3 3 2" xfId="54761" xr:uid="{00000000-0005-0000-0000-000089CD0000}"/>
    <cellStyle name="Note 2 2 2 2 2 2 3 4" xfId="40765" xr:uid="{00000000-0005-0000-0000-00008ACD0000}"/>
    <cellStyle name="Note 2 2 2 2 2 2 4" xfId="13054" xr:uid="{00000000-0005-0000-0000-00008BCD0000}"/>
    <cellStyle name="Note 2 2 2 2 2 2 4 2" xfId="27062" xr:uid="{00000000-0005-0000-0000-00008CCD0000}"/>
    <cellStyle name="Note 2 2 2 2 2 2 4 2 2" xfId="55595" xr:uid="{00000000-0005-0000-0000-00008DCD0000}"/>
    <cellStyle name="Note 2 2 2 2 2 2 4 3" xfId="41599" xr:uid="{00000000-0005-0000-0000-00008ECD0000}"/>
    <cellStyle name="Note 2 2 2 2 2 2 5" xfId="25394" xr:uid="{00000000-0005-0000-0000-00008FCD0000}"/>
    <cellStyle name="Note 2 2 2 2 2 2 5 2" xfId="53927" xr:uid="{00000000-0005-0000-0000-000090CD0000}"/>
    <cellStyle name="Note 2 2 2 2 2 2 6" xfId="39931" xr:uid="{00000000-0005-0000-0000-000091CD0000}"/>
    <cellStyle name="Note 2 2 2 2 2 3" xfId="11578" xr:uid="{00000000-0005-0000-0000-000092CD0000}"/>
    <cellStyle name="Note 2 2 2 2 2 3 2" xfId="12424" xr:uid="{00000000-0005-0000-0000-000093CD0000}"/>
    <cellStyle name="Note 2 2 2 2 2 3 2 2" xfId="14094" xr:uid="{00000000-0005-0000-0000-000094CD0000}"/>
    <cellStyle name="Note 2 2 2 2 2 3 2 2 2" xfId="28102" xr:uid="{00000000-0005-0000-0000-000095CD0000}"/>
    <cellStyle name="Note 2 2 2 2 2 3 2 2 2 2" xfId="56635" xr:uid="{00000000-0005-0000-0000-000096CD0000}"/>
    <cellStyle name="Note 2 2 2 2 2 3 2 2 3" xfId="42639" xr:uid="{00000000-0005-0000-0000-000097CD0000}"/>
    <cellStyle name="Note 2 2 2 2 2 3 2 3" xfId="26434" xr:uid="{00000000-0005-0000-0000-000098CD0000}"/>
    <cellStyle name="Note 2 2 2 2 2 3 2 3 2" xfId="54967" xr:uid="{00000000-0005-0000-0000-000099CD0000}"/>
    <cellStyle name="Note 2 2 2 2 2 3 2 4" xfId="40971" xr:uid="{00000000-0005-0000-0000-00009ACD0000}"/>
    <cellStyle name="Note 2 2 2 2 2 3 3" xfId="13260" xr:uid="{00000000-0005-0000-0000-00009BCD0000}"/>
    <cellStyle name="Note 2 2 2 2 2 3 3 2" xfId="27268" xr:uid="{00000000-0005-0000-0000-00009CCD0000}"/>
    <cellStyle name="Note 2 2 2 2 2 3 3 2 2" xfId="55801" xr:uid="{00000000-0005-0000-0000-00009DCD0000}"/>
    <cellStyle name="Note 2 2 2 2 2 3 3 3" xfId="41805" xr:uid="{00000000-0005-0000-0000-00009ECD0000}"/>
    <cellStyle name="Note 2 2 2 2 2 3 4" xfId="25600" xr:uid="{00000000-0005-0000-0000-00009FCD0000}"/>
    <cellStyle name="Note 2 2 2 2 2 3 4 2" xfId="54133" xr:uid="{00000000-0005-0000-0000-0000A0CD0000}"/>
    <cellStyle name="Note 2 2 2 2 2 3 5" xfId="40137" xr:uid="{00000000-0005-0000-0000-0000A1CD0000}"/>
    <cellStyle name="Note 2 2 2 2 2 4" xfId="12011" xr:uid="{00000000-0005-0000-0000-0000A2CD0000}"/>
    <cellStyle name="Note 2 2 2 2 2 4 2" xfId="13682" xr:uid="{00000000-0005-0000-0000-0000A3CD0000}"/>
    <cellStyle name="Note 2 2 2 2 2 4 2 2" xfId="27690" xr:uid="{00000000-0005-0000-0000-0000A4CD0000}"/>
    <cellStyle name="Note 2 2 2 2 2 4 2 2 2" xfId="56223" xr:uid="{00000000-0005-0000-0000-0000A5CD0000}"/>
    <cellStyle name="Note 2 2 2 2 2 4 2 3" xfId="42227" xr:uid="{00000000-0005-0000-0000-0000A6CD0000}"/>
    <cellStyle name="Note 2 2 2 2 2 4 3" xfId="26022" xr:uid="{00000000-0005-0000-0000-0000A7CD0000}"/>
    <cellStyle name="Note 2 2 2 2 2 4 3 2" xfId="54555" xr:uid="{00000000-0005-0000-0000-0000A8CD0000}"/>
    <cellStyle name="Note 2 2 2 2 2 4 4" xfId="40559" xr:uid="{00000000-0005-0000-0000-0000A9CD0000}"/>
    <cellStyle name="Note 2 2 2 2 2 5" xfId="12847" xr:uid="{00000000-0005-0000-0000-0000AACD0000}"/>
    <cellStyle name="Note 2 2 2 2 2 5 2" xfId="26856" xr:uid="{00000000-0005-0000-0000-0000ABCD0000}"/>
    <cellStyle name="Note 2 2 2 2 2 5 2 2" xfId="55389" xr:uid="{00000000-0005-0000-0000-0000ACCD0000}"/>
    <cellStyle name="Note 2 2 2 2 2 5 3" xfId="41393" xr:uid="{00000000-0005-0000-0000-0000ADCD0000}"/>
    <cellStyle name="Note 2 2 2 2 2 6" xfId="11160" xr:uid="{00000000-0005-0000-0000-0000AECD0000}"/>
    <cellStyle name="Note 2 2 2 2 2 6 2" xfId="25188" xr:uid="{00000000-0005-0000-0000-0000AFCD0000}"/>
    <cellStyle name="Note 2 2 2 2 2 6 2 2" xfId="53721" xr:uid="{00000000-0005-0000-0000-0000B0CD0000}"/>
    <cellStyle name="Note 2 2 2 2 2 6 3" xfId="39725" xr:uid="{00000000-0005-0000-0000-0000B1CD0000}"/>
    <cellStyle name="Note 2 2 2 2 2 7" xfId="24717" xr:uid="{00000000-0005-0000-0000-0000B2CD0000}"/>
    <cellStyle name="Note 2 2 2 2 2 7 2" xfId="53251" xr:uid="{00000000-0005-0000-0000-0000B3CD0000}"/>
    <cellStyle name="Note 2 2 2 2 2 8" xfId="39246" xr:uid="{00000000-0005-0000-0000-0000B4CD0000}"/>
    <cellStyle name="Note 2 2 2 2 3" xfId="11266" xr:uid="{00000000-0005-0000-0000-0000B5CD0000}"/>
    <cellStyle name="Note 2 2 2 2 3 2" xfId="11682" xr:uid="{00000000-0005-0000-0000-0000B6CD0000}"/>
    <cellStyle name="Note 2 2 2 2 3 2 2" xfId="12527" xr:uid="{00000000-0005-0000-0000-0000B7CD0000}"/>
    <cellStyle name="Note 2 2 2 2 3 2 2 2" xfId="14197" xr:uid="{00000000-0005-0000-0000-0000B8CD0000}"/>
    <cellStyle name="Note 2 2 2 2 3 2 2 2 2" xfId="28205" xr:uid="{00000000-0005-0000-0000-0000B9CD0000}"/>
    <cellStyle name="Note 2 2 2 2 3 2 2 2 2 2" xfId="56738" xr:uid="{00000000-0005-0000-0000-0000BACD0000}"/>
    <cellStyle name="Note 2 2 2 2 3 2 2 2 3" xfId="42742" xr:uid="{00000000-0005-0000-0000-0000BBCD0000}"/>
    <cellStyle name="Note 2 2 2 2 3 2 2 3" xfId="26537" xr:uid="{00000000-0005-0000-0000-0000BCCD0000}"/>
    <cellStyle name="Note 2 2 2 2 3 2 2 3 2" xfId="55070" xr:uid="{00000000-0005-0000-0000-0000BDCD0000}"/>
    <cellStyle name="Note 2 2 2 2 3 2 2 4" xfId="41074" xr:uid="{00000000-0005-0000-0000-0000BECD0000}"/>
    <cellStyle name="Note 2 2 2 2 3 2 3" xfId="13363" xr:uid="{00000000-0005-0000-0000-0000BFCD0000}"/>
    <cellStyle name="Note 2 2 2 2 3 2 3 2" xfId="27371" xr:uid="{00000000-0005-0000-0000-0000C0CD0000}"/>
    <cellStyle name="Note 2 2 2 2 3 2 3 2 2" xfId="55904" xr:uid="{00000000-0005-0000-0000-0000C1CD0000}"/>
    <cellStyle name="Note 2 2 2 2 3 2 3 3" xfId="41908" xr:uid="{00000000-0005-0000-0000-0000C2CD0000}"/>
    <cellStyle name="Note 2 2 2 2 3 2 4" xfId="25703" xr:uid="{00000000-0005-0000-0000-0000C3CD0000}"/>
    <cellStyle name="Note 2 2 2 2 3 2 4 2" xfId="54236" xr:uid="{00000000-0005-0000-0000-0000C4CD0000}"/>
    <cellStyle name="Note 2 2 2 2 3 2 5" xfId="40240" xr:uid="{00000000-0005-0000-0000-0000C5CD0000}"/>
    <cellStyle name="Note 2 2 2 2 3 3" xfId="12115" xr:uid="{00000000-0005-0000-0000-0000C6CD0000}"/>
    <cellStyle name="Note 2 2 2 2 3 3 2" xfId="13785" xr:uid="{00000000-0005-0000-0000-0000C7CD0000}"/>
    <cellStyle name="Note 2 2 2 2 3 3 2 2" xfId="27793" xr:uid="{00000000-0005-0000-0000-0000C8CD0000}"/>
    <cellStyle name="Note 2 2 2 2 3 3 2 2 2" xfId="56326" xr:uid="{00000000-0005-0000-0000-0000C9CD0000}"/>
    <cellStyle name="Note 2 2 2 2 3 3 2 3" xfId="42330" xr:uid="{00000000-0005-0000-0000-0000CACD0000}"/>
    <cellStyle name="Note 2 2 2 2 3 3 3" xfId="26125" xr:uid="{00000000-0005-0000-0000-0000CBCD0000}"/>
    <cellStyle name="Note 2 2 2 2 3 3 3 2" xfId="54658" xr:uid="{00000000-0005-0000-0000-0000CCCD0000}"/>
    <cellStyle name="Note 2 2 2 2 3 3 4" xfId="40662" xr:uid="{00000000-0005-0000-0000-0000CDCD0000}"/>
    <cellStyle name="Note 2 2 2 2 3 4" xfId="12951" xr:uid="{00000000-0005-0000-0000-0000CECD0000}"/>
    <cellStyle name="Note 2 2 2 2 3 4 2" xfId="26959" xr:uid="{00000000-0005-0000-0000-0000CFCD0000}"/>
    <cellStyle name="Note 2 2 2 2 3 4 2 2" xfId="55492" xr:uid="{00000000-0005-0000-0000-0000D0CD0000}"/>
    <cellStyle name="Note 2 2 2 2 3 4 3" xfId="41496" xr:uid="{00000000-0005-0000-0000-0000D1CD0000}"/>
    <cellStyle name="Note 2 2 2 2 3 5" xfId="25291" xr:uid="{00000000-0005-0000-0000-0000D2CD0000}"/>
    <cellStyle name="Note 2 2 2 2 3 5 2" xfId="53824" xr:uid="{00000000-0005-0000-0000-0000D3CD0000}"/>
    <cellStyle name="Note 2 2 2 2 3 6" xfId="39828" xr:uid="{00000000-0005-0000-0000-0000D4CD0000}"/>
    <cellStyle name="Note 2 2 2 2 4" xfId="11475" xr:uid="{00000000-0005-0000-0000-0000D5CD0000}"/>
    <cellStyle name="Note 2 2 2 2 4 2" xfId="12321" xr:uid="{00000000-0005-0000-0000-0000D6CD0000}"/>
    <cellStyle name="Note 2 2 2 2 4 2 2" xfId="13991" xr:uid="{00000000-0005-0000-0000-0000D7CD0000}"/>
    <cellStyle name="Note 2 2 2 2 4 2 2 2" xfId="27999" xr:uid="{00000000-0005-0000-0000-0000D8CD0000}"/>
    <cellStyle name="Note 2 2 2 2 4 2 2 2 2" xfId="56532" xr:uid="{00000000-0005-0000-0000-0000D9CD0000}"/>
    <cellStyle name="Note 2 2 2 2 4 2 2 3" xfId="42536" xr:uid="{00000000-0005-0000-0000-0000DACD0000}"/>
    <cellStyle name="Note 2 2 2 2 4 2 3" xfId="26331" xr:uid="{00000000-0005-0000-0000-0000DBCD0000}"/>
    <cellStyle name="Note 2 2 2 2 4 2 3 2" xfId="54864" xr:uid="{00000000-0005-0000-0000-0000DCCD0000}"/>
    <cellStyle name="Note 2 2 2 2 4 2 4" xfId="40868" xr:uid="{00000000-0005-0000-0000-0000DDCD0000}"/>
    <cellStyle name="Note 2 2 2 2 4 3" xfId="13157" xr:uid="{00000000-0005-0000-0000-0000DECD0000}"/>
    <cellStyle name="Note 2 2 2 2 4 3 2" xfId="27165" xr:uid="{00000000-0005-0000-0000-0000DFCD0000}"/>
    <cellStyle name="Note 2 2 2 2 4 3 2 2" xfId="55698" xr:uid="{00000000-0005-0000-0000-0000E0CD0000}"/>
    <cellStyle name="Note 2 2 2 2 4 3 3" xfId="41702" xr:uid="{00000000-0005-0000-0000-0000E1CD0000}"/>
    <cellStyle name="Note 2 2 2 2 4 4" xfId="25497" xr:uid="{00000000-0005-0000-0000-0000E2CD0000}"/>
    <cellStyle name="Note 2 2 2 2 4 4 2" xfId="54030" xr:uid="{00000000-0005-0000-0000-0000E3CD0000}"/>
    <cellStyle name="Note 2 2 2 2 4 5" xfId="40034" xr:uid="{00000000-0005-0000-0000-0000E4CD0000}"/>
    <cellStyle name="Note 2 2 2 2 5" xfId="11908" xr:uid="{00000000-0005-0000-0000-0000E5CD0000}"/>
    <cellStyle name="Note 2 2 2 2 5 2" xfId="13579" xr:uid="{00000000-0005-0000-0000-0000E6CD0000}"/>
    <cellStyle name="Note 2 2 2 2 5 2 2" xfId="27587" xr:uid="{00000000-0005-0000-0000-0000E7CD0000}"/>
    <cellStyle name="Note 2 2 2 2 5 2 2 2" xfId="56120" xr:uid="{00000000-0005-0000-0000-0000E8CD0000}"/>
    <cellStyle name="Note 2 2 2 2 5 2 3" xfId="42124" xr:uid="{00000000-0005-0000-0000-0000E9CD0000}"/>
    <cellStyle name="Note 2 2 2 2 5 3" xfId="25919" xr:uid="{00000000-0005-0000-0000-0000EACD0000}"/>
    <cellStyle name="Note 2 2 2 2 5 3 2" xfId="54452" xr:uid="{00000000-0005-0000-0000-0000EBCD0000}"/>
    <cellStyle name="Note 2 2 2 2 5 4" xfId="40456" xr:uid="{00000000-0005-0000-0000-0000ECCD0000}"/>
    <cellStyle name="Note 2 2 2 2 6" xfId="12744" xr:uid="{00000000-0005-0000-0000-0000EDCD0000}"/>
    <cellStyle name="Note 2 2 2 2 6 2" xfId="26753" xr:uid="{00000000-0005-0000-0000-0000EECD0000}"/>
    <cellStyle name="Note 2 2 2 2 6 2 2" xfId="55286" xr:uid="{00000000-0005-0000-0000-0000EFCD0000}"/>
    <cellStyle name="Note 2 2 2 2 6 3" xfId="41290" xr:uid="{00000000-0005-0000-0000-0000F0CD0000}"/>
    <cellStyle name="Note 2 2 2 2 7" xfId="11055" xr:uid="{00000000-0005-0000-0000-0000F1CD0000}"/>
    <cellStyle name="Note 2 2 2 2 7 2" xfId="25085" xr:uid="{00000000-0005-0000-0000-0000F2CD0000}"/>
    <cellStyle name="Note 2 2 2 2 7 2 2" xfId="53618" xr:uid="{00000000-0005-0000-0000-0000F3CD0000}"/>
    <cellStyle name="Note 2 2 2 2 7 3" xfId="39622" xr:uid="{00000000-0005-0000-0000-0000F4CD0000}"/>
    <cellStyle name="Note 2 2 2 2 8" xfId="19417" xr:uid="{00000000-0005-0000-0000-0000F5CD0000}"/>
    <cellStyle name="Note 2 2 2 2 8 2" xfId="47951" xr:uid="{00000000-0005-0000-0000-0000F6CD0000}"/>
    <cellStyle name="Note 2 2 2 2 9" xfId="33943" xr:uid="{00000000-0005-0000-0000-0000F7CD0000}"/>
    <cellStyle name="Note 2 2 2 3" xfId="8077" xr:uid="{00000000-0005-0000-0000-0000F8CD0000}"/>
    <cellStyle name="Note 2 2 2 3 2" xfId="11318" xr:uid="{00000000-0005-0000-0000-0000F9CD0000}"/>
    <cellStyle name="Note 2 2 2 3 2 2" xfId="11734" xr:uid="{00000000-0005-0000-0000-0000FACD0000}"/>
    <cellStyle name="Note 2 2 2 3 2 2 2" xfId="12579" xr:uid="{00000000-0005-0000-0000-0000FBCD0000}"/>
    <cellStyle name="Note 2 2 2 3 2 2 2 2" xfId="14249" xr:uid="{00000000-0005-0000-0000-0000FCCD0000}"/>
    <cellStyle name="Note 2 2 2 3 2 2 2 2 2" xfId="28257" xr:uid="{00000000-0005-0000-0000-0000FDCD0000}"/>
    <cellStyle name="Note 2 2 2 3 2 2 2 2 2 2" xfId="56790" xr:uid="{00000000-0005-0000-0000-0000FECD0000}"/>
    <cellStyle name="Note 2 2 2 3 2 2 2 2 3" xfId="42794" xr:uid="{00000000-0005-0000-0000-0000FFCD0000}"/>
    <cellStyle name="Note 2 2 2 3 2 2 2 3" xfId="26589" xr:uid="{00000000-0005-0000-0000-000000CE0000}"/>
    <cellStyle name="Note 2 2 2 3 2 2 2 3 2" xfId="55122" xr:uid="{00000000-0005-0000-0000-000001CE0000}"/>
    <cellStyle name="Note 2 2 2 3 2 2 2 4" xfId="41126" xr:uid="{00000000-0005-0000-0000-000002CE0000}"/>
    <cellStyle name="Note 2 2 2 3 2 2 3" xfId="13415" xr:uid="{00000000-0005-0000-0000-000003CE0000}"/>
    <cellStyle name="Note 2 2 2 3 2 2 3 2" xfId="27423" xr:uid="{00000000-0005-0000-0000-000004CE0000}"/>
    <cellStyle name="Note 2 2 2 3 2 2 3 2 2" xfId="55956" xr:uid="{00000000-0005-0000-0000-000005CE0000}"/>
    <cellStyle name="Note 2 2 2 3 2 2 3 3" xfId="41960" xr:uid="{00000000-0005-0000-0000-000006CE0000}"/>
    <cellStyle name="Note 2 2 2 3 2 2 4" xfId="25755" xr:uid="{00000000-0005-0000-0000-000007CE0000}"/>
    <cellStyle name="Note 2 2 2 3 2 2 4 2" xfId="54288" xr:uid="{00000000-0005-0000-0000-000008CE0000}"/>
    <cellStyle name="Note 2 2 2 3 2 2 5" xfId="40292" xr:uid="{00000000-0005-0000-0000-000009CE0000}"/>
    <cellStyle name="Note 2 2 2 3 2 3" xfId="12167" xr:uid="{00000000-0005-0000-0000-00000ACE0000}"/>
    <cellStyle name="Note 2 2 2 3 2 3 2" xfId="13837" xr:uid="{00000000-0005-0000-0000-00000BCE0000}"/>
    <cellStyle name="Note 2 2 2 3 2 3 2 2" xfId="27845" xr:uid="{00000000-0005-0000-0000-00000CCE0000}"/>
    <cellStyle name="Note 2 2 2 3 2 3 2 2 2" xfId="56378" xr:uid="{00000000-0005-0000-0000-00000DCE0000}"/>
    <cellStyle name="Note 2 2 2 3 2 3 2 3" xfId="42382" xr:uid="{00000000-0005-0000-0000-00000ECE0000}"/>
    <cellStyle name="Note 2 2 2 3 2 3 3" xfId="26177" xr:uid="{00000000-0005-0000-0000-00000FCE0000}"/>
    <cellStyle name="Note 2 2 2 3 2 3 3 2" xfId="54710" xr:uid="{00000000-0005-0000-0000-000010CE0000}"/>
    <cellStyle name="Note 2 2 2 3 2 3 4" xfId="40714" xr:uid="{00000000-0005-0000-0000-000011CE0000}"/>
    <cellStyle name="Note 2 2 2 3 2 4" xfId="13003" xr:uid="{00000000-0005-0000-0000-000012CE0000}"/>
    <cellStyle name="Note 2 2 2 3 2 4 2" xfId="27011" xr:uid="{00000000-0005-0000-0000-000013CE0000}"/>
    <cellStyle name="Note 2 2 2 3 2 4 2 2" xfId="55544" xr:uid="{00000000-0005-0000-0000-000014CE0000}"/>
    <cellStyle name="Note 2 2 2 3 2 4 3" xfId="41548" xr:uid="{00000000-0005-0000-0000-000015CE0000}"/>
    <cellStyle name="Note 2 2 2 3 2 5" xfId="25343" xr:uid="{00000000-0005-0000-0000-000016CE0000}"/>
    <cellStyle name="Note 2 2 2 3 2 5 2" xfId="53876" xr:uid="{00000000-0005-0000-0000-000017CE0000}"/>
    <cellStyle name="Note 2 2 2 3 2 6" xfId="39880" xr:uid="{00000000-0005-0000-0000-000018CE0000}"/>
    <cellStyle name="Note 2 2 2 3 3" xfId="11527" xr:uid="{00000000-0005-0000-0000-000019CE0000}"/>
    <cellStyle name="Note 2 2 2 3 3 2" xfId="12373" xr:uid="{00000000-0005-0000-0000-00001ACE0000}"/>
    <cellStyle name="Note 2 2 2 3 3 2 2" xfId="14043" xr:uid="{00000000-0005-0000-0000-00001BCE0000}"/>
    <cellStyle name="Note 2 2 2 3 3 2 2 2" xfId="28051" xr:uid="{00000000-0005-0000-0000-00001CCE0000}"/>
    <cellStyle name="Note 2 2 2 3 3 2 2 2 2" xfId="56584" xr:uid="{00000000-0005-0000-0000-00001DCE0000}"/>
    <cellStyle name="Note 2 2 2 3 3 2 2 3" xfId="42588" xr:uid="{00000000-0005-0000-0000-00001ECE0000}"/>
    <cellStyle name="Note 2 2 2 3 3 2 3" xfId="26383" xr:uid="{00000000-0005-0000-0000-00001FCE0000}"/>
    <cellStyle name="Note 2 2 2 3 3 2 3 2" xfId="54916" xr:uid="{00000000-0005-0000-0000-000020CE0000}"/>
    <cellStyle name="Note 2 2 2 3 3 2 4" xfId="40920" xr:uid="{00000000-0005-0000-0000-000021CE0000}"/>
    <cellStyle name="Note 2 2 2 3 3 3" xfId="13209" xr:uid="{00000000-0005-0000-0000-000022CE0000}"/>
    <cellStyle name="Note 2 2 2 3 3 3 2" xfId="27217" xr:uid="{00000000-0005-0000-0000-000023CE0000}"/>
    <cellStyle name="Note 2 2 2 3 3 3 2 2" xfId="55750" xr:uid="{00000000-0005-0000-0000-000024CE0000}"/>
    <cellStyle name="Note 2 2 2 3 3 3 3" xfId="41754" xr:uid="{00000000-0005-0000-0000-000025CE0000}"/>
    <cellStyle name="Note 2 2 2 3 3 4" xfId="25549" xr:uid="{00000000-0005-0000-0000-000026CE0000}"/>
    <cellStyle name="Note 2 2 2 3 3 4 2" xfId="54082" xr:uid="{00000000-0005-0000-0000-000027CE0000}"/>
    <cellStyle name="Note 2 2 2 3 3 5" xfId="40086" xr:uid="{00000000-0005-0000-0000-000028CE0000}"/>
    <cellStyle name="Note 2 2 2 3 4" xfId="11960" xr:uid="{00000000-0005-0000-0000-000029CE0000}"/>
    <cellStyle name="Note 2 2 2 3 4 2" xfId="13631" xr:uid="{00000000-0005-0000-0000-00002ACE0000}"/>
    <cellStyle name="Note 2 2 2 3 4 2 2" xfId="27639" xr:uid="{00000000-0005-0000-0000-00002BCE0000}"/>
    <cellStyle name="Note 2 2 2 3 4 2 2 2" xfId="56172" xr:uid="{00000000-0005-0000-0000-00002CCE0000}"/>
    <cellStyle name="Note 2 2 2 3 4 2 3" xfId="42176" xr:uid="{00000000-0005-0000-0000-00002DCE0000}"/>
    <cellStyle name="Note 2 2 2 3 4 3" xfId="25971" xr:uid="{00000000-0005-0000-0000-00002ECE0000}"/>
    <cellStyle name="Note 2 2 2 3 4 3 2" xfId="54504" xr:uid="{00000000-0005-0000-0000-00002FCE0000}"/>
    <cellStyle name="Note 2 2 2 3 4 4" xfId="40508" xr:uid="{00000000-0005-0000-0000-000030CE0000}"/>
    <cellStyle name="Note 2 2 2 3 5" xfId="12796" xr:uid="{00000000-0005-0000-0000-000031CE0000}"/>
    <cellStyle name="Note 2 2 2 3 5 2" xfId="26805" xr:uid="{00000000-0005-0000-0000-000032CE0000}"/>
    <cellStyle name="Note 2 2 2 3 5 2 2" xfId="55338" xr:uid="{00000000-0005-0000-0000-000033CE0000}"/>
    <cellStyle name="Note 2 2 2 3 5 3" xfId="41342" xr:uid="{00000000-0005-0000-0000-000034CE0000}"/>
    <cellStyle name="Note 2 2 2 3 6" xfId="11109" xr:uid="{00000000-0005-0000-0000-000035CE0000}"/>
    <cellStyle name="Note 2 2 2 3 6 2" xfId="25137" xr:uid="{00000000-0005-0000-0000-000036CE0000}"/>
    <cellStyle name="Note 2 2 2 3 6 2 2" xfId="53670" xr:uid="{00000000-0005-0000-0000-000037CE0000}"/>
    <cellStyle name="Note 2 2 2 3 6 3" xfId="39674" xr:uid="{00000000-0005-0000-0000-000038CE0000}"/>
    <cellStyle name="Note 2 2 2 3 7" xfId="22165" xr:uid="{00000000-0005-0000-0000-000039CE0000}"/>
    <cellStyle name="Note 2 2 2 3 7 2" xfId="50699" xr:uid="{00000000-0005-0000-0000-00003ACE0000}"/>
    <cellStyle name="Note 2 2 2 3 8" xfId="36691" xr:uid="{00000000-0005-0000-0000-00003BCE0000}"/>
    <cellStyle name="Note 2 2 2 4" xfId="11215" xr:uid="{00000000-0005-0000-0000-00003CCE0000}"/>
    <cellStyle name="Note 2 2 2 4 2" xfId="11631" xr:uid="{00000000-0005-0000-0000-00003DCE0000}"/>
    <cellStyle name="Note 2 2 2 4 2 2" xfId="12476" xr:uid="{00000000-0005-0000-0000-00003ECE0000}"/>
    <cellStyle name="Note 2 2 2 4 2 2 2" xfId="14146" xr:uid="{00000000-0005-0000-0000-00003FCE0000}"/>
    <cellStyle name="Note 2 2 2 4 2 2 2 2" xfId="28154" xr:uid="{00000000-0005-0000-0000-000040CE0000}"/>
    <cellStyle name="Note 2 2 2 4 2 2 2 2 2" xfId="56687" xr:uid="{00000000-0005-0000-0000-000041CE0000}"/>
    <cellStyle name="Note 2 2 2 4 2 2 2 3" xfId="42691" xr:uid="{00000000-0005-0000-0000-000042CE0000}"/>
    <cellStyle name="Note 2 2 2 4 2 2 3" xfId="26486" xr:uid="{00000000-0005-0000-0000-000043CE0000}"/>
    <cellStyle name="Note 2 2 2 4 2 2 3 2" xfId="55019" xr:uid="{00000000-0005-0000-0000-000044CE0000}"/>
    <cellStyle name="Note 2 2 2 4 2 2 4" xfId="41023" xr:uid="{00000000-0005-0000-0000-000045CE0000}"/>
    <cellStyle name="Note 2 2 2 4 2 3" xfId="13312" xr:uid="{00000000-0005-0000-0000-000046CE0000}"/>
    <cellStyle name="Note 2 2 2 4 2 3 2" xfId="27320" xr:uid="{00000000-0005-0000-0000-000047CE0000}"/>
    <cellStyle name="Note 2 2 2 4 2 3 2 2" xfId="55853" xr:uid="{00000000-0005-0000-0000-000048CE0000}"/>
    <cellStyle name="Note 2 2 2 4 2 3 3" xfId="41857" xr:uid="{00000000-0005-0000-0000-000049CE0000}"/>
    <cellStyle name="Note 2 2 2 4 2 4" xfId="25652" xr:uid="{00000000-0005-0000-0000-00004ACE0000}"/>
    <cellStyle name="Note 2 2 2 4 2 4 2" xfId="54185" xr:uid="{00000000-0005-0000-0000-00004BCE0000}"/>
    <cellStyle name="Note 2 2 2 4 2 5" xfId="40189" xr:uid="{00000000-0005-0000-0000-00004CCE0000}"/>
    <cellStyle name="Note 2 2 2 4 3" xfId="12064" xr:uid="{00000000-0005-0000-0000-00004DCE0000}"/>
    <cellStyle name="Note 2 2 2 4 3 2" xfId="13734" xr:uid="{00000000-0005-0000-0000-00004ECE0000}"/>
    <cellStyle name="Note 2 2 2 4 3 2 2" xfId="27742" xr:uid="{00000000-0005-0000-0000-00004FCE0000}"/>
    <cellStyle name="Note 2 2 2 4 3 2 2 2" xfId="56275" xr:uid="{00000000-0005-0000-0000-000050CE0000}"/>
    <cellStyle name="Note 2 2 2 4 3 2 3" xfId="42279" xr:uid="{00000000-0005-0000-0000-000051CE0000}"/>
    <cellStyle name="Note 2 2 2 4 3 3" xfId="26074" xr:uid="{00000000-0005-0000-0000-000052CE0000}"/>
    <cellStyle name="Note 2 2 2 4 3 3 2" xfId="54607" xr:uid="{00000000-0005-0000-0000-000053CE0000}"/>
    <cellStyle name="Note 2 2 2 4 3 4" xfId="40611" xr:uid="{00000000-0005-0000-0000-000054CE0000}"/>
    <cellStyle name="Note 2 2 2 4 4" xfId="12900" xr:uid="{00000000-0005-0000-0000-000055CE0000}"/>
    <cellStyle name="Note 2 2 2 4 4 2" xfId="26908" xr:uid="{00000000-0005-0000-0000-000056CE0000}"/>
    <cellStyle name="Note 2 2 2 4 4 2 2" xfId="55441" xr:uid="{00000000-0005-0000-0000-000057CE0000}"/>
    <cellStyle name="Note 2 2 2 4 4 3" xfId="41445" xr:uid="{00000000-0005-0000-0000-000058CE0000}"/>
    <cellStyle name="Note 2 2 2 4 5" xfId="25240" xr:uid="{00000000-0005-0000-0000-000059CE0000}"/>
    <cellStyle name="Note 2 2 2 4 5 2" xfId="53773" xr:uid="{00000000-0005-0000-0000-00005ACE0000}"/>
    <cellStyle name="Note 2 2 2 4 6" xfId="39777" xr:uid="{00000000-0005-0000-0000-00005BCE0000}"/>
    <cellStyle name="Note 2 2 2 5" xfId="11424" xr:uid="{00000000-0005-0000-0000-00005CCE0000}"/>
    <cellStyle name="Note 2 2 2 5 2" xfId="12270" xr:uid="{00000000-0005-0000-0000-00005DCE0000}"/>
    <cellStyle name="Note 2 2 2 5 2 2" xfId="13940" xr:uid="{00000000-0005-0000-0000-00005ECE0000}"/>
    <cellStyle name="Note 2 2 2 5 2 2 2" xfId="27948" xr:uid="{00000000-0005-0000-0000-00005FCE0000}"/>
    <cellStyle name="Note 2 2 2 5 2 2 2 2" xfId="56481" xr:uid="{00000000-0005-0000-0000-000060CE0000}"/>
    <cellStyle name="Note 2 2 2 5 2 2 3" xfId="42485" xr:uid="{00000000-0005-0000-0000-000061CE0000}"/>
    <cellStyle name="Note 2 2 2 5 2 3" xfId="26280" xr:uid="{00000000-0005-0000-0000-000062CE0000}"/>
    <cellStyle name="Note 2 2 2 5 2 3 2" xfId="54813" xr:uid="{00000000-0005-0000-0000-000063CE0000}"/>
    <cellStyle name="Note 2 2 2 5 2 4" xfId="40817" xr:uid="{00000000-0005-0000-0000-000064CE0000}"/>
    <cellStyle name="Note 2 2 2 5 3" xfId="13106" xr:uid="{00000000-0005-0000-0000-000065CE0000}"/>
    <cellStyle name="Note 2 2 2 5 3 2" xfId="27114" xr:uid="{00000000-0005-0000-0000-000066CE0000}"/>
    <cellStyle name="Note 2 2 2 5 3 2 2" xfId="55647" xr:uid="{00000000-0005-0000-0000-000067CE0000}"/>
    <cellStyle name="Note 2 2 2 5 3 3" xfId="41651" xr:uid="{00000000-0005-0000-0000-000068CE0000}"/>
    <cellStyle name="Note 2 2 2 5 4" xfId="25446" xr:uid="{00000000-0005-0000-0000-000069CE0000}"/>
    <cellStyle name="Note 2 2 2 5 4 2" xfId="53979" xr:uid="{00000000-0005-0000-0000-00006ACE0000}"/>
    <cellStyle name="Note 2 2 2 5 5" xfId="39983" xr:uid="{00000000-0005-0000-0000-00006BCE0000}"/>
    <cellStyle name="Note 2 2 2 6" xfId="11857" xr:uid="{00000000-0005-0000-0000-00006CCE0000}"/>
    <cellStyle name="Note 2 2 2 6 2" xfId="13528" xr:uid="{00000000-0005-0000-0000-00006DCE0000}"/>
    <cellStyle name="Note 2 2 2 6 2 2" xfId="27536" xr:uid="{00000000-0005-0000-0000-00006ECE0000}"/>
    <cellStyle name="Note 2 2 2 6 2 2 2" xfId="56069" xr:uid="{00000000-0005-0000-0000-00006FCE0000}"/>
    <cellStyle name="Note 2 2 2 6 2 3" xfId="42073" xr:uid="{00000000-0005-0000-0000-000070CE0000}"/>
    <cellStyle name="Note 2 2 2 6 3" xfId="25868" xr:uid="{00000000-0005-0000-0000-000071CE0000}"/>
    <cellStyle name="Note 2 2 2 6 3 2" xfId="54401" xr:uid="{00000000-0005-0000-0000-000072CE0000}"/>
    <cellStyle name="Note 2 2 2 6 4" xfId="40405" xr:uid="{00000000-0005-0000-0000-000073CE0000}"/>
    <cellStyle name="Note 2 2 2 7" xfId="12693" xr:uid="{00000000-0005-0000-0000-000074CE0000}"/>
    <cellStyle name="Note 2 2 2 7 2" xfId="26702" xr:uid="{00000000-0005-0000-0000-000075CE0000}"/>
    <cellStyle name="Note 2 2 2 7 2 2" xfId="55235" xr:uid="{00000000-0005-0000-0000-000076CE0000}"/>
    <cellStyle name="Note 2 2 2 7 3" xfId="41239" xr:uid="{00000000-0005-0000-0000-000077CE0000}"/>
    <cellStyle name="Note 2 2 2 8" xfId="11002" xr:uid="{00000000-0005-0000-0000-000078CE0000}"/>
    <cellStyle name="Note 2 2 2 8 2" xfId="25034" xr:uid="{00000000-0005-0000-0000-000079CE0000}"/>
    <cellStyle name="Note 2 2 2 8 2 2" xfId="53567" xr:uid="{00000000-0005-0000-0000-00007ACE0000}"/>
    <cellStyle name="Note 2 2 2 8 3" xfId="39571" xr:uid="{00000000-0005-0000-0000-00007BCE0000}"/>
    <cellStyle name="Note 2 2 2 9" xfId="16865" xr:uid="{00000000-0005-0000-0000-00007CCE0000}"/>
    <cellStyle name="Note 2 2 2 9 2" xfId="45399" xr:uid="{00000000-0005-0000-0000-00007DCE0000}"/>
    <cellStyle name="Note 2 2 3" xfId="4042" xr:uid="{00000000-0005-0000-0000-00007ECE0000}"/>
    <cellStyle name="Note 2 2 3 2" xfId="9374" xr:uid="{00000000-0005-0000-0000-00007FCE0000}"/>
    <cellStyle name="Note 2 2 3 2 2" xfId="11344" xr:uid="{00000000-0005-0000-0000-000080CE0000}"/>
    <cellStyle name="Note 2 2 3 2 2 2" xfId="11760" xr:uid="{00000000-0005-0000-0000-000081CE0000}"/>
    <cellStyle name="Note 2 2 3 2 2 2 2" xfId="12605" xr:uid="{00000000-0005-0000-0000-000082CE0000}"/>
    <cellStyle name="Note 2 2 3 2 2 2 2 2" xfId="14275" xr:uid="{00000000-0005-0000-0000-000083CE0000}"/>
    <cellStyle name="Note 2 2 3 2 2 2 2 2 2" xfId="28283" xr:uid="{00000000-0005-0000-0000-000084CE0000}"/>
    <cellStyle name="Note 2 2 3 2 2 2 2 2 2 2" xfId="56816" xr:uid="{00000000-0005-0000-0000-000085CE0000}"/>
    <cellStyle name="Note 2 2 3 2 2 2 2 2 3" xfId="42820" xr:uid="{00000000-0005-0000-0000-000086CE0000}"/>
    <cellStyle name="Note 2 2 3 2 2 2 2 3" xfId="26615" xr:uid="{00000000-0005-0000-0000-000087CE0000}"/>
    <cellStyle name="Note 2 2 3 2 2 2 2 3 2" xfId="55148" xr:uid="{00000000-0005-0000-0000-000088CE0000}"/>
    <cellStyle name="Note 2 2 3 2 2 2 2 4" xfId="41152" xr:uid="{00000000-0005-0000-0000-000089CE0000}"/>
    <cellStyle name="Note 2 2 3 2 2 2 3" xfId="13441" xr:uid="{00000000-0005-0000-0000-00008ACE0000}"/>
    <cellStyle name="Note 2 2 3 2 2 2 3 2" xfId="27449" xr:uid="{00000000-0005-0000-0000-00008BCE0000}"/>
    <cellStyle name="Note 2 2 3 2 2 2 3 2 2" xfId="55982" xr:uid="{00000000-0005-0000-0000-00008CCE0000}"/>
    <cellStyle name="Note 2 2 3 2 2 2 3 3" xfId="41986" xr:uid="{00000000-0005-0000-0000-00008DCE0000}"/>
    <cellStyle name="Note 2 2 3 2 2 2 4" xfId="25781" xr:uid="{00000000-0005-0000-0000-00008ECE0000}"/>
    <cellStyle name="Note 2 2 3 2 2 2 4 2" xfId="54314" xr:uid="{00000000-0005-0000-0000-00008FCE0000}"/>
    <cellStyle name="Note 2 2 3 2 2 2 5" xfId="40318" xr:uid="{00000000-0005-0000-0000-000090CE0000}"/>
    <cellStyle name="Note 2 2 3 2 2 3" xfId="12193" xr:uid="{00000000-0005-0000-0000-000091CE0000}"/>
    <cellStyle name="Note 2 2 3 2 2 3 2" xfId="13863" xr:uid="{00000000-0005-0000-0000-000092CE0000}"/>
    <cellStyle name="Note 2 2 3 2 2 3 2 2" xfId="27871" xr:uid="{00000000-0005-0000-0000-000093CE0000}"/>
    <cellStyle name="Note 2 2 3 2 2 3 2 2 2" xfId="56404" xr:uid="{00000000-0005-0000-0000-000094CE0000}"/>
    <cellStyle name="Note 2 2 3 2 2 3 2 3" xfId="42408" xr:uid="{00000000-0005-0000-0000-000095CE0000}"/>
    <cellStyle name="Note 2 2 3 2 2 3 3" xfId="26203" xr:uid="{00000000-0005-0000-0000-000096CE0000}"/>
    <cellStyle name="Note 2 2 3 2 2 3 3 2" xfId="54736" xr:uid="{00000000-0005-0000-0000-000097CE0000}"/>
    <cellStyle name="Note 2 2 3 2 2 3 4" xfId="40740" xr:uid="{00000000-0005-0000-0000-000098CE0000}"/>
    <cellStyle name="Note 2 2 3 2 2 4" xfId="13029" xr:uid="{00000000-0005-0000-0000-000099CE0000}"/>
    <cellStyle name="Note 2 2 3 2 2 4 2" xfId="27037" xr:uid="{00000000-0005-0000-0000-00009ACE0000}"/>
    <cellStyle name="Note 2 2 3 2 2 4 2 2" xfId="55570" xr:uid="{00000000-0005-0000-0000-00009BCE0000}"/>
    <cellStyle name="Note 2 2 3 2 2 4 3" xfId="41574" xr:uid="{00000000-0005-0000-0000-00009CCE0000}"/>
    <cellStyle name="Note 2 2 3 2 2 5" xfId="25369" xr:uid="{00000000-0005-0000-0000-00009DCE0000}"/>
    <cellStyle name="Note 2 2 3 2 2 5 2" xfId="53902" xr:uid="{00000000-0005-0000-0000-00009ECE0000}"/>
    <cellStyle name="Note 2 2 3 2 2 6" xfId="39906" xr:uid="{00000000-0005-0000-0000-00009FCE0000}"/>
    <cellStyle name="Note 2 2 3 2 3" xfId="11553" xr:uid="{00000000-0005-0000-0000-0000A0CE0000}"/>
    <cellStyle name="Note 2 2 3 2 3 2" xfId="12399" xr:uid="{00000000-0005-0000-0000-0000A1CE0000}"/>
    <cellStyle name="Note 2 2 3 2 3 2 2" xfId="14069" xr:uid="{00000000-0005-0000-0000-0000A2CE0000}"/>
    <cellStyle name="Note 2 2 3 2 3 2 2 2" xfId="28077" xr:uid="{00000000-0005-0000-0000-0000A3CE0000}"/>
    <cellStyle name="Note 2 2 3 2 3 2 2 2 2" xfId="56610" xr:uid="{00000000-0005-0000-0000-0000A4CE0000}"/>
    <cellStyle name="Note 2 2 3 2 3 2 2 3" xfId="42614" xr:uid="{00000000-0005-0000-0000-0000A5CE0000}"/>
    <cellStyle name="Note 2 2 3 2 3 2 3" xfId="26409" xr:uid="{00000000-0005-0000-0000-0000A6CE0000}"/>
    <cellStyle name="Note 2 2 3 2 3 2 3 2" xfId="54942" xr:uid="{00000000-0005-0000-0000-0000A7CE0000}"/>
    <cellStyle name="Note 2 2 3 2 3 2 4" xfId="40946" xr:uid="{00000000-0005-0000-0000-0000A8CE0000}"/>
    <cellStyle name="Note 2 2 3 2 3 3" xfId="13235" xr:uid="{00000000-0005-0000-0000-0000A9CE0000}"/>
    <cellStyle name="Note 2 2 3 2 3 3 2" xfId="27243" xr:uid="{00000000-0005-0000-0000-0000AACE0000}"/>
    <cellStyle name="Note 2 2 3 2 3 3 2 2" xfId="55776" xr:uid="{00000000-0005-0000-0000-0000ABCE0000}"/>
    <cellStyle name="Note 2 2 3 2 3 3 3" xfId="41780" xr:uid="{00000000-0005-0000-0000-0000ACCE0000}"/>
    <cellStyle name="Note 2 2 3 2 3 4" xfId="25575" xr:uid="{00000000-0005-0000-0000-0000ADCE0000}"/>
    <cellStyle name="Note 2 2 3 2 3 4 2" xfId="54108" xr:uid="{00000000-0005-0000-0000-0000AECE0000}"/>
    <cellStyle name="Note 2 2 3 2 3 5" xfId="40112" xr:uid="{00000000-0005-0000-0000-0000AFCE0000}"/>
    <cellStyle name="Note 2 2 3 2 4" xfId="11986" xr:uid="{00000000-0005-0000-0000-0000B0CE0000}"/>
    <cellStyle name="Note 2 2 3 2 4 2" xfId="13657" xr:uid="{00000000-0005-0000-0000-0000B1CE0000}"/>
    <cellStyle name="Note 2 2 3 2 4 2 2" xfId="27665" xr:uid="{00000000-0005-0000-0000-0000B2CE0000}"/>
    <cellStyle name="Note 2 2 3 2 4 2 2 2" xfId="56198" xr:uid="{00000000-0005-0000-0000-0000B3CE0000}"/>
    <cellStyle name="Note 2 2 3 2 4 2 3" xfId="42202" xr:uid="{00000000-0005-0000-0000-0000B4CE0000}"/>
    <cellStyle name="Note 2 2 3 2 4 3" xfId="25997" xr:uid="{00000000-0005-0000-0000-0000B5CE0000}"/>
    <cellStyle name="Note 2 2 3 2 4 3 2" xfId="54530" xr:uid="{00000000-0005-0000-0000-0000B6CE0000}"/>
    <cellStyle name="Note 2 2 3 2 4 4" xfId="40534" xr:uid="{00000000-0005-0000-0000-0000B7CE0000}"/>
    <cellStyle name="Note 2 2 3 2 5" xfId="12822" xr:uid="{00000000-0005-0000-0000-0000B8CE0000}"/>
    <cellStyle name="Note 2 2 3 2 5 2" xfId="26831" xr:uid="{00000000-0005-0000-0000-0000B9CE0000}"/>
    <cellStyle name="Note 2 2 3 2 5 2 2" xfId="55364" xr:uid="{00000000-0005-0000-0000-0000BACE0000}"/>
    <cellStyle name="Note 2 2 3 2 5 3" xfId="41368" xr:uid="{00000000-0005-0000-0000-0000BBCE0000}"/>
    <cellStyle name="Note 2 2 3 2 6" xfId="11135" xr:uid="{00000000-0005-0000-0000-0000BCCE0000}"/>
    <cellStyle name="Note 2 2 3 2 6 2" xfId="25163" xr:uid="{00000000-0005-0000-0000-0000BDCE0000}"/>
    <cellStyle name="Note 2 2 3 2 6 2 2" xfId="53696" xr:uid="{00000000-0005-0000-0000-0000BECE0000}"/>
    <cellStyle name="Note 2 2 3 2 6 3" xfId="39700" xr:uid="{00000000-0005-0000-0000-0000BFCE0000}"/>
    <cellStyle name="Note 2 2 3 2 7" xfId="23451" xr:uid="{00000000-0005-0000-0000-0000C0CE0000}"/>
    <cellStyle name="Note 2 2 3 2 7 2" xfId="51985" xr:uid="{00000000-0005-0000-0000-0000C1CE0000}"/>
    <cellStyle name="Note 2 2 3 2 8" xfId="37980" xr:uid="{00000000-0005-0000-0000-0000C2CE0000}"/>
    <cellStyle name="Note 2 2 3 3" xfId="11241" xr:uid="{00000000-0005-0000-0000-0000C3CE0000}"/>
    <cellStyle name="Note 2 2 3 3 2" xfId="11657" xr:uid="{00000000-0005-0000-0000-0000C4CE0000}"/>
    <cellStyle name="Note 2 2 3 3 2 2" xfId="12502" xr:uid="{00000000-0005-0000-0000-0000C5CE0000}"/>
    <cellStyle name="Note 2 2 3 3 2 2 2" xfId="14172" xr:uid="{00000000-0005-0000-0000-0000C6CE0000}"/>
    <cellStyle name="Note 2 2 3 3 2 2 2 2" xfId="28180" xr:uid="{00000000-0005-0000-0000-0000C7CE0000}"/>
    <cellStyle name="Note 2 2 3 3 2 2 2 2 2" xfId="56713" xr:uid="{00000000-0005-0000-0000-0000C8CE0000}"/>
    <cellStyle name="Note 2 2 3 3 2 2 2 3" xfId="42717" xr:uid="{00000000-0005-0000-0000-0000C9CE0000}"/>
    <cellStyle name="Note 2 2 3 3 2 2 3" xfId="26512" xr:uid="{00000000-0005-0000-0000-0000CACE0000}"/>
    <cellStyle name="Note 2 2 3 3 2 2 3 2" xfId="55045" xr:uid="{00000000-0005-0000-0000-0000CBCE0000}"/>
    <cellStyle name="Note 2 2 3 3 2 2 4" xfId="41049" xr:uid="{00000000-0005-0000-0000-0000CCCE0000}"/>
    <cellStyle name="Note 2 2 3 3 2 3" xfId="13338" xr:uid="{00000000-0005-0000-0000-0000CDCE0000}"/>
    <cellStyle name="Note 2 2 3 3 2 3 2" xfId="27346" xr:uid="{00000000-0005-0000-0000-0000CECE0000}"/>
    <cellStyle name="Note 2 2 3 3 2 3 2 2" xfId="55879" xr:uid="{00000000-0005-0000-0000-0000CFCE0000}"/>
    <cellStyle name="Note 2 2 3 3 2 3 3" xfId="41883" xr:uid="{00000000-0005-0000-0000-0000D0CE0000}"/>
    <cellStyle name="Note 2 2 3 3 2 4" xfId="25678" xr:uid="{00000000-0005-0000-0000-0000D1CE0000}"/>
    <cellStyle name="Note 2 2 3 3 2 4 2" xfId="54211" xr:uid="{00000000-0005-0000-0000-0000D2CE0000}"/>
    <cellStyle name="Note 2 2 3 3 2 5" xfId="40215" xr:uid="{00000000-0005-0000-0000-0000D3CE0000}"/>
    <cellStyle name="Note 2 2 3 3 3" xfId="12090" xr:uid="{00000000-0005-0000-0000-0000D4CE0000}"/>
    <cellStyle name="Note 2 2 3 3 3 2" xfId="13760" xr:uid="{00000000-0005-0000-0000-0000D5CE0000}"/>
    <cellStyle name="Note 2 2 3 3 3 2 2" xfId="27768" xr:uid="{00000000-0005-0000-0000-0000D6CE0000}"/>
    <cellStyle name="Note 2 2 3 3 3 2 2 2" xfId="56301" xr:uid="{00000000-0005-0000-0000-0000D7CE0000}"/>
    <cellStyle name="Note 2 2 3 3 3 2 3" xfId="42305" xr:uid="{00000000-0005-0000-0000-0000D8CE0000}"/>
    <cellStyle name="Note 2 2 3 3 3 3" xfId="26100" xr:uid="{00000000-0005-0000-0000-0000D9CE0000}"/>
    <cellStyle name="Note 2 2 3 3 3 3 2" xfId="54633" xr:uid="{00000000-0005-0000-0000-0000DACE0000}"/>
    <cellStyle name="Note 2 2 3 3 3 4" xfId="40637" xr:uid="{00000000-0005-0000-0000-0000DBCE0000}"/>
    <cellStyle name="Note 2 2 3 3 4" xfId="12926" xr:uid="{00000000-0005-0000-0000-0000DCCE0000}"/>
    <cellStyle name="Note 2 2 3 3 4 2" xfId="26934" xr:uid="{00000000-0005-0000-0000-0000DDCE0000}"/>
    <cellStyle name="Note 2 2 3 3 4 2 2" xfId="55467" xr:uid="{00000000-0005-0000-0000-0000DECE0000}"/>
    <cellStyle name="Note 2 2 3 3 4 3" xfId="41471" xr:uid="{00000000-0005-0000-0000-0000DFCE0000}"/>
    <cellStyle name="Note 2 2 3 3 5" xfId="25266" xr:uid="{00000000-0005-0000-0000-0000E0CE0000}"/>
    <cellStyle name="Note 2 2 3 3 5 2" xfId="53799" xr:uid="{00000000-0005-0000-0000-0000E1CE0000}"/>
    <cellStyle name="Note 2 2 3 3 6" xfId="39803" xr:uid="{00000000-0005-0000-0000-0000E2CE0000}"/>
    <cellStyle name="Note 2 2 3 4" xfId="11450" xr:uid="{00000000-0005-0000-0000-0000E3CE0000}"/>
    <cellStyle name="Note 2 2 3 4 2" xfId="12296" xr:uid="{00000000-0005-0000-0000-0000E4CE0000}"/>
    <cellStyle name="Note 2 2 3 4 2 2" xfId="13966" xr:uid="{00000000-0005-0000-0000-0000E5CE0000}"/>
    <cellStyle name="Note 2 2 3 4 2 2 2" xfId="27974" xr:uid="{00000000-0005-0000-0000-0000E6CE0000}"/>
    <cellStyle name="Note 2 2 3 4 2 2 2 2" xfId="56507" xr:uid="{00000000-0005-0000-0000-0000E7CE0000}"/>
    <cellStyle name="Note 2 2 3 4 2 2 3" xfId="42511" xr:uid="{00000000-0005-0000-0000-0000E8CE0000}"/>
    <cellStyle name="Note 2 2 3 4 2 3" xfId="26306" xr:uid="{00000000-0005-0000-0000-0000E9CE0000}"/>
    <cellStyle name="Note 2 2 3 4 2 3 2" xfId="54839" xr:uid="{00000000-0005-0000-0000-0000EACE0000}"/>
    <cellStyle name="Note 2 2 3 4 2 4" xfId="40843" xr:uid="{00000000-0005-0000-0000-0000EBCE0000}"/>
    <cellStyle name="Note 2 2 3 4 3" xfId="13132" xr:uid="{00000000-0005-0000-0000-0000ECCE0000}"/>
    <cellStyle name="Note 2 2 3 4 3 2" xfId="27140" xr:uid="{00000000-0005-0000-0000-0000EDCE0000}"/>
    <cellStyle name="Note 2 2 3 4 3 2 2" xfId="55673" xr:uid="{00000000-0005-0000-0000-0000EECE0000}"/>
    <cellStyle name="Note 2 2 3 4 3 3" xfId="41677" xr:uid="{00000000-0005-0000-0000-0000EFCE0000}"/>
    <cellStyle name="Note 2 2 3 4 4" xfId="25472" xr:uid="{00000000-0005-0000-0000-0000F0CE0000}"/>
    <cellStyle name="Note 2 2 3 4 4 2" xfId="54005" xr:uid="{00000000-0005-0000-0000-0000F1CE0000}"/>
    <cellStyle name="Note 2 2 3 4 5" xfId="40009" xr:uid="{00000000-0005-0000-0000-0000F2CE0000}"/>
    <cellStyle name="Note 2 2 3 5" xfId="11883" xr:uid="{00000000-0005-0000-0000-0000F3CE0000}"/>
    <cellStyle name="Note 2 2 3 5 2" xfId="13554" xr:uid="{00000000-0005-0000-0000-0000F4CE0000}"/>
    <cellStyle name="Note 2 2 3 5 2 2" xfId="27562" xr:uid="{00000000-0005-0000-0000-0000F5CE0000}"/>
    <cellStyle name="Note 2 2 3 5 2 2 2" xfId="56095" xr:uid="{00000000-0005-0000-0000-0000F6CE0000}"/>
    <cellStyle name="Note 2 2 3 5 2 3" xfId="42099" xr:uid="{00000000-0005-0000-0000-0000F7CE0000}"/>
    <cellStyle name="Note 2 2 3 5 3" xfId="25894" xr:uid="{00000000-0005-0000-0000-0000F8CE0000}"/>
    <cellStyle name="Note 2 2 3 5 3 2" xfId="54427" xr:uid="{00000000-0005-0000-0000-0000F9CE0000}"/>
    <cellStyle name="Note 2 2 3 5 4" xfId="40431" xr:uid="{00000000-0005-0000-0000-0000FACE0000}"/>
    <cellStyle name="Note 2 2 3 6" xfId="12719" xr:uid="{00000000-0005-0000-0000-0000FBCE0000}"/>
    <cellStyle name="Note 2 2 3 6 2" xfId="26728" xr:uid="{00000000-0005-0000-0000-0000FCCE0000}"/>
    <cellStyle name="Note 2 2 3 6 2 2" xfId="55261" xr:uid="{00000000-0005-0000-0000-0000FDCE0000}"/>
    <cellStyle name="Note 2 2 3 6 3" xfId="41265" xr:uid="{00000000-0005-0000-0000-0000FECE0000}"/>
    <cellStyle name="Note 2 2 3 7" xfId="11030" xr:uid="{00000000-0005-0000-0000-0000FFCE0000}"/>
    <cellStyle name="Note 2 2 3 7 2" xfId="25060" xr:uid="{00000000-0005-0000-0000-000000CF0000}"/>
    <cellStyle name="Note 2 2 3 7 2 2" xfId="53593" xr:uid="{00000000-0005-0000-0000-000001CF0000}"/>
    <cellStyle name="Note 2 2 3 7 3" xfId="39597" xr:uid="{00000000-0005-0000-0000-000002CF0000}"/>
    <cellStyle name="Note 2 2 3 8" xfId="18151" xr:uid="{00000000-0005-0000-0000-000003CF0000}"/>
    <cellStyle name="Note 2 2 3 8 2" xfId="46685" xr:uid="{00000000-0005-0000-0000-000004CF0000}"/>
    <cellStyle name="Note 2 2 3 9" xfId="32677" xr:uid="{00000000-0005-0000-0000-000005CF0000}"/>
    <cellStyle name="Note 2 2 4" xfId="6811" xr:uid="{00000000-0005-0000-0000-000006CF0000}"/>
    <cellStyle name="Note 2 2 4 2" xfId="11293" xr:uid="{00000000-0005-0000-0000-000007CF0000}"/>
    <cellStyle name="Note 2 2 4 2 2" xfId="11709" xr:uid="{00000000-0005-0000-0000-000008CF0000}"/>
    <cellStyle name="Note 2 2 4 2 2 2" xfId="12554" xr:uid="{00000000-0005-0000-0000-000009CF0000}"/>
    <cellStyle name="Note 2 2 4 2 2 2 2" xfId="14224" xr:uid="{00000000-0005-0000-0000-00000ACF0000}"/>
    <cellStyle name="Note 2 2 4 2 2 2 2 2" xfId="28232" xr:uid="{00000000-0005-0000-0000-00000BCF0000}"/>
    <cellStyle name="Note 2 2 4 2 2 2 2 2 2" xfId="56765" xr:uid="{00000000-0005-0000-0000-00000CCF0000}"/>
    <cellStyle name="Note 2 2 4 2 2 2 2 3" xfId="42769" xr:uid="{00000000-0005-0000-0000-00000DCF0000}"/>
    <cellStyle name="Note 2 2 4 2 2 2 3" xfId="26564" xr:uid="{00000000-0005-0000-0000-00000ECF0000}"/>
    <cellStyle name="Note 2 2 4 2 2 2 3 2" xfId="55097" xr:uid="{00000000-0005-0000-0000-00000FCF0000}"/>
    <cellStyle name="Note 2 2 4 2 2 2 4" xfId="41101" xr:uid="{00000000-0005-0000-0000-000010CF0000}"/>
    <cellStyle name="Note 2 2 4 2 2 3" xfId="13390" xr:uid="{00000000-0005-0000-0000-000011CF0000}"/>
    <cellStyle name="Note 2 2 4 2 2 3 2" xfId="27398" xr:uid="{00000000-0005-0000-0000-000012CF0000}"/>
    <cellStyle name="Note 2 2 4 2 2 3 2 2" xfId="55931" xr:uid="{00000000-0005-0000-0000-000013CF0000}"/>
    <cellStyle name="Note 2 2 4 2 2 3 3" xfId="41935" xr:uid="{00000000-0005-0000-0000-000014CF0000}"/>
    <cellStyle name="Note 2 2 4 2 2 4" xfId="25730" xr:uid="{00000000-0005-0000-0000-000015CF0000}"/>
    <cellStyle name="Note 2 2 4 2 2 4 2" xfId="54263" xr:uid="{00000000-0005-0000-0000-000016CF0000}"/>
    <cellStyle name="Note 2 2 4 2 2 5" xfId="40267" xr:uid="{00000000-0005-0000-0000-000017CF0000}"/>
    <cellStyle name="Note 2 2 4 2 3" xfId="12142" xr:uid="{00000000-0005-0000-0000-000018CF0000}"/>
    <cellStyle name="Note 2 2 4 2 3 2" xfId="13812" xr:uid="{00000000-0005-0000-0000-000019CF0000}"/>
    <cellStyle name="Note 2 2 4 2 3 2 2" xfId="27820" xr:uid="{00000000-0005-0000-0000-00001ACF0000}"/>
    <cellStyle name="Note 2 2 4 2 3 2 2 2" xfId="56353" xr:uid="{00000000-0005-0000-0000-00001BCF0000}"/>
    <cellStyle name="Note 2 2 4 2 3 2 3" xfId="42357" xr:uid="{00000000-0005-0000-0000-00001CCF0000}"/>
    <cellStyle name="Note 2 2 4 2 3 3" xfId="26152" xr:uid="{00000000-0005-0000-0000-00001DCF0000}"/>
    <cellStyle name="Note 2 2 4 2 3 3 2" xfId="54685" xr:uid="{00000000-0005-0000-0000-00001ECF0000}"/>
    <cellStyle name="Note 2 2 4 2 3 4" xfId="40689" xr:uid="{00000000-0005-0000-0000-00001FCF0000}"/>
    <cellStyle name="Note 2 2 4 2 4" xfId="12978" xr:uid="{00000000-0005-0000-0000-000020CF0000}"/>
    <cellStyle name="Note 2 2 4 2 4 2" xfId="26986" xr:uid="{00000000-0005-0000-0000-000021CF0000}"/>
    <cellStyle name="Note 2 2 4 2 4 2 2" xfId="55519" xr:uid="{00000000-0005-0000-0000-000022CF0000}"/>
    <cellStyle name="Note 2 2 4 2 4 3" xfId="41523" xr:uid="{00000000-0005-0000-0000-000023CF0000}"/>
    <cellStyle name="Note 2 2 4 2 5" xfId="25318" xr:uid="{00000000-0005-0000-0000-000024CF0000}"/>
    <cellStyle name="Note 2 2 4 2 5 2" xfId="53851" xr:uid="{00000000-0005-0000-0000-000025CF0000}"/>
    <cellStyle name="Note 2 2 4 2 6" xfId="39855" xr:uid="{00000000-0005-0000-0000-000026CF0000}"/>
    <cellStyle name="Note 2 2 4 3" xfId="11502" xr:uid="{00000000-0005-0000-0000-000027CF0000}"/>
    <cellStyle name="Note 2 2 4 3 2" xfId="12348" xr:uid="{00000000-0005-0000-0000-000028CF0000}"/>
    <cellStyle name="Note 2 2 4 3 2 2" xfId="14018" xr:uid="{00000000-0005-0000-0000-000029CF0000}"/>
    <cellStyle name="Note 2 2 4 3 2 2 2" xfId="28026" xr:uid="{00000000-0005-0000-0000-00002ACF0000}"/>
    <cellStyle name="Note 2 2 4 3 2 2 2 2" xfId="56559" xr:uid="{00000000-0005-0000-0000-00002BCF0000}"/>
    <cellStyle name="Note 2 2 4 3 2 2 3" xfId="42563" xr:uid="{00000000-0005-0000-0000-00002CCF0000}"/>
    <cellStyle name="Note 2 2 4 3 2 3" xfId="26358" xr:uid="{00000000-0005-0000-0000-00002DCF0000}"/>
    <cellStyle name="Note 2 2 4 3 2 3 2" xfId="54891" xr:uid="{00000000-0005-0000-0000-00002ECF0000}"/>
    <cellStyle name="Note 2 2 4 3 2 4" xfId="40895" xr:uid="{00000000-0005-0000-0000-00002FCF0000}"/>
    <cellStyle name="Note 2 2 4 3 3" xfId="13184" xr:uid="{00000000-0005-0000-0000-000030CF0000}"/>
    <cellStyle name="Note 2 2 4 3 3 2" xfId="27192" xr:uid="{00000000-0005-0000-0000-000031CF0000}"/>
    <cellStyle name="Note 2 2 4 3 3 2 2" xfId="55725" xr:uid="{00000000-0005-0000-0000-000032CF0000}"/>
    <cellStyle name="Note 2 2 4 3 3 3" xfId="41729" xr:uid="{00000000-0005-0000-0000-000033CF0000}"/>
    <cellStyle name="Note 2 2 4 3 4" xfId="25524" xr:uid="{00000000-0005-0000-0000-000034CF0000}"/>
    <cellStyle name="Note 2 2 4 3 4 2" xfId="54057" xr:uid="{00000000-0005-0000-0000-000035CF0000}"/>
    <cellStyle name="Note 2 2 4 3 5" xfId="40061" xr:uid="{00000000-0005-0000-0000-000036CF0000}"/>
    <cellStyle name="Note 2 2 4 4" xfId="11935" xr:uid="{00000000-0005-0000-0000-000037CF0000}"/>
    <cellStyle name="Note 2 2 4 4 2" xfId="13606" xr:uid="{00000000-0005-0000-0000-000038CF0000}"/>
    <cellStyle name="Note 2 2 4 4 2 2" xfId="27614" xr:uid="{00000000-0005-0000-0000-000039CF0000}"/>
    <cellStyle name="Note 2 2 4 4 2 2 2" xfId="56147" xr:uid="{00000000-0005-0000-0000-00003ACF0000}"/>
    <cellStyle name="Note 2 2 4 4 2 3" xfId="42151" xr:uid="{00000000-0005-0000-0000-00003BCF0000}"/>
    <cellStyle name="Note 2 2 4 4 3" xfId="25946" xr:uid="{00000000-0005-0000-0000-00003CCF0000}"/>
    <cellStyle name="Note 2 2 4 4 3 2" xfId="54479" xr:uid="{00000000-0005-0000-0000-00003DCF0000}"/>
    <cellStyle name="Note 2 2 4 4 4" xfId="40483" xr:uid="{00000000-0005-0000-0000-00003ECF0000}"/>
    <cellStyle name="Note 2 2 4 5" xfId="12771" xr:uid="{00000000-0005-0000-0000-00003FCF0000}"/>
    <cellStyle name="Note 2 2 4 5 2" xfId="26780" xr:uid="{00000000-0005-0000-0000-000040CF0000}"/>
    <cellStyle name="Note 2 2 4 5 2 2" xfId="55313" xr:uid="{00000000-0005-0000-0000-000041CF0000}"/>
    <cellStyle name="Note 2 2 4 5 3" xfId="41317" xr:uid="{00000000-0005-0000-0000-000042CF0000}"/>
    <cellStyle name="Note 2 2 4 6" xfId="11084" xr:uid="{00000000-0005-0000-0000-000043CF0000}"/>
    <cellStyle name="Note 2 2 4 6 2" xfId="25112" xr:uid="{00000000-0005-0000-0000-000044CF0000}"/>
    <cellStyle name="Note 2 2 4 6 2 2" xfId="53645" xr:uid="{00000000-0005-0000-0000-000045CF0000}"/>
    <cellStyle name="Note 2 2 4 6 3" xfId="39649" xr:uid="{00000000-0005-0000-0000-000046CF0000}"/>
    <cellStyle name="Note 2 2 4 7" xfId="20899" xr:uid="{00000000-0005-0000-0000-000047CF0000}"/>
    <cellStyle name="Note 2 2 4 7 2" xfId="49433" xr:uid="{00000000-0005-0000-0000-000048CF0000}"/>
    <cellStyle name="Note 2 2 4 8" xfId="35425" xr:uid="{00000000-0005-0000-0000-000049CF0000}"/>
    <cellStyle name="Note 2 2 5" xfId="11190" xr:uid="{00000000-0005-0000-0000-00004ACF0000}"/>
    <cellStyle name="Note 2 2 5 2" xfId="11606" xr:uid="{00000000-0005-0000-0000-00004BCF0000}"/>
    <cellStyle name="Note 2 2 5 2 2" xfId="12451" xr:uid="{00000000-0005-0000-0000-00004CCF0000}"/>
    <cellStyle name="Note 2 2 5 2 2 2" xfId="14121" xr:uid="{00000000-0005-0000-0000-00004DCF0000}"/>
    <cellStyle name="Note 2 2 5 2 2 2 2" xfId="28129" xr:uid="{00000000-0005-0000-0000-00004ECF0000}"/>
    <cellStyle name="Note 2 2 5 2 2 2 2 2" xfId="56662" xr:uid="{00000000-0005-0000-0000-00004FCF0000}"/>
    <cellStyle name="Note 2 2 5 2 2 2 3" xfId="42666" xr:uid="{00000000-0005-0000-0000-000050CF0000}"/>
    <cellStyle name="Note 2 2 5 2 2 3" xfId="26461" xr:uid="{00000000-0005-0000-0000-000051CF0000}"/>
    <cellStyle name="Note 2 2 5 2 2 3 2" xfId="54994" xr:uid="{00000000-0005-0000-0000-000052CF0000}"/>
    <cellStyle name="Note 2 2 5 2 2 4" xfId="40998" xr:uid="{00000000-0005-0000-0000-000053CF0000}"/>
    <cellStyle name="Note 2 2 5 2 3" xfId="13287" xr:uid="{00000000-0005-0000-0000-000054CF0000}"/>
    <cellStyle name="Note 2 2 5 2 3 2" xfId="27295" xr:uid="{00000000-0005-0000-0000-000055CF0000}"/>
    <cellStyle name="Note 2 2 5 2 3 2 2" xfId="55828" xr:uid="{00000000-0005-0000-0000-000056CF0000}"/>
    <cellStyle name="Note 2 2 5 2 3 3" xfId="41832" xr:uid="{00000000-0005-0000-0000-000057CF0000}"/>
    <cellStyle name="Note 2 2 5 2 4" xfId="25627" xr:uid="{00000000-0005-0000-0000-000058CF0000}"/>
    <cellStyle name="Note 2 2 5 2 4 2" xfId="54160" xr:uid="{00000000-0005-0000-0000-000059CF0000}"/>
    <cellStyle name="Note 2 2 5 2 5" xfId="40164" xr:uid="{00000000-0005-0000-0000-00005ACF0000}"/>
    <cellStyle name="Note 2 2 5 3" xfId="12039" xr:uid="{00000000-0005-0000-0000-00005BCF0000}"/>
    <cellStyle name="Note 2 2 5 3 2" xfId="13709" xr:uid="{00000000-0005-0000-0000-00005CCF0000}"/>
    <cellStyle name="Note 2 2 5 3 2 2" xfId="27717" xr:uid="{00000000-0005-0000-0000-00005DCF0000}"/>
    <cellStyle name="Note 2 2 5 3 2 2 2" xfId="56250" xr:uid="{00000000-0005-0000-0000-00005ECF0000}"/>
    <cellStyle name="Note 2 2 5 3 2 3" xfId="42254" xr:uid="{00000000-0005-0000-0000-00005FCF0000}"/>
    <cellStyle name="Note 2 2 5 3 3" xfId="26049" xr:uid="{00000000-0005-0000-0000-000060CF0000}"/>
    <cellStyle name="Note 2 2 5 3 3 2" xfId="54582" xr:uid="{00000000-0005-0000-0000-000061CF0000}"/>
    <cellStyle name="Note 2 2 5 3 4" xfId="40586" xr:uid="{00000000-0005-0000-0000-000062CF0000}"/>
    <cellStyle name="Note 2 2 5 4" xfId="12875" xr:uid="{00000000-0005-0000-0000-000063CF0000}"/>
    <cellStyle name="Note 2 2 5 4 2" xfId="26883" xr:uid="{00000000-0005-0000-0000-000064CF0000}"/>
    <cellStyle name="Note 2 2 5 4 2 2" xfId="55416" xr:uid="{00000000-0005-0000-0000-000065CF0000}"/>
    <cellStyle name="Note 2 2 5 4 3" xfId="41420" xr:uid="{00000000-0005-0000-0000-000066CF0000}"/>
    <cellStyle name="Note 2 2 5 5" xfId="25215" xr:uid="{00000000-0005-0000-0000-000067CF0000}"/>
    <cellStyle name="Note 2 2 5 5 2" xfId="53748" xr:uid="{00000000-0005-0000-0000-000068CF0000}"/>
    <cellStyle name="Note 2 2 5 6" xfId="39752" xr:uid="{00000000-0005-0000-0000-000069CF0000}"/>
    <cellStyle name="Note 2 2 6" xfId="11399" xr:uid="{00000000-0005-0000-0000-00006ACF0000}"/>
    <cellStyle name="Note 2 2 6 2" xfId="12245" xr:uid="{00000000-0005-0000-0000-00006BCF0000}"/>
    <cellStyle name="Note 2 2 6 2 2" xfId="13915" xr:uid="{00000000-0005-0000-0000-00006CCF0000}"/>
    <cellStyle name="Note 2 2 6 2 2 2" xfId="27923" xr:uid="{00000000-0005-0000-0000-00006DCF0000}"/>
    <cellStyle name="Note 2 2 6 2 2 2 2" xfId="56456" xr:uid="{00000000-0005-0000-0000-00006ECF0000}"/>
    <cellStyle name="Note 2 2 6 2 2 3" xfId="42460" xr:uid="{00000000-0005-0000-0000-00006FCF0000}"/>
    <cellStyle name="Note 2 2 6 2 3" xfId="26255" xr:uid="{00000000-0005-0000-0000-000070CF0000}"/>
    <cellStyle name="Note 2 2 6 2 3 2" xfId="54788" xr:uid="{00000000-0005-0000-0000-000071CF0000}"/>
    <cellStyle name="Note 2 2 6 2 4" xfId="40792" xr:uid="{00000000-0005-0000-0000-000072CF0000}"/>
    <cellStyle name="Note 2 2 6 3" xfId="13081" xr:uid="{00000000-0005-0000-0000-000073CF0000}"/>
    <cellStyle name="Note 2 2 6 3 2" xfId="27089" xr:uid="{00000000-0005-0000-0000-000074CF0000}"/>
    <cellStyle name="Note 2 2 6 3 2 2" xfId="55622" xr:uid="{00000000-0005-0000-0000-000075CF0000}"/>
    <cellStyle name="Note 2 2 6 3 3" xfId="41626" xr:uid="{00000000-0005-0000-0000-000076CF0000}"/>
    <cellStyle name="Note 2 2 6 4" xfId="25421" xr:uid="{00000000-0005-0000-0000-000077CF0000}"/>
    <cellStyle name="Note 2 2 6 4 2" xfId="53954" xr:uid="{00000000-0005-0000-0000-000078CF0000}"/>
    <cellStyle name="Note 2 2 6 5" xfId="39958" xr:uid="{00000000-0005-0000-0000-000079CF0000}"/>
    <cellStyle name="Note 2 2 7" xfId="11832" xr:uid="{00000000-0005-0000-0000-00007ACF0000}"/>
    <cellStyle name="Note 2 2 7 2" xfId="13503" xr:uid="{00000000-0005-0000-0000-00007BCF0000}"/>
    <cellStyle name="Note 2 2 7 2 2" xfId="27511" xr:uid="{00000000-0005-0000-0000-00007CCF0000}"/>
    <cellStyle name="Note 2 2 7 2 2 2" xfId="56044" xr:uid="{00000000-0005-0000-0000-00007DCF0000}"/>
    <cellStyle name="Note 2 2 7 2 3" xfId="42048" xr:uid="{00000000-0005-0000-0000-00007ECF0000}"/>
    <cellStyle name="Note 2 2 7 3" xfId="25843" xr:uid="{00000000-0005-0000-0000-00007FCF0000}"/>
    <cellStyle name="Note 2 2 7 3 2" xfId="54376" xr:uid="{00000000-0005-0000-0000-000080CF0000}"/>
    <cellStyle name="Note 2 2 7 4" xfId="40380" xr:uid="{00000000-0005-0000-0000-000081CF0000}"/>
    <cellStyle name="Note 2 2 8" xfId="12668" xr:uid="{00000000-0005-0000-0000-000082CF0000}"/>
    <cellStyle name="Note 2 2 8 2" xfId="26677" xr:uid="{00000000-0005-0000-0000-000083CF0000}"/>
    <cellStyle name="Note 2 2 8 2 2" xfId="55210" xr:uid="{00000000-0005-0000-0000-000084CF0000}"/>
    <cellStyle name="Note 2 2 8 3" xfId="41214" xr:uid="{00000000-0005-0000-0000-000085CF0000}"/>
    <cellStyle name="Note 2 2 9" xfId="10975" xr:uid="{00000000-0005-0000-0000-000086CF0000}"/>
    <cellStyle name="Note 2 2 9 2" xfId="25009" xr:uid="{00000000-0005-0000-0000-000087CF0000}"/>
    <cellStyle name="Note 2 2 9 2 2" xfId="53542" xr:uid="{00000000-0005-0000-0000-000088CF0000}"/>
    <cellStyle name="Note 2 2 9 3" xfId="39546" xr:uid="{00000000-0005-0000-0000-000089CF0000}"/>
    <cellStyle name="Note 2 3" xfId="2023" xr:uid="{00000000-0005-0000-0000-00008ACF0000}"/>
    <cellStyle name="Note 2 3 10" xfId="30760" xr:uid="{00000000-0005-0000-0000-00008BCF0000}"/>
    <cellStyle name="Note 2 3 2" xfId="4677" xr:uid="{00000000-0005-0000-0000-00008CCF0000}"/>
    <cellStyle name="Note 2 3 2 2" xfId="10009" xr:uid="{00000000-0005-0000-0000-00008DCF0000}"/>
    <cellStyle name="Note 2 3 2 2 2" xfId="11357" xr:uid="{00000000-0005-0000-0000-00008ECF0000}"/>
    <cellStyle name="Note 2 3 2 2 2 2" xfId="11773" xr:uid="{00000000-0005-0000-0000-00008FCF0000}"/>
    <cellStyle name="Note 2 3 2 2 2 2 2" xfId="12618" xr:uid="{00000000-0005-0000-0000-000090CF0000}"/>
    <cellStyle name="Note 2 3 2 2 2 2 2 2" xfId="14288" xr:uid="{00000000-0005-0000-0000-000091CF0000}"/>
    <cellStyle name="Note 2 3 2 2 2 2 2 2 2" xfId="28296" xr:uid="{00000000-0005-0000-0000-000092CF0000}"/>
    <cellStyle name="Note 2 3 2 2 2 2 2 2 2 2" xfId="56829" xr:uid="{00000000-0005-0000-0000-000093CF0000}"/>
    <cellStyle name="Note 2 3 2 2 2 2 2 2 3" xfId="42833" xr:uid="{00000000-0005-0000-0000-000094CF0000}"/>
    <cellStyle name="Note 2 3 2 2 2 2 2 3" xfId="26628" xr:uid="{00000000-0005-0000-0000-000095CF0000}"/>
    <cellStyle name="Note 2 3 2 2 2 2 2 3 2" xfId="55161" xr:uid="{00000000-0005-0000-0000-000096CF0000}"/>
    <cellStyle name="Note 2 3 2 2 2 2 2 4" xfId="41165" xr:uid="{00000000-0005-0000-0000-000097CF0000}"/>
    <cellStyle name="Note 2 3 2 2 2 2 3" xfId="13454" xr:uid="{00000000-0005-0000-0000-000098CF0000}"/>
    <cellStyle name="Note 2 3 2 2 2 2 3 2" xfId="27462" xr:uid="{00000000-0005-0000-0000-000099CF0000}"/>
    <cellStyle name="Note 2 3 2 2 2 2 3 2 2" xfId="55995" xr:uid="{00000000-0005-0000-0000-00009ACF0000}"/>
    <cellStyle name="Note 2 3 2 2 2 2 3 3" xfId="41999" xr:uid="{00000000-0005-0000-0000-00009BCF0000}"/>
    <cellStyle name="Note 2 3 2 2 2 2 4" xfId="25794" xr:uid="{00000000-0005-0000-0000-00009CCF0000}"/>
    <cellStyle name="Note 2 3 2 2 2 2 4 2" xfId="54327" xr:uid="{00000000-0005-0000-0000-00009DCF0000}"/>
    <cellStyle name="Note 2 3 2 2 2 2 5" xfId="40331" xr:uid="{00000000-0005-0000-0000-00009ECF0000}"/>
    <cellStyle name="Note 2 3 2 2 2 3" xfId="12206" xr:uid="{00000000-0005-0000-0000-00009FCF0000}"/>
    <cellStyle name="Note 2 3 2 2 2 3 2" xfId="13876" xr:uid="{00000000-0005-0000-0000-0000A0CF0000}"/>
    <cellStyle name="Note 2 3 2 2 2 3 2 2" xfId="27884" xr:uid="{00000000-0005-0000-0000-0000A1CF0000}"/>
    <cellStyle name="Note 2 3 2 2 2 3 2 2 2" xfId="56417" xr:uid="{00000000-0005-0000-0000-0000A2CF0000}"/>
    <cellStyle name="Note 2 3 2 2 2 3 2 3" xfId="42421" xr:uid="{00000000-0005-0000-0000-0000A3CF0000}"/>
    <cellStyle name="Note 2 3 2 2 2 3 3" xfId="26216" xr:uid="{00000000-0005-0000-0000-0000A4CF0000}"/>
    <cellStyle name="Note 2 3 2 2 2 3 3 2" xfId="54749" xr:uid="{00000000-0005-0000-0000-0000A5CF0000}"/>
    <cellStyle name="Note 2 3 2 2 2 3 4" xfId="40753" xr:uid="{00000000-0005-0000-0000-0000A6CF0000}"/>
    <cellStyle name="Note 2 3 2 2 2 4" xfId="13042" xr:uid="{00000000-0005-0000-0000-0000A7CF0000}"/>
    <cellStyle name="Note 2 3 2 2 2 4 2" xfId="27050" xr:uid="{00000000-0005-0000-0000-0000A8CF0000}"/>
    <cellStyle name="Note 2 3 2 2 2 4 2 2" xfId="55583" xr:uid="{00000000-0005-0000-0000-0000A9CF0000}"/>
    <cellStyle name="Note 2 3 2 2 2 4 3" xfId="41587" xr:uid="{00000000-0005-0000-0000-0000AACF0000}"/>
    <cellStyle name="Note 2 3 2 2 2 5" xfId="25382" xr:uid="{00000000-0005-0000-0000-0000ABCF0000}"/>
    <cellStyle name="Note 2 3 2 2 2 5 2" xfId="53915" xr:uid="{00000000-0005-0000-0000-0000ACCF0000}"/>
    <cellStyle name="Note 2 3 2 2 2 6" xfId="39919" xr:uid="{00000000-0005-0000-0000-0000ADCF0000}"/>
    <cellStyle name="Note 2 3 2 2 3" xfId="11566" xr:uid="{00000000-0005-0000-0000-0000AECF0000}"/>
    <cellStyle name="Note 2 3 2 2 3 2" xfId="12412" xr:uid="{00000000-0005-0000-0000-0000AFCF0000}"/>
    <cellStyle name="Note 2 3 2 2 3 2 2" xfId="14082" xr:uid="{00000000-0005-0000-0000-0000B0CF0000}"/>
    <cellStyle name="Note 2 3 2 2 3 2 2 2" xfId="28090" xr:uid="{00000000-0005-0000-0000-0000B1CF0000}"/>
    <cellStyle name="Note 2 3 2 2 3 2 2 2 2" xfId="56623" xr:uid="{00000000-0005-0000-0000-0000B2CF0000}"/>
    <cellStyle name="Note 2 3 2 2 3 2 2 3" xfId="42627" xr:uid="{00000000-0005-0000-0000-0000B3CF0000}"/>
    <cellStyle name="Note 2 3 2 2 3 2 3" xfId="26422" xr:uid="{00000000-0005-0000-0000-0000B4CF0000}"/>
    <cellStyle name="Note 2 3 2 2 3 2 3 2" xfId="54955" xr:uid="{00000000-0005-0000-0000-0000B5CF0000}"/>
    <cellStyle name="Note 2 3 2 2 3 2 4" xfId="40959" xr:uid="{00000000-0005-0000-0000-0000B6CF0000}"/>
    <cellStyle name="Note 2 3 2 2 3 3" xfId="13248" xr:uid="{00000000-0005-0000-0000-0000B7CF0000}"/>
    <cellStyle name="Note 2 3 2 2 3 3 2" xfId="27256" xr:uid="{00000000-0005-0000-0000-0000B8CF0000}"/>
    <cellStyle name="Note 2 3 2 2 3 3 2 2" xfId="55789" xr:uid="{00000000-0005-0000-0000-0000B9CF0000}"/>
    <cellStyle name="Note 2 3 2 2 3 3 3" xfId="41793" xr:uid="{00000000-0005-0000-0000-0000BACF0000}"/>
    <cellStyle name="Note 2 3 2 2 3 4" xfId="25588" xr:uid="{00000000-0005-0000-0000-0000BBCF0000}"/>
    <cellStyle name="Note 2 3 2 2 3 4 2" xfId="54121" xr:uid="{00000000-0005-0000-0000-0000BCCF0000}"/>
    <cellStyle name="Note 2 3 2 2 3 5" xfId="40125" xr:uid="{00000000-0005-0000-0000-0000BDCF0000}"/>
    <cellStyle name="Note 2 3 2 2 4" xfId="11999" xr:uid="{00000000-0005-0000-0000-0000BECF0000}"/>
    <cellStyle name="Note 2 3 2 2 4 2" xfId="13670" xr:uid="{00000000-0005-0000-0000-0000BFCF0000}"/>
    <cellStyle name="Note 2 3 2 2 4 2 2" xfId="27678" xr:uid="{00000000-0005-0000-0000-0000C0CF0000}"/>
    <cellStyle name="Note 2 3 2 2 4 2 2 2" xfId="56211" xr:uid="{00000000-0005-0000-0000-0000C1CF0000}"/>
    <cellStyle name="Note 2 3 2 2 4 2 3" xfId="42215" xr:uid="{00000000-0005-0000-0000-0000C2CF0000}"/>
    <cellStyle name="Note 2 3 2 2 4 3" xfId="26010" xr:uid="{00000000-0005-0000-0000-0000C3CF0000}"/>
    <cellStyle name="Note 2 3 2 2 4 3 2" xfId="54543" xr:uid="{00000000-0005-0000-0000-0000C4CF0000}"/>
    <cellStyle name="Note 2 3 2 2 4 4" xfId="40547" xr:uid="{00000000-0005-0000-0000-0000C5CF0000}"/>
    <cellStyle name="Note 2 3 2 2 5" xfId="12835" xr:uid="{00000000-0005-0000-0000-0000C6CF0000}"/>
    <cellStyle name="Note 2 3 2 2 5 2" xfId="26844" xr:uid="{00000000-0005-0000-0000-0000C7CF0000}"/>
    <cellStyle name="Note 2 3 2 2 5 2 2" xfId="55377" xr:uid="{00000000-0005-0000-0000-0000C8CF0000}"/>
    <cellStyle name="Note 2 3 2 2 5 3" xfId="41381" xr:uid="{00000000-0005-0000-0000-0000C9CF0000}"/>
    <cellStyle name="Note 2 3 2 2 6" xfId="11148" xr:uid="{00000000-0005-0000-0000-0000CACF0000}"/>
    <cellStyle name="Note 2 3 2 2 6 2" xfId="25176" xr:uid="{00000000-0005-0000-0000-0000CBCF0000}"/>
    <cellStyle name="Note 2 3 2 2 6 2 2" xfId="53709" xr:uid="{00000000-0005-0000-0000-0000CCCF0000}"/>
    <cellStyle name="Note 2 3 2 2 6 3" xfId="39713" xr:uid="{00000000-0005-0000-0000-0000CDCF0000}"/>
    <cellStyle name="Note 2 3 2 2 7" xfId="24086" xr:uid="{00000000-0005-0000-0000-0000CECF0000}"/>
    <cellStyle name="Note 2 3 2 2 7 2" xfId="52620" xr:uid="{00000000-0005-0000-0000-0000CFCF0000}"/>
    <cellStyle name="Note 2 3 2 2 8" xfId="38615" xr:uid="{00000000-0005-0000-0000-0000D0CF0000}"/>
    <cellStyle name="Note 2 3 2 3" xfId="11254" xr:uid="{00000000-0005-0000-0000-0000D1CF0000}"/>
    <cellStyle name="Note 2 3 2 3 2" xfId="11670" xr:uid="{00000000-0005-0000-0000-0000D2CF0000}"/>
    <cellStyle name="Note 2 3 2 3 2 2" xfId="12515" xr:uid="{00000000-0005-0000-0000-0000D3CF0000}"/>
    <cellStyle name="Note 2 3 2 3 2 2 2" xfId="14185" xr:uid="{00000000-0005-0000-0000-0000D4CF0000}"/>
    <cellStyle name="Note 2 3 2 3 2 2 2 2" xfId="28193" xr:uid="{00000000-0005-0000-0000-0000D5CF0000}"/>
    <cellStyle name="Note 2 3 2 3 2 2 2 2 2" xfId="56726" xr:uid="{00000000-0005-0000-0000-0000D6CF0000}"/>
    <cellStyle name="Note 2 3 2 3 2 2 2 3" xfId="42730" xr:uid="{00000000-0005-0000-0000-0000D7CF0000}"/>
    <cellStyle name="Note 2 3 2 3 2 2 3" xfId="26525" xr:uid="{00000000-0005-0000-0000-0000D8CF0000}"/>
    <cellStyle name="Note 2 3 2 3 2 2 3 2" xfId="55058" xr:uid="{00000000-0005-0000-0000-0000D9CF0000}"/>
    <cellStyle name="Note 2 3 2 3 2 2 4" xfId="41062" xr:uid="{00000000-0005-0000-0000-0000DACF0000}"/>
    <cellStyle name="Note 2 3 2 3 2 3" xfId="13351" xr:uid="{00000000-0005-0000-0000-0000DBCF0000}"/>
    <cellStyle name="Note 2 3 2 3 2 3 2" xfId="27359" xr:uid="{00000000-0005-0000-0000-0000DCCF0000}"/>
    <cellStyle name="Note 2 3 2 3 2 3 2 2" xfId="55892" xr:uid="{00000000-0005-0000-0000-0000DDCF0000}"/>
    <cellStyle name="Note 2 3 2 3 2 3 3" xfId="41896" xr:uid="{00000000-0005-0000-0000-0000DECF0000}"/>
    <cellStyle name="Note 2 3 2 3 2 4" xfId="25691" xr:uid="{00000000-0005-0000-0000-0000DFCF0000}"/>
    <cellStyle name="Note 2 3 2 3 2 4 2" xfId="54224" xr:uid="{00000000-0005-0000-0000-0000E0CF0000}"/>
    <cellStyle name="Note 2 3 2 3 2 5" xfId="40228" xr:uid="{00000000-0005-0000-0000-0000E1CF0000}"/>
    <cellStyle name="Note 2 3 2 3 3" xfId="12103" xr:uid="{00000000-0005-0000-0000-0000E2CF0000}"/>
    <cellStyle name="Note 2 3 2 3 3 2" xfId="13773" xr:uid="{00000000-0005-0000-0000-0000E3CF0000}"/>
    <cellStyle name="Note 2 3 2 3 3 2 2" xfId="27781" xr:uid="{00000000-0005-0000-0000-0000E4CF0000}"/>
    <cellStyle name="Note 2 3 2 3 3 2 2 2" xfId="56314" xr:uid="{00000000-0005-0000-0000-0000E5CF0000}"/>
    <cellStyle name="Note 2 3 2 3 3 2 3" xfId="42318" xr:uid="{00000000-0005-0000-0000-0000E6CF0000}"/>
    <cellStyle name="Note 2 3 2 3 3 3" xfId="26113" xr:uid="{00000000-0005-0000-0000-0000E7CF0000}"/>
    <cellStyle name="Note 2 3 2 3 3 3 2" xfId="54646" xr:uid="{00000000-0005-0000-0000-0000E8CF0000}"/>
    <cellStyle name="Note 2 3 2 3 3 4" xfId="40650" xr:uid="{00000000-0005-0000-0000-0000E9CF0000}"/>
    <cellStyle name="Note 2 3 2 3 4" xfId="12939" xr:uid="{00000000-0005-0000-0000-0000EACF0000}"/>
    <cellStyle name="Note 2 3 2 3 4 2" xfId="26947" xr:uid="{00000000-0005-0000-0000-0000EBCF0000}"/>
    <cellStyle name="Note 2 3 2 3 4 2 2" xfId="55480" xr:uid="{00000000-0005-0000-0000-0000ECCF0000}"/>
    <cellStyle name="Note 2 3 2 3 4 3" xfId="41484" xr:uid="{00000000-0005-0000-0000-0000EDCF0000}"/>
    <cellStyle name="Note 2 3 2 3 5" xfId="25279" xr:uid="{00000000-0005-0000-0000-0000EECF0000}"/>
    <cellStyle name="Note 2 3 2 3 5 2" xfId="53812" xr:uid="{00000000-0005-0000-0000-0000EFCF0000}"/>
    <cellStyle name="Note 2 3 2 3 6" xfId="39816" xr:uid="{00000000-0005-0000-0000-0000F0CF0000}"/>
    <cellStyle name="Note 2 3 2 4" xfId="11463" xr:uid="{00000000-0005-0000-0000-0000F1CF0000}"/>
    <cellStyle name="Note 2 3 2 4 2" xfId="12309" xr:uid="{00000000-0005-0000-0000-0000F2CF0000}"/>
    <cellStyle name="Note 2 3 2 4 2 2" xfId="13979" xr:uid="{00000000-0005-0000-0000-0000F3CF0000}"/>
    <cellStyle name="Note 2 3 2 4 2 2 2" xfId="27987" xr:uid="{00000000-0005-0000-0000-0000F4CF0000}"/>
    <cellStyle name="Note 2 3 2 4 2 2 2 2" xfId="56520" xr:uid="{00000000-0005-0000-0000-0000F5CF0000}"/>
    <cellStyle name="Note 2 3 2 4 2 2 3" xfId="42524" xr:uid="{00000000-0005-0000-0000-0000F6CF0000}"/>
    <cellStyle name="Note 2 3 2 4 2 3" xfId="26319" xr:uid="{00000000-0005-0000-0000-0000F7CF0000}"/>
    <cellStyle name="Note 2 3 2 4 2 3 2" xfId="54852" xr:uid="{00000000-0005-0000-0000-0000F8CF0000}"/>
    <cellStyle name="Note 2 3 2 4 2 4" xfId="40856" xr:uid="{00000000-0005-0000-0000-0000F9CF0000}"/>
    <cellStyle name="Note 2 3 2 4 3" xfId="13145" xr:uid="{00000000-0005-0000-0000-0000FACF0000}"/>
    <cellStyle name="Note 2 3 2 4 3 2" xfId="27153" xr:uid="{00000000-0005-0000-0000-0000FBCF0000}"/>
    <cellStyle name="Note 2 3 2 4 3 2 2" xfId="55686" xr:uid="{00000000-0005-0000-0000-0000FCCF0000}"/>
    <cellStyle name="Note 2 3 2 4 3 3" xfId="41690" xr:uid="{00000000-0005-0000-0000-0000FDCF0000}"/>
    <cellStyle name="Note 2 3 2 4 4" xfId="25485" xr:uid="{00000000-0005-0000-0000-0000FECF0000}"/>
    <cellStyle name="Note 2 3 2 4 4 2" xfId="54018" xr:uid="{00000000-0005-0000-0000-0000FFCF0000}"/>
    <cellStyle name="Note 2 3 2 4 5" xfId="40022" xr:uid="{00000000-0005-0000-0000-000000D00000}"/>
    <cellStyle name="Note 2 3 2 5" xfId="11896" xr:uid="{00000000-0005-0000-0000-000001D00000}"/>
    <cellStyle name="Note 2 3 2 5 2" xfId="13567" xr:uid="{00000000-0005-0000-0000-000002D00000}"/>
    <cellStyle name="Note 2 3 2 5 2 2" xfId="27575" xr:uid="{00000000-0005-0000-0000-000003D00000}"/>
    <cellStyle name="Note 2 3 2 5 2 2 2" xfId="56108" xr:uid="{00000000-0005-0000-0000-000004D00000}"/>
    <cellStyle name="Note 2 3 2 5 2 3" xfId="42112" xr:uid="{00000000-0005-0000-0000-000005D00000}"/>
    <cellStyle name="Note 2 3 2 5 3" xfId="25907" xr:uid="{00000000-0005-0000-0000-000006D00000}"/>
    <cellStyle name="Note 2 3 2 5 3 2" xfId="54440" xr:uid="{00000000-0005-0000-0000-000007D00000}"/>
    <cellStyle name="Note 2 3 2 5 4" xfId="40444" xr:uid="{00000000-0005-0000-0000-000008D00000}"/>
    <cellStyle name="Note 2 3 2 6" xfId="12732" xr:uid="{00000000-0005-0000-0000-000009D00000}"/>
    <cellStyle name="Note 2 3 2 6 2" xfId="26741" xr:uid="{00000000-0005-0000-0000-00000AD00000}"/>
    <cellStyle name="Note 2 3 2 6 2 2" xfId="55274" xr:uid="{00000000-0005-0000-0000-00000BD00000}"/>
    <cellStyle name="Note 2 3 2 6 3" xfId="41278" xr:uid="{00000000-0005-0000-0000-00000CD00000}"/>
    <cellStyle name="Note 2 3 2 7" xfId="11043" xr:uid="{00000000-0005-0000-0000-00000DD00000}"/>
    <cellStyle name="Note 2 3 2 7 2" xfId="25073" xr:uid="{00000000-0005-0000-0000-00000ED00000}"/>
    <cellStyle name="Note 2 3 2 7 2 2" xfId="53606" xr:uid="{00000000-0005-0000-0000-00000FD00000}"/>
    <cellStyle name="Note 2 3 2 7 3" xfId="39610" xr:uid="{00000000-0005-0000-0000-000010D00000}"/>
    <cellStyle name="Note 2 3 2 8" xfId="18786" xr:uid="{00000000-0005-0000-0000-000011D00000}"/>
    <cellStyle name="Note 2 3 2 8 2" xfId="47320" xr:uid="{00000000-0005-0000-0000-000012D00000}"/>
    <cellStyle name="Note 2 3 2 9" xfId="33312" xr:uid="{00000000-0005-0000-0000-000013D00000}"/>
    <cellStyle name="Note 2 3 3" xfId="7446" xr:uid="{00000000-0005-0000-0000-000014D00000}"/>
    <cellStyle name="Note 2 3 3 2" xfId="11306" xr:uid="{00000000-0005-0000-0000-000015D00000}"/>
    <cellStyle name="Note 2 3 3 2 2" xfId="11722" xr:uid="{00000000-0005-0000-0000-000016D00000}"/>
    <cellStyle name="Note 2 3 3 2 2 2" xfId="12567" xr:uid="{00000000-0005-0000-0000-000017D00000}"/>
    <cellStyle name="Note 2 3 3 2 2 2 2" xfId="14237" xr:uid="{00000000-0005-0000-0000-000018D00000}"/>
    <cellStyle name="Note 2 3 3 2 2 2 2 2" xfId="28245" xr:uid="{00000000-0005-0000-0000-000019D00000}"/>
    <cellStyle name="Note 2 3 3 2 2 2 2 2 2" xfId="56778" xr:uid="{00000000-0005-0000-0000-00001AD00000}"/>
    <cellStyle name="Note 2 3 3 2 2 2 2 3" xfId="42782" xr:uid="{00000000-0005-0000-0000-00001BD00000}"/>
    <cellStyle name="Note 2 3 3 2 2 2 3" xfId="26577" xr:uid="{00000000-0005-0000-0000-00001CD00000}"/>
    <cellStyle name="Note 2 3 3 2 2 2 3 2" xfId="55110" xr:uid="{00000000-0005-0000-0000-00001DD00000}"/>
    <cellStyle name="Note 2 3 3 2 2 2 4" xfId="41114" xr:uid="{00000000-0005-0000-0000-00001ED00000}"/>
    <cellStyle name="Note 2 3 3 2 2 3" xfId="13403" xr:uid="{00000000-0005-0000-0000-00001FD00000}"/>
    <cellStyle name="Note 2 3 3 2 2 3 2" xfId="27411" xr:uid="{00000000-0005-0000-0000-000020D00000}"/>
    <cellStyle name="Note 2 3 3 2 2 3 2 2" xfId="55944" xr:uid="{00000000-0005-0000-0000-000021D00000}"/>
    <cellStyle name="Note 2 3 3 2 2 3 3" xfId="41948" xr:uid="{00000000-0005-0000-0000-000022D00000}"/>
    <cellStyle name="Note 2 3 3 2 2 4" xfId="25743" xr:uid="{00000000-0005-0000-0000-000023D00000}"/>
    <cellStyle name="Note 2 3 3 2 2 4 2" xfId="54276" xr:uid="{00000000-0005-0000-0000-000024D00000}"/>
    <cellStyle name="Note 2 3 3 2 2 5" xfId="40280" xr:uid="{00000000-0005-0000-0000-000025D00000}"/>
    <cellStyle name="Note 2 3 3 2 3" xfId="12155" xr:uid="{00000000-0005-0000-0000-000026D00000}"/>
    <cellStyle name="Note 2 3 3 2 3 2" xfId="13825" xr:uid="{00000000-0005-0000-0000-000027D00000}"/>
    <cellStyle name="Note 2 3 3 2 3 2 2" xfId="27833" xr:uid="{00000000-0005-0000-0000-000028D00000}"/>
    <cellStyle name="Note 2 3 3 2 3 2 2 2" xfId="56366" xr:uid="{00000000-0005-0000-0000-000029D00000}"/>
    <cellStyle name="Note 2 3 3 2 3 2 3" xfId="42370" xr:uid="{00000000-0005-0000-0000-00002AD00000}"/>
    <cellStyle name="Note 2 3 3 2 3 3" xfId="26165" xr:uid="{00000000-0005-0000-0000-00002BD00000}"/>
    <cellStyle name="Note 2 3 3 2 3 3 2" xfId="54698" xr:uid="{00000000-0005-0000-0000-00002CD00000}"/>
    <cellStyle name="Note 2 3 3 2 3 4" xfId="40702" xr:uid="{00000000-0005-0000-0000-00002DD00000}"/>
    <cellStyle name="Note 2 3 3 2 4" xfId="12991" xr:uid="{00000000-0005-0000-0000-00002ED00000}"/>
    <cellStyle name="Note 2 3 3 2 4 2" xfId="26999" xr:uid="{00000000-0005-0000-0000-00002FD00000}"/>
    <cellStyle name="Note 2 3 3 2 4 2 2" xfId="55532" xr:uid="{00000000-0005-0000-0000-000030D00000}"/>
    <cellStyle name="Note 2 3 3 2 4 3" xfId="41536" xr:uid="{00000000-0005-0000-0000-000031D00000}"/>
    <cellStyle name="Note 2 3 3 2 5" xfId="25331" xr:uid="{00000000-0005-0000-0000-000032D00000}"/>
    <cellStyle name="Note 2 3 3 2 5 2" xfId="53864" xr:uid="{00000000-0005-0000-0000-000033D00000}"/>
    <cellStyle name="Note 2 3 3 2 6" xfId="39868" xr:uid="{00000000-0005-0000-0000-000034D00000}"/>
    <cellStyle name="Note 2 3 3 3" xfId="11515" xr:uid="{00000000-0005-0000-0000-000035D00000}"/>
    <cellStyle name="Note 2 3 3 3 2" xfId="12361" xr:uid="{00000000-0005-0000-0000-000036D00000}"/>
    <cellStyle name="Note 2 3 3 3 2 2" xfId="14031" xr:uid="{00000000-0005-0000-0000-000037D00000}"/>
    <cellStyle name="Note 2 3 3 3 2 2 2" xfId="28039" xr:uid="{00000000-0005-0000-0000-000038D00000}"/>
    <cellStyle name="Note 2 3 3 3 2 2 2 2" xfId="56572" xr:uid="{00000000-0005-0000-0000-000039D00000}"/>
    <cellStyle name="Note 2 3 3 3 2 2 3" xfId="42576" xr:uid="{00000000-0005-0000-0000-00003AD00000}"/>
    <cellStyle name="Note 2 3 3 3 2 3" xfId="26371" xr:uid="{00000000-0005-0000-0000-00003BD00000}"/>
    <cellStyle name="Note 2 3 3 3 2 3 2" xfId="54904" xr:uid="{00000000-0005-0000-0000-00003CD00000}"/>
    <cellStyle name="Note 2 3 3 3 2 4" xfId="40908" xr:uid="{00000000-0005-0000-0000-00003DD00000}"/>
    <cellStyle name="Note 2 3 3 3 3" xfId="13197" xr:uid="{00000000-0005-0000-0000-00003ED00000}"/>
    <cellStyle name="Note 2 3 3 3 3 2" xfId="27205" xr:uid="{00000000-0005-0000-0000-00003FD00000}"/>
    <cellStyle name="Note 2 3 3 3 3 2 2" xfId="55738" xr:uid="{00000000-0005-0000-0000-000040D00000}"/>
    <cellStyle name="Note 2 3 3 3 3 3" xfId="41742" xr:uid="{00000000-0005-0000-0000-000041D00000}"/>
    <cellStyle name="Note 2 3 3 3 4" xfId="25537" xr:uid="{00000000-0005-0000-0000-000042D00000}"/>
    <cellStyle name="Note 2 3 3 3 4 2" xfId="54070" xr:uid="{00000000-0005-0000-0000-000043D00000}"/>
    <cellStyle name="Note 2 3 3 3 5" xfId="40074" xr:uid="{00000000-0005-0000-0000-000044D00000}"/>
    <cellStyle name="Note 2 3 3 4" xfId="11948" xr:uid="{00000000-0005-0000-0000-000045D00000}"/>
    <cellStyle name="Note 2 3 3 4 2" xfId="13619" xr:uid="{00000000-0005-0000-0000-000046D00000}"/>
    <cellStyle name="Note 2 3 3 4 2 2" xfId="27627" xr:uid="{00000000-0005-0000-0000-000047D00000}"/>
    <cellStyle name="Note 2 3 3 4 2 2 2" xfId="56160" xr:uid="{00000000-0005-0000-0000-000048D00000}"/>
    <cellStyle name="Note 2 3 3 4 2 3" xfId="42164" xr:uid="{00000000-0005-0000-0000-000049D00000}"/>
    <cellStyle name="Note 2 3 3 4 3" xfId="25959" xr:uid="{00000000-0005-0000-0000-00004AD00000}"/>
    <cellStyle name="Note 2 3 3 4 3 2" xfId="54492" xr:uid="{00000000-0005-0000-0000-00004BD00000}"/>
    <cellStyle name="Note 2 3 3 4 4" xfId="40496" xr:uid="{00000000-0005-0000-0000-00004CD00000}"/>
    <cellStyle name="Note 2 3 3 5" xfId="12784" xr:uid="{00000000-0005-0000-0000-00004DD00000}"/>
    <cellStyle name="Note 2 3 3 5 2" xfId="26793" xr:uid="{00000000-0005-0000-0000-00004ED00000}"/>
    <cellStyle name="Note 2 3 3 5 2 2" xfId="55326" xr:uid="{00000000-0005-0000-0000-00004FD00000}"/>
    <cellStyle name="Note 2 3 3 5 3" xfId="41330" xr:uid="{00000000-0005-0000-0000-000050D00000}"/>
    <cellStyle name="Note 2 3 3 6" xfId="11097" xr:uid="{00000000-0005-0000-0000-000051D00000}"/>
    <cellStyle name="Note 2 3 3 6 2" xfId="25125" xr:uid="{00000000-0005-0000-0000-000052D00000}"/>
    <cellStyle name="Note 2 3 3 6 2 2" xfId="53658" xr:uid="{00000000-0005-0000-0000-000053D00000}"/>
    <cellStyle name="Note 2 3 3 6 3" xfId="39662" xr:uid="{00000000-0005-0000-0000-000054D00000}"/>
    <cellStyle name="Note 2 3 3 7" xfId="21534" xr:uid="{00000000-0005-0000-0000-000055D00000}"/>
    <cellStyle name="Note 2 3 3 7 2" xfId="50068" xr:uid="{00000000-0005-0000-0000-000056D00000}"/>
    <cellStyle name="Note 2 3 3 8" xfId="36060" xr:uid="{00000000-0005-0000-0000-000057D00000}"/>
    <cellStyle name="Note 2 3 4" xfId="11203" xr:uid="{00000000-0005-0000-0000-000058D00000}"/>
    <cellStyle name="Note 2 3 4 2" xfId="11619" xr:uid="{00000000-0005-0000-0000-000059D00000}"/>
    <cellStyle name="Note 2 3 4 2 2" xfId="12464" xr:uid="{00000000-0005-0000-0000-00005AD00000}"/>
    <cellStyle name="Note 2 3 4 2 2 2" xfId="14134" xr:uid="{00000000-0005-0000-0000-00005BD00000}"/>
    <cellStyle name="Note 2 3 4 2 2 2 2" xfId="28142" xr:uid="{00000000-0005-0000-0000-00005CD00000}"/>
    <cellStyle name="Note 2 3 4 2 2 2 2 2" xfId="56675" xr:uid="{00000000-0005-0000-0000-00005DD00000}"/>
    <cellStyle name="Note 2 3 4 2 2 2 3" xfId="42679" xr:uid="{00000000-0005-0000-0000-00005ED00000}"/>
    <cellStyle name="Note 2 3 4 2 2 3" xfId="26474" xr:uid="{00000000-0005-0000-0000-00005FD00000}"/>
    <cellStyle name="Note 2 3 4 2 2 3 2" xfId="55007" xr:uid="{00000000-0005-0000-0000-000060D00000}"/>
    <cellStyle name="Note 2 3 4 2 2 4" xfId="41011" xr:uid="{00000000-0005-0000-0000-000061D00000}"/>
    <cellStyle name="Note 2 3 4 2 3" xfId="13300" xr:uid="{00000000-0005-0000-0000-000062D00000}"/>
    <cellStyle name="Note 2 3 4 2 3 2" xfId="27308" xr:uid="{00000000-0005-0000-0000-000063D00000}"/>
    <cellStyle name="Note 2 3 4 2 3 2 2" xfId="55841" xr:uid="{00000000-0005-0000-0000-000064D00000}"/>
    <cellStyle name="Note 2 3 4 2 3 3" xfId="41845" xr:uid="{00000000-0005-0000-0000-000065D00000}"/>
    <cellStyle name="Note 2 3 4 2 4" xfId="25640" xr:uid="{00000000-0005-0000-0000-000066D00000}"/>
    <cellStyle name="Note 2 3 4 2 4 2" xfId="54173" xr:uid="{00000000-0005-0000-0000-000067D00000}"/>
    <cellStyle name="Note 2 3 4 2 5" xfId="40177" xr:uid="{00000000-0005-0000-0000-000068D00000}"/>
    <cellStyle name="Note 2 3 4 3" xfId="12052" xr:uid="{00000000-0005-0000-0000-000069D00000}"/>
    <cellStyle name="Note 2 3 4 3 2" xfId="13722" xr:uid="{00000000-0005-0000-0000-00006AD00000}"/>
    <cellStyle name="Note 2 3 4 3 2 2" xfId="27730" xr:uid="{00000000-0005-0000-0000-00006BD00000}"/>
    <cellStyle name="Note 2 3 4 3 2 2 2" xfId="56263" xr:uid="{00000000-0005-0000-0000-00006CD00000}"/>
    <cellStyle name="Note 2 3 4 3 2 3" xfId="42267" xr:uid="{00000000-0005-0000-0000-00006DD00000}"/>
    <cellStyle name="Note 2 3 4 3 3" xfId="26062" xr:uid="{00000000-0005-0000-0000-00006ED00000}"/>
    <cellStyle name="Note 2 3 4 3 3 2" xfId="54595" xr:uid="{00000000-0005-0000-0000-00006FD00000}"/>
    <cellStyle name="Note 2 3 4 3 4" xfId="40599" xr:uid="{00000000-0005-0000-0000-000070D00000}"/>
    <cellStyle name="Note 2 3 4 4" xfId="12888" xr:uid="{00000000-0005-0000-0000-000071D00000}"/>
    <cellStyle name="Note 2 3 4 4 2" xfId="26896" xr:uid="{00000000-0005-0000-0000-000072D00000}"/>
    <cellStyle name="Note 2 3 4 4 2 2" xfId="55429" xr:uid="{00000000-0005-0000-0000-000073D00000}"/>
    <cellStyle name="Note 2 3 4 4 3" xfId="41433" xr:uid="{00000000-0005-0000-0000-000074D00000}"/>
    <cellStyle name="Note 2 3 4 5" xfId="25228" xr:uid="{00000000-0005-0000-0000-000075D00000}"/>
    <cellStyle name="Note 2 3 4 5 2" xfId="53761" xr:uid="{00000000-0005-0000-0000-000076D00000}"/>
    <cellStyle name="Note 2 3 4 6" xfId="39765" xr:uid="{00000000-0005-0000-0000-000077D00000}"/>
    <cellStyle name="Note 2 3 5" xfId="11412" xr:uid="{00000000-0005-0000-0000-000078D00000}"/>
    <cellStyle name="Note 2 3 5 2" xfId="12258" xr:uid="{00000000-0005-0000-0000-000079D00000}"/>
    <cellStyle name="Note 2 3 5 2 2" xfId="13928" xr:uid="{00000000-0005-0000-0000-00007AD00000}"/>
    <cellStyle name="Note 2 3 5 2 2 2" xfId="27936" xr:uid="{00000000-0005-0000-0000-00007BD00000}"/>
    <cellStyle name="Note 2 3 5 2 2 2 2" xfId="56469" xr:uid="{00000000-0005-0000-0000-00007CD00000}"/>
    <cellStyle name="Note 2 3 5 2 2 3" xfId="42473" xr:uid="{00000000-0005-0000-0000-00007DD00000}"/>
    <cellStyle name="Note 2 3 5 2 3" xfId="26268" xr:uid="{00000000-0005-0000-0000-00007ED00000}"/>
    <cellStyle name="Note 2 3 5 2 3 2" xfId="54801" xr:uid="{00000000-0005-0000-0000-00007FD00000}"/>
    <cellStyle name="Note 2 3 5 2 4" xfId="40805" xr:uid="{00000000-0005-0000-0000-000080D00000}"/>
    <cellStyle name="Note 2 3 5 3" xfId="13094" xr:uid="{00000000-0005-0000-0000-000081D00000}"/>
    <cellStyle name="Note 2 3 5 3 2" xfId="27102" xr:uid="{00000000-0005-0000-0000-000082D00000}"/>
    <cellStyle name="Note 2 3 5 3 2 2" xfId="55635" xr:uid="{00000000-0005-0000-0000-000083D00000}"/>
    <cellStyle name="Note 2 3 5 3 3" xfId="41639" xr:uid="{00000000-0005-0000-0000-000084D00000}"/>
    <cellStyle name="Note 2 3 5 4" xfId="25434" xr:uid="{00000000-0005-0000-0000-000085D00000}"/>
    <cellStyle name="Note 2 3 5 4 2" xfId="53967" xr:uid="{00000000-0005-0000-0000-000086D00000}"/>
    <cellStyle name="Note 2 3 5 5" xfId="39971" xr:uid="{00000000-0005-0000-0000-000087D00000}"/>
    <cellStyle name="Note 2 3 6" xfId="11845" xr:uid="{00000000-0005-0000-0000-000088D00000}"/>
    <cellStyle name="Note 2 3 6 2" xfId="13516" xr:uid="{00000000-0005-0000-0000-000089D00000}"/>
    <cellStyle name="Note 2 3 6 2 2" xfId="27524" xr:uid="{00000000-0005-0000-0000-00008AD00000}"/>
    <cellStyle name="Note 2 3 6 2 2 2" xfId="56057" xr:uid="{00000000-0005-0000-0000-00008BD00000}"/>
    <cellStyle name="Note 2 3 6 2 3" xfId="42061" xr:uid="{00000000-0005-0000-0000-00008CD00000}"/>
    <cellStyle name="Note 2 3 6 3" xfId="25856" xr:uid="{00000000-0005-0000-0000-00008DD00000}"/>
    <cellStyle name="Note 2 3 6 3 2" xfId="54389" xr:uid="{00000000-0005-0000-0000-00008ED00000}"/>
    <cellStyle name="Note 2 3 6 4" xfId="40393" xr:uid="{00000000-0005-0000-0000-00008FD00000}"/>
    <cellStyle name="Note 2 3 7" xfId="12681" xr:uid="{00000000-0005-0000-0000-000090D00000}"/>
    <cellStyle name="Note 2 3 7 2" xfId="26690" xr:uid="{00000000-0005-0000-0000-000091D00000}"/>
    <cellStyle name="Note 2 3 7 2 2" xfId="55223" xr:uid="{00000000-0005-0000-0000-000092D00000}"/>
    <cellStyle name="Note 2 3 7 3" xfId="41227" xr:uid="{00000000-0005-0000-0000-000093D00000}"/>
    <cellStyle name="Note 2 3 8" xfId="10990" xr:uid="{00000000-0005-0000-0000-000094D00000}"/>
    <cellStyle name="Note 2 3 8 2" xfId="25022" xr:uid="{00000000-0005-0000-0000-000095D00000}"/>
    <cellStyle name="Note 2 3 8 2 2" xfId="53555" xr:uid="{00000000-0005-0000-0000-000096D00000}"/>
    <cellStyle name="Note 2 3 8 3" xfId="39559" xr:uid="{00000000-0005-0000-0000-000097D00000}"/>
    <cellStyle name="Note 2 3 9" xfId="16234" xr:uid="{00000000-0005-0000-0000-000098D00000}"/>
    <cellStyle name="Note 2 3 9 2" xfId="44768" xr:uid="{00000000-0005-0000-0000-000099D00000}"/>
    <cellStyle name="Note 2 4" xfId="2750" xr:uid="{00000000-0005-0000-0000-00009AD00000}"/>
    <cellStyle name="Note 2 4 2" xfId="5341" xr:uid="{00000000-0005-0000-0000-00009BD00000}"/>
    <cellStyle name="Note 2 4 2 2" xfId="10893" xr:uid="{00000000-0005-0000-0000-00009CD00000}"/>
    <cellStyle name="Note 2 4 2 2 2" xfId="11748" xr:uid="{00000000-0005-0000-0000-00009DD00000}"/>
    <cellStyle name="Note 2 4 2 2 2 2" xfId="12593" xr:uid="{00000000-0005-0000-0000-00009ED00000}"/>
    <cellStyle name="Note 2 4 2 2 2 2 2" xfId="14263" xr:uid="{00000000-0005-0000-0000-00009FD00000}"/>
    <cellStyle name="Note 2 4 2 2 2 2 2 2" xfId="28271" xr:uid="{00000000-0005-0000-0000-0000A0D00000}"/>
    <cellStyle name="Note 2 4 2 2 2 2 2 2 2" xfId="56804" xr:uid="{00000000-0005-0000-0000-0000A1D00000}"/>
    <cellStyle name="Note 2 4 2 2 2 2 2 3" xfId="42808" xr:uid="{00000000-0005-0000-0000-0000A2D00000}"/>
    <cellStyle name="Note 2 4 2 2 2 2 3" xfId="26603" xr:uid="{00000000-0005-0000-0000-0000A3D00000}"/>
    <cellStyle name="Note 2 4 2 2 2 2 3 2" xfId="55136" xr:uid="{00000000-0005-0000-0000-0000A4D00000}"/>
    <cellStyle name="Note 2 4 2 2 2 2 4" xfId="41140" xr:uid="{00000000-0005-0000-0000-0000A5D00000}"/>
    <cellStyle name="Note 2 4 2 2 2 3" xfId="13429" xr:uid="{00000000-0005-0000-0000-0000A6D00000}"/>
    <cellStyle name="Note 2 4 2 2 2 3 2" xfId="27437" xr:uid="{00000000-0005-0000-0000-0000A7D00000}"/>
    <cellStyle name="Note 2 4 2 2 2 3 2 2" xfId="55970" xr:uid="{00000000-0005-0000-0000-0000A8D00000}"/>
    <cellStyle name="Note 2 4 2 2 2 3 3" xfId="41974" xr:uid="{00000000-0005-0000-0000-0000A9D00000}"/>
    <cellStyle name="Note 2 4 2 2 2 4" xfId="25769" xr:uid="{00000000-0005-0000-0000-0000AAD00000}"/>
    <cellStyle name="Note 2 4 2 2 2 4 2" xfId="54302" xr:uid="{00000000-0005-0000-0000-0000ABD00000}"/>
    <cellStyle name="Note 2 4 2 2 2 5" xfId="40306" xr:uid="{00000000-0005-0000-0000-0000ACD00000}"/>
    <cellStyle name="Note 2 4 2 2 3" xfId="12181" xr:uid="{00000000-0005-0000-0000-0000ADD00000}"/>
    <cellStyle name="Note 2 4 2 2 3 2" xfId="13851" xr:uid="{00000000-0005-0000-0000-0000AED00000}"/>
    <cellStyle name="Note 2 4 2 2 3 2 2" xfId="27859" xr:uid="{00000000-0005-0000-0000-0000AFD00000}"/>
    <cellStyle name="Note 2 4 2 2 3 2 2 2" xfId="56392" xr:uid="{00000000-0005-0000-0000-0000B0D00000}"/>
    <cellStyle name="Note 2 4 2 2 3 2 3" xfId="42396" xr:uid="{00000000-0005-0000-0000-0000B1D00000}"/>
    <cellStyle name="Note 2 4 2 2 3 3" xfId="26191" xr:uid="{00000000-0005-0000-0000-0000B2D00000}"/>
    <cellStyle name="Note 2 4 2 2 3 3 2" xfId="54724" xr:uid="{00000000-0005-0000-0000-0000B3D00000}"/>
    <cellStyle name="Note 2 4 2 2 3 4" xfId="40728" xr:uid="{00000000-0005-0000-0000-0000B4D00000}"/>
    <cellStyle name="Note 2 4 2 2 4" xfId="13017" xr:uid="{00000000-0005-0000-0000-0000B5D00000}"/>
    <cellStyle name="Note 2 4 2 2 4 2" xfId="27025" xr:uid="{00000000-0005-0000-0000-0000B6D00000}"/>
    <cellStyle name="Note 2 4 2 2 4 2 2" xfId="55558" xr:uid="{00000000-0005-0000-0000-0000B7D00000}"/>
    <cellStyle name="Note 2 4 2 2 4 3" xfId="41562" xr:uid="{00000000-0005-0000-0000-0000B8D00000}"/>
    <cellStyle name="Note 2 4 2 2 5" xfId="11332" xr:uid="{00000000-0005-0000-0000-0000B9D00000}"/>
    <cellStyle name="Note 2 4 2 2 5 2" xfId="25357" xr:uid="{00000000-0005-0000-0000-0000BAD00000}"/>
    <cellStyle name="Note 2 4 2 2 5 2 2" xfId="53890" xr:uid="{00000000-0005-0000-0000-0000BBD00000}"/>
    <cellStyle name="Note 2 4 2 2 5 3" xfId="39894" xr:uid="{00000000-0005-0000-0000-0000BCD00000}"/>
    <cellStyle name="Note 2 4 2 2 6" xfId="28379" xr:uid="{00000000-0005-0000-0000-0000BDD00000}"/>
    <cellStyle name="Note 2 4 2 2 6 2" xfId="56884" xr:uid="{00000000-0005-0000-0000-0000BED00000}"/>
    <cellStyle name="Note 2 4 2 2 7" xfId="39479" xr:uid="{00000000-0005-0000-0000-0000BFD00000}"/>
    <cellStyle name="Note 2 4 2 3" xfId="10673" xr:uid="{00000000-0005-0000-0000-0000C0D00000}"/>
    <cellStyle name="Note 2 4 2 3 2" xfId="12387" xr:uid="{00000000-0005-0000-0000-0000C1D00000}"/>
    <cellStyle name="Note 2 4 2 3 2 2" xfId="14057" xr:uid="{00000000-0005-0000-0000-0000C2D00000}"/>
    <cellStyle name="Note 2 4 2 3 2 2 2" xfId="28065" xr:uid="{00000000-0005-0000-0000-0000C3D00000}"/>
    <cellStyle name="Note 2 4 2 3 2 2 2 2" xfId="56598" xr:uid="{00000000-0005-0000-0000-0000C4D00000}"/>
    <cellStyle name="Note 2 4 2 3 2 2 3" xfId="42602" xr:uid="{00000000-0005-0000-0000-0000C5D00000}"/>
    <cellStyle name="Note 2 4 2 3 2 3" xfId="26397" xr:uid="{00000000-0005-0000-0000-0000C6D00000}"/>
    <cellStyle name="Note 2 4 2 3 2 3 2" xfId="54930" xr:uid="{00000000-0005-0000-0000-0000C7D00000}"/>
    <cellStyle name="Note 2 4 2 3 2 4" xfId="40934" xr:uid="{00000000-0005-0000-0000-0000C8D00000}"/>
    <cellStyle name="Note 2 4 2 3 3" xfId="13223" xr:uid="{00000000-0005-0000-0000-0000C9D00000}"/>
    <cellStyle name="Note 2 4 2 3 3 2" xfId="27231" xr:uid="{00000000-0005-0000-0000-0000CAD00000}"/>
    <cellStyle name="Note 2 4 2 3 3 2 2" xfId="55764" xr:uid="{00000000-0005-0000-0000-0000CBD00000}"/>
    <cellStyle name="Note 2 4 2 3 3 3" xfId="41768" xr:uid="{00000000-0005-0000-0000-0000CCD00000}"/>
    <cellStyle name="Note 2 4 2 3 4" xfId="11541" xr:uid="{00000000-0005-0000-0000-0000CDD00000}"/>
    <cellStyle name="Note 2 4 2 3 4 2" xfId="25563" xr:uid="{00000000-0005-0000-0000-0000CED00000}"/>
    <cellStyle name="Note 2 4 2 3 4 2 2" xfId="54096" xr:uid="{00000000-0005-0000-0000-0000CFD00000}"/>
    <cellStyle name="Note 2 4 2 3 4 3" xfId="40100" xr:uid="{00000000-0005-0000-0000-0000D0D00000}"/>
    <cellStyle name="Note 2 4 2 3 5" xfId="28374" xr:uid="{00000000-0005-0000-0000-0000D1D00000}"/>
    <cellStyle name="Note 2 4 2 3 5 2" xfId="56882" xr:uid="{00000000-0005-0000-0000-0000D2D00000}"/>
    <cellStyle name="Note 2 4 2 3 6" xfId="39275" xr:uid="{00000000-0005-0000-0000-0000D3D00000}"/>
    <cellStyle name="Note 2 4 2 4" xfId="11974" xr:uid="{00000000-0005-0000-0000-0000D4D00000}"/>
    <cellStyle name="Note 2 4 2 4 2" xfId="13645" xr:uid="{00000000-0005-0000-0000-0000D5D00000}"/>
    <cellStyle name="Note 2 4 2 4 2 2" xfId="27653" xr:uid="{00000000-0005-0000-0000-0000D6D00000}"/>
    <cellStyle name="Note 2 4 2 4 2 2 2" xfId="56186" xr:uid="{00000000-0005-0000-0000-0000D7D00000}"/>
    <cellStyle name="Note 2 4 2 4 2 3" xfId="42190" xr:uid="{00000000-0005-0000-0000-0000D8D00000}"/>
    <cellStyle name="Note 2 4 2 4 3" xfId="25985" xr:uid="{00000000-0005-0000-0000-0000D9D00000}"/>
    <cellStyle name="Note 2 4 2 4 3 2" xfId="54518" xr:uid="{00000000-0005-0000-0000-0000DAD00000}"/>
    <cellStyle name="Note 2 4 2 4 4" xfId="40522" xr:uid="{00000000-0005-0000-0000-0000DBD00000}"/>
    <cellStyle name="Note 2 4 2 5" xfId="12810" xr:uid="{00000000-0005-0000-0000-0000DCD00000}"/>
    <cellStyle name="Note 2 4 2 5 2" xfId="26819" xr:uid="{00000000-0005-0000-0000-0000DDD00000}"/>
    <cellStyle name="Note 2 4 2 5 2 2" xfId="55352" xr:uid="{00000000-0005-0000-0000-0000DED00000}"/>
    <cellStyle name="Note 2 4 2 5 3" xfId="41356" xr:uid="{00000000-0005-0000-0000-0000DFD00000}"/>
    <cellStyle name="Note 2 4 2 6" xfId="11123" xr:uid="{00000000-0005-0000-0000-0000E0D00000}"/>
    <cellStyle name="Note 2 4 2 6 2" xfId="25151" xr:uid="{00000000-0005-0000-0000-0000E1D00000}"/>
    <cellStyle name="Note 2 4 2 6 2 2" xfId="53684" xr:uid="{00000000-0005-0000-0000-0000E2D00000}"/>
    <cellStyle name="Note 2 4 2 6 3" xfId="39688" xr:uid="{00000000-0005-0000-0000-0000E3D00000}"/>
    <cellStyle name="Note 2 4 3" xfId="10882" xr:uid="{00000000-0005-0000-0000-0000E4D00000}"/>
    <cellStyle name="Note 2 4 3 2" xfId="11645" xr:uid="{00000000-0005-0000-0000-0000E5D00000}"/>
    <cellStyle name="Note 2 4 3 2 2" xfId="12490" xr:uid="{00000000-0005-0000-0000-0000E6D00000}"/>
    <cellStyle name="Note 2 4 3 2 2 2" xfId="14160" xr:uid="{00000000-0005-0000-0000-0000E7D00000}"/>
    <cellStyle name="Note 2 4 3 2 2 2 2" xfId="28168" xr:uid="{00000000-0005-0000-0000-0000E8D00000}"/>
    <cellStyle name="Note 2 4 3 2 2 2 2 2" xfId="56701" xr:uid="{00000000-0005-0000-0000-0000E9D00000}"/>
    <cellStyle name="Note 2 4 3 2 2 2 3" xfId="42705" xr:uid="{00000000-0005-0000-0000-0000EAD00000}"/>
    <cellStyle name="Note 2 4 3 2 2 3" xfId="26500" xr:uid="{00000000-0005-0000-0000-0000EBD00000}"/>
    <cellStyle name="Note 2 4 3 2 2 3 2" xfId="55033" xr:uid="{00000000-0005-0000-0000-0000ECD00000}"/>
    <cellStyle name="Note 2 4 3 2 2 4" xfId="41037" xr:uid="{00000000-0005-0000-0000-0000EDD00000}"/>
    <cellStyle name="Note 2 4 3 2 3" xfId="13326" xr:uid="{00000000-0005-0000-0000-0000EED00000}"/>
    <cellStyle name="Note 2 4 3 2 3 2" xfId="27334" xr:uid="{00000000-0005-0000-0000-0000EFD00000}"/>
    <cellStyle name="Note 2 4 3 2 3 2 2" xfId="55867" xr:uid="{00000000-0005-0000-0000-0000F0D00000}"/>
    <cellStyle name="Note 2 4 3 2 3 3" xfId="41871" xr:uid="{00000000-0005-0000-0000-0000F1D00000}"/>
    <cellStyle name="Note 2 4 3 2 4" xfId="25666" xr:uid="{00000000-0005-0000-0000-0000F2D00000}"/>
    <cellStyle name="Note 2 4 3 2 4 2" xfId="54199" xr:uid="{00000000-0005-0000-0000-0000F3D00000}"/>
    <cellStyle name="Note 2 4 3 2 5" xfId="40203" xr:uid="{00000000-0005-0000-0000-0000F4D00000}"/>
    <cellStyle name="Note 2 4 3 3" xfId="12078" xr:uid="{00000000-0005-0000-0000-0000F5D00000}"/>
    <cellStyle name="Note 2 4 3 3 2" xfId="13748" xr:uid="{00000000-0005-0000-0000-0000F6D00000}"/>
    <cellStyle name="Note 2 4 3 3 2 2" xfId="27756" xr:uid="{00000000-0005-0000-0000-0000F7D00000}"/>
    <cellStyle name="Note 2 4 3 3 2 2 2" xfId="56289" xr:uid="{00000000-0005-0000-0000-0000F8D00000}"/>
    <cellStyle name="Note 2 4 3 3 2 3" xfId="42293" xr:uid="{00000000-0005-0000-0000-0000F9D00000}"/>
    <cellStyle name="Note 2 4 3 3 3" xfId="26088" xr:uid="{00000000-0005-0000-0000-0000FAD00000}"/>
    <cellStyle name="Note 2 4 3 3 3 2" xfId="54621" xr:uid="{00000000-0005-0000-0000-0000FBD00000}"/>
    <cellStyle name="Note 2 4 3 3 4" xfId="40625" xr:uid="{00000000-0005-0000-0000-0000FCD00000}"/>
    <cellStyle name="Note 2 4 3 4" xfId="12914" xr:uid="{00000000-0005-0000-0000-0000FDD00000}"/>
    <cellStyle name="Note 2 4 3 4 2" xfId="26922" xr:uid="{00000000-0005-0000-0000-0000FED00000}"/>
    <cellStyle name="Note 2 4 3 4 2 2" xfId="55455" xr:uid="{00000000-0005-0000-0000-0000FFD00000}"/>
    <cellStyle name="Note 2 4 3 4 3" xfId="41459" xr:uid="{00000000-0005-0000-0000-000000D10000}"/>
    <cellStyle name="Note 2 4 3 5" xfId="11229" xr:uid="{00000000-0005-0000-0000-000001D10000}"/>
    <cellStyle name="Note 2 4 3 5 2" xfId="25254" xr:uid="{00000000-0005-0000-0000-000002D10000}"/>
    <cellStyle name="Note 2 4 3 5 2 2" xfId="53787" xr:uid="{00000000-0005-0000-0000-000003D10000}"/>
    <cellStyle name="Note 2 4 3 5 3" xfId="39791" xr:uid="{00000000-0005-0000-0000-000004D10000}"/>
    <cellStyle name="Note 2 4 3 6" xfId="28354" xr:uid="{00000000-0005-0000-0000-000005D10000}"/>
    <cellStyle name="Note 2 4 3 6 2" xfId="56877" xr:uid="{00000000-0005-0000-0000-000006D10000}"/>
    <cellStyle name="Note 2 4 3 7" xfId="39476" xr:uid="{00000000-0005-0000-0000-000007D10000}"/>
    <cellStyle name="Note 2 4 4" xfId="8096" xr:uid="{00000000-0005-0000-0000-000008D10000}"/>
    <cellStyle name="Note 2 4 4 2" xfId="12284" xr:uid="{00000000-0005-0000-0000-000009D10000}"/>
    <cellStyle name="Note 2 4 4 2 2" xfId="13954" xr:uid="{00000000-0005-0000-0000-00000AD10000}"/>
    <cellStyle name="Note 2 4 4 2 2 2" xfId="27962" xr:uid="{00000000-0005-0000-0000-00000BD10000}"/>
    <cellStyle name="Note 2 4 4 2 2 2 2" xfId="56495" xr:uid="{00000000-0005-0000-0000-00000CD10000}"/>
    <cellStyle name="Note 2 4 4 2 2 3" xfId="42499" xr:uid="{00000000-0005-0000-0000-00000DD10000}"/>
    <cellStyle name="Note 2 4 4 2 3" xfId="26294" xr:uid="{00000000-0005-0000-0000-00000ED10000}"/>
    <cellStyle name="Note 2 4 4 2 3 2" xfId="54827" xr:uid="{00000000-0005-0000-0000-00000FD10000}"/>
    <cellStyle name="Note 2 4 4 2 4" xfId="40831" xr:uid="{00000000-0005-0000-0000-000010D10000}"/>
    <cellStyle name="Note 2 4 4 3" xfId="13120" xr:uid="{00000000-0005-0000-0000-000011D10000}"/>
    <cellStyle name="Note 2 4 4 3 2" xfId="27128" xr:uid="{00000000-0005-0000-0000-000012D10000}"/>
    <cellStyle name="Note 2 4 4 3 2 2" xfId="55661" xr:uid="{00000000-0005-0000-0000-000013D10000}"/>
    <cellStyle name="Note 2 4 4 3 3" xfId="41665" xr:uid="{00000000-0005-0000-0000-000014D10000}"/>
    <cellStyle name="Note 2 4 4 4" xfId="11438" xr:uid="{00000000-0005-0000-0000-000015D10000}"/>
    <cellStyle name="Note 2 4 4 4 2" xfId="25460" xr:uid="{00000000-0005-0000-0000-000016D10000}"/>
    <cellStyle name="Note 2 4 4 4 2 2" xfId="53993" xr:uid="{00000000-0005-0000-0000-000017D10000}"/>
    <cellStyle name="Note 2 4 4 4 3" xfId="39997" xr:uid="{00000000-0005-0000-0000-000018D10000}"/>
    <cellStyle name="Note 2 4 4 5" xfId="28343" xr:uid="{00000000-0005-0000-0000-000019D10000}"/>
    <cellStyle name="Note 2 4 4 5 2" xfId="56874" xr:uid="{00000000-0005-0000-0000-00001AD10000}"/>
    <cellStyle name="Note 2 4 4 6" xfId="36706" xr:uid="{00000000-0005-0000-0000-00001BD10000}"/>
    <cellStyle name="Note 2 4 5" xfId="11871" xr:uid="{00000000-0005-0000-0000-00001CD10000}"/>
    <cellStyle name="Note 2 4 5 2" xfId="13542" xr:uid="{00000000-0005-0000-0000-00001DD10000}"/>
    <cellStyle name="Note 2 4 5 2 2" xfId="27550" xr:uid="{00000000-0005-0000-0000-00001ED10000}"/>
    <cellStyle name="Note 2 4 5 2 2 2" xfId="56083" xr:uid="{00000000-0005-0000-0000-00001FD10000}"/>
    <cellStyle name="Note 2 4 5 2 3" xfId="42087" xr:uid="{00000000-0005-0000-0000-000020D10000}"/>
    <cellStyle name="Note 2 4 5 3" xfId="25882" xr:uid="{00000000-0005-0000-0000-000021D10000}"/>
    <cellStyle name="Note 2 4 5 3 2" xfId="54415" xr:uid="{00000000-0005-0000-0000-000022D10000}"/>
    <cellStyle name="Note 2 4 5 4" xfId="40419" xr:uid="{00000000-0005-0000-0000-000023D10000}"/>
    <cellStyle name="Note 2 4 6" xfId="12707" xr:uid="{00000000-0005-0000-0000-000024D10000}"/>
    <cellStyle name="Note 2 4 6 2" xfId="26716" xr:uid="{00000000-0005-0000-0000-000025D10000}"/>
    <cellStyle name="Note 2 4 6 2 2" xfId="55249" xr:uid="{00000000-0005-0000-0000-000026D10000}"/>
    <cellStyle name="Note 2 4 6 3" xfId="41253" xr:uid="{00000000-0005-0000-0000-000027D10000}"/>
    <cellStyle name="Note 2 4 7" xfId="11018" xr:uid="{00000000-0005-0000-0000-000028D10000}"/>
    <cellStyle name="Note 2 4 7 2" xfId="25048" xr:uid="{00000000-0005-0000-0000-000029D10000}"/>
    <cellStyle name="Note 2 4 7 2 2" xfId="53581" xr:uid="{00000000-0005-0000-0000-00002AD10000}"/>
    <cellStyle name="Note 2 4 7 3" xfId="39585" xr:uid="{00000000-0005-0000-0000-00002BD10000}"/>
    <cellStyle name="Note 2 5" xfId="3411" xr:uid="{00000000-0005-0000-0000-00002CD10000}"/>
    <cellStyle name="Note 2 5 2" xfId="8743" xr:uid="{00000000-0005-0000-0000-00002DD10000}"/>
    <cellStyle name="Note 2 5 2 2" xfId="11697" xr:uid="{00000000-0005-0000-0000-00002ED10000}"/>
    <cellStyle name="Note 2 5 2 2 2" xfId="12542" xr:uid="{00000000-0005-0000-0000-00002FD10000}"/>
    <cellStyle name="Note 2 5 2 2 2 2" xfId="14212" xr:uid="{00000000-0005-0000-0000-000030D10000}"/>
    <cellStyle name="Note 2 5 2 2 2 2 2" xfId="28220" xr:uid="{00000000-0005-0000-0000-000031D10000}"/>
    <cellStyle name="Note 2 5 2 2 2 2 2 2" xfId="56753" xr:uid="{00000000-0005-0000-0000-000032D10000}"/>
    <cellStyle name="Note 2 5 2 2 2 2 3" xfId="42757" xr:uid="{00000000-0005-0000-0000-000033D10000}"/>
    <cellStyle name="Note 2 5 2 2 2 3" xfId="26552" xr:uid="{00000000-0005-0000-0000-000034D10000}"/>
    <cellStyle name="Note 2 5 2 2 2 3 2" xfId="55085" xr:uid="{00000000-0005-0000-0000-000035D10000}"/>
    <cellStyle name="Note 2 5 2 2 2 4" xfId="41089" xr:uid="{00000000-0005-0000-0000-000036D10000}"/>
    <cellStyle name="Note 2 5 2 2 3" xfId="13378" xr:uid="{00000000-0005-0000-0000-000037D10000}"/>
    <cellStyle name="Note 2 5 2 2 3 2" xfId="27386" xr:uid="{00000000-0005-0000-0000-000038D10000}"/>
    <cellStyle name="Note 2 5 2 2 3 2 2" xfId="55919" xr:uid="{00000000-0005-0000-0000-000039D10000}"/>
    <cellStyle name="Note 2 5 2 2 3 3" xfId="41923" xr:uid="{00000000-0005-0000-0000-00003AD10000}"/>
    <cellStyle name="Note 2 5 2 2 4" xfId="25718" xr:uid="{00000000-0005-0000-0000-00003BD10000}"/>
    <cellStyle name="Note 2 5 2 2 4 2" xfId="54251" xr:uid="{00000000-0005-0000-0000-00003CD10000}"/>
    <cellStyle name="Note 2 5 2 2 5" xfId="40255" xr:uid="{00000000-0005-0000-0000-00003DD10000}"/>
    <cellStyle name="Note 2 5 2 3" xfId="12130" xr:uid="{00000000-0005-0000-0000-00003ED10000}"/>
    <cellStyle name="Note 2 5 2 3 2" xfId="13800" xr:uid="{00000000-0005-0000-0000-00003FD10000}"/>
    <cellStyle name="Note 2 5 2 3 2 2" xfId="27808" xr:uid="{00000000-0005-0000-0000-000040D10000}"/>
    <cellStyle name="Note 2 5 2 3 2 2 2" xfId="56341" xr:uid="{00000000-0005-0000-0000-000041D10000}"/>
    <cellStyle name="Note 2 5 2 3 2 3" xfId="42345" xr:uid="{00000000-0005-0000-0000-000042D10000}"/>
    <cellStyle name="Note 2 5 2 3 3" xfId="26140" xr:uid="{00000000-0005-0000-0000-000043D10000}"/>
    <cellStyle name="Note 2 5 2 3 3 2" xfId="54673" xr:uid="{00000000-0005-0000-0000-000044D10000}"/>
    <cellStyle name="Note 2 5 2 3 4" xfId="40677" xr:uid="{00000000-0005-0000-0000-000045D10000}"/>
    <cellStyle name="Note 2 5 2 4" xfId="12966" xr:uid="{00000000-0005-0000-0000-000046D10000}"/>
    <cellStyle name="Note 2 5 2 4 2" xfId="26974" xr:uid="{00000000-0005-0000-0000-000047D10000}"/>
    <cellStyle name="Note 2 5 2 4 2 2" xfId="55507" xr:uid="{00000000-0005-0000-0000-000048D10000}"/>
    <cellStyle name="Note 2 5 2 4 3" xfId="41511" xr:uid="{00000000-0005-0000-0000-000049D10000}"/>
    <cellStyle name="Note 2 5 2 5" xfId="11281" xr:uid="{00000000-0005-0000-0000-00004AD10000}"/>
    <cellStyle name="Note 2 5 2 5 2" xfId="25306" xr:uid="{00000000-0005-0000-0000-00004BD10000}"/>
    <cellStyle name="Note 2 5 2 5 2 2" xfId="53839" xr:uid="{00000000-0005-0000-0000-00004CD10000}"/>
    <cellStyle name="Note 2 5 2 5 3" xfId="39843" xr:uid="{00000000-0005-0000-0000-00004DD10000}"/>
    <cellStyle name="Note 2 5 2 6" xfId="22820" xr:uid="{00000000-0005-0000-0000-00004ED10000}"/>
    <cellStyle name="Note 2 5 2 6 2" xfId="51354" xr:uid="{00000000-0005-0000-0000-00004FD10000}"/>
    <cellStyle name="Note 2 5 2 7" xfId="37349" xr:uid="{00000000-0005-0000-0000-000050D10000}"/>
    <cellStyle name="Note 2 5 3" xfId="11490" xr:uid="{00000000-0005-0000-0000-000051D10000}"/>
    <cellStyle name="Note 2 5 3 2" xfId="12336" xr:uid="{00000000-0005-0000-0000-000052D10000}"/>
    <cellStyle name="Note 2 5 3 2 2" xfId="14006" xr:uid="{00000000-0005-0000-0000-000053D10000}"/>
    <cellStyle name="Note 2 5 3 2 2 2" xfId="28014" xr:uid="{00000000-0005-0000-0000-000054D10000}"/>
    <cellStyle name="Note 2 5 3 2 2 2 2" xfId="56547" xr:uid="{00000000-0005-0000-0000-000055D10000}"/>
    <cellStyle name="Note 2 5 3 2 2 3" xfId="42551" xr:uid="{00000000-0005-0000-0000-000056D10000}"/>
    <cellStyle name="Note 2 5 3 2 3" xfId="26346" xr:uid="{00000000-0005-0000-0000-000057D10000}"/>
    <cellStyle name="Note 2 5 3 2 3 2" xfId="54879" xr:uid="{00000000-0005-0000-0000-000058D10000}"/>
    <cellStyle name="Note 2 5 3 2 4" xfId="40883" xr:uid="{00000000-0005-0000-0000-000059D10000}"/>
    <cellStyle name="Note 2 5 3 3" xfId="13172" xr:uid="{00000000-0005-0000-0000-00005AD10000}"/>
    <cellStyle name="Note 2 5 3 3 2" xfId="27180" xr:uid="{00000000-0005-0000-0000-00005BD10000}"/>
    <cellStyle name="Note 2 5 3 3 2 2" xfId="55713" xr:uid="{00000000-0005-0000-0000-00005CD10000}"/>
    <cellStyle name="Note 2 5 3 3 3" xfId="41717" xr:uid="{00000000-0005-0000-0000-00005DD10000}"/>
    <cellStyle name="Note 2 5 3 4" xfId="25512" xr:uid="{00000000-0005-0000-0000-00005ED10000}"/>
    <cellStyle name="Note 2 5 3 4 2" xfId="54045" xr:uid="{00000000-0005-0000-0000-00005FD10000}"/>
    <cellStyle name="Note 2 5 3 5" xfId="40049" xr:uid="{00000000-0005-0000-0000-000060D10000}"/>
    <cellStyle name="Note 2 5 4" xfId="11923" xr:uid="{00000000-0005-0000-0000-000061D10000}"/>
    <cellStyle name="Note 2 5 4 2" xfId="13594" xr:uid="{00000000-0005-0000-0000-000062D10000}"/>
    <cellStyle name="Note 2 5 4 2 2" xfId="27602" xr:uid="{00000000-0005-0000-0000-000063D10000}"/>
    <cellStyle name="Note 2 5 4 2 2 2" xfId="56135" xr:uid="{00000000-0005-0000-0000-000064D10000}"/>
    <cellStyle name="Note 2 5 4 2 3" xfId="42139" xr:uid="{00000000-0005-0000-0000-000065D10000}"/>
    <cellStyle name="Note 2 5 4 3" xfId="25934" xr:uid="{00000000-0005-0000-0000-000066D10000}"/>
    <cellStyle name="Note 2 5 4 3 2" xfId="54467" xr:uid="{00000000-0005-0000-0000-000067D10000}"/>
    <cellStyle name="Note 2 5 4 4" xfId="40471" xr:uid="{00000000-0005-0000-0000-000068D10000}"/>
    <cellStyle name="Note 2 5 5" xfId="12759" xr:uid="{00000000-0005-0000-0000-000069D10000}"/>
    <cellStyle name="Note 2 5 5 2" xfId="26768" xr:uid="{00000000-0005-0000-0000-00006AD10000}"/>
    <cellStyle name="Note 2 5 5 2 2" xfId="55301" xr:uid="{00000000-0005-0000-0000-00006BD10000}"/>
    <cellStyle name="Note 2 5 5 3" xfId="41305" xr:uid="{00000000-0005-0000-0000-00006CD10000}"/>
    <cellStyle name="Note 2 5 6" xfId="11072" xr:uid="{00000000-0005-0000-0000-00006DD10000}"/>
    <cellStyle name="Note 2 5 6 2" xfId="25100" xr:uid="{00000000-0005-0000-0000-00006ED10000}"/>
    <cellStyle name="Note 2 5 6 2 2" xfId="53633" xr:uid="{00000000-0005-0000-0000-00006FD10000}"/>
    <cellStyle name="Note 2 5 6 3" xfId="39637" xr:uid="{00000000-0005-0000-0000-000070D10000}"/>
    <cellStyle name="Note 2 5 7" xfId="17520" xr:uid="{00000000-0005-0000-0000-000071D10000}"/>
    <cellStyle name="Note 2 5 7 2" xfId="46054" xr:uid="{00000000-0005-0000-0000-000072D10000}"/>
    <cellStyle name="Note 2 5 8" xfId="32046" xr:uid="{00000000-0005-0000-0000-000073D10000}"/>
    <cellStyle name="Note 2 6" xfId="6180" xr:uid="{00000000-0005-0000-0000-000074D10000}"/>
    <cellStyle name="Note 2 6 2" xfId="11594" xr:uid="{00000000-0005-0000-0000-000075D10000}"/>
    <cellStyle name="Note 2 6 2 2" xfId="12439" xr:uid="{00000000-0005-0000-0000-000076D10000}"/>
    <cellStyle name="Note 2 6 2 2 2" xfId="14109" xr:uid="{00000000-0005-0000-0000-000077D10000}"/>
    <cellStyle name="Note 2 6 2 2 2 2" xfId="28117" xr:uid="{00000000-0005-0000-0000-000078D10000}"/>
    <cellStyle name="Note 2 6 2 2 2 2 2" xfId="56650" xr:uid="{00000000-0005-0000-0000-000079D10000}"/>
    <cellStyle name="Note 2 6 2 2 2 3" xfId="42654" xr:uid="{00000000-0005-0000-0000-00007AD10000}"/>
    <cellStyle name="Note 2 6 2 2 3" xfId="26449" xr:uid="{00000000-0005-0000-0000-00007BD10000}"/>
    <cellStyle name="Note 2 6 2 2 3 2" xfId="54982" xr:uid="{00000000-0005-0000-0000-00007CD10000}"/>
    <cellStyle name="Note 2 6 2 2 4" xfId="40986" xr:uid="{00000000-0005-0000-0000-00007DD10000}"/>
    <cellStyle name="Note 2 6 2 3" xfId="13275" xr:uid="{00000000-0005-0000-0000-00007ED10000}"/>
    <cellStyle name="Note 2 6 2 3 2" xfId="27283" xr:uid="{00000000-0005-0000-0000-00007FD10000}"/>
    <cellStyle name="Note 2 6 2 3 2 2" xfId="55816" xr:uid="{00000000-0005-0000-0000-000080D10000}"/>
    <cellStyle name="Note 2 6 2 3 3" xfId="41820" xr:uid="{00000000-0005-0000-0000-000081D10000}"/>
    <cellStyle name="Note 2 6 2 4" xfId="25615" xr:uid="{00000000-0005-0000-0000-000082D10000}"/>
    <cellStyle name="Note 2 6 2 4 2" xfId="54148" xr:uid="{00000000-0005-0000-0000-000083D10000}"/>
    <cellStyle name="Note 2 6 2 5" xfId="40152" xr:uid="{00000000-0005-0000-0000-000084D10000}"/>
    <cellStyle name="Note 2 6 3" xfId="12027" xr:uid="{00000000-0005-0000-0000-000085D10000}"/>
    <cellStyle name="Note 2 6 3 2" xfId="13697" xr:uid="{00000000-0005-0000-0000-000086D10000}"/>
    <cellStyle name="Note 2 6 3 2 2" xfId="27705" xr:uid="{00000000-0005-0000-0000-000087D10000}"/>
    <cellStyle name="Note 2 6 3 2 2 2" xfId="56238" xr:uid="{00000000-0005-0000-0000-000088D10000}"/>
    <cellStyle name="Note 2 6 3 2 3" xfId="42242" xr:uid="{00000000-0005-0000-0000-000089D10000}"/>
    <cellStyle name="Note 2 6 3 3" xfId="26037" xr:uid="{00000000-0005-0000-0000-00008AD10000}"/>
    <cellStyle name="Note 2 6 3 3 2" xfId="54570" xr:uid="{00000000-0005-0000-0000-00008BD10000}"/>
    <cellStyle name="Note 2 6 3 4" xfId="40574" xr:uid="{00000000-0005-0000-0000-00008CD10000}"/>
    <cellStyle name="Note 2 6 4" xfId="12863" xr:uid="{00000000-0005-0000-0000-00008DD10000}"/>
    <cellStyle name="Note 2 6 4 2" xfId="26871" xr:uid="{00000000-0005-0000-0000-00008ED10000}"/>
    <cellStyle name="Note 2 6 4 2 2" xfId="55404" xr:uid="{00000000-0005-0000-0000-00008FD10000}"/>
    <cellStyle name="Note 2 6 4 3" xfId="41408" xr:uid="{00000000-0005-0000-0000-000090D10000}"/>
    <cellStyle name="Note 2 6 5" xfId="11178" xr:uid="{00000000-0005-0000-0000-000091D10000}"/>
    <cellStyle name="Note 2 6 5 2" xfId="25203" xr:uid="{00000000-0005-0000-0000-000092D10000}"/>
    <cellStyle name="Note 2 6 5 2 2" xfId="53736" xr:uid="{00000000-0005-0000-0000-000093D10000}"/>
    <cellStyle name="Note 2 6 5 3" xfId="39740" xr:uid="{00000000-0005-0000-0000-000094D10000}"/>
    <cellStyle name="Note 2 6 6" xfId="20268" xr:uid="{00000000-0005-0000-0000-000095D10000}"/>
    <cellStyle name="Note 2 6 6 2" xfId="48802" xr:uid="{00000000-0005-0000-0000-000096D10000}"/>
    <cellStyle name="Note 2 6 7" xfId="34794" xr:uid="{00000000-0005-0000-0000-000097D10000}"/>
    <cellStyle name="Note 2 7" xfId="11387" xr:uid="{00000000-0005-0000-0000-000098D10000}"/>
    <cellStyle name="Note 2 7 2" xfId="12233" xr:uid="{00000000-0005-0000-0000-000099D10000}"/>
    <cellStyle name="Note 2 7 2 2" xfId="13903" xr:uid="{00000000-0005-0000-0000-00009AD10000}"/>
    <cellStyle name="Note 2 7 2 2 2" xfId="27911" xr:uid="{00000000-0005-0000-0000-00009BD10000}"/>
    <cellStyle name="Note 2 7 2 2 2 2" xfId="56444" xr:uid="{00000000-0005-0000-0000-00009CD10000}"/>
    <cellStyle name="Note 2 7 2 2 3" xfId="42448" xr:uid="{00000000-0005-0000-0000-00009DD10000}"/>
    <cellStyle name="Note 2 7 2 3" xfId="26243" xr:uid="{00000000-0005-0000-0000-00009ED10000}"/>
    <cellStyle name="Note 2 7 2 3 2" xfId="54776" xr:uid="{00000000-0005-0000-0000-00009FD10000}"/>
    <cellStyle name="Note 2 7 2 4" xfId="40780" xr:uid="{00000000-0005-0000-0000-0000A0D10000}"/>
    <cellStyle name="Note 2 7 3" xfId="13069" xr:uid="{00000000-0005-0000-0000-0000A1D10000}"/>
    <cellStyle name="Note 2 7 3 2" xfId="27077" xr:uid="{00000000-0005-0000-0000-0000A2D10000}"/>
    <cellStyle name="Note 2 7 3 2 2" xfId="55610" xr:uid="{00000000-0005-0000-0000-0000A3D10000}"/>
    <cellStyle name="Note 2 7 3 3" xfId="41614" xr:uid="{00000000-0005-0000-0000-0000A4D10000}"/>
    <cellStyle name="Note 2 7 4" xfId="25409" xr:uid="{00000000-0005-0000-0000-0000A5D10000}"/>
    <cellStyle name="Note 2 7 4 2" xfId="53942" xr:uid="{00000000-0005-0000-0000-0000A6D10000}"/>
    <cellStyle name="Note 2 7 5" xfId="39946" xr:uid="{00000000-0005-0000-0000-0000A7D10000}"/>
    <cellStyle name="Note 2 8" xfId="11820" xr:uid="{00000000-0005-0000-0000-0000A8D10000}"/>
    <cellStyle name="Note 2 8 2" xfId="13491" xr:uid="{00000000-0005-0000-0000-0000A9D10000}"/>
    <cellStyle name="Note 2 8 2 2" xfId="27499" xr:uid="{00000000-0005-0000-0000-0000AAD10000}"/>
    <cellStyle name="Note 2 8 2 2 2" xfId="56032" xr:uid="{00000000-0005-0000-0000-0000ABD10000}"/>
    <cellStyle name="Note 2 8 2 3" xfId="42036" xr:uid="{00000000-0005-0000-0000-0000ACD10000}"/>
    <cellStyle name="Note 2 8 3" xfId="25831" xr:uid="{00000000-0005-0000-0000-0000ADD10000}"/>
    <cellStyle name="Note 2 8 3 2" xfId="54364" xr:uid="{00000000-0005-0000-0000-0000AED10000}"/>
    <cellStyle name="Note 2 8 4" xfId="40368" xr:uid="{00000000-0005-0000-0000-0000AFD10000}"/>
    <cellStyle name="Note 2 9" xfId="12656" xr:uid="{00000000-0005-0000-0000-0000B0D10000}"/>
    <cellStyle name="Note 2 9 2" xfId="26665" xr:uid="{00000000-0005-0000-0000-0000B1D10000}"/>
    <cellStyle name="Note 2 9 2 2" xfId="55198" xr:uid="{00000000-0005-0000-0000-0000B2D10000}"/>
    <cellStyle name="Note 2 9 3" xfId="41202" xr:uid="{00000000-0005-0000-0000-0000B3D10000}"/>
    <cellStyle name="Note 3" xfId="2751" xr:uid="{00000000-0005-0000-0000-0000B4D10000}"/>
    <cellStyle name="Note 3 2" xfId="5342" xr:uid="{00000000-0005-0000-0000-0000B5D10000}"/>
    <cellStyle name="Note 3 2 2" xfId="10894" xr:uid="{00000000-0005-0000-0000-0000B6D10000}"/>
    <cellStyle name="Note 3 2 2 2" xfId="28357" xr:uid="{00000000-0005-0000-0000-0000B7D10000}"/>
    <cellStyle name="Note 3 2 2 2 2" xfId="56878" xr:uid="{00000000-0005-0000-0000-0000B8D10000}"/>
    <cellStyle name="Note 3 2 2 3" xfId="39480" xr:uid="{00000000-0005-0000-0000-0000B9D10000}"/>
    <cellStyle name="Note 3 2 3" xfId="10674" xr:uid="{00000000-0005-0000-0000-0000BAD10000}"/>
    <cellStyle name="Note 3 2 3 2" xfId="28352" xr:uid="{00000000-0005-0000-0000-0000BBD10000}"/>
    <cellStyle name="Note 3 2 3 2 2" xfId="56876" xr:uid="{00000000-0005-0000-0000-0000BCD10000}"/>
    <cellStyle name="Note 3 2 3 3" xfId="39276" xr:uid="{00000000-0005-0000-0000-0000BDD10000}"/>
    <cellStyle name="Note 3 3" xfId="10883" xr:uid="{00000000-0005-0000-0000-0000BED10000}"/>
    <cellStyle name="Note 3 3 2" xfId="28370" xr:uid="{00000000-0005-0000-0000-0000BFD10000}"/>
    <cellStyle name="Note 3 3 2 2" xfId="56881" xr:uid="{00000000-0005-0000-0000-0000C0D10000}"/>
    <cellStyle name="Note 3 3 3" xfId="39477" xr:uid="{00000000-0005-0000-0000-0000C1D10000}"/>
    <cellStyle name="Note 3 4" xfId="8097" xr:uid="{00000000-0005-0000-0000-0000C2D10000}"/>
    <cellStyle name="Note 3 4 2" xfId="28341" xr:uid="{00000000-0005-0000-0000-0000C3D10000}"/>
    <cellStyle name="Note 3 4 2 2" xfId="56873" xr:uid="{00000000-0005-0000-0000-0000C4D10000}"/>
    <cellStyle name="Note 3 4 3" xfId="36707" xr:uid="{00000000-0005-0000-0000-0000C5D10000}"/>
    <cellStyle name="Note 3 5" xfId="11377" xr:uid="{00000000-0005-0000-0000-0000C6D10000}"/>
    <cellStyle name="Note 4" xfId="2749" xr:uid="{00000000-0005-0000-0000-0000C7D10000}"/>
    <cellStyle name="Note 4 2" xfId="5340" xr:uid="{00000000-0005-0000-0000-0000C8D10000}"/>
    <cellStyle name="Note 4 2 2" xfId="10892" xr:uid="{00000000-0005-0000-0000-0000C9D10000}"/>
    <cellStyle name="Note 4 2 2 2" xfId="28367" xr:uid="{00000000-0005-0000-0000-0000CAD10000}"/>
    <cellStyle name="Note 4 2 2 2 2" xfId="56880" xr:uid="{00000000-0005-0000-0000-0000CBD10000}"/>
    <cellStyle name="Note 4 2 2 3" xfId="39478" xr:uid="{00000000-0005-0000-0000-0000CCD10000}"/>
    <cellStyle name="Note 4 2 3" xfId="10672" xr:uid="{00000000-0005-0000-0000-0000CDD10000}"/>
    <cellStyle name="Note 4 2 3 2" xfId="28363" xr:uid="{00000000-0005-0000-0000-0000CED10000}"/>
    <cellStyle name="Note 4 2 3 2 2" xfId="56879" xr:uid="{00000000-0005-0000-0000-0000CFD10000}"/>
    <cellStyle name="Note 4 2 3 3" xfId="39274" xr:uid="{00000000-0005-0000-0000-0000D0D10000}"/>
    <cellStyle name="Note 4 3" xfId="10881" xr:uid="{00000000-0005-0000-0000-0000D1D10000}"/>
    <cellStyle name="Note 4 3 2" xfId="28376" xr:uid="{00000000-0005-0000-0000-0000D2D10000}"/>
    <cellStyle name="Note 4 3 2 2" xfId="56883" xr:uid="{00000000-0005-0000-0000-0000D3D10000}"/>
    <cellStyle name="Note 4 3 3" xfId="39475" xr:uid="{00000000-0005-0000-0000-0000D4D10000}"/>
    <cellStyle name="Note 4 4" xfId="8095" xr:uid="{00000000-0005-0000-0000-0000D5D10000}"/>
    <cellStyle name="Note 4 4 2" xfId="28349" xr:uid="{00000000-0005-0000-0000-0000D6D10000}"/>
    <cellStyle name="Note 4 4 2 2" xfId="56875" xr:uid="{00000000-0005-0000-0000-0000D7D10000}"/>
    <cellStyle name="Note 4 4 3" xfId="36705" xr:uid="{00000000-0005-0000-0000-0000D8D10000}"/>
    <cellStyle name="Note 4 5" xfId="11586" xr:uid="{00000000-0005-0000-0000-0000D9D10000}"/>
    <cellStyle name="Note 5" xfId="2776" xr:uid="{00000000-0005-0000-0000-0000DAD10000}"/>
    <cellStyle name="Note 5 2" xfId="5334" xr:uid="{00000000-0005-0000-0000-0000DBD10000}"/>
    <cellStyle name="Note 5 2 2" xfId="10666" xr:uid="{00000000-0005-0000-0000-0000DCD10000}"/>
    <cellStyle name="Note 5 2 2 2" xfId="14311" xr:uid="{00000000-0005-0000-0000-0000DDD10000}"/>
    <cellStyle name="Note 5 2 2 2 2" xfId="28319" xr:uid="{00000000-0005-0000-0000-0000DED10000}"/>
    <cellStyle name="Note 5 2 2 2 2 2" xfId="56852" xr:uid="{00000000-0005-0000-0000-0000DFD10000}"/>
    <cellStyle name="Note 5 2 2 2 3" xfId="42856" xr:uid="{00000000-0005-0000-0000-0000E0D10000}"/>
    <cellStyle name="Note 5 2 2 3" xfId="24743" xr:uid="{00000000-0005-0000-0000-0000E1D10000}"/>
    <cellStyle name="Note 5 2 2 3 2" xfId="53277" xr:uid="{00000000-0005-0000-0000-0000E2D10000}"/>
    <cellStyle name="Note 5 2 2 4" xfId="39272" xr:uid="{00000000-0005-0000-0000-0000E3D10000}"/>
    <cellStyle name="Note 5 2 3" xfId="12641" xr:uid="{00000000-0005-0000-0000-0000E4D10000}"/>
    <cellStyle name="Note 5 2 3 2" xfId="26651" xr:uid="{00000000-0005-0000-0000-0000E5D10000}"/>
    <cellStyle name="Note 5 2 3 2 2" xfId="55184" xr:uid="{00000000-0005-0000-0000-0000E6D10000}"/>
    <cellStyle name="Note 5 2 3 3" xfId="41188" xr:uid="{00000000-0005-0000-0000-0000E7D10000}"/>
    <cellStyle name="Note 5 2 4" xfId="19443" xr:uid="{00000000-0005-0000-0000-0000E8D10000}"/>
    <cellStyle name="Note 5 2 4 2" xfId="47977" xr:uid="{00000000-0005-0000-0000-0000E9D10000}"/>
    <cellStyle name="Note 5 2 5" xfId="33969" xr:uid="{00000000-0005-0000-0000-0000EAD10000}"/>
    <cellStyle name="Note 5 3" xfId="8114" xr:uid="{00000000-0005-0000-0000-0000EBD10000}"/>
    <cellStyle name="Note 5 3 2" xfId="13477" xr:uid="{00000000-0005-0000-0000-0000ECD10000}"/>
    <cellStyle name="Note 5 3 2 2" xfId="27485" xr:uid="{00000000-0005-0000-0000-0000EDD10000}"/>
    <cellStyle name="Note 5 3 2 2 2" xfId="56018" xr:uid="{00000000-0005-0000-0000-0000EED10000}"/>
    <cellStyle name="Note 5 3 2 3" xfId="42022" xr:uid="{00000000-0005-0000-0000-0000EFD10000}"/>
    <cellStyle name="Note 5 3 3" xfId="22191" xr:uid="{00000000-0005-0000-0000-0000F0D10000}"/>
    <cellStyle name="Note 5 3 3 2" xfId="50725" xr:uid="{00000000-0005-0000-0000-0000F1D10000}"/>
    <cellStyle name="Note 5 3 4" xfId="36720" xr:uid="{00000000-0005-0000-0000-0000F2D10000}"/>
    <cellStyle name="Note 5 4" xfId="11798" xr:uid="{00000000-0005-0000-0000-0000F3D10000}"/>
    <cellStyle name="Note 5 4 2" xfId="25817" xr:uid="{00000000-0005-0000-0000-0000F4D10000}"/>
    <cellStyle name="Note 5 4 2 2" xfId="54350" xr:uid="{00000000-0005-0000-0000-0000F5D10000}"/>
    <cellStyle name="Note 5 4 3" xfId="40354" xr:uid="{00000000-0005-0000-0000-0000F6D10000}"/>
    <cellStyle name="Note 5 5" xfId="16891" xr:uid="{00000000-0005-0000-0000-0000F7D10000}"/>
    <cellStyle name="Note 5 5 2" xfId="45425" xr:uid="{00000000-0005-0000-0000-0000F8D10000}"/>
    <cellStyle name="Note 5 6" xfId="31417" xr:uid="{00000000-0005-0000-0000-0000F9D10000}"/>
    <cellStyle name="Note 6" xfId="5349" xr:uid="{00000000-0005-0000-0000-0000FAD10000}"/>
    <cellStyle name="Note 6 2" xfId="10681" xr:uid="{00000000-0005-0000-0000-0000FBD10000}"/>
    <cellStyle name="Note 6 2 2" xfId="24747" xr:uid="{00000000-0005-0000-0000-0000FCD10000}"/>
    <cellStyle name="Note 6 2 2 2" xfId="53281" xr:uid="{00000000-0005-0000-0000-0000FDD10000}"/>
    <cellStyle name="Note 6 2 3" xfId="39279" xr:uid="{00000000-0005-0000-0000-0000FED10000}"/>
    <cellStyle name="Note 6 3" xfId="12019" xr:uid="{00000000-0005-0000-0000-0000FFD10000}"/>
    <cellStyle name="Note 6 4" xfId="19447" xr:uid="{00000000-0005-0000-0000-000000D20000}"/>
    <cellStyle name="Note 6 4 2" xfId="47981" xr:uid="{00000000-0005-0000-0000-000001D20000}"/>
    <cellStyle name="Note 6 5" xfId="33973" xr:uid="{00000000-0005-0000-0000-000002D20000}"/>
    <cellStyle name="Note 7" xfId="5434" xr:uid="{00000000-0005-0000-0000-000003D20000}"/>
    <cellStyle name="Note 7 2" xfId="10762" xr:uid="{00000000-0005-0000-0000-000004D20000}"/>
    <cellStyle name="Note 7 2 2" xfId="24828" xr:uid="{00000000-0005-0000-0000-000005D20000}"/>
    <cellStyle name="Note 7 2 2 2" xfId="53362" xr:uid="{00000000-0005-0000-0000-000006D20000}"/>
    <cellStyle name="Note 7 2 3" xfId="39360" xr:uid="{00000000-0005-0000-0000-000007D20000}"/>
    <cellStyle name="Note 7 3" xfId="12855" xr:uid="{00000000-0005-0000-0000-000008D20000}"/>
    <cellStyle name="Note 7 4" xfId="19528" xr:uid="{00000000-0005-0000-0000-000009D20000}"/>
    <cellStyle name="Note 7 4 2" xfId="48062" xr:uid="{00000000-0005-0000-0000-00000AD20000}"/>
    <cellStyle name="Note 7 5" xfId="34054" xr:uid="{00000000-0005-0000-0000-00000BD20000}"/>
    <cellStyle name="Note 8" xfId="5455" xr:uid="{00000000-0005-0000-0000-00000CD20000}"/>
    <cellStyle name="Note 8 2" xfId="10783" xr:uid="{00000000-0005-0000-0000-00000DD20000}"/>
    <cellStyle name="Note 8 2 2" xfId="24849" xr:uid="{00000000-0005-0000-0000-00000ED20000}"/>
    <cellStyle name="Note 8 2 2 2" xfId="53383" xr:uid="{00000000-0005-0000-0000-00000FD20000}"/>
    <cellStyle name="Note 8 2 3" xfId="39381" xr:uid="{00000000-0005-0000-0000-000010D20000}"/>
    <cellStyle name="Note 8 3" xfId="11168" xr:uid="{00000000-0005-0000-0000-000011D20000}"/>
    <cellStyle name="Note 8 4" xfId="19549" xr:uid="{00000000-0005-0000-0000-000012D20000}"/>
    <cellStyle name="Note 8 4 2" xfId="48083" xr:uid="{00000000-0005-0000-0000-000013D20000}"/>
    <cellStyle name="Note 8 5" xfId="34075" xr:uid="{00000000-0005-0000-0000-000014D20000}"/>
    <cellStyle name="Note 9" xfId="5470" xr:uid="{00000000-0005-0000-0000-000015D20000}"/>
    <cellStyle name="Note 9 2" xfId="10798" xr:uid="{00000000-0005-0000-0000-000016D20000}"/>
    <cellStyle name="Note 9 2 2" xfId="24864" xr:uid="{00000000-0005-0000-0000-000017D20000}"/>
    <cellStyle name="Note 9 2 2 2" xfId="53398" xr:uid="{00000000-0005-0000-0000-000018D20000}"/>
    <cellStyle name="Note 9 2 3" xfId="39396" xr:uid="{00000000-0005-0000-0000-000019D20000}"/>
    <cellStyle name="Note 9 3" xfId="19564" xr:uid="{00000000-0005-0000-0000-00001AD20000}"/>
    <cellStyle name="Note 9 3 2" xfId="48098" xr:uid="{00000000-0005-0000-0000-00001BD20000}"/>
    <cellStyle name="Note 9 4" xfId="34090" xr:uid="{00000000-0005-0000-0000-00001CD20000}"/>
    <cellStyle name="Number0Soft" xfId="74" xr:uid="{00000000-0005-0000-0000-00001DD20000}"/>
    <cellStyle name="Number0SoftUnd" xfId="75" xr:uid="{00000000-0005-0000-0000-00001ED20000}"/>
    <cellStyle name="NumberNeg0" xfId="76" xr:uid="{00000000-0005-0000-0000-00001FD20000}"/>
    <cellStyle name="NumberNeg1" xfId="77" xr:uid="{00000000-0005-0000-0000-000020D20000}"/>
    <cellStyle name="Output" xfId="13" builtinId="21" customBuiltin="1"/>
    <cellStyle name="Output 2" xfId="2753" xr:uid="{00000000-0005-0000-0000-000022D20000}"/>
    <cellStyle name="Output 2 2" xfId="5344" xr:uid="{00000000-0005-0000-0000-000023D20000}"/>
    <cellStyle name="Output 2 2 2" xfId="10896" xr:uid="{00000000-0005-0000-0000-000024D20000}"/>
    <cellStyle name="Output 2 2 2 2" xfId="28364" xr:uid="{00000000-0005-0000-0000-000025D20000}"/>
    <cellStyle name="Output 2 2 3" xfId="10676" xr:uid="{00000000-0005-0000-0000-000026D20000}"/>
    <cellStyle name="Output 2 2 3 2" xfId="28381" xr:uid="{00000000-0005-0000-0000-000027D20000}"/>
    <cellStyle name="Output 2 3" xfId="10885" xr:uid="{00000000-0005-0000-0000-000028D20000}"/>
    <cellStyle name="Output 2 3 2" xfId="28360" xr:uid="{00000000-0005-0000-0000-000029D20000}"/>
    <cellStyle name="Output 2 4" xfId="8099" xr:uid="{00000000-0005-0000-0000-00002AD20000}"/>
    <cellStyle name="Output 2 4 2" xfId="28373" xr:uid="{00000000-0005-0000-0000-00002BD20000}"/>
    <cellStyle name="Output 3" xfId="2752" xr:uid="{00000000-0005-0000-0000-00002CD20000}"/>
    <cellStyle name="Output 3 2" xfId="5343" xr:uid="{00000000-0005-0000-0000-00002DD20000}"/>
    <cellStyle name="Output 3 2 2" xfId="10895" xr:uid="{00000000-0005-0000-0000-00002ED20000}"/>
    <cellStyle name="Output 3 2 2 2" xfId="28345" xr:uid="{00000000-0005-0000-0000-00002FD20000}"/>
    <cellStyle name="Output 3 2 3" xfId="10675" xr:uid="{00000000-0005-0000-0000-000030D20000}"/>
    <cellStyle name="Output 3 2 3 2" xfId="28369" xr:uid="{00000000-0005-0000-0000-000031D20000}"/>
    <cellStyle name="Output 3 3" xfId="10884" xr:uid="{00000000-0005-0000-0000-000032D20000}"/>
    <cellStyle name="Output 3 3 2" xfId="28382" xr:uid="{00000000-0005-0000-0000-000033D20000}"/>
    <cellStyle name="Output 3 4" xfId="8098" xr:uid="{00000000-0005-0000-0000-000034D20000}"/>
    <cellStyle name="Output 3 4 2" xfId="28362" xr:uid="{00000000-0005-0000-0000-000035D20000}"/>
    <cellStyle name="Per cent 2" xfId="57261" xr:uid="{934FF658-EEC4-4F39-8F3C-8DA4A167E2D6}"/>
    <cellStyle name="Percent" xfId="1" builtinId="5"/>
    <cellStyle name="Percent 10" xfId="201" xr:uid="{00000000-0005-0000-0000-000037D20000}"/>
    <cellStyle name="Percent 10 2" xfId="28642" xr:uid="{00000000-0005-0000-0000-000038D20000}"/>
    <cellStyle name="Percent 11" xfId="280" xr:uid="{00000000-0005-0000-0000-000039D20000}"/>
    <cellStyle name="Percent 11 2" xfId="11064" xr:uid="{00000000-0005-0000-0000-00003AD20000}"/>
    <cellStyle name="Percent 12" xfId="432" xr:uid="{00000000-0005-0000-0000-00003BD20000}"/>
    <cellStyle name="Percent 12 2" xfId="11170" xr:uid="{00000000-0005-0000-0000-00003CD20000}"/>
    <cellStyle name="Percent 13" xfId="433" xr:uid="{00000000-0005-0000-0000-00003DD20000}"/>
    <cellStyle name="Percent 13 2" xfId="11379" xr:uid="{00000000-0005-0000-0000-00003ED20000}"/>
    <cellStyle name="Percent 14" xfId="738" xr:uid="{00000000-0005-0000-0000-00003FD20000}"/>
    <cellStyle name="Percent 14 2" xfId="12639" xr:uid="{00000000-0005-0000-0000-000040D20000}"/>
    <cellStyle name="Percent 14 2 2" xfId="14309" xr:uid="{00000000-0005-0000-0000-000041D20000}"/>
    <cellStyle name="Percent 14 2 2 2" xfId="28317" xr:uid="{00000000-0005-0000-0000-000042D20000}"/>
    <cellStyle name="Percent 14 2 2 2 2" xfId="56850" xr:uid="{00000000-0005-0000-0000-000043D20000}"/>
    <cellStyle name="Percent 14 2 2 3" xfId="42854" xr:uid="{00000000-0005-0000-0000-000044D20000}"/>
    <cellStyle name="Percent 14 2 3" xfId="26649" xr:uid="{00000000-0005-0000-0000-000045D20000}"/>
    <cellStyle name="Percent 14 2 3 2" xfId="55182" xr:uid="{00000000-0005-0000-0000-000046D20000}"/>
    <cellStyle name="Percent 14 2 4" xfId="41186" xr:uid="{00000000-0005-0000-0000-000047D20000}"/>
    <cellStyle name="Percent 14 3" xfId="13475" xr:uid="{00000000-0005-0000-0000-000048D20000}"/>
    <cellStyle name="Percent 14 3 2" xfId="27483" xr:uid="{00000000-0005-0000-0000-000049D20000}"/>
    <cellStyle name="Percent 14 3 2 2" xfId="56016" xr:uid="{00000000-0005-0000-0000-00004AD20000}"/>
    <cellStyle name="Percent 14 3 3" xfId="42020" xr:uid="{00000000-0005-0000-0000-00004BD20000}"/>
    <cellStyle name="Percent 14 4" xfId="11794" xr:uid="{00000000-0005-0000-0000-00004CD20000}"/>
    <cellStyle name="Percent 14 4 2" xfId="25815" xr:uid="{00000000-0005-0000-0000-00004DD20000}"/>
    <cellStyle name="Percent 14 4 2 2" xfId="54348" xr:uid="{00000000-0005-0000-0000-00004ED20000}"/>
    <cellStyle name="Percent 14 4 3" xfId="40352" xr:uid="{00000000-0005-0000-0000-00004FD20000}"/>
    <cellStyle name="Percent 15" xfId="1385" xr:uid="{00000000-0005-0000-0000-000050D20000}"/>
    <cellStyle name="Percent 15 2" xfId="2661" xr:uid="{00000000-0005-0000-0000-000051D20000}"/>
    <cellStyle name="Percent 15 2 2" xfId="5315" xr:uid="{00000000-0005-0000-0000-000052D20000}"/>
    <cellStyle name="Percent 15 2 2 2" xfId="10647" xr:uid="{00000000-0005-0000-0000-000053D20000}"/>
    <cellStyle name="Percent 15 2 2 2 2" xfId="24724" xr:uid="{00000000-0005-0000-0000-000054D20000}"/>
    <cellStyle name="Percent 15 2 2 2 2 2" xfId="53258" xr:uid="{00000000-0005-0000-0000-000055D20000}"/>
    <cellStyle name="Percent 15 2 2 2 3" xfId="39253" xr:uid="{00000000-0005-0000-0000-000056D20000}"/>
    <cellStyle name="Percent 15 2 2 3" xfId="19424" xr:uid="{00000000-0005-0000-0000-000057D20000}"/>
    <cellStyle name="Percent 15 2 2 3 2" xfId="47958" xr:uid="{00000000-0005-0000-0000-000058D20000}"/>
    <cellStyle name="Percent 15 2 2 4" xfId="33950" xr:uid="{00000000-0005-0000-0000-000059D20000}"/>
    <cellStyle name="Percent 15 2 3" xfId="8084" xr:uid="{00000000-0005-0000-0000-00005AD20000}"/>
    <cellStyle name="Percent 15 2 3 2" xfId="22172" xr:uid="{00000000-0005-0000-0000-00005BD20000}"/>
    <cellStyle name="Percent 15 2 3 2 2" xfId="50706" xr:uid="{00000000-0005-0000-0000-00005CD20000}"/>
    <cellStyle name="Percent 15 2 3 3" xfId="36698" xr:uid="{00000000-0005-0000-0000-00005DD20000}"/>
    <cellStyle name="Percent 15 2 4" xfId="16872" xr:uid="{00000000-0005-0000-0000-00005ED20000}"/>
    <cellStyle name="Percent 15 2 4 2" xfId="45406" xr:uid="{00000000-0005-0000-0000-00005FD20000}"/>
    <cellStyle name="Percent 15 2 5" xfId="31398" xr:uid="{00000000-0005-0000-0000-000060D20000}"/>
    <cellStyle name="Percent 15 3" xfId="4049" xr:uid="{00000000-0005-0000-0000-000061D20000}"/>
    <cellStyle name="Percent 15 3 2" xfId="9381" xr:uid="{00000000-0005-0000-0000-000062D20000}"/>
    <cellStyle name="Percent 15 3 2 2" xfId="23458" xr:uid="{00000000-0005-0000-0000-000063D20000}"/>
    <cellStyle name="Percent 15 3 2 2 2" xfId="51992" xr:uid="{00000000-0005-0000-0000-000064D20000}"/>
    <cellStyle name="Percent 15 3 2 3" xfId="37987" xr:uid="{00000000-0005-0000-0000-000065D20000}"/>
    <cellStyle name="Percent 15 3 3" xfId="18158" xr:uid="{00000000-0005-0000-0000-000066D20000}"/>
    <cellStyle name="Percent 15 3 3 2" xfId="46692" xr:uid="{00000000-0005-0000-0000-000067D20000}"/>
    <cellStyle name="Percent 15 3 4" xfId="32684" xr:uid="{00000000-0005-0000-0000-000068D20000}"/>
    <cellStyle name="Percent 15 4" xfId="6818" xr:uid="{00000000-0005-0000-0000-000069D20000}"/>
    <cellStyle name="Percent 15 4 2" xfId="20906" xr:uid="{00000000-0005-0000-0000-00006AD20000}"/>
    <cellStyle name="Percent 15 4 2 2" xfId="49440" xr:uid="{00000000-0005-0000-0000-00006BD20000}"/>
    <cellStyle name="Percent 15 4 3" xfId="35432" xr:uid="{00000000-0005-0000-0000-00006CD20000}"/>
    <cellStyle name="Percent 15 5" xfId="11812" xr:uid="{00000000-0005-0000-0000-00006DD20000}"/>
    <cellStyle name="Percent 15 6" xfId="15606" xr:uid="{00000000-0005-0000-0000-00006ED20000}"/>
    <cellStyle name="Percent 15 6 2" xfId="44140" xr:uid="{00000000-0005-0000-0000-00006FD20000}"/>
    <cellStyle name="Percent 15 7" xfId="30132" xr:uid="{00000000-0005-0000-0000-000070D20000}"/>
    <cellStyle name="Percent 16" xfId="1409" xr:uid="{00000000-0005-0000-0000-000071D20000}"/>
    <cellStyle name="Percent 17" xfId="2779" xr:uid="{00000000-0005-0000-0000-000072D20000}"/>
    <cellStyle name="Percent 17 2" xfId="8117" xr:uid="{00000000-0005-0000-0000-000073D20000}"/>
    <cellStyle name="Percent 17 2 2" xfId="22194" xr:uid="{00000000-0005-0000-0000-000074D20000}"/>
    <cellStyle name="Percent 17 2 2 2" xfId="50728" xr:uid="{00000000-0005-0000-0000-000075D20000}"/>
    <cellStyle name="Percent 17 2 3" xfId="36723" xr:uid="{00000000-0005-0000-0000-000076D20000}"/>
    <cellStyle name="Percent 17 3" xfId="10948" xr:uid="{00000000-0005-0000-0000-000077D20000}"/>
    <cellStyle name="Percent 17 4" xfId="16894" xr:uid="{00000000-0005-0000-0000-000078D20000}"/>
    <cellStyle name="Percent 17 4 2" xfId="45428" xr:uid="{00000000-0005-0000-0000-000079D20000}"/>
    <cellStyle name="Percent 17 5" xfId="31420" xr:uid="{00000000-0005-0000-0000-00007AD20000}"/>
    <cellStyle name="Percent 18" xfId="2797" xr:uid="{00000000-0005-0000-0000-00007BD20000}"/>
    <cellStyle name="Percent 19" xfId="5363" xr:uid="{00000000-0005-0000-0000-00007CD20000}"/>
    <cellStyle name="Percent 19 2" xfId="10695" xr:uid="{00000000-0005-0000-0000-00007DD20000}"/>
    <cellStyle name="Percent 19 2 2" xfId="24761" xr:uid="{00000000-0005-0000-0000-00007ED20000}"/>
    <cellStyle name="Percent 19 2 2 2" xfId="53295" xr:uid="{00000000-0005-0000-0000-00007FD20000}"/>
    <cellStyle name="Percent 19 2 3" xfId="39293" xr:uid="{00000000-0005-0000-0000-000080D20000}"/>
    <cellStyle name="Percent 19 3" xfId="19461" xr:uid="{00000000-0005-0000-0000-000081D20000}"/>
    <cellStyle name="Percent 19 3 2" xfId="47995" xr:uid="{00000000-0005-0000-0000-000082D20000}"/>
    <cellStyle name="Percent 19 4" xfId="33987" xr:uid="{00000000-0005-0000-0000-000083D20000}"/>
    <cellStyle name="Percent 2" xfId="46" xr:uid="{00000000-0005-0000-0000-000084D20000}"/>
    <cellStyle name="Percent 2 10" xfId="10950" xr:uid="{00000000-0005-0000-0000-000085D20000}"/>
    <cellStyle name="Percent 2 11" xfId="14354" xr:uid="{00000000-0005-0000-0000-000086D20000}"/>
    <cellStyle name="Percent 2 11 2" xfId="42891" xr:uid="{00000000-0005-0000-0000-000087D20000}"/>
    <cellStyle name="Percent 2 12" xfId="28866" xr:uid="{00000000-0005-0000-0000-000088D20000}"/>
    <cellStyle name="Percent 2 13" xfId="28872" xr:uid="{00000000-0005-0000-0000-000089D20000}"/>
    <cellStyle name="Percent 2 2" xfId="88" xr:uid="{00000000-0005-0000-0000-00008AD20000}"/>
    <cellStyle name="Percent 2 2 2" xfId="14318" xr:uid="{00000000-0005-0000-0000-00008BD20000}"/>
    <cellStyle name="Percent 2 2 2 2" xfId="28326" xr:uid="{00000000-0005-0000-0000-00008CD20000}"/>
    <cellStyle name="Percent 2 2 2 2 2" xfId="56859" xr:uid="{00000000-0005-0000-0000-00008DD20000}"/>
    <cellStyle name="Percent 2 2 2 3" xfId="42863" xr:uid="{00000000-0005-0000-0000-00008ED20000}"/>
    <cellStyle name="Percent 2 2 3" xfId="28612" xr:uid="{00000000-0005-0000-0000-00008FD20000}"/>
    <cellStyle name="Percent 2 3" xfId="754" xr:uid="{00000000-0005-0000-0000-000090D20000}"/>
    <cellStyle name="Percent 2 3 2" xfId="2031" xr:uid="{00000000-0005-0000-0000-000091D20000}"/>
    <cellStyle name="Percent 2 3 2 2" xfId="4685" xr:uid="{00000000-0005-0000-0000-000092D20000}"/>
    <cellStyle name="Percent 2 3 2 2 2" xfId="10017" xr:uid="{00000000-0005-0000-0000-000093D20000}"/>
    <cellStyle name="Percent 2 3 2 2 2 2" xfId="24094" xr:uid="{00000000-0005-0000-0000-000094D20000}"/>
    <cellStyle name="Percent 2 3 2 2 2 2 2" xfId="52628" xr:uid="{00000000-0005-0000-0000-000095D20000}"/>
    <cellStyle name="Percent 2 3 2 2 2 3" xfId="38623" xr:uid="{00000000-0005-0000-0000-000096D20000}"/>
    <cellStyle name="Percent 2 3 2 2 3" xfId="18794" xr:uid="{00000000-0005-0000-0000-000097D20000}"/>
    <cellStyle name="Percent 2 3 2 2 3 2" xfId="47328" xr:uid="{00000000-0005-0000-0000-000098D20000}"/>
    <cellStyle name="Percent 2 3 2 2 4" xfId="33320" xr:uid="{00000000-0005-0000-0000-000099D20000}"/>
    <cellStyle name="Percent 2 3 2 3" xfId="7454" xr:uid="{00000000-0005-0000-0000-00009AD20000}"/>
    <cellStyle name="Percent 2 3 2 3 2" xfId="21542" xr:uid="{00000000-0005-0000-0000-00009BD20000}"/>
    <cellStyle name="Percent 2 3 2 3 2 2" xfId="50076" xr:uid="{00000000-0005-0000-0000-00009CD20000}"/>
    <cellStyle name="Percent 2 3 2 3 3" xfId="36068" xr:uid="{00000000-0005-0000-0000-00009DD20000}"/>
    <cellStyle name="Percent 2 3 2 4" xfId="16242" xr:uid="{00000000-0005-0000-0000-00009ED20000}"/>
    <cellStyle name="Percent 2 3 2 4 2" xfId="44776" xr:uid="{00000000-0005-0000-0000-00009FD20000}"/>
    <cellStyle name="Percent 2 3 2 5" xfId="30768" xr:uid="{00000000-0005-0000-0000-0000A0D20000}"/>
    <cellStyle name="Percent 2 3 3" xfId="3419" xr:uid="{00000000-0005-0000-0000-0000A1D20000}"/>
    <cellStyle name="Percent 2 3 3 2" xfId="8751" xr:uid="{00000000-0005-0000-0000-0000A2D20000}"/>
    <cellStyle name="Percent 2 3 3 2 2" xfId="22828" xr:uid="{00000000-0005-0000-0000-0000A3D20000}"/>
    <cellStyle name="Percent 2 3 3 2 2 2" xfId="51362" xr:uid="{00000000-0005-0000-0000-0000A4D20000}"/>
    <cellStyle name="Percent 2 3 3 2 3" xfId="37357" xr:uid="{00000000-0005-0000-0000-0000A5D20000}"/>
    <cellStyle name="Percent 2 3 3 3" xfId="17528" xr:uid="{00000000-0005-0000-0000-0000A6D20000}"/>
    <cellStyle name="Percent 2 3 3 3 2" xfId="46062" xr:uid="{00000000-0005-0000-0000-0000A7D20000}"/>
    <cellStyle name="Percent 2 3 3 4" xfId="32054" xr:uid="{00000000-0005-0000-0000-0000A8D20000}"/>
    <cellStyle name="Percent 2 3 4" xfId="6188" xr:uid="{00000000-0005-0000-0000-0000A9D20000}"/>
    <cellStyle name="Percent 2 3 4 2" xfId="20276" xr:uid="{00000000-0005-0000-0000-0000AAD20000}"/>
    <cellStyle name="Percent 2 3 4 2 2" xfId="48810" xr:uid="{00000000-0005-0000-0000-0000ABD20000}"/>
    <cellStyle name="Percent 2 3 4 3" xfId="34802" xr:uid="{00000000-0005-0000-0000-0000ACD20000}"/>
    <cellStyle name="Percent 2 3 5" xfId="11800" xr:uid="{00000000-0005-0000-0000-0000ADD20000}"/>
    <cellStyle name="Percent 2 3 6" xfId="14976" xr:uid="{00000000-0005-0000-0000-0000AED20000}"/>
    <cellStyle name="Percent 2 3 6 2" xfId="43510" xr:uid="{00000000-0005-0000-0000-0000AFD20000}"/>
    <cellStyle name="Percent 2 3 7" xfId="28643" xr:uid="{00000000-0005-0000-0000-0000B0D20000}"/>
    <cellStyle name="Percent 2 3 7 2" xfId="57096" xr:uid="{00000000-0005-0000-0000-0000B1D20000}"/>
    <cellStyle name="Percent 2 3 8" xfId="28764" xr:uid="{00000000-0005-0000-0000-0000B2D20000}"/>
    <cellStyle name="Percent 2 3 8 2" xfId="57162" xr:uid="{00000000-0005-0000-0000-0000B3D20000}"/>
    <cellStyle name="Percent 2 3 9" xfId="29502" xr:uid="{00000000-0005-0000-0000-0000B4D20000}"/>
    <cellStyle name="Percent 2 4" xfId="1387" xr:uid="{00000000-0005-0000-0000-0000B5D20000}"/>
    <cellStyle name="Percent 2 5" xfId="1407" xr:uid="{00000000-0005-0000-0000-0000B6D20000}"/>
    <cellStyle name="Percent 2 5 2" xfId="4066" xr:uid="{00000000-0005-0000-0000-0000B7D20000}"/>
    <cellStyle name="Percent 2 5 2 2" xfId="9398" xr:uid="{00000000-0005-0000-0000-0000B8D20000}"/>
    <cellStyle name="Percent 2 5 2 2 2" xfId="23475" xr:uid="{00000000-0005-0000-0000-0000B9D20000}"/>
    <cellStyle name="Percent 2 5 2 2 2 2" xfId="52009" xr:uid="{00000000-0005-0000-0000-0000BAD20000}"/>
    <cellStyle name="Percent 2 5 2 2 3" xfId="38004" xr:uid="{00000000-0005-0000-0000-0000BBD20000}"/>
    <cellStyle name="Percent 2 5 2 3" xfId="18175" xr:uid="{00000000-0005-0000-0000-0000BCD20000}"/>
    <cellStyle name="Percent 2 5 2 3 2" xfId="46709" xr:uid="{00000000-0005-0000-0000-0000BDD20000}"/>
    <cellStyle name="Percent 2 5 2 4" xfId="32701" xr:uid="{00000000-0005-0000-0000-0000BED20000}"/>
    <cellStyle name="Percent 2 5 3" xfId="6835" xr:uid="{00000000-0005-0000-0000-0000BFD20000}"/>
    <cellStyle name="Percent 2 5 3 2" xfId="20923" xr:uid="{00000000-0005-0000-0000-0000C0D20000}"/>
    <cellStyle name="Percent 2 5 3 2 2" xfId="49457" xr:uid="{00000000-0005-0000-0000-0000C1D20000}"/>
    <cellStyle name="Percent 2 5 3 3" xfId="35449" xr:uid="{00000000-0005-0000-0000-0000C2D20000}"/>
    <cellStyle name="Percent 2 5 4" xfId="11805" xr:uid="{00000000-0005-0000-0000-0000C3D20000}"/>
    <cellStyle name="Percent 2 5 5" xfId="15623" xr:uid="{00000000-0005-0000-0000-0000C4D20000}"/>
    <cellStyle name="Percent 2 5 5 2" xfId="44157" xr:uid="{00000000-0005-0000-0000-0000C5D20000}"/>
    <cellStyle name="Percent 2 5 6" xfId="30149" xr:uid="{00000000-0005-0000-0000-0000C6D20000}"/>
    <cellStyle name="Percent 2 6" xfId="2755" xr:uid="{00000000-0005-0000-0000-0000C7D20000}"/>
    <cellStyle name="Percent 2 7" xfId="2795" xr:uid="{00000000-0005-0000-0000-0000C8D20000}"/>
    <cellStyle name="Percent 2 7 2" xfId="8132" xr:uid="{00000000-0005-0000-0000-0000C9D20000}"/>
    <cellStyle name="Percent 2 7 2 2" xfId="22209" xr:uid="{00000000-0005-0000-0000-0000CAD20000}"/>
    <cellStyle name="Percent 2 7 2 2 2" xfId="50743" xr:uid="{00000000-0005-0000-0000-0000CBD20000}"/>
    <cellStyle name="Percent 2 7 2 3" xfId="36738" xr:uid="{00000000-0005-0000-0000-0000CCD20000}"/>
    <cellStyle name="Percent 2 7 3" xfId="16909" xr:uid="{00000000-0005-0000-0000-0000CDD20000}"/>
    <cellStyle name="Percent 2 7 3 2" xfId="45443" xr:uid="{00000000-0005-0000-0000-0000CED20000}"/>
    <cellStyle name="Percent 2 7 4" xfId="31435" xr:uid="{00000000-0005-0000-0000-0000CFD20000}"/>
    <cellStyle name="Percent 2 8" xfId="5429" xr:uid="{00000000-0005-0000-0000-0000D0D20000}"/>
    <cellStyle name="Percent 2 9" xfId="5564" xr:uid="{00000000-0005-0000-0000-0000D1D20000}"/>
    <cellStyle name="Percent 2 9 2" xfId="19657" xr:uid="{00000000-0005-0000-0000-0000D2D20000}"/>
    <cellStyle name="Percent 2 9 2 2" xfId="48191" xr:uid="{00000000-0005-0000-0000-0000D3D20000}"/>
    <cellStyle name="Percent 2 9 3" xfId="34183" xr:uid="{00000000-0005-0000-0000-0000D4D20000}"/>
    <cellStyle name="Percent 20" xfId="5428" xr:uid="{00000000-0005-0000-0000-0000D5D20000}"/>
    <cellStyle name="Percent 20 2" xfId="10758" xr:uid="{00000000-0005-0000-0000-0000D6D20000}"/>
    <cellStyle name="Percent 20 2 2" xfId="24824" xr:uid="{00000000-0005-0000-0000-0000D7D20000}"/>
    <cellStyle name="Percent 20 2 2 2" xfId="53358" xr:uid="{00000000-0005-0000-0000-0000D8D20000}"/>
    <cellStyle name="Percent 20 2 3" xfId="39356" xr:uid="{00000000-0005-0000-0000-0000D9D20000}"/>
    <cellStyle name="Percent 20 3" xfId="19524" xr:uid="{00000000-0005-0000-0000-0000DAD20000}"/>
    <cellStyle name="Percent 20 3 2" xfId="48058" xr:uid="{00000000-0005-0000-0000-0000DBD20000}"/>
    <cellStyle name="Percent 20 4" xfId="34050" xr:uid="{00000000-0005-0000-0000-0000DCD20000}"/>
    <cellStyle name="Percent 21" xfId="5449" xr:uid="{00000000-0005-0000-0000-0000DDD20000}"/>
    <cellStyle name="Percent 21 2" xfId="10777" xr:uid="{00000000-0005-0000-0000-0000DED20000}"/>
    <cellStyle name="Percent 21 2 2" xfId="24843" xr:uid="{00000000-0005-0000-0000-0000DFD20000}"/>
    <cellStyle name="Percent 21 2 2 2" xfId="53377" xr:uid="{00000000-0005-0000-0000-0000E0D20000}"/>
    <cellStyle name="Percent 21 2 3" xfId="39375" xr:uid="{00000000-0005-0000-0000-0000E1D20000}"/>
    <cellStyle name="Percent 21 3" xfId="19543" xr:uid="{00000000-0005-0000-0000-0000E2D20000}"/>
    <cellStyle name="Percent 21 3 2" xfId="48077" xr:uid="{00000000-0005-0000-0000-0000E3D20000}"/>
    <cellStyle name="Percent 21 4" xfId="28412" xr:uid="{00000000-0005-0000-0000-0000E4D20000}"/>
    <cellStyle name="Percent 21 4 2" xfId="56911" xr:uid="{00000000-0005-0000-0000-0000E5D20000}"/>
    <cellStyle name="Percent 21 5" xfId="34069" xr:uid="{00000000-0005-0000-0000-0000E6D20000}"/>
    <cellStyle name="Percent 22" xfId="5452" xr:uid="{00000000-0005-0000-0000-0000E7D20000}"/>
    <cellStyle name="Percent 22 2" xfId="10780" xr:uid="{00000000-0005-0000-0000-0000E8D20000}"/>
    <cellStyle name="Percent 22 2 2" xfId="24846" xr:uid="{00000000-0005-0000-0000-0000E9D20000}"/>
    <cellStyle name="Percent 22 2 2 2" xfId="53380" xr:uid="{00000000-0005-0000-0000-0000EAD20000}"/>
    <cellStyle name="Percent 22 2 3" xfId="39378" xr:uid="{00000000-0005-0000-0000-0000EBD20000}"/>
    <cellStyle name="Percent 22 3" xfId="19546" xr:uid="{00000000-0005-0000-0000-0000ECD20000}"/>
    <cellStyle name="Percent 22 3 2" xfId="48080" xr:uid="{00000000-0005-0000-0000-0000EDD20000}"/>
    <cellStyle name="Percent 22 4" xfId="34072" xr:uid="{00000000-0005-0000-0000-0000EED20000}"/>
    <cellStyle name="Percent 23" xfId="5485" xr:uid="{00000000-0005-0000-0000-0000EFD20000}"/>
    <cellStyle name="Percent 23 2" xfId="10813" xr:uid="{00000000-0005-0000-0000-0000F0D20000}"/>
    <cellStyle name="Percent 23 2 2" xfId="24879" xr:uid="{00000000-0005-0000-0000-0000F1D20000}"/>
    <cellStyle name="Percent 23 2 2 2" xfId="53413" xr:uid="{00000000-0005-0000-0000-0000F2D20000}"/>
    <cellStyle name="Percent 23 2 3" xfId="39411" xr:uid="{00000000-0005-0000-0000-0000F3D20000}"/>
    <cellStyle name="Percent 23 3" xfId="19579" xr:uid="{00000000-0005-0000-0000-0000F4D20000}"/>
    <cellStyle name="Percent 23 3 2" xfId="48113" xr:uid="{00000000-0005-0000-0000-0000F5D20000}"/>
    <cellStyle name="Percent 23 4" xfId="34105" xr:uid="{00000000-0005-0000-0000-0000F6D20000}"/>
    <cellStyle name="Percent 24" xfId="5546" xr:uid="{00000000-0005-0000-0000-0000F7D20000}"/>
    <cellStyle name="Percent 24 2" xfId="10874" xr:uid="{00000000-0005-0000-0000-0000F8D20000}"/>
    <cellStyle name="Percent 24 2 2" xfId="24940" xr:uid="{00000000-0005-0000-0000-0000F9D20000}"/>
    <cellStyle name="Percent 24 2 2 2" xfId="53474" xr:uid="{00000000-0005-0000-0000-0000FAD20000}"/>
    <cellStyle name="Percent 24 2 3" xfId="39472" xr:uid="{00000000-0005-0000-0000-0000FBD20000}"/>
    <cellStyle name="Percent 24 3" xfId="19640" xr:uid="{00000000-0005-0000-0000-0000FCD20000}"/>
    <cellStyle name="Percent 24 3 2" xfId="48174" xr:uid="{00000000-0005-0000-0000-0000FDD20000}"/>
    <cellStyle name="Percent 24 4" xfId="34166" xr:uid="{00000000-0005-0000-0000-0000FED20000}"/>
    <cellStyle name="Percent 25" xfId="5566" xr:uid="{00000000-0005-0000-0000-0000FFD20000}"/>
    <cellStyle name="Percent 26" xfId="14336" xr:uid="{00000000-0005-0000-0000-000000D30000}"/>
    <cellStyle name="Percent 26 2" xfId="28337" xr:uid="{00000000-0005-0000-0000-000001D30000}"/>
    <cellStyle name="Percent 26 2 2" xfId="56870" xr:uid="{00000000-0005-0000-0000-000002D30000}"/>
    <cellStyle name="Percent 26 3" xfId="42874" xr:uid="{00000000-0005-0000-0000-000003D30000}"/>
    <cellStyle name="Percent 27" xfId="14338" xr:uid="{00000000-0005-0000-0000-000004D30000}"/>
    <cellStyle name="Percent 27 2" xfId="28339" xr:uid="{00000000-0005-0000-0000-000005D30000}"/>
    <cellStyle name="Percent 27 2 2" xfId="56872" xr:uid="{00000000-0005-0000-0000-000006D30000}"/>
    <cellStyle name="Percent 27 3" xfId="42876" xr:uid="{00000000-0005-0000-0000-000007D30000}"/>
    <cellStyle name="Percent 28" xfId="14356" xr:uid="{00000000-0005-0000-0000-000008D30000}"/>
    <cellStyle name="Percent 29" xfId="28385" xr:uid="{00000000-0005-0000-0000-000009D30000}"/>
    <cellStyle name="Percent 29 2" xfId="56886" xr:uid="{00000000-0005-0000-0000-00000AD30000}"/>
    <cellStyle name="Percent 3" xfId="47" xr:uid="{00000000-0005-0000-0000-00000BD30000}"/>
    <cellStyle name="Percent 3 2" xfId="2756" xr:uid="{00000000-0005-0000-0000-00000CD30000}"/>
    <cellStyle name="Percent 3 2 2" xfId="11796" xr:uid="{00000000-0005-0000-0000-00000DD30000}"/>
    <cellStyle name="Percent 3 3" xfId="5430" xr:uid="{00000000-0005-0000-0000-00000ED30000}"/>
    <cellStyle name="Percent 3 3 2" xfId="14324" xr:uid="{00000000-0005-0000-0000-00000FD30000}"/>
    <cellStyle name="Percent 3 3 2 2" xfId="28331" xr:uid="{00000000-0005-0000-0000-000010D30000}"/>
    <cellStyle name="Percent 3 3 2 2 2" xfId="56864" xr:uid="{00000000-0005-0000-0000-000011D30000}"/>
    <cellStyle name="Percent 3 3 2 3" xfId="42868" xr:uid="{00000000-0005-0000-0000-000012D30000}"/>
    <cellStyle name="Percent 30" xfId="28388" xr:uid="{00000000-0005-0000-0000-000013D30000}"/>
    <cellStyle name="Percent 30 2" xfId="56888" xr:uid="{00000000-0005-0000-0000-000014D30000}"/>
    <cellStyle name="Percent 31" xfId="28391" xr:uid="{00000000-0005-0000-0000-000015D30000}"/>
    <cellStyle name="Percent 31 2" xfId="56890" xr:uid="{00000000-0005-0000-0000-000016D30000}"/>
    <cellStyle name="Percent 32" xfId="28414" xr:uid="{00000000-0005-0000-0000-000017D30000}"/>
    <cellStyle name="Percent 32 2" xfId="56913" xr:uid="{00000000-0005-0000-0000-000018D30000}"/>
    <cellStyle name="Percent 33" xfId="28423" xr:uid="{00000000-0005-0000-0000-000019D30000}"/>
    <cellStyle name="Percent 33 2" xfId="56921" xr:uid="{00000000-0005-0000-0000-00001AD30000}"/>
    <cellStyle name="Percent 34" xfId="28445" xr:uid="{00000000-0005-0000-0000-00001BD30000}"/>
    <cellStyle name="Percent 34 2" xfId="56943" xr:uid="{00000000-0005-0000-0000-00001CD30000}"/>
    <cellStyle name="Percent 35" xfId="28452" xr:uid="{00000000-0005-0000-0000-00001DD30000}"/>
    <cellStyle name="Percent 35 2" xfId="56950" xr:uid="{00000000-0005-0000-0000-00001ED30000}"/>
    <cellStyle name="Percent 36" xfId="28459" xr:uid="{00000000-0005-0000-0000-00001FD30000}"/>
    <cellStyle name="Percent 36 2" xfId="56957" xr:uid="{00000000-0005-0000-0000-000020D30000}"/>
    <cellStyle name="Percent 37" xfId="28474" xr:uid="{00000000-0005-0000-0000-000021D30000}"/>
    <cellStyle name="Percent 37 2" xfId="56967" xr:uid="{00000000-0005-0000-0000-000022D30000}"/>
    <cellStyle name="Percent 38" xfId="28481" xr:uid="{00000000-0005-0000-0000-000023D30000}"/>
    <cellStyle name="Percent 38 2" xfId="56974" xr:uid="{00000000-0005-0000-0000-000024D30000}"/>
    <cellStyle name="Percent 39" xfId="28489" xr:uid="{00000000-0005-0000-0000-000025D30000}"/>
    <cellStyle name="Percent 39 2" xfId="56982" xr:uid="{00000000-0005-0000-0000-000026D30000}"/>
    <cellStyle name="Percent 4" xfId="100" xr:uid="{00000000-0005-0000-0000-000027D30000}"/>
    <cellStyle name="Percent 4 10" xfId="10963" xr:uid="{00000000-0005-0000-0000-000028D30000}"/>
    <cellStyle name="Percent 4 10 2" xfId="24999" xr:uid="{00000000-0005-0000-0000-000029D30000}"/>
    <cellStyle name="Percent 4 10 2 2" xfId="53532" xr:uid="{00000000-0005-0000-0000-00002AD30000}"/>
    <cellStyle name="Percent 4 10 3" xfId="39536" xr:uid="{00000000-0005-0000-0000-00002BD30000}"/>
    <cellStyle name="Percent 4 11" xfId="28610" xr:uid="{00000000-0005-0000-0000-00002CD30000}"/>
    <cellStyle name="Percent 4 2" xfId="2754" xr:uid="{00000000-0005-0000-0000-00002DD30000}"/>
    <cellStyle name="Percent 4 2 10" xfId="28644" xr:uid="{00000000-0005-0000-0000-00002ED30000}"/>
    <cellStyle name="Percent 4 2 10 2" xfId="57097" xr:uid="{00000000-0005-0000-0000-00002FD30000}"/>
    <cellStyle name="Percent 4 2 11" xfId="28765" xr:uid="{00000000-0005-0000-0000-000030D30000}"/>
    <cellStyle name="Percent 4 2 11 2" xfId="57163" xr:uid="{00000000-0005-0000-0000-000031D30000}"/>
    <cellStyle name="Percent 4 2 2" xfId="11004" xr:uid="{00000000-0005-0000-0000-000032D30000}"/>
    <cellStyle name="Percent 4 2 2 2" xfId="11057" xr:uid="{00000000-0005-0000-0000-000033D30000}"/>
    <cellStyle name="Percent 4 2 2 2 2" xfId="11162" xr:uid="{00000000-0005-0000-0000-000034D30000}"/>
    <cellStyle name="Percent 4 2 2 2 2 2" xfId="11371" xr:uid="{00000000-0005-0000-0000-000035D30000}"/>
    <cellStyle name="Percent 4 2 2 2 2 2 2" xfId="11787" xr:uid="{00000000-0005-0000-0000-000036D30000}"/>
    <cellStyle name="Percent 4 2 2 2 2 2 2 2" xfId="12632" xr:uid="{00000000-0005-0000-0000-000037D30000}"/>
    <cellStyle name="Percent 4 2 2 2 2 2 2 2 2" xfId="14302" xr:uid="{00000000-0005-0000-0000-000038D30000}"/>
    <cellStyle name="Percent 4 2 2 2 2 2 2 2 2 2" xfId="28310" xr:uid="{00000000-0005-0000-0000-000039D30000}"/>
    <cellStyle name="Percent 4 2 2 2 2 2 2 2 2 2 2" xfId="56843" xr:uid="{00000000-0005-0000-0000-00003AD30000}"/>
    <cellStyle name="Percent 4 2 2 2 2 2 2 2 2 3" xfId="42847" xr:uid="{00000000-0005-0000-0000-00003BD30000}"/>
    <cellStyle name="Percent 4 2 2 2 2 2 2 2 3" xfId="26642" xr:uid="{00000000-0005-0000-0000-00003CD30000}"/>
    <cellStyle name="Percent 4 2 2 2 2 2 2 2 3 2" xfId="55175" xr:uid="{00000000-0005-0000-0000-00003DD30000}"/>
    <cellStyle name="Percent 4 2 2 2 2 2 2 2 4" xfId="41179" xr:uid="{00000000-0005-0000-0000-00003ED30000}"/>
    <cellStyle name="Percent 4 2 2 2 2 2 2 3" xfId="13468" xr:uid="{00000000-0005-0000-0000-00003FD30000}"/>
    <cellStyle name="Percent 4 2 2 2 2 2 2 3 2" xfId="27476" xr:uid="{00000000-0005-0000-0000-000040D30000}"/>
    <cellStyle name="Percent 4 2 2 2 2 2 2 3 2 2" xfId="56009" xr:uid="{00000000-0005-0000-0000-000041D30000}"/>
    <cellStyle name="Percent 4 2 2 2 2 2 2 3 3" xfId="42013" xr:uid="{00000000-0005-0000-0000-000042D30000}"/>
    <cellStyle name="Percent 4 2 2 2 2 2 2 4" xfId="25808" xr:uid="{00000000-0005-0000-0000-000043D30000}"/>
    <cellStyle name="Percent 4 2 2 2 2 2 2 4 2" xfId="54341" xr:uid="{00000000-0005-0000-0000-000044D30000}"/>
    <cellStyle name="Percent 4 2 2 2 2 2 2 5" xfId="40345" xr:uid="{00000000-0005-0000-0000-000045D30000}"/>
    <cellStyle name="Percent 4 2 2 2 2 2 3" xfId="12220" xr:uid="{00000000-0005-0000-0000-000046D30000}"/>
    <cellStyle name="Percent 4 2 2 2 2 2 3 2" xfId="13890" xr:uid="{00000000-0005-0000-0000-000047D30000}"/>
    <cellStyle name="Percent 4 2 2 2 2 2 3 2 2" xfId="27898" xr:uid="{00000000-0005-0000-0000-000048D30000}"/>
    <cellStyle name="Percent 4 2 2 2 2 2 3 2 2 2" xfId="56431" xr:uid="{00000000-0005-0000-0000-000049D30000}"/>
    <cellStyle name="Percent 4 2 2 2 2 2 3 2 3" xfId="42435" xr:uid="{00000000-0005-0000-0000-00004AD30000}"/>
    <cellStyle name="Percent 4 2 2 2 2 2 3 3" xfId="26230" xr:uid="{00000000-0005-0000-0000-00004BD30000}"/>
    <cellStyle name="Percent 4 2 2 2 2 2 3 3 2" xfId="54763" xr:uid="{00000000-0005-0000-0000-00004CD30000}"/>
    <cellStyle name="Percent 4 2 2 2 2 2 3 4" xfId="40767" xr:uid="{00000000-0005-0000-0000-00004DD30000}"/>
    <cellStyle name="Percent 4 2 2 2 2 2 4" xfId="13056" xr:uid="{00000000-0005-0000-0000-00004ED30000}"/>
    <cellStyle name="Percent 4 2 2 2 2 2 4 2" xfId="27064" xr:uid="{00000000-0005-0000-0000-00004FD30000}"/>
    <cellStyle name="Percent 4 2 2 2 2 2 4 2 2" xfId="55597" xr:uid="{00000000-0005-0000-0000-000050D30000}"/>
    <cellStyle name="Percent 4 2 2 2 2 2 4 3" xfId="41601" xr:uid="{00000000-0005-0000-0000-000051D30000}"/>
    <cellStyle name="Percent 4 2 2 2 2 2 5" xfId="25396" xr:uid="{00000000-0005-0000-0000-000052D30000}"/>
    <cellStyle name="Percent 4 2 2 2 2 2 5 2" xfId="53929" xr:uid="{00000000-0005-0000-0000-000053D30000}"/>
    <cellStyle name="Percent 4 2 2 2 2 2 6" xfId="39933" xr:uid="{00000000-0005-0000-0000-000054D30000}"/>
    <cellStyle name="Percent 4 2 2 2 2 3" xfId="11580" xr:uid="{00000000-0005-0000-0000-000055D30000}"/>
    <cellStyle name="Percent 4 2 2 2 2 3 2" xfId="12426" xr:uid="{00000000-0005-0000-0000-000056D30000}"/>
    <cellStyle name="Percent 4 2 2 2 2 3 2 2" xfId="14096" xr:uid="{00000000-0005-0000-0000-000057D30000}"/>
    <cellStyle name="Percent 4 2 2 2 2 3 2 2 2" xfId="28104" xr:uid="{00000000-0005-0000-0000-000058D30000}"/>
    <cellStyle name="Percent 4 2 2 2 2 3 2 2 2 2" xfId="56637" xr:uid="{00000000-0005-0000-0000-000059D30000}"/>
    <cellStyle name="Percent 4 2 2 2 2 3 2 2 3" xfId="42641" xr:uid="{00000000-0005-0000-0000-00005AD30000}"/>
    <cellStyle name="Percent 4 2 2 2 2 3 2 3" xfId="26436" xr:uid="{00000000-0005-0000-0000-00005BD30000}"/>
    <cellStyle name="Percent 4 2 2 2 2 3 2 3 2" xfId="54969" xr:uid="{00000000-0005-0000-0000-00005CD30000}"/>
    <cellStyle name="Percent 4 2 2 2 2 3 2 4" xfId="40973" xr:uid="{00000000-0005-0000-0000-00005DD30000}"/>
    <cellStyle name="Percent 4 2 2 2 2 3 3" xfId="13262" xr:uid="{00000000-0005-0000-0000-00005ED30000}"/>
    <cellStyle name="Percent 4 2 2 2 2 3 3 2" xfId="27270" xr:uid="{00000000-0005-0000-0000-00005FD30000}"/>
    <cellStyle name="Percent 4 2 2 2 2 3 3 2 2" xfId="55803" xr:uid="{00000000-0005-0000-0000-000060D30000}"/>
    <cellStyle name="Percent 4 2 2 2 2 3 3 3" xfId="41807" xr:uid="{00000000-0005-0000-0000-000061D30000}"/>
    <cellStyle name="Percent 4 2 2 2 2 3 4" xfId="25602" xr:uid="{00000000-0005-0000-0000-000062D30000}"/>
    <cellStyle name="Percent 4 2 2 2 2 3 4 2" xfId="54135" xr:uid="{00000000-0005-0000-0000-000063D30000}"/>
    <cellStyle name="Percent 4 2 2 2 2 3 5" xfId="40139" xr:uid="{00000000-0005-0000-0000-000064D30000}"/>
    <cellStyle name="Percent 4 2 2 2 2 4" xfId="12013" xr:uid="{00000000-0005-0000-0000-000065D30000}"/>
    <cellStyle name="Percent 4 2 2 2 2 4 2" xfId="13684" xr:uid="{00000000-0005-0000-0000-000066D30000}"/>
    <cellStyle name="Percent 4 2 2 2 2 4 2 2" xfId="27692" xr:uid="{00000000-0005-0000-0000-000067D30000}"/>
    <cellStyle name="Percent 4 2 2 2 2 4 2 2 2" xfId="56225" xr:uid="{00000000-0005-0000-0000-000068D30000}"/>
    <cellStyle name="Percent 4 2 2 2 2 4 2 3" xfId="42229" xr:uid="{00000000-0005-0000-0000-000069D30000}"/>
    <cellStyle name="Percent 4 2 2 2 2 4 3" xfId="26024" xr:uid="{00000000-0005-0000-0000-00006AD30000}"/>
    <cellStyle name="Percent 4 2 2 2 2 4 3 2" xfId="54557" xr:uid="{00000000-0005-0000-0000-00006BD30000}"/>
    <cellStyle name="Percent 4 2 2 2 2 4 4" xfId="40561" xr:uid="{00000000-0005-0000-0000-00006CD30000}"/>
    <cellStyle name="Percent 4 2 2 2 2 5" xfId="12849" xr:uid="{00000000-0005-0000-0000-00006DD30000}"/>
    <cellStyle name="Percent 4 2 2 2 2 5 2" xfId="26858" xr:uid="{00000000-0005-0000-0000-00006ED30000}"/>
    <cellStyle name="Percent 4 2 2 2 2 5 2 2" xfId="55391" xr:uid="{00000000-0005-0000-0000-00006FD30000}"/>
    <cellStyle name="Percent 4 2 2 2 2 5 3" xfId="41395" xr:uid="{00000000-0005-0000-0000-000070D30000}"/>
    <cellStyle name="Percent 4 2 2 2 2 6" xfId="25190" xr:uid="{00000000-0005-0000-0000-000071D30000}"/>
    <cellStyle name="Percent 4 2 2 2 2 6 2" xfId="53723" xr:uid="{00000000-0005-0000-0000-000072D30000}"/>
    <cellStyle name="Percent 4 2 2 2 2 7" xfId="39727" xr:uid="{00000000-0005-0000-0000-000073D30000}"/>
    <cellStyle name="Percent 4 2 2 2 3" xfId="11268" xr:uid="{00000000-0005-0000-0000-000074D30000}"/>
    <cellStyle name="Percent 4 2 2 2 3 2" xfId="11684" xr:uid="{00000000-0005-0000-0000-000075D30000}"/>
    <cellStyle name="Percent 4 2 2 2 3 2 2" xfId="12529" xr:uid="{00000000-0005-0000-0000-000076D30000}"/>
    <cellStyle name="Percent 4 2 2 2 3 2 2 2" xfId="14199" xr:uid="{00000000-0005-0000-0000-000077D30000}"/>
    <cellStyle name="Percent 4 2 2 2 3 2 2 2 2" xfId="28207" xr:uid="{00000000-0005-0000-0000-000078D30000}"/>
    <cellStyle name="Percent 4 2 2 2 3 2 2 2 2 2" xfId="56740" xr:uid="{00000000-0005-0000-0000-000079D30000}"/>
    <cellStyle name="Percent 4 2 2 2 3 2 2 2 3" xfId="42744" xr:uid="{00000000-0005-0000-0000-00007AD30000}"/>
    <cellStyle name="Percent 4 2 2 2 3 2 2 3" xfId="26539" xr:uid="{00000000-0005-0000-0000-00007BD30000}"/>
    <cellStyle name="Percent 4 2 2 2 3 2 2 3 2" xfId="55072" xr:uid="{00000000-0005-0000-0000-00007CD30000}"/>
    <cellStyle name="Percent 4 2 2 2 3 2 2 4" xfId="41076" xr:uid="{00000000-0005-0000-0000-00007DD30000}"/>
    <cellStyle name="Percent 4 2 2 2 3 2 3" xfId="13365" xr:uid="{00000000-0005-0000-0000-00007ED30000}"/>
    <cellStyle name="Percent 4 2 2 2 3 2 3 2" xfId="27373" xr:uid="{00000000-0005-0000-0000-00007FD30000}"/>
    <cellStyle name="Percent 4 2 2 2 3 2 3 2 2" xfId="55906" xr:uid="{00000000-0005-0000-0000-000080D30000}"/>
    <cellStyle name="Percent 4 2 2 2 3 2 3 3" xfId="41910" xr:uid="{00000000-0005-0000-0000-000081D30000}"/>
    <cellStyle name="Percent 4 2 2 2 3 2 4" xfId="25705" xr:uid="{00000000-0005-0000-0000-000082D30000}"/>
    <cellStyle name="Percent 4 2 2 2 3 2 4 2" xfId="54238" xr:uid="{00000000-0005-0000-0000-000083D30000}"/>
    <cellStyle name="Percent 4 2 2 2 3 2 5" xfId="40242" xr:uid="{00000000-0005-0000-0000-000084D30000}"/>
    <cellStyle name="Percent 4 2 2 2 3 3" xfId="12117" xr:uid="{00000000-0005-0000-0000-000085D30000}"/>
    <cellStyle name="Percent 4 2 2 2 3 3 2" xfId="13787" xr:uid="{00000000-0005-0000-0000-000086D30000}"/>
    <cellStyle name="Percent 4 2 2 2 3 3 2 2" xfId="27795" xr:uid="{00000000-0005-0000-0000-000087D30000}"/>
    <cellStyle name="Percent 4 2 2 2 3 3 2 2 2" xfId="56328" xr:uid="{00000000-0005-0000-0000-000088D30000}"/>
    <cellStyle name="Percent 4 2 2 2 3 3 2 3" xfId="42332" xr:uid="{00000000-0005-0000-0000-000089D30000}"/>
    <cellStyle name="Percent 4 2 2 2 3 3 3" xfId="26127" xr:uid="{00000000-0005-0000-0000-00008AD30000}"/>
    <cellStyle name="Percent 4 2 2 2 3 3 3 2" xfId="54660" xr:uid="{00000000-0005-0000-0000-00008BD30000}"/>
    <cellStyle name="Percent 4 2 2 2 3 3 4" xfId="40664" xr:uid="{00000000-0005-0000-0000-00008CD30000}"/>
    <cellStyle name="Percent 4 2 2 2 3 4" xfId="12953" xr:uid="{00000000-0005-0000-0000-00008DD30000}"/>
    <cellStyle name="Percent 4 2 2 2 3 4 2" xfId="26961" xr:uid="{00000000-0005-0000-0000-00008ED30000}"/>
    <cellStyle name="Percent 4 2 2 2 3 4 2 2" xfId="55494" xr:uid="{00000000-0005-0000-0000-00008FD30000}"/>
    <cellStyle name="Percent 4 2 2 2 3 4 3" xfId="41498" xr:uid="{00000000-0005-0000-0000-000090D30000}"/>
    <cellStyle name="Percent 4 2 2 2 3 5" xfId="25293" xr:uid="{00000000-0005-0000-0000-000091D30000}"/>
    <cellStyle name="Percent 4 2 2 2 3 5 2" xfId="53826" xr:uid="{00000000-0005-0000-0000-000092D30000}"/>
    <cellStyle name="Percent 4 2 2 2 3 6" xfId="39830" xr:uid="{00000000-0005-0000-0000-000093D30000}"/>
    <cellStyle name="Percent 4 2 2 2 4" xfId="11477" xr:uid="{00000000-0005-0000-0000-000094D30000}"/>
    <cellStyle name="Percent 4 2 2 2 4 2" xfId="12323" xr:uid="{00000000-0005-0000-0000-000095D30000}"/>
    <cellStyle name="Percent 4 2 2 2 4 2 2" xfId="13993" xr:uid="{00000000-0005-0000-0000-000096D30000}"/>
    <cellStyle name="Percent 4 2 2 2 4 2 2 2" xfId="28001" xr:uid="{00000000-0005-0000-0000-000097D30000}"/>
    <cellStyle name="Percent 4 2 2 2 4 2 2 2 2" xfId="56534" xr:uid="{00000000-0005-0000-0000-000098D30000}"/>
    <cellStyle name="Percent 4 2 2 2 4 2 2 3" xfId="42538" xr:uid="{00000000-0005-0000-0000-000099D30000}"/>
    <cellStyle name="Percent 4 2 2 2 4 2 3" xfId="26333" xr:uid="{00000000-0005-0000-0000-00009AD30000}"/>
    <cellStyle name="Percent 4 2 2 2 4 2 3 2" xfId="54866" xr:uid="{00000000-0005-0000-0000-00009BD30000}"/>
    <cellStyle name="Percent 4 2 2 2 4 2 4" xfId="40870" xr:uid="{00000000-0005-0000-0000-00009CD30000}"/>
    <cellStyle name="Percent 4 2 2 2 4 3" xfId="13159" xr:uid="{00000000-0005-0000-0000-00009DD30000}"/>
    <cellStyle name="Percent 4 2 2 2 4 3 2" xfId="27167" xr:uid="{00000000-0005-0000-0000-00009ED30000}"/>
    <cellStyle name="Percent 4 2 2 2 4 3 2 2" xfId="55700" xr:uid="{00000000-0005-0000-0000-00009FD30000}"/>
    <cellStyle name="Percent 4 2 2 2 4 3 3" xfId="41704" xr:uid="{00000000-0005-0000-0000-0000A0D30000}"/>
    <cellStyle name="Percent 4 2 2 2 4 4" xfId="25499" xr:uid="{00000000-0005-0000-0000-0000A1D30000}"/>
    <cellStyle name="Percent 4 2 2 2 4 4 2" xfId="54032" xr:uid="{00000000-0005-0000-0000-0000A2D30000}"/>
    <cellStyle name="Percent 4 2 2 2 4 5" xfId="40036" xr:uid="{00000000-0005-0000-0000-0000A3D30000}"/>
    <cellStyle name="Percent 4 2 2 2 5" xfId="11910" xr:uid="{00000000-0005-0000-0000-0000A4D30000}"/>
    <cellStyle name="Percent 4 2 2 2 5 2" xfId="13581" xr:uid="{00000000-0005-0000-0000-0000A5D30000}"/>
    <cellStyle name="Percent 4 2 2 2 5 2 2" xfId="27589" xr:uid="{00000000-0005-0000-0000-0000A6D30000}"/>
    <cellStyle name="Percent 4 2 2 2 5 2 2 2" xfId="56122" xr:uid="{00000000-0005-0000-0000-0000A7D30000}"/>
    <cellStyle name="Percent 4 2 2 2 5 2 3" xfId="42126" xr:uid="{00000000-0005-0000-0000-0000A8D30000}"/>
    <cellStyle name="Percent 4 2 2 2 5 3" xfId="25921" xr:uid="{00000000-0005-0000-0000-0000A9D30000}"/>
    <cellStyle name="Percent 4 2 2 2 5 3 2" xfId="54454" xr:uid="{00000000-0005-0000-0000-0000AAD30000}"/>
    <cellStyle name="Percent 4 2 2 2 5 4" xfId="40458" xr:uid="{00000000-0005-0000-0000-0000ABD30000}"/>
    <cellStyle name="Percent 4 2 2 2 6" xfId="12746" xr:uid="{00000000-0005-0000-0000-0000ACD30000}"/>
    <cellStyle name="Percent 4 2 2 2 6 2" xfId="26755" xr:uid="{00000000-0005-0000-0000-0000ADD30000}"/>
    <cellStyle name="Percent 4 2 2 2 6 2 2" xfId="55288" xr:uid="{00000000-0005-0000-0000-0000AED30000}"/>
    <cellStyle name="Percent 4 2 2 2 6 3" xfId="41292" xr:uid="{00000000-0005-0000-0000-0000AFD30000}"/>
    <cellStyle name="Percent 4 2 2 2 7" xfId="25087" xr:uid="{00000000-0005-0000-0000-0000B0D30000}"/>
    <cellStyle name="Percent 4 2 2 2 7 2" xfId="53620" xr:uid="{00000000-0005-0000-0000-0000B1D30000}"/>
    <cellStyle name="Percent 4 2 2 2 8" xfId="39624" xr:uid="{00000000-0005-0000-0000-0000B2D30000}"/>
    <cellStyle name="Percent 4 2 2 3" xfId="11111" xr:uid="{00000000-0005-0000-0000-0000B3D30000}"/>
    <cellStyle name="Percent 4 2 2 3 2" xfId="11320" xr:uid="{00000000-0005-0000-0000-0000B4D30000}"/>
    <cellStyle name="Percent 4 2 2 3 2 2" xfId="11736" xr:uid="{00000000-0005-0000-0000-0000B5D30000}"/>
    <cellStyle name="Percent 4 2 2 3 2 2 2" xfId="12581" xr:uid="{00000000-0005-0000-0000-0000B6D30000}"/>
    <cellStyle name="Percent 4 2 2 3 2 2 2 2" xfId="14251" xr:uid="{00000000-0005-0000-0000-0000B7D30000}"/>
    <cellStyle name="Percent 4 2 2 3 2 2 2 2 2" xfId="28259" xr:uid="{00000000-0005-0000-0000-0000B8D30000}"/>
    <cellStyle name="Percent 4 2 2 3 2 2 2 2 2 2" xfId="56792" xr:uid="{00000000-0005-0000-0000-0000B9D30000}"/>
    <cellStyle name="Percent 4 2 2 3 2 2 2 2 3" xfId="42796" xr:uid="{00000000-0005-0000-0000-0000BAD30000}"/>
    <cellStyle name="Percent 4 2 2 3 2 2 2 3" xfId="26591" xr:uid="{00000000-0005-0000-0000-0000BBD30000}"/>
    <cellStyle name="Percent 4 2 2 3 2 2 2 3 2" xfId="55124" xr:uid="{00000000-0005-0000-0000-0000BCD30000}"/>
    <cellStyle name="Percent 4 2 2 3 2 2 2 4" xfId="41128" xr:uid="{00000000-0005-0000-0000-0000BDD30000}"/>
    <cellStyle name="Percent 4 2 2 3 2 2 3" xfId="13417" xr:uid="{00000000-0005-0000-0000-0000BED30000}"/>
    <cellStyle name="Percent 4 2 2 3 2 2 3 2" xfId="27425" xr:uid="{00000000-0005-0000-0000-0000BFD30000}"/>
    <cellStyle name="Percent 4 2 2 3 2 2 3 2 2" xfId="55958" xr:uid="{00000000-0005-0000-0000-0000C0D30000}"/>
    <cellStyle name="Percent 4 2 2 3 2 2 3 3" xfId="41962" xr:uid="{00000000-0005-0000-0000-0000C1D30000}"/>
    <cellStyle name="Percent 4 2 2 3 2 2 4" xfId="25757" xr:uid="{00000000-0005-0000-0000-0000C2D30000}"/>
    <cellStyle name="Percent 4 2 2 3 2 2 4 2" xfId="54290" xr:uid="{00000000-0005-0000-0000-0000C3D30000}"/>
    <cellStyle name="Percent 4 2 2 3 2 2 5" xfId="40294" xr:uid="{00000000-0005-0000-0000-0000C4D30000}"/>
    <cellStyle name="Percent 4 2 2 3 2 3" xfId="12169" xr:uid="{00000000-0005-0000-0000-0000C5D30000}"/>
    <cellStyle name="Percent 4 2 2 3 2 3 2" xfId="13839" xr:uid="{00000000-0005-0000-0000-0000C6D30000}"/>
    <cellStyle name="Percent 4 2 2 3 2 3 2 2" xfId="27847" xr:uid="{00000000-0005-0000-0000-0000C7D30000}"/>
    <cellStyle name="Percent 4 2 2 3 2 3 2 2 2" xfId="56380" xr:uid="{00000000-0005-0000-0000-0000C8D30000}"/>
    <cellStyle name="Percent 4 2 2 3 2 3 2 3" xfId="42384" xr:uid="{00000000-0005-0000-0000-0000C9D30000}"/>
    <cellStyle name="Percent 4 2 2 3 2 3 3" xfId="26179" xr:uid="{00000000-0005-0000-0000-0000CAD30000}"/>
    <cellStyle name="Percent 4 2 2 3 2 3 3 2" xfId="54712" xr:uid="{00000000-0005-0000-0000-0000CBD30000}"/>
    <cellStyle name="Percent 4 2 2 3 2 3 4" xfId="40716" xr:uid="{00000000-0005-0000-0000-0000CCD30000}"/>
    <cellStyle name="Percent 4 2 2 3 2 4" xfId="13005" xr:uid="{00000000-0005-0000-0000-0000CDD30000}"/>
    <cellStyle name="Percent 4 2 2 3 2 4 2" xfId="27013" xr:uid="{00000000-0005-0000-0000-0000CED30000}"/>
    <cellStyle name="Percent 4 2 2 3 2 4 2 2" xfId="55546" xr:uid="{00000000-0005-0000-0000-0000CFD30000}"/>
    <cellStyle name="Percent 4 2 2 3 2 4 3" xfId="41550" xr:uid="{00000000-0005-0000-0000-0000D0D30000}"/>
    <cellStyle name="Percent 4 2 2 3 2 5" xfId="25345" xr:uid="{00000000-0005-0000-0000-0000D1D30000}"/>
    <cellStyle name="Percent 4 2 2 3 2 5 2" xfId="53878" xr:uid="{00000000-0005-0000-0000-0000D2D30000}"/>
    <cellStyle name="Percent 4 2 2 3 2 6" xfId="39882" xr:uid="{00000000-0005-0000-0000-0000D3D30000}"/>
    <cellStyle name="Percent 4 2 2 3 3" xfId="11529" xr:uid="{00000000-0005-0000-0000-0000D4D30000}"/>
    <cellStyle name="Percent 4 2 2 3 3 2" xfId="12375" xr:uid="{00000000-0005-0000-0000-0000D5D30000}"/>
    <cellStyle name="Percent 4 2 2 3 3 2 2" xfId="14045" xr:uid="{00000000-0005-0000-0000-0000D6D30000}"/>
    <cellStyle name="Percent 4 2 2 3 3 2 2 2" xfId="28053" xr:uid="{00000000-0005-0000-0000-0000D7D30000}"/>
    <cellStyle name="Percent 4 2 2 3 3 2 2 2 2" xfId="56586" xr:uid="{00000000-0005-0000-0000-0000D8D30000}"/>
    <cellStyle name="Percent 4 2 2 3 3 2 2 3" xfId="42590" xr:uid="{00000000-0005-0000-0000-0000D9D30000}"/>
    <cellStyle name="Percent 4 2 2 3 3 2 3" xfId="26385" xr:uid="{00000000-0005-0000-0000-0000DAD30000}"/>
    <cellStyle name="Percent 4 2 2 3 3 2 3 2" xfId="54918" xr:uid="{00000000-0005-0000-0000-0000DBD30000}"/>
    <cellStyle name="Percent 4 2 2 3 3 2 4" xfId="40922" xr:uid="{00000000-0005-0000-0000-0000DCD30000}"/>
    <cellStyle name="Percent 4 2 2 3 3 3" xfId="13211" xr:uid="{00000000-0005-0000-0000-0000DDD30000}"/>
    <cellStyle name="Percent 4 2 2 3 3 3 2" xfId="27219" xr:uid="{00000000-0005-0000-0000-0000DED30000}"/>
    <cellStyle name="Percent 4 2 2 3 3 3 2 2" xfId="55752" xr:uid="{00000000-0005-0000-0000-0000DFD30000}"/>
    <cellStyle name="Percent 4 2 2 3 3 3 3" xfId="41756" xr:uid="{00000000-0005-0000-0000-0000E0D30000}"/>
    <cellStyle name="Percent 4 2 2 3 3 4" xfId="25551" xr:uid="{00000000-0005-0000-0000-0000E1D30000}"/>
    <cellStyle name="Percent 4 2 2 3 3 4 2" xfId="54084" xr:uid="{00000000-0005-0000-0000-0000E2D30000}"/>
    <cellStyle name="Percent 4 2 2 3 3 5" xfId="40088" xr:uid="{00000000-0005-0000-0000-0000E3D30000}"/>
    <cellStyle name="Percent 4 2 2 3 4" xfId="11962" xr:uid="{00000000-0005-0000-0000-0000E4D30000}"/>
    <cellStyle name="Percent 4 2 2 3 4 2" xfId="13633" xr:uid="{00000000-0005-0000-0000-0000E5D30000}"/>
    <cellStyle name="Percent 4 2 2 3 4 2 2" xfId="27641" xr:uid="{00000000-0005-0000-0000-0000E6D30000}"/>
    <cellStyle name="Percent 4 2 2 3 4 2 2 2" xfId="56174" xr:uid="{00000000-0005-0000-0000-0000E7D30000}"/>
    <cellStyle name="Percent 4 2 2 3 4 2 3" xfId="42178" xr:uid="{00000000-0005-0000-0000-0000E8D30000}"/>
    <cellStyle name="Percent 4 2 2 3 4 3" xfId="25973" xr:uid="{00000000-0005-0000-0000-0000E9D30000}"/>
    <cellStyle name="Percent 4 2 2 3 4 3 2" xfId="54506" xr:uid="{00000000-0005-0000-0000-0000EAD30000}"/>
    <cellStyle name="Percent 4 2 2 3 4 4" xfId="40510" xr:uid="{00000000-0005-0000-0000-0000EBD30000}"/>
    <cellStyle name="Percent 4 2 2 3 5" xfId="12798" xr:uid="{00000000-0005-0000-0000-0000ECD30000}"/>
    <cellStyle name="Percent 4 2 2 3 5 2" xfId="26807" xr:uid="{00000000-0005-0000-0000-0000EDD30000}"/>
    <cellStyle name="Percent 4 2 2 3 5 2 2" xfId="55340" xr:uid="{00000000-0005-0000-0000-0000EED30000}"/>
    <cellStyle name="Percent 4 2 2 3 5 3" xfId="41344" xr:uid="{00000000-0005-0000-0000-0000EFD30000}"/>
    <cellStyle name="Percent 4 2 2 3 6" xfId="25139" xr:uid="{00000000-0005-0000-0000-0000F0D30000}"/>
    <cellStyle name="Percent 4 2 2 3 6 2" xfId="53672" xr:uid="{00000000-0005-0000-0000-0000F1D30000}"/>
    <cellStyle name="Percent 4 2 2 3 7" xfId="39676" xr:uid="{00000000-0005-0000-0000-0000F2D30000}"/>
    <cellStyle name="Percent 4 2 2 4" xfId="11217" xr:uid="{00000000-0005-0000-0000-0000F3D30000}"/>
    <cellStyle name="Percent 4 2 2 4 2" xfId="11633" xr:uid="{00000000-0005-0000-0000-0000F4D30000}"/>
    <cellStyle name="Percent 4 2 2 4 2 2" xfId="12478" xr:uid="{00000000-0005-0000-0000-0000F5D30000}"/>
    <cellStyle name="Percent 4 2 2 4 2 2 2" xfId="14148" xr:uid="{00000000-0005-0000-0000-0000F6D30000}"/>
    <cellStyle name="Percent 4 2 2 4 2 2 2 2" xfId="28156" xr:uid="{00000000-0005-0000-0000-0000F7D30000}"/>
    <cellStyle name="Percent 4 2 2 4 2 2 2 2 2" xfId="56689" xr:uid="{00000000-0005-0000-0000-0000F8D30000}"/>
    <cellStyle name="Percent 4 2 2 4 2 2 2 3" xfId="42693" xr:uid="{00000000-0005-0000-0000-0000F9D30000}"/>
    <cellStyle name="Percent 4 2 2 4 2 2 3" xfId="26488" xr:uid="{00000000-0005-0000-0000-0000FAD30000}"/>
    <cellStyle name="Percent 4 2 2 4 2 2 3 2" xfId="55021" xr:uid="{00000000-0005-0000-0000-0000FBD30000}"/>
    <cellStyle name="Percent 4 2 2 4 2 2 4" xfId="41025" xr:uid="{00000000-0005-0000-0000-0000FCD30000}"/>
    <cellStyle name="Percent 4 2 2 4 2 3" xfId="13314" xr:uid="{00000000-0005-0000-0000-0000FDD30000}"/>
    <cellStyle name="Percent 4 2 2 4 2 3 2" xfId="27322" xr:uid="{00000000-0005-0000-0000-0000FED30000}"/>
    <cellStyle name="Percent 4 2 2 4 2 3 2 2" xfId="55855" xr:uid="{00000000-0005-0000-0000-0000FFD30000}"/>
    <cellStyle name="Percent 4 2 2 4 2 3 3" xfId="41859" xr:uid="{00000000-0005-0000-0000-000000D40000}"/>
    <cellStyle name="Percent 4 2 2 4 2 4" xfId="25654" xr:uid="{00000000-0005-0000-0000-000001D40000}"/>
    <cellStyle name="Percent 4 2 2 4 2 4 2" xfId="54187" xr:uid="{00000000-0005-0000-0000-000002D40000}"/>
    <cellStyle name="Percent 4 2 2 4 2 5" xfId="40191" xr:uid="{00000000-0005-0000-0000-000003D40000}"/>
    <cellStyle name="Percent 4 2 2 4 3" xfId="12066" xr:uid="{00000000-0005-0000-0000-000004D40000}"/>
    <cellStyle name="Percent 4 2 2 4 3 2" xfId="13736" xr:uid="{00000000-0005-0000-0000-000005D40000}"/>
    <cellStyle name="Percent 4 2 2 4 3 2 2" xfId="27744" xr:uid="{00000000-0005-0000-0000-000006D40000}"/>
    <cellStyle name="Percent 4 2 2 4 3 2 2 2" xfId="56277" xr:uid="{00000000-0005-0000-0000-000007D40000}"/>
    <cellStyle name="Percent 4 2 2 4 3 2 3" xfId="42281" xr:uid="{00000000-0005-0000-0000-000008D40000}"/>
    <cellStyle name="Percent 4 2 2 4 3 3" xfId="26076" xr:uid="{00000000-0005-0000-0000-000009D40000}"/>
    <cellStyle name="Percent 4 2 2 4 3 3 2" xfId="54609" xr:uid="{00000000-0005-0000-0000-00000AD40000}"/>
    <cellStyle name="Percent 4 2 2 4 3 4" xfId="40613" xr:uid="{00000000-0005-0000-0000-00000BD40000}"/>
    <cellStyle name="Percent 4 2 2 4 4" xfId="12902" xr:uid="{00000000-0005-0000-0000-00000CD40000}"/>
    <cellStyle name="Percent 4 2 2 4 4 2" xfId="26910" xr:uid="{00000000-0005-0000-0000-00000DD40000}"/>
    <cellStyle name="Percent 4 2 2 4 4 2 2" xfId="55443" xr:uid="{00000000-0005-0000-0000-00000ED40000}"/>
    <cellStyle name="Percent 4 2 2 4 4 3" xfId="41447" xr:uid="{00000000-0005-0000-0000-00000FD40000}"/>
    <cellStyle name="Percent 4 2 2 4 5" xfId="25242" xr:uid="{00000000-0005-0000-0000-000010D40000}"/>
    <cellStyle name="Percent 4 2 2 4 5 2" xfId="53775" xr:uid="{00000000-0005-0000-0000-000011D40000}"/>
    <cellStyle name="Percent 4 2 2 4 6" xfId="39779" xr:uid="{00000000-0005-0000-0000-000012D40000}"/>
    <cellStyle name="Percent 4 2 2 5" xfId="11426" xr:uid="{00000000-0005-0000-0000-000013D40000}"/>
    <cellStyle name="Percent 4 2 2 5 2" xfId="12272" xr:uid="{00000000-0005-0000-0000-000014D40000}"/>
    <cellStyle name="Percent 4 2 2 5 2 2" xfId="13942" xr:uid="{00000000-0005-0000-0000-000015D40000}"/>
    <cellStyle name="Percent 4 2 2 5 2 2 2" xfId="27950" xr:uid="{00000000-0005-0000-0000-000016D40000}"/>
    <cellStyle name="Percent 4 2 2 5 2 2 2 2" xfId="56483" xr:uid="{00000000-0005-0000-0000-000017D40000}"/>
    <cellStyle name="Percent 4 2 2 5 2 2 3" xfId="42487" xr:uid="{00000000-0005-0000-0000-000018D40000}"/>
    <cellStyle name="Percent 4 2 2 5 2 3" xfId="26282" xr:uid="{00000000-0005-0000-0000-000019D40000}"/>
    <cellStyle name="Percent 4 2 2 5 2 3 2" xfId="54815" xr:uid="{00000000-0005-0000-0000-00001AD40000}"/>
    <cellStyle name="Percent 4 2 2 5 2 4" xfId="40819" xr:uid="{00000000-0005-0000-0000-00001BD40000}"/>
    <cellStyle name="Percent 4 2 2 5 3" xfId="13108" xr:uid="{00000000-0005-0000-0000-00001CD40000}"/>
    <cellStyle name="Percent 4 2 2 5 3 2" xfId="27116" xr:uid="{00000000-0005-0000-0000-00001DD40000}"/>
    <cellStyle name="Percent 4 2 2 5 3 2 2" xfId="55649" xr:uid="{00000000-0005-0000-0000-00001ED40000}"/>
    <cellStyle name="Percent 4 2 2 5 3 3" xfId="41653" xr:uid="{00000000-0005-0000-0000-00001FD40000}"/>
    <cellStyle name="Percent 4 2 2 5 4" xfId="25448" xr:uid="{00000000-0005-0000-0000-000020D40000}"/>
    <cellStyle name="Percent 4 2 2 5 4 2" xfId="53981" xr:uid="{00000000-0005-0000-0000-000021D40000}"/>
    <cellStyle name="Percent 4 2 2 5 5" xfId="39985" xr:uid="{00000000-0005-0000-0000-000022D40000}"/>
    <cellStyle name="Percent 4 2 2 6" xfId="11859" xr:uid="{00000000-0005-0000-0000-000023D40000}"/>
    <cellStyle name="Percent 4 2 2 6 2" xfId="13530" xr:uid="{00000000-0005-0000-0000-000024D40000}"/>
    <cellStyle name="Percent 4 2 2 6 2 2" xfId="27538" xr:uid="{00000000-0005-0000-0000-000025D40000}"/>
    <cellStyle name="Percent 4 2 2 6 2 2 2" xfId="56071" xr:uid="{00000000-0005-0000-0000-000026D40000}"/>
    <cellStyle name="Percent 4 2 2 6 2 3" xfId="42075" xr:uid="{00000000-0005-0000-0000-000027D40000}"/>
    <cellStyle name="Percent 4 2 2 6 3" xfId="25870" xr:uid="{00000000-0005-0000-0000-000028D40000}"/>
    <cellStyle name="Percent 4 2 2 6 3 2" xfId="54403" xr:uid="{00000000-0005-0000-0000-000029D40000}"/>
    <cellStyle name="Percent 4 2 2 6 4" xfId="40407" xr:uid="{00000000-0005-0000-0000-00002AD40000}"/>
    <cellStyle name="Percent 4 2 2 7" xfId="12695" xr:uid="{00000000-0005-0000-0000-00002BD40000}"/>
    <cellStyle name="Percent 4 2 2 7 2" xfId="26704" xr:uid="{00000000-0005-0000-0000-00002CD40000}"/>
    <cellStyle name="Percent 4 2 2 7 2 2" xfId="55237" xr:uid="{00000000-0005-0000-0000-00002DD40000}"/>
    <cellStyle name="Percent 4 2 2 7 3" xfId="41241" xr:uid="{00000000-0005-0000-0000-00002ED40000}"/>
    <cellStyle name="Percent 4 2 2 8" xfId="25036" xr:uid="{00000000-0005-0000-0000-00002FD40000}"/>
    <cellStyle name="Percent 4 2 2 8 2" xfId="53569" xr:uid="{00000000-0005-0000-0000-000030D40000}"/>
    <cellStyle name="Percent 4 2 2 9" xfId="39573" xr:uid="{00000000-0005-0000-0000-000031D40000}"/>
    <cellStyle name="Percent 4 2 3" xfId="11032" xr:uid="{00000000-0005-0000-0000-000032D40000}"/>
    <cellStyle name="Percent 4 2 3 2" xfId="11137" xr:uid="{00000000-0005-0000-0000-000033D40000}"/>
    <cellStyle name="Percent 4 2 3 2 2" xfId="11346" xr:uid="{00000000-0005-0000-0000-000034D40000}"/>
    <cellStyle name="Percent 4 2 3 2 2 2" xfId="11762" xr:uid="{00000000-0005-0000-0000-000035D40000}"/>
    <cellStyle name="Percent 4 2 3 2 2 2 2" xfId="12607" xr:uid="{00000000-0005-0000-0000-000036D40000}"/>
    <cellStyle name="Percent 4 2 3 2 2 2 2 2" xfId="14277" xr:uid="{00000000-0005-0000-0000-000037D40000}"/>
    <cellStyle name="Percent 4 2 3 2 2 2 2 2 2" xfId="28285" xr:uid="{00000000-0005-0000-0000-000038D40000}"/>
    <cellStyle name="Percent 4 2 3 2 2 2 2 2 2 2" xfId="56818" xr:uid="{00000000-0005-0000-0000-000039D40000}"/>
    <cellStyle name="Percent 4 2 3 2 2 2 2 2 3" xfId="42822" xr:uid="{00000000-0005-0000-0000-00003AD40000}"/>
    <cellStyle name="Percent 4 2 3 2 2 2 2 3" xfId="26617" xr:uid="{00000000-0005-0000-0000-00003BD40000}"/>
    <cellStyle name="Percent 4 2 3 2 2 2 2 3 2" xfId="55150" xr:uid="{00000000-0005-0000-0000-00003CD40000}"/>
    <cellStyle name="Percent 4 2 3 2 2 2 2 4" xfId="41154" xr:uid="{00000000-0005-0000-0000-00003DD40000}"/>
    <cellStyle name="Percent 4 2 3 2 2 2 3" xfId="13443" xr:uid="{00000000-0005-0000-0000-00003ED40000}"/>
    <cellStyle name="Percent 4 2 3 2 2 2 3 2" xfId="27451" xr:uid="{00000000-0005-0000-0000-00003FD40000}"/>
    <cellStyle name="Percent 4 2 3 2 2 2 3 2 2" xfId="55984" xr:uid="{00000000-0005-0000-0000-000040D40000}"/>
    <cellStyle name="Percent 4 2 3 2 2 2 3 3" xfId="41988" xr:uid="{00000000-0005-0000-0000-000041D40000}"/>
    <cellStyle name="Percent 4 2 3 2 2 2 4" xfId="25783" xr:uid="{00000000-0005-0000-0000-000042D40000}"/>
    <cellStyle name="Percent 4 2 3 2 2 2 4 2" xfId="54316" xr:uid="{00000000-0005-0000-0000-000043D40000}"/>
    <cellStyle name="Percent 4 2 3 2 2 2 5" xfId="40320" xr:uid="{00000000-0005-0000-0000-000044D40000}"/>
    <cellStyle name="Percent 4 2 3 2 2 3" xfId="12195" xr:uid="{00000000-0005-0000-0000-000045D40000}"/>
    <cellStyle name="Percent 4 2 3 2 2 3 2" xfId="13865" xr:uid="{00000000-0005-0000-0000-000046D40000}"/>
    <cellStyle name="Percent 4 2 3 2 2 3 2 2" xfId="27873" xr:uid="{00000000-0005-0000-0000-000047D40000}"/>
    <cellStyle name="Percent 4 2 3 2 2 3 2 2 2" xfId="56406" xr:uid="{00000000-0005-0000-0000-000048D40000}"/>
    <cellStyle name="Percent 4 2 3 2 2 3 2 3" xfId="42410" xr:uid="{00000000-0005-0000-0000-000049D40000}"/>
    <cellStyle name="Percent 4 2 3 2 2 3 3" xfId="26205" xr:uid="{00000000-0005-0000-0000-00004AD40000}"/>
    <cellStyle name="Percent 4 2 3 2 2 3 3 2" xfId="54738" xr:uid="{00000000-0005-0000-0000-00004BD40000}"/>
    <cellStyle name="Percent 4 2 3 2 2 3 4" xfId="40742" xr:uid="{00000000-0005-0000-0000-00004CD40000}"/>
    <cellStyle name="Percent 4 2 3 2 2 4" xfId="13031" xr:uid="{00000000-0005-0000-0000-00004DD40000}"/>
    <cellStyle name="Percent 4 2 3 2 2 4 2" xfId="27039" xr:uid="{00000000-0005-0000-0000-00004ED40000}"/>
    <cellStyle name="Percent 4 2 3 2 2 4 2 2" xfId="55572" xr:uid="{00000000-0005-0000-0000-00004FD40000}"/>
    <cellStyle name="Percent 4 2 3 2 2 4 3" xfId="41576" xr:uid="{00000000-0005-0000-0000-000050D40000}"/>
    <cellStyle name="Percent 4 2 3 2 2 5" xfId="25371" xr:uid="{00000000-0005-0000-0000-000051D40000}"/>
    <cellStyle name="Percent 4 2 3 2 2 5 2" xfId="53904" xr:uid="{00000000-0005-0000-0000-000052D40000}"/>
    <cellStyle name="Percent 4 2 3 2 2 6" xfId="39908" xr:uid="{00000000-0005-0000-0000-000053D40000}"/>
    <cellStyle name="Percent 4 2 3 2 3" xfId="11555" xr:uid="{00000000-0005-0000-0000-000054D40000}"/>
    <cellStyle name="Percent 4 2 3 2 3 2" xfId="12401" xr:uid="{00000000-0005-0000-0000-000055D40000}"/>
    <cellStyle name="Percent 4 2 3 2 3 2 2" xfId="14071" xr:uid="{00000000-0005-0000-0000-000056D40000}"/>
    <cellStyle name="Percent 4 2 3 2 3 2 2 2" xfId="28079" xr:uid="{00000000-0005-0000-0000-000057D40000}"/>
    <cellStyle name="Percent 4 2 3 2 3 2 2 2 2" xfId="56612" xr:uid="{00000000-0005-0000-0000-000058D40000}"/>
    <cellStyle name="Percent 4 2 3 2 3 2 2 3" xfId="42616" xr:uid="{00000000-0005-0000-0000-000059D40000}"/>
    <cellStyle name="Percent 4 2 3 2 3 2 3" xfId="26411" xr:uid="{00000000-0005-0000-0000-00005AD40000}"/>
    <cellStyle name="Percent 4 2 3 2 3 2 3 2" xfId="54944" xr:uid="{00000000-0005-0000-0000-00005BD40000}"/>
    <cellStyle name="Percent 4 2 3 2 3 2 4" xfId="40948" xr:uid="{00000000-0005-0000-0000-00005CD40000}"/>
    <cellStyle name="Percent 4 2 3 2 3 3" xfId="13237" xr:uid="{00000000-0005-0000-0000-00005DD40000}"/>
    <cellStyle name="Percent 4 2 3 2 3 3 2" xfId="27245" xr:uid="{00000000-0005-0000-0000-00005ED40000}"/>
    <cellStyle name="Percent 4 2 3 2 3 3 2 2" xfId="55778" xr:uid="{00000000-0005-0000-0000-00005FD40000}"/>
    <cellStyle name="Percent 4 2 3 2 3 3 3" xfId="41782" xr:uid="{00000000-0005-0000-0000-000060D40000}"/>
    <cellStyle name="Percent 4 2 3 2 3 4" xfId="25577" xr:uid="{00000000-0005-0000-0000-000061D40000}"/>
    <cellStyle name="Percent 4 2 3 2 3 4 2" xfId="54110" xr:uid="{00000000-0005-0000-0000-000062D40000}"/>
    <cellStyle name="Percent 4 2 3 2 3 5" xfId="40114" xr:uid="{00000000-0005-0000-0000-000063D40000}"/>
    <cellStyle name="Percent 4 2 3 2 4" xfId="11988" xr:uid="{00000000-0005-0000-0000-000064D40000}"/>
    <cellStyle name="Percent 4 2 3 2 4 2" xfId="13659" xr:uid="{00000000-0005-0000-0000-000065D40000}"/>
    <cellStyle name="Percent 4 2 3 2 4 2 2" xfId="27667" xr:uid="{00000000-0005-0000-0000-000066D40000}"/>
    <cellStyle name="Percent 4 2 3 2 4 2 2 2" xfId="56200" xr:uid="{00000000-0005-0000-0000-000067D40000}"/>
    <cellStyle name="Percent 4 2 3 2 4 2 3" xfId="42204" xr:uid="{00000000-0005-0000-0000-000068D40000}"/>
    <cellStyle name="Percent 4 2 3 2 4 3" xfId="25999" xr:uid="{00000000-0005-0000-0000-000069D40000}"/>
    <cellStyle name="Percent 4 2 3 2 4 3 2" xfId="54532" xr:uid="{00000000-0005-0000-0000-00006AD40000}"/>
    <cellStyle name="Percent 4 2 3 2 4 4" xfId="40536" xr:uid="{00000000-0005-0000-0000-00006BD40000}"/>
    <cellStyle name="Percent 4 2 3 2 5" xfId="12824" xr:uid="{00000000-0005-0000-0000-00006CD40000}"/>
    <cellStyle name="Percent 4 2 3 2 5 2" xfId="26833" xr:uid="{00000000-0005-0000-0000-00006DD40000}"/>
    <cellStyle name="Percent 4 2 3 2 5 2 2" xfId="55366" xr:uid="{00000000-0005-0000-0000-00006ED40000}"/>
    <cellStyle name="Percent 4 2 3 2 5 3" xfId="41370" xr:uid="{00000000-0005-0000-0000-00006FD40000}"/>
    <cellStyle name="Percent 4 2 3 2 6" xfId="25165" xr:uid="{00000000-0005-0000-0000-000070D40000}"/>
    <cellStyle name="Percent 4 2 3 2 6 2" xfId="53698" xr:uid="{00000000-0005-0000-0000-000071D40000}"/>
    <cellStyle name="Percent 4 2 3 2 7" xfId="39702" xr:uid="{00000000-0005-0000-0000-000072D40000}"/>
    <cellStyle name="Percent 4 2 3 3" xfId="11243" xr:uid="{00000000-0005-0000-0000-000073D40000}"/>
    <cellStyle name="Percent 4 2 3 3 2" xfId="11659" xr:uid="{00000000-0005-0000-0000-000074D40000}"/>
    <cellStyle name="Percent 4 2 3 3 2 2" xfId="12504" xr:uid="{00000000-0005-0000-0000-000075D40000}"/>
    <cellStyle name="Percent 4 2 3 3 2 2 2" xfId="14174" xr:uid="{00000000-0005-0000-0000-000076D40000}"/>
    <cellStyle name="Percent 4 2 3 3 2 2 2 2" xfId="28182" xr:uid="{00000000-0005-0000-0000-000077D40000}"/>
    <cellStyle name="Percent 4 2 3 3 2 2 2 2 2" xfId="56715" xr:uid="{00000000-0005-0000-0000-000078D40000}"/>
    <cellStyle name="Percent 4 2 3 3 2 2 2 3" xfId="42719" xr:uid="{00000000-0005-0000-0000-000079D40000}"/>
    <cellStyle name="Percent 4 2 3 3 2 2 3" xfId="26514" xr:uid="{00000000-0005-0000-0000-00007AD40000}"/>
    <cellStyle name="Percent 4 2 3 3 2 2 3 2" xfId="55047" xr:uid="{00000000-0005-0000-0000-00007BD40000}"/>
    <cellStyle name="Percent 4 2 3 3 2 2 4" xfId="41051" xr:uid="{00000000-0005-0000-0000-00007CD40000}"/>
    <cellStyle name="Percent 4 2 3 3 2 3" xfId="13340" xr:uid="{00000000-0005-0000-0000-00007DD40000}"/>
    <cellStyle name="Percent 4 2 3 3 2 3 2" xfId="27348" xr:uid="{00000000-0005-0000-0000-00007ED40000}"/>
    <cellStyle name="Percent 4 2 3 3 2 3 2 2" xfId="55881" xr:uid="{00000000-0005-0000-0000-00007FD40000}"/>
    <cellStyle name="Percent 4 2 3 3 2 3 3" xfId="41885" xr:uid="{00000000-0005-0000-0000-000080D40000}"/>
    <cellStyle name="Percent 4 2 3 3 2 4" xfId="25680" xr:uid="{00000000-0005-0000-0000-000081D40000}"/>
    <cellStyle name="Percent 4 2 3 3 2 4 2" xfId="54213" xr:uid="{00000000-0005-0000-0000-000082D40000}"/>
    <cellStyle name="Percent 4 2 3 3 2 5" xfId="40217" xr:uid="{00000000-0005-0000-0000-000083D40000}"/>
    <cellStyle name="Percent 4 2 3 3 3" xfId="12092" xr:uid="{00000000-0005-0000-0000-000084D40000}"/>
    <cellStyle name="Percent 4 2 3 3 3 2" xfId="13762" xr:uid="{00000000-0005-0000-0000-000085D40000}"/>
    <cellStyle name="Percent 4 2 3 3 3 2 2" xfId="27770" xr:uid="{00000000-0005-0000-0000-000086D40000}"/>
    <cellStyle name="Percent 4 2 3 3 3 2 2 2" xfId="56303" xr:uid="{00000000-0005-0000-0000-000087D40000}"/>
    <cellStyle name="Percent 4 2 3 3 3 2 3" xfId="42307" xr:uid="{00000000-0005-0000-0000-000088D40000}"/>
    <cellStyle name="Percent 4 2 3 3 3 3" xfId="26102" xr:uid="{00000000-0005-0000-0000-000089D40000}"/>
    <cellStyle name="Percent 4 2 3 3 3 3 2" xfId="54635" xr:uid="{00000000-0005-0000-0000-00008AD40000}"/>
    <cellStyle name="Percent 4 2 3 3 3 4" xfId="40639" xr:uid="{00000000-0005-0000-0000-00008BD40000}"/>
    <cellStyle name="Percent 4 2 3 3 4" xfId="12928" xr:uid="{00000000-0005-0000-0000-00008CD40000}"/>
    <cellStyle name="Percent 4 2 3 3 4 2" xfId="26936" xr:uid="{00000000-0005-0000-0000-00008DD40000}"/>
    <cellStyle name="Percent 4 2 3 3 4 2 2" xfId="55469" xr:uid="{00000000-0005-0000-0000-00008ED40000}"/>
    <cellStyle name="Percent 4 2 3 3 4 3" xfId="41473" xr:uid="{00000000-0005-0000-0000-00008FD40000}"/>
    <cellStyle name="Percent 4 2 3 3 5" xfId="25268" xr:uid="{00000000-0005-0000-0000-000090D40000}"/>
    <cellStyle name="Percent 4 2 3 3 5 2" xfId="53801" xr:uid="{00000000-0005-0000-0000-000091D40000}"/>
    <cellStyle name="Percent 4 2 3 3 6" xfId="39805" xr:uid="{00000000-0005-0000-0000-000092D40000}"/>
    <cellStyle name="Percent 4 2 3 4" xfId="11452" xr:uid="{00000000-0005-0000-0000-000093D40000}"/>
    <cellStyle name="Percent 4 2 3 4 2" xfId="12298" xr:uid="{00000000-0005-0000-0000-000094D40000}"/>
    <cellStyle name="Percent 4 2 3 4 2 2" xfId="13968" xr:uid="{00000000-0005-0000-0000-000095D40000}"/>
    <cellStyle name="Percent 4 2 3 4 2 2 2" xfId="27976" xr:uid="{00000000-0005-0000-0000-000096D40000}"/>
    <cellStyle name="Percent 4 2 3 4 2 2 2 2" xfId="56509" xr:uid="{00000000-0005-0000-0000-000097D40000}"/>
    <cellStyle name="Percent 4 2 3 4 2 2 3" xfId="42513" xr:uid="{00000000-0005-0000-0000-000098D40000}"/>
    <cellStyle name="Percent 4 2 3 4 2 3" xfId="26308" xr:uid="{00000000-0005-0000-0000-000099D40000}"/>
    <cellStyle name="Percent 4 2 3 4 2 3 2" xfId="54841" xr:uid="{00000000-0005-0000-0000-00009AD40000}"/>
    <cellStyle name="Percent 4 2 3 4 2 4" xfId="40845" xr:uid="{00000000-0005-0000-0000-00009BD40000}"/>
    <cellStyle name="Percent 4 2 3 4 3" xfId="13134" xr:uid="{00000000-0005-0000-0000-00009CD40000}"/>
    <cellStyle name="Percent 4 2 3 4 3 2" xfId="27142" xr:uid="{00000000-0005-0000-0000-00009DD40000}"/>
    <cellStyle name="Percent 4 2 3 4 3 2 2" xfId="55675" xr:uid="{00000000-0005-0000-0000-00009ED40000}"/>
    <cellStyle name="Percent 4 2 3 4 3 3" xfId="41679" xr:uid="{00000000-0005-0000-0000-00009FD40000}"/>
    <cellStyle name="Percent 4 2 3 4 4" xfId="25474" xr:uid="{00000000-0005-0000-0000-0000A0D40000}"/>
    <cellStyle name="Percent 4 2 3 4 4 2" xfId="54007" xr:uid="{00000000-0005-0000-0000-0000A1D40000}"/>
    <cellStyle name="Percent 4 2 3 4 5" xfId="40011" xr:uid="{00000000-0005-0000-0000-0000A2D40000}"/>
    <cellStyle name="Percent 4 2 3 5" xfId="11885" xr:uid="{00000000-0005-0000-0000-0000A3D40000}"/>
    <cellStyle name="Percent 4 2 3 5 2" xfId="13556" xr:uid="{00000000-0005-0000-0000-0000A4D40000}"/>
    <cellStyle name="Percent 4 2 3 5 2 2" xfId="27564" xr:uid="{00000000-0005-0000-0000-0000A5D40000}"/>
    <cellStyle name="Percent 4 2 3 5 2 2 2" xfId="56097" xr:uid="{00000000-0005-0000-0000-0000A6D40000}"/>
    <cellStyle name="Percent 4 2 3 5 2 3" xfId="42101" xr:uid="{00000000-0005-0000-0000-0000A7D40000}"/>
    <cellStyle name="Percent 4 2 3 5 3" xfId="25896" xr:uid="{00000000-0005-0000-0000-0000A8D40000}"/>
    <cellStyle name="Percent 4 2 3 5 3 2" xfId="54429" xr:uid="{00000000-0005-0000-0000-0000A9D40000}"/>
    <cellStyle name="Percent 4 2 3 5 4" xfId="40433" xr:uid="{00000000-0005-0000-0000-0000AAD40000}"/>
    <cellStyle name="Percent 4 2 3 6" xfId="12721" xr:uid="{00000000-0005-0000-0000-0000ABD40000}"/>
    <cellStyle name="Percent 4 2 3 6 2" xfId="26730" xr:uid="{00000000-0005-0000-0000-0000ACD40000}"/>
    <cellStyle name="Percent 4 2 3 6 2 2" xfId="55263" xr:uid="{00000000-0005-0000-0000-0000ADD40000}"/>
    <cellStyle name="Percent 4 2 3 6 3" xfId="41267" xr:uid="{00000000-0005-0000-0000-0000AED40000}"/>
    <cellStyle name="Percent 4 2 3 7" xfId="25062" xr:uid="{00000000-0005-0000-0000-0000AFD40000}"/>
    <cellStyle name="Percent 4 2 3 7 2" xfId="53595" xr:uid="{00000000-0005-0000-0000-0000B0D40000}"/>
    <cellStyle name="Percent 4 2 3 8" xfId="39599" xr:uid="{00000000-0005-0000-0000-0000B1D40000}"/>
    <cellStyle name="Percent 4 2 4" xfId="11086" xr:uid="{00000000-0005-0000-0000-0000B2D40000}"/>
    <cellStyle name="Percent 4 2 4 2" xfId="11295" xr:uid="{00000000-0005-0000-0000-0000B3D40000}"/>
    <cellStyle name="Percent 4 2 4 2 2" xfId="11711" xr:uid="{00000000-0005-0000-0000-0000B4D40000}"/>
    <cellStyle name="Percent 4 2 4 2 2 2" xfId="12556" xr:uid="{00000000-0005-0000-0000-0000B5D40000}"/>
    <cellStyle name="Percent 4 2 4 2 2 2 2" xfId="14226" xr:uid="{00000000-0005-0000-0000-0000B6D40000}"/>
    <cellStyle name="Percent 4 2 4 2 2 2 2 2" xfId="28234" xr:uid="{00000000-0005-0000-0000-0000B7D40000}"/>
    <cellStyle name="Percent 4 2 4 2 2 2 2 2 2" xfId="56767" xr:uid="{00000000-0005-0000-0000-0000B8D40000}"/>
    <cellStyle name="Percent 4 2 4 2 2 2 2 3" xfId="42771" xr:uid="{00000000-0005-0000-0000-0000B9D40000}"/>
    <cellStyle name="Percent 4 2 4 2 2 2 3" xfId="26566" xr:uid="{00000000-0005-0000-0000-0000BAD40000}"/>
    <cellStyle name="Percent 4 2 4 2 2 2 3 2" xfId="55099" xr:uid="{00000000-0005-0000-0000-0000BBD40000}"/>
    <cellStyle name="Percent 4 2 4 2 2 2 4" xfId="41103" xr:uid="{00000000-0005-0000-0000-0000BCD40000}"/>
    <cellStyle name="Percent 4 2 4 2 2 3" xfId="13392" xr:uid="{00000000-0005-0000-0000-0000BDD40000}"/>
    <cellStyle name="Percent 4 2 4 2 2 3 2" xfId="27400" xr:uid="{00000000-0005-0000-0000-0000BED40000}"/>
    <cellStyle name="Percent 4 2 4 2 2 3 2 2" xfId="55933" xr:uid="{00000000-0005-0000-0000-0000BFD40000}"/>
    <cellStyle name="Percent 4 2 4 2 2 3 3" xfId="41937" xr:uid="{00000000-0005-0000-0000-0000C0D40000}"/>
    <cellStyle name="Percent 4 2 4 2 2 4" xfId="25732" xr:uid="{00000000-0005-0000-0000-0000C1D40000}"/>
    <cellStyle name="Percent 4 2 4 2 2 4 2" xfId="54265" xr:uid="{00000000-0005-0000-0000-0000C2D40000}"/>
    <cellStyle name="Percent 4 2 4 2 2 5" xfId="40269" xr:uid="{00000000-0005-0000-0000-0000C3D40000}"/>
    <cellStyle name="Percent 4 2 4 2 3" xfId="12144" xr:uid="{00000000-0005-0000-0000-0000C4D40000}"/>
    <cellStyle name="Percent 4 2 4 2 3 2" xfId="13814" xr:uid="{00000000-0005-0000-0000-0000C5D40000}"/>
    <cellStyle name="Percent 4 2 4 2 3 2 2" xfId="27822" xr:uid="{00000000-0005-0000-0000-0000C6D40000}"/>
    <cellStyle name="Percent 4 2 4 2 3 2 2 2" xfId="56355" xr:uid="{00000000-0005-0000-0000-0000C7D40000}"/>
    <cellStyle name="Percent 4 2 4 2 3 2 3" xfId="42359" xr:uid="{00000000-0005-0000-0000-0000C8D40000}"/>
    <cellStyle name="Percent 4 2 4 2 3 3" xfId="26154" xr:uid="{00000000-0005-0000-0000-0000C9D40000}"/>
    <cellStyle name="Percent 4 2 4 2 3 3 2" xfId="54687" xr:uid="{00000000-0005-0000-0000-0000CAD40000}"/>
    <cellStyle name="Percent 4 2 4 2 3 4" xfId="40691" xr:uid="{00000000-0005-0000-0000-0000CBD40000}"/>
    <cellStyle name="Percent 4 2 4 2 4" xfId="12980" xr:uid="{00000000-0005-0000-0000-0000CCD40000}"/>
    <cellStyle name="Percent 4 2 4 2 4 2" xfId="26988" xr:uid="{00000000-0005-0000-0000-0000CDD40000}"/>
    <cellStyle name="Percent 4 2 4 2 4 2 2" xfId="55521" xr:uid="{00000000-0005-0000-0000-0000CED40000}"/>
    <cellStyle name="Percent 4 2 4 2 4 3" xfId="41525" xr:uid="{00000000-0005-0000-0000-0000CFD40000}"/>
    <cellStyle name="Percent 4 2 4 2 5" xfId="25320" xr:uid="{00000000-0005-0000-0000-0000D0D40000}"/>
    <cellStyle name="Percent 4 2 4 2 5 2" xfId="53853" xr:uid="{00000000-0005-0000-0000-0000D1D40000}"/>
    <cellStyle name="Percent 4 2 4 2 6" xfId="39857" xr:uid="{00000000-0005-0000-0000-0000D2D40000}"/>
    <cellStyle name="Percent 4 2 4 3" xfId="11504" xr:uid="{00000000-0005-0000-0000-0000D3D40000}"/>
    <cellStyle name="Percent 4 2 4 3 2" xfId="12350" xr:uid="{00000000-0005-0000-0000-0000D4D40000}"/>
    <cellStyle name="Percent 4 2 4 3 2 2" xfId="14020" xr:uid="{00000000-0005-0000-0000-0000D5D40000}"/>
    <cellStyle name="Percent 4 2 4 3 2 2 2" xfId="28028" xr:uid="{00000000-0005-0000-0000-0000D6D40000}"/>
    <cellStyle name="Percent 4 2 4 3 2 2 2 2" xfId="56561" xr:uid="{00000000-0005-0000-0000-0000D7D40000}"/>
    <cellStyle name="Percent 4 2 4 3 2 2 3" xfId="42565" xr:uid="{00000000-0005-0000-0000-0000D8D40000}"/>
    <cellStyle name="Percent 4 2 4 3 2 3" xfId="26360" xr:uid="{00000000-0005-0000-0000-0000D9D40000}"/>
    <cellStyle name="Percent 4 2 4 3 2 3 2" xfId="54893" xr:uid="{00000000-0005-0000-0000-0000DAD40000}"/>
    <cellStyle name="Percent 4 2 4 3 2 4" xfId="40897" xr:uid="{00000000-0005-0000-0000-0000DBD40000}"/>
    <cellStyle name="Percent 4 2 4 3 3" xfId="13186" xr:uid="{00000000-0005-0000-0000-0000DCD40000}"/>
    <cellStyle name="Percent 4 2 4 3 3 2" xfId="27194" xr:uid="{00000000-0005-0000-0000-0000DDD40000}"/>
    <cellStyle name="Percent 4 2 4 3 3 2 2" xfId="55727" xr:uid="{00000000-0005-0000-0000-0000DED40000}"/>
    <cellStyle name="Percent 4 2 4 3 3 3" xfId="41731" xr:uid="{00000000-0005-0000-0000-0000DFD40000}"/>
    <cellStyle name="Percent 4 2 4 3 4" xfId="25526" xr:uid="{00000000-0005-0000-0000-0000E0D40000}"/>
    <cellStyle name="Percent 4 2 4 3 4 2" xfId="54059" xr:uid="{00000000-0005-0000-0000-0000E1D40000}"/>
    <cellStyle name="Percent 4 2 4 3 5" xfId="40063" xr:uid="{00000000-0005-0000-0000-0000E2D40000}"/>
    <cellStyle name="Percent 4 2 4 4" xfId="11937" xr:uid="{00000000-0005-0000-0000-0000E3D40000}"/>
    <cellStyle name="Percent 4 2 4 4 2" xfId="13608" xr:uid="{00000000-0005-0000-0000-0000E4D40000}"/>
    <cellStyle name="Percent 4 2 4 4 2 2" xfId="27616" xr:uid="{00000000-0005-0000-0000-0000E5D40000}"/>
    <cellStyle name="Percent 4 2 4 4 2 2 2" xfId="56149" xr:uid="{00000000-0005-0000-0000-0000E6D40000}"/>
    <cellStyle name="Percent 4 2 4 4 2 3" xfId="42153" xr:uid="{00000000-0005-0000-0000-0000E7D40000}"/>
    <cellStyle name="Percent 4 2 4 4 3" xfId="25948" xr:uid="{00000000-0005-0000-0000-0000E8D40000}"/>
    <cellStyle name="Percent 4 2 4 4 3 2" xfId="54481" xr:uid="{00000000-0005-0000-0000-0000E9D40000}"/>
    <cellStyle name="Percent 4 2 4 4 4" xfId="40485" xr:uid="{00000000-0005-0000-0000-0000EAD40000}"/>
    <cellStyle name="Percent 4 2 4 5" xfId="12773" xr:uid="{00000000-0005-0000-0000-0000EBD40000}"/>
    <cellStyle name="Percent 4 2 4 5 2" xfId="26782" xr:uid="{00000000-0005-0000-0000-0000ECD40000}"/>
    <cellStyle name="Percent 4 2 4 5 2 2" xfId="55315" xr:uid="{00000000-0005-0000-0000-0000EDD40000}"/>
    <cellStyle name="Percent 4 2 4 5 3" xfId="41319" xr:uid="{00000000-0005-0000-0000-0000EED40000}"/>
    <cellStyle name="Percent 4 2 4 6" xfId="25114" xr:uid="{00000000-0005-0000-0000-0000EFD40000}"/>
    <cellStyle name="Percent 4 2 4 6 2" xfId="53647" xr:uid="{00000000-0005-0000-0000-0000F0D40000}"/>
    <cellStyle name="Percent 4 2 4 7" xfId="39651" xr:uid="{00000000-0005-0000-0000-0000F1D40000}"/>
    <cellStyle name="Percent 4 2 5" xfId="11192" xr:uid="{00000000-0005-0000-0000-0000F2D40000}"/>
    <cellStyle name="Percent 4 2 5 2" xfId="11608" xr:uid="{00000000-0005-0000-0000-0000F3D40000}"/>
    <cellStyle name="Percent 4 2 5 2 2" xfId="12453" xr:uid="{00000000-0005-0000-0000-0000F4D40000}"/>
    <cellStyle name="Percent 4 2 5 2 2 2" xfId="14123" xr:uid="{00000000-0005-0000-0000-0000F5D40000}"/>
    <cellStyle name="Percent 4 2 5 2 2 2 2" xfId="28131" xr:uid="{00000000-0005-0000-0000-0000F6D40000}"/>
    <cellStyle name="Percent 4 2 5 2 2 2 2 2" xfId="56664" xr:uid="{00000000-0005-0000-0000-0000F7D40000}"/>
    <cellStyle name="Percent 4 2 5 2 2 2 3" xfId="42668" xr:uid="{00000000-0005-0000-0000-0000F8D40000}"/>
    <cellStyle name="Percent 4 2 5 2 2 3" xfId="26463" xr:uid="{00000000-0005-0000-0000-0000F9D40000}"/>
    <cellStyle name="Percent 4 2 5 2 2 3 2" xfId="54996" xr:uid="{00000000-0005-0000-0000-0000FAD40000}"/>
    <cellStyle name="Percent 4 2 5 2 2 4" xfId="41000" xr:uid="{00000000-0005-0000-0000-0000FBD40000}"/>
    <cellStyle name="Percent 4 2 5 2 3" xfId="13289" xr:uid="{00000000-0005-0000-0000-0000FCD40000}"/>
    <cellStyle name="Percent 4 2 5 2 3 2" xfId="27297" xr:uid="{00000000-0005-0000-0000-0000FDD40000}"/>
    <cellStyle name="Percent 4 2 5 2 3 2 2" xfId="55830" xr:uid="{00000000-0005-0000-0000-0000FED40000}"/>
    <cellStyle name="Percent 4 2 5 2 3 3" xfId="41834" xr:uid="{00000000-0005-0000-0000-0000FFD40000}"/>
    <cellStyle name="Percent 4 2 5 2 4" xfId="25629" xr:uid="{00000000-0005-0000-0000-000000D50000}"/>
    <cellStyle name="Percent 4 2 5 2 4 2" xfId="54162" xr:uid="{00000000-0005-0000-0000-000001D50000}"/>
    <cellStyle name="Percent 4 2 5 2 5" xfId="40166" xr:uid="{00000000-0005-0000-0000-000002D50000}"/>
    <cellStyle name="Percent 4 2 5 3" xfId="12041" xr:uid="{00000000-0005-0000-0000-000003D50000}"/>
    <cellStyle name="Percent 4 2 5 3 2" xfId="13711" xr:uid="{00000000-0005-0000-0000-000004D50000}"/>
    <cellStyle name="Percent 4 2 5 3 2 2" xfId="27719" xr:uid="{00000000-0005-0000-0000-000005D50000}"/>
    <cellStyle name="Percent 4 2 5 3 2 2 2" xfId="56252" xr:uid="{00000000-0005-0000-0000-000006D50000}"/>
    <cellStyle name="Percent 4 2 5 3 2 3" xfId="42256" xr:uid="{00000000-0005-0000-0000-000007D50000}"/>
    <cellStyle name="Percent 4 2 5 3 3" xfId="26051" xr:uid="{00000000-0005-0000-0000-000008D50000}"/>
    <cellStyle name="Percent 4 2 5 3 3 2" xfId="54584" xr:uid="{00000000-0005-0000-0000-000009D50000}"/>
    <cellStyle name="Percent 4 2 5 3 4" xfId="40588" xr:uid="{00000000-0005-0000-0000-00000AD50000}"/>
    <cellStyle name="Percent 4 2 5 4" xfId="12877" xr:uid="{00000000-0005-0000-0000-00000BD50000}"/>
    <cellStyle name="Percent 4 2 5 4 2" xfId="26885" xr:uid="{00000000-0005-0000-0000-00000CD50000}"/>
    <cellStyle name="Percent 4 2 5 4 2 2" xfId="55418" xr:uid="{00000000-0005-0000-0000-00000DD50000}"/>
    <cellStyle name="Percent 4 2 5 4 3" xfId="41422" xr:uid="{00000000-0005-0000-0000-00000ED50000}"/>
    <cellStyle name="Percent 4 2 5 5" xfId="25217" xr:uid="{00000000-0005-0000-0000-00000FD50000}"/>
    <cellStyle name="Percent 4 2 5 5 2" xfId="53750" xr:uid="{00000000-0005-0000-0000-000010D50000}"/>
    <cellStyle name="Percent 4 2 5 6" xfId="39754" xr:uid="{00000000-0005-0000-0000-000011D50000}"/>
    <cellStyle name="Percent 4 2 6" xfId="11401" xr:uid="{00000000-0005-0000-0000-000012D50000}"/>
    <cellStyle name="Percent 4 2 6 2" xfId="12247" xr:uid="{00000000-0005-0000-0000-000013D50000}"/>
    <cellStyle name="Percent 4 2 6 2 2" xfId="13917" xr:uid="{00000000-0005-0000-0000-000014D50000}"/>
    <cellStyle name="Percent 4 2 6 2 2 2" xfId="27925" xr:uid="{00000000-0005-0000-0000-000015D50000}"/>
    <cellStyle name="Percent 4 2 6 2 2 2 2" xfId="56458" xr:uid="{00000000-0005-0000-0000-000016D50000}"/>
    <cellStyle name="Percent 4 2 6 2 2 3" xfId="42462" xr:uid="{00000000-0005-0000-0000-000017D50000}"/>
    <cellStyle name="Percent 4 2 6 2 3" xfId="26257" xr:uid="{00000000-0005-0000-0000-000018D50000}"/>
    <cellStyle name="Percent 4 2 6 2 3 2" xfId="54790" xr:uid="{00000000-0005-0000-0000-000019D50000}"/>
    <cellStyle name="Percent 4 2 6 2 4" xfId="40794" xr:uid="{00000000-0005-0000-0000-00001AD50000}"/>
    <cellStyle name="Percent 4 2 6 3" xfId="13083" xr:uid="{00000000-0005-0000-0000-00001BD50000}"/>
    <cellStyle name="Percent 4 2 6 3 2" xfId="27091" xr:uid="{00000000-0005-0000-0000-00001CD50000}"/>
    <cellStyle name="Percent 4 2 6 3 2 2" xfId="55624" xr:uid="{00000000-0005-0000-0000-00001DD50000}"/>
    <cellStyle name="Percent 4 2 6 3 3" xfId="41628" xr:uid="{00000000-0005-0000-0000-00001ED50000}"/>
    <cellStyle name="Percent 4 2 6 4" xfId="25423" xr:uid="{00000000-0005-0000-0000-00001FD50000}"/>
    <cellStyle name="Percent 4 2 6 4 2" xfId="53956" xr:uid="{00000000-0005-0000-0000-000020D50000}"/>
    <cellStyle name="Percent 4 2 6 5" xfId="39960" xr:uid="{00000000-0005-0000-0000-000021D50000}"/>
    <cellStyle name="Percent 4 2 7" xfId="11834" xr:uid="{00000000-0005-0000-0000-000022D50000}"/>
    <cellStyle name="Percent 4 2 7 2" xfId="13505" xr:uid="{00000000-0005-0000-0000-000023D50000}"/>
    <cellStyle name="Percent 4 2 7 2 2" xfId="27513" xr:uid="{00000000-0005-0000-0000-000024D50000}"/>
    <cellStyle name="Percent 4 2 7 2 2 2" xfId="56046" xr:uid="{00000000-0005-0000-0000-000025D50000}"/>
    <cellStyle name="Percent 4 2 7 2 3" xfId="42050" xr:uid="{00000000-0005-0000-0000-000026D50000}"/>
    <cellStyle name="Percent 4 2 7 3" xfId="25845" xr:uid="{00000000-0005-0000-0000-000027D50000}"/>
    <cellStyle name="Percent 4 2 7 3 2" xfId="54378" xr:uid="{00000000-0005-0000-0000-000028D50000}"/>
    <cellStyle name="Percent 4 2 7 4" xfId="40382" xr:uid="{00000000-0005-0000-0000-000029D50000}"/>
    <cellStyle name="Percent 4 2 8" xfId="12670" xr:uid="{00000000-0005-0000-0000-00002AD50000}"/>
    <cellStyle name="Percent 4 2 8 2" xfId="26679" xr:uid="{00000000-0005-0000-0000-00002BD50000}"/>
    <cellStyle name="Percent 4 2 8 2 2" xfId="55212" xr:uid="{00000000-0005-0000-0000-00002CD50000}"/>
    <cellStyle name="Percent 4 2 8 3" xfId="41216" xr:uid="{00000000-0005-0000-0000-00002DD50000}"/>
    <cellStyle name="Percent 4 2 9" xfId="10977" xr:uid="{00000000-0005-0000-0000-00002ED50000}"/>
    <cellStyle name="Percent 4 2 9 2" xfId="25011" xr:uid="{00000000-0005-0000-0000-00002FD50000}"/>
    <cellStyle name="Percent 4 2 9 2 2" xfId="53544" xr:uid="{00000000-0005-0000-0000-000030D50000}"/>
    <cellStyle name="Percent 4 2 9 3" xfId="39548" xr:uid="{00000000-0005-0000-0000-000031D50000}"/>
    <cellStyle name="Percent 4 3" xfId="10992" xr:uid="{00000000-0005-0000-0000-000032D50000}"/>
    <cellStyle name="Percent 4 3 2" xfId="11045" xr:uid="{00000000-0005-0000-0000-000033D50000}"/>
    <cellStyle name="Percent 4 3 2 2" xfId="11150" xr:uid="{00000000-0005-0000-0000-000034D50000}"/>
    <cellStyle name="Percent 4 3 2 2 2" xfId="11359" xr:uid="{00000000-0005-0000-0000-000035D50000}"/>
    <cellStyle name="Percent 4 3 2 2 2 2" xfId="11775" xr:uid="{00000000-0005-0000-0000-000036D50000}"/>
    <cellStyle name="Percent 4 3 2 2 2 2 2" xfId="12620" xr:uid="{00000000-0005-0000-0000-000037D50000}"/>
    <cellStyle name="Percent 4 3 2 2 2 2 2 2" xfId="14290" xr:uid="{00000000-0005-0000-0000-000038D50000}"/>
    <cellStyle name="Percent 4 3 2 2 2 2 2 2 2" xfId="28298" xr:uid="{00000000-0005-0000-0000-000039D50000}"/>
    <cellStyle name="Percent 4 3 2 2 2 2 2 2 2 2" xfId="56831" xr:uid="{00000000-0005-0000-0000-00003AD50000}"/>
    <cellStyle name="Percent 4 3 2 2 2 2 2 2 3" xfId="42835" xr:uid="{00000000-0005-0000-0000-00003BD50000}"/>
    <cellStyle name="Percent 4 3 2 2 2 2 2 3" xfId="26630" xr:uid="{00000000-0005-0000-0000-00003CD50000}"/>
    <cellStyle name="Percent 4 3 2 2 2 2 2 3 2" xfId="55163" xr:uid="{00000000-0005-0000-0000-00003DD50000}"/>
    <cellStyle name="Percent 4 3 2 2 2 2 2 4" xfId="41167" xr:uid="{00000000-0005-0000-0000-00003ED50000}"/>
    <cellStyle name="Percent 4 3 2 2 2 2 3" xfId="13456" xr:uid="{00000000-0005-0000-0000-00003FD50000}"/>
    <cellStyle name="Percent 4 3 2 2 2 2 3 2" xfId="27464" xr:uid="{00000000-0005-0000-0000-000040D50000}"/>
    <cellStyle name="Percent 4 3 2 2 2 2 3 2 2" xfId="55997" xr:uid="{00000000-0005-0000-0000-000041D50000}"/>
    <cellStyle name="Percent 4 3 2 2 2 2 3 3" xfId="42001" xr:uid="{00000000-0005-0000-0000-000042D50000}"/>
    <cellStyle name="Percent 4 3 2 2 2 2 4" xfId="25796" xr:uid="{00000000-0005-0000-0000-000043D50000}"/>
    <cellStyle name="Percent 4 3 2 2 2 2 4 2" xfId="54329" xr:uid="{00000000-0005-0000-0000-000044D50000}"/>
    <cellStyle name="Percent 4 3 2 2 2 2 5" xfId="40333" xr:uid="{00000000-0005-0000-0000-000045D50000}"/>
    <cellStyle name="Percent 4 3 2 2 2 3" xfId="12208" xr:uid="{00000000-0005-0000-0000-000046D50000}"/>
    <cellStyle name="Percent 4 3 2 2 2 3 2" xfId="13878" xr:uid="{00000000-0005-0000-0000-000047D50000}"/>
    <cellStyle name="Percent 4 3 2 2 2 3 2 2" xfId="27886" xr:uid="{00000000-0005-0000-0000-000048D50000}"/>
    <cellStyle name="Percent 4 3 2 2 2 3 2 2 2" xfId="56419" xr:uid="{00000000-0005-0000-0000-000049D50000}"/>
    <cellStyle name="Percent 4 3 2 2 2 3 2 3" xfId="42423" xr:uid="{00000000-0005-0000-0000-00004AD50000}"/>
    <cellStyle name="Percent 4 3 2 2 2 3 3" xfId="26218" xr:uid="{00000000-0005-0000-0000-00004BD50000}"/>
    <cellStyle name="Percent 4 3 2 2 2 3 3 2" xfId="54751" xr:uid="{00000000-0005-0000-0000-00004CD50000}"/>
    <cellStyle name="Percent 4 3 2 2 2 3 4" xfId="40755" xr:uid="{00000000-0005-0000-0000-00004DD50000}"/>
    <cellStyle name="Percent 4 3 2 2 2 4" xfId="13044" xr:uid="{00000000-0005-0000-0000-00004ED50000}"/>
    <cellStyle name="Percent 4 3 2 2 2 4 2" xfId="27052" xr:uid="{00000000-0005-0000-0000-00004FD50000}"/>
    <cellStyle name="Percent 4 3 2 2 2 4 2 2" xfId="55585" xr:uid="{00000000-0005-0000-0000-000050D50000}"/>
    <cellStyle name="Percent 4 3 2 2 2 4 3" xfId="41589" xr:uid="{00000000-0005-0000-0000-000051D50000}"/>
    <cellStyle name="Percent 4 3 2 2 2 5" xfId="25384" xr:uid="{00000000-0005-0000-0000-000052D50000}"/>
    <cellStyle name="Percent 4 3 2 2 2 5 2" xfId="53917" xr:uid="{00000000-0005-0000-0000-000053D50000}"/>
    <cellStyle name="Percent 4 3 2 2 2 6" xfId="39921" xr:uid="{00000000-0005-0000-0000-000054D50000}"/>
    <cellStyle name="Percent 4 3 2 2 3" xfId="11568" xr:uid="{00000000-0005-0000-0000-000055D50000}"/>
    <cellStyle name="Percent 4 3 2 2 3 2" xfId="12414" xr:uid="{00000000-0005-0000-0000-000056D50000}"/>
    <cellStyle name="Percent 4 3 2 2 3 2 2" xfId="14084" xr:uid="{00000000-0005-0000-0000-000057D50000}"/>
    <cellStyle name="Percent 4 3 2 2 3 2 2 2" xfId="28092" xr:uid="{00000000-0005-0000-0000-000058D50000}"/>
    <cellStyle name="Percent 4 3 2 2 3 2 2 2 2" xfId="56625" xr:uid="{00000000-0005-0000-0000-000059D50000}"/>
    <cellStyle name="Percent 4 3 2 2 3 2 2 3" xfId="42629" xr:uid="{00000000-0005-0000-0000-00005AD50000}"/>
    <cellStyle name="Percent 4 3 2 2 3 2 3" xfId="26424" xr:uid="{00000000-0005-0000-0000-00005BD50000}"/>
    <cellStyle name="Percent 4 3 2 2 3 2 3 2" xfId="54957" xr:uid="{00000000-0005-0000-0000-00005CD50000}"/>
    <cellStyle name="Percent 4 3 2 2 3 2 4" xfId="40961" xr:uid="{00000000-0005-0000-0000-00005DD50000}"/>
    <cellStyle name="Percent 4 3 2 2 3 3" xfId="13250" xr:uid="{00000000-0005-0000-0000-00005ED50000}"/>
    <cellStyle name="Percent 4 3 2 2 3 3 2" xfId="27258" xr:uid="{00000000-0005-0000-0000-00005FD50000}"/>
    <cellStyle name="Percent 4 3 2 2 3 3 2 2" xfId="55791" xr:uid="{00000000-0005-0000-0000-000060D50000}"/>
    <cellStyle name="Percent 4 3 2 2 3 3 3" xfId="41795" xr:uid="{00000000-0005-0000-0000-000061D50000}"/>
    <cellStyle name="Percent 4 3 2 2 3 4" xfId="25590" xr:uid="{00000000-0005-0000-0000-000062D50000}"/>
    <cellStyle name="Percent 4 3 2 2 3 4 2" xfId="54123" xr:uid="{00000000-0005-0000-0000-000063D50000}"/>
    <cellStyle name="Percent 4 3 2 2 3 5" xfId="40127" xr:uid="{00000000-0005-0000-0000-000064D50000}"/>
    <cellStyle name="Percent 4 3 2 2 4" xfId="12001" xr:uid="{00000000-0005-0000-0000-000065D50000}"/>
    <cellStyle name="Percent 4 3 2 2 4 2" xfId="13672" xr:uid="{00000000-0005-0000-0000-000066D50000}"/>
    <cellStyle name="Percent 4 3 2 2 4 2 2" xfId="27680" xr:uid="{00000000-0005-0000-0000-000067D50000}"/>
    <cellStyle name="Percent 4 3 2 2 4 2 2 2" xfId="56213" xr:uid="{00000000-0005-0000-0000-000068D50000}"/>
    <cellStyle name="Percent 4 3 2 2 4 2 3" xfId="42217" xr:uid="{00000000-0005-0000-0000-000069D50000}"/>
    <cellStyle name="Percent 4 3 2 2 4 3" xfId="26012" xr:uid="{00000000-0005-0000-0000-00006AD50000}"/>
    <cellStyle name="Percent 4 3 2 2 4 3 2" xfId="54545" xr:uid="{00000000-0005-0000-0000-00006BD50000}"/>
    <cellStyle name="Percent 4 3 2 2 4 4" xfId="40549" xr:uid="{00000000-0005-0000-0000-00006CD50000}"/>
    <cellStyle name="Percent 4 3 2 2 5" xfId="12837" xr:uid="{00000000-0005-0000-0000-00006DD50000}"/>
    <cellStyle name="Percent 4 3 2 2 5 2" xfId="26846" xr:uid="{00000000-0005-0000-0000-00006ED50000}"/>
    <cellStyle name="Percent 4 3 2 2 5 2 2" xfId="55379" xr:uid="{00000000-0005-0000-0000-00006FD50000}"/>
    <cellStyle name="Percent 4 3 2 2 5 3" xfId="41383" xr:uid="{00000000-0005-0000-0000-000070D50000}"/>
    <cellStyle name="Percent 4 3 2 2 6" xfId="25178" xr:uid="{00000000-0005-0000-0000-000071D50000}"/>
    <cellStyle name="Percent 4 3 2 2 6 2" xfId="53711" xr:uid="{00000000-0005-0000-0000-000072D50000}"/>
    <cellStyle name="Percent 4 3 2 2 7" xfId="39715" xr:uid="{00000000-0005-0000-0000-000073D50000}"/>
    <cellStyle name="Percent 4 3 2 3" xfId="11256" xr:uid="{00000000-0005-0000-0000-000074D50000}"/>
    <cellStyle name="Percent 4 3 2 3 2" xfId="11672" xr:uid="{00000000-0005-0000-0000-000075D50000}"/>
    <cellStyle name="Percent 4 3 2 3 2 2" xfId="12517" xr:uid="{00000000-0005-0000-0000-000076D50000}"/>
    <cellStyle name="Percent 4 3 2 3 2 2 2" xfId="14187" xr:uid="{00000000-0005-0000-0000-000077D50000}"/>
    <cellStyle name="Percent 4 3 2 3 2 2 2 2" xfId="28195" xr:uid="{00000000-0005-0000-0000-000078D50000}"/>
    <cellStyle name="Percent 4 3 2 3 2 2 2 2 2" xfId="56728" xr:uid="{00000000-0005-0000-0000-000079D50000}"/>
    <cellStyle name="Percent 4 3 2 3 2 2 2 3" xfId="42732" xr:uid="{00000000-0005-0000-0000-00007AD50000}"/>
    <cellStyle name="Percent 4 3 2 3 2 2 3" xfId="26527" xr:uid="{00000000-0005-0000-0000-00007BD50000}"/>
    <cellStyle name="Percent 4 3 2 3 2 2 3 2" xfId="55060" xr:uid="{00000000-0005-0000-0000-00007CD50000}"/>
    <cellStyle name="Percent 4 3 2 3 2 2 4" xfId="41064" xr:uid="{00000000-0005-0000-0000-00007DD50000}"/>
    <cellStyle name="Percent 4 3 2 3 2 3" xfId="13353" xr:uid="{00000000-0005-0000-0000-00007ED50000}"/>
    <cellStyle name="Percent 4 3 2 3 2 3 2" xfId="27361" xr:uid="{00000000-0005-0000-0000-00007FD50000}"/>
    <cellStyle name="Percent 4 3 2 3 2 3 2 2" xfId="55894" xr:uid="{00000000-0005-0000-0000-000080D50000}"/>
    <cellStyle name="Percent 4 3 2 3 2 3 3" xfId="41898" xr:uid="{00000000-0005-0000-0000-000081D50000}"/>
    <cellStyle name="Percent 4 3 2 3 2 4" xfId="25693" xr:uid="{00000000-0005-0000-0000-000082D50000}"/>
    <cellStyle name="Percent 4 3 2 3 2 4 2" xfId="54226" xr:uid="{00000000-0005-0000-0000-000083D50000}"/>
    <cellStyle name="Percent 4 3 2 3 2 5" xfId="40230" xr:uid="{00000000-0005-0000-0000-000084D50000}"/>
    <cellStyle name="Percent 4 3 2 3 3" xfId="12105" xr:uid="{00000000-0005-0000-0000-000085D50000}"/>
    <cellStyle name="Percent 4 3 2 3 3 2" xfId="13775" xr:uid="{00000000-0005-0000-0000-000086D50000}"/>
    <cellStyle name="Percent 4 3 2 3 3 2 2" xfId="27783" xr:uid="{00000000-0005-0000-0000-000087D50000}"/>
    <cellStyle name="Percent 4 3 2 3 3 2 2 2" xfId="56316" xr:uid="{00000000-0005-0000-0000-000088D50000}"/>
    <cellStyle name="Percent 4 3 2 3 3 2 3" xfId="42320" xr:uid="{00000000-0005-0000-0000-000089D50000}"/>
    <cellStyle name="Percent 4 3 2 3 3 3" xfId="26115" xr:uid="{00000000-0005-0000-0000-00008AD50000}"/>
    <cellStyle name="Percent 4 3 2 3 3 3 2" xfId="54648" xr:uid="{00000000-0005-0000-0000-00008BD50000}"/>
    <cellStyle name="Percent 4 3 2 3 3 4" xfId="40652" xr:uid="{00000000-0005-0000-0000-00008CD50000}"/>
    <cellStyle name="Percent 4 3 2 3 4" xfId="12941" xr:uid="{00000000-0005-0000-0000-00008DD50000}"/>
    <cellStyle name="Percent 4 3 2 3 4 2" xfId="26949" xr:uid="{00000000-0005-0000-0000-00008ED50000}"/>
    <cellStyle name="Percent 4 3 2 3 4 2 2" xfId="55482" xr:uid="{00000000-0005-0000-0000-00008FD50000}"/>
    <cellStyle name="Percent 4 3 2 3 4 3" xfId="41486" xr:uid="{00000000-0005-0000-0000-000090D50000}"/>
    <cellStyle name="Percent 4 3 2 3 5" xfId="25281" xr:uid="{00000000-0005-0000-0000-000091D50000}"/>
    <cellStyle name="Percent 4 3 2 3 5 2" xfId="53814" xr:uid="{00000000-0005-0000-0000-000092D50000}"/>
    <cellStyle name="Percent 4 3 2 3 6" xfId="39818" xr:uid="{00000000-0005-0000-0000-000093D50000}"/>
    <cellStyle name="Percent 4 3 2 4" xfId="11465" xr:uid="{00000000-0005-0000-0000-000094D50000}"/>
    <cellStyle name="Percent 4 3 2 4 2" xfId="12311" xr:uid="{00000000-0005-0000-0000-000095D50000}"/>
    <cellStyle name="Percent 4 3 2 4 2 2" xfId="13981" xr:uid="{00000000-0005-0000-0000-000096D50000}"/>
    <cellStyle name="Percent 4 3 2 4 2 2 2" xfId="27989" xr:uid="{00000000-0005-0000-0000-000097D50000}"/>
    <cellStyle name="Percent 4 3 2 4 2 2 2 2" xfId="56522" xr:uid="{00000000-0005-0000-0000-000098D50000}"/>
    <cellStyle name="Percent 4 3 2 4 2 2 3" xfId="42526" xr:uid="{00000000-0005-0000-0000-000099D50000}"/>
    <cellStyle name="Percent 4 3 2 4 2 3" xfId="26321" xr:uid="{00000000-0005-0000-0000-00009AD50000}"/>
    <cellStyle name="Percent 4 3 2 4 2 3 2" xfId="54854" xr:uid="{00000000-0005-0000-0000-00009BD50000}"/>
    <cellStyle name="Percent 4 3 2 4 2 4" xfId="40858" xr:uid="{00000000-0005-0000-0000-00009CD50000}"/>
    <cellStyle name="Percent 4 3 2 4 3" xfId="13147" xr:uid="{00000000-0005-0000-0000-00009DD50000}"/>
    <cellStyle name="Percent 4 3 2 4 3 2" xfId="27155" xr:uid="{00000000-0005-0000-0000-00009ED50000}"/>
    <cellStyle name="Percent 4 3 2 4 3 2 2" xfId="55688" xr:uid="{00000000-0005-0000-0000-00009FD50000}"/>
    <cellStyle name="Percent 4 3 2 4 3 3" xfId="41692" xr:uid="{00000000-0005-0000-0000-0000A0D50000}"/>
    <cellStyle name="Percent 4 3 2 4 4" xfId="25487" xr:uid="{00000000-0005-0000-0000-0000A1D50000}"/>
    <cellStyle name="Percent 4 3 2 4 4 2" xfId="54020" xr:uid="{00000000-0005-0000-0000-0000A2D50000}"/>
    <cellStyle name="Percent 4 3 2 4 5" xfId="40024" xr:uid="{00000000-0005-0000-0000-0000A3D50000}"/>
    <cellStyle name="Percent 4 3 2 5" xfId="11898" xr:uid="{00000000-0005-0000-0000-0000A4D50000}"/>
    <cellStyle name="Percent 4 3 2 5 2" xfId="13569" xr:uid="{00000000-0005-0000-0000-0000A5D50000}"/>
    <cellStyle name="Percent 4 3 2 5 2 2" xfId="27577" xr:uid="{00000000-0005-0000-0000-0000A6D50000}"/>
    <cellStyle name="Percent 4 3 2 5 2 2 2" xfId="56110" xr:uid="{00000000-0005-0000-0000-0000A7D50000}"/>
    <cellStyle name="Percent 4 3 2 5 2 3" xfId="42114" xr:uid="{00000000-0005-0000-0000-0000A8D50000}"/>
    <cellStyle name="Percent 4 3 2 5 3" xfId="25909" xr:uid="{00000000-0005-0000-0000-0000A9D50000}"/>
    <cellStyle name="Percent 4 3 2 5 3 2" xfId="54442" xr:uid="{00000000-0005-0000-0000-0000AAD50000}"/>
    <cellStyle name="Percent 4 3 2 5 4" xfId="40446" xr:uid="{00000000-0005-0000-0000-0000ABD50000}"/>
    <cellStyle name="Percent 4 3 2 6" xfId="12734" xr:uid="{00000000-0005-0000-0000-0000ACD50000}"/>
    <cellStyle name="Percent 4 3 2 6 2" xfId="26743" xr:uid="{00000000-0005-0000-0000-0000ADD50000}"/>
    <cellStyle name="Percent 4 3 2 6 2 2" xfId="55276" xr:uid="{00000000-0005-0000-0000-0000AED50000}"/>
    <cellStyle name="Percent 4 3 2 6 3" xfId="41280" xr:uid="{00000000-0005-0000-0000-0000AFD50000}"/>
    <cellStyle name="Percent 4 3 2 7" xfId="25075" xr:uid="{00000000-0005-0000-0000-0000B0D50000}"/>
    <cellStyle name="Percent 4 3 2 7 2" xfId="53608" xr:uid="{00000000-0005-0000-0000-0000B1D50000}"/>
    <cellStyle name="Percent 4 3 2 8" xfId="39612" xr:uid="{00000000-0005-0000-0000-0000B2D50000}"/>
    <cellStyle name="Percent 4 3 3" xfId="11099" xr:uid="{00000000-0005-0000-0000-0000B3D50000}"/>
    <cellStyle name="Percent 4 3 3 2" xfId="11308" xr:uid="{00000000-0005-0000-0000-0000B4D50000}"/>
    <cellStyle name="Percent 4 3 3 2 2" xfId="11724" xr:uid="{00000000-0005-0000-0000-0000B5D50000}"/>
    <cellStyle name="Percent 4 3 3 2 2 2" xfId="12569" xr:uid="{00000000-0005-0000-0000-0000B6D50000}"/>
    <cellStyle name="Percent 4 3 3 2 2 2 2" xfId="14239" xr:uid="{00000000-0005-0000-0000-0000B7D50000}"/>
    <cellStyle name="Percent 4 3 3 2 2 2 2 2" xfId="28247" xr:uid="{00000000-0005-0000-0000-0000B8D50000}"/>
    <cellStyle name="Percent 4 3 3 2 2 2 2 2 2" xfId="56780" xr:uid="{00000000-0005-0000-0000-0000B9D50000}"/>
    <cellStyle name="Percent 4 3 3 2 2 2 2 3" xfId="42784" xr:uid="{00000000-0005-0000-0000-0000BAD50000}"/>
    <cellStyle name="Percent 4 3 3 2 2 2 3" xfId="26579" xr:uid="{00000000-0005-0000-0000-0000BBD50000}"/>
    <cellStyle name="Percent 4 3 3 2 2 2 3 2" xfId="55112" xr:uid="{00000000-0005-0000-0000-0000BCD50000}"/>
    <cellStyle name="Percent 4 3 3 2 2 2 4" xfId="41116" xr:uid="{00000000-0005-0000-0000-0000BDD50000}"/>
    <cellStyle name="Percent 4 3 3 2 2 3" xfId="13405" xr:uid="{00000000-0005-0000-0000-0000BED50000}"/>
    <cellStyle name="Percent 4 3 3 2 2 3 2" xfId="27413" xr:uid="{00000000-0005-0000-0000-0000BFD50000}"/>
    <cellStyle name="Percent 4 3 3 2 2 3 2 2" xfId="55946" xr:uid="{00000000-0005-0000-0000-0000C0D50000}"/>
    <cellStyle name="Percent 4 3 3 2 2 3 3" xfId="41950" xr:uid="{00000000-0005-0000-0000-0000C1D50000}"/>
    <cellStyle name="Percent 4 3 3 2 2 4" xfId="25745" xr:uid="{00000000-0005-0000-0000-0000C2D50000}"/>
    <cellStyle name="Percent 4 3 3 2 2 4 2" xfId="54278" xr:uid="{00000000-0005-0000-0000-0000C3D50000}"/>
    <cellStyle name="Percent 4 3 3 2 2 5" xfId="40282" xr:uid="{00000000-0005-0000-0000-0000C4D50000}"/>
    <cellStyle name="Percent 4 3 3 2 3" xfId="12157" xr:uid="{00000000-0005-0000-0000-0000C5D50000}"/>
    <cellStyle name="Percent 4 3 3 2 3 2" xfId="13827" xr:uid="{00000000-0005-0000-0000-0000C6D50000}"/>
    <cellStyle name="Percent 4 3 3 2 3 2 2" xfId="27835" xr:uid="{00000000-0005-0000-0000-0000C7D50000}"/>
    <cellStyle name="Percent 4 3 3 2 3 2 2 2" xfId="56368" xr:uid="{00000000-0005-0000-0000-0000C8D50000}"/>
    <cellStyle name="Percent 4 3 3 2 3 2 3" xfId="42372" xr:uid="{00000000-0005-0000-0000-0000C9D50000}"/>
    <cellStyle name="Percent 4 3 3 2 3 3" xfId="26167" xr:uid="{00000000-0005-0000-0000-0000CAD50000}"/>
    <cellStyle name="Percent 4 3 3 2 3 3 2" xfId="54700" xr:uid="{00000000-0005-0000-0000-0000CBD50000}"/>
    <cellStyle name="Percent 4 3 3 2 3 4" xfId="40704" xr:uid="{00000000-0005-0000-0000-0000CCD50000}"/>
    <cellStyle name="Percent 4 3 3 2 4" xfId="12993" xr:uid="{00000000-0005-0000-0000-0000CDD50000}"/>
    <cellStyle name="Percent 4 3 3 2 4 2" xfId="27001" xr:uid="{00000000-0005-0000-0000-0000CED50000}"/>
    <cellStyle name="Percent 4 3 3 2 4 2 2" xfId="55534" xr:uid="{00000000-0005-0000-0000-0000CFD50000}"/>
    <cellStyle name="Percent 4 3 3 2 4 3" xfId="41538" xr:uid="{00000000-0005-0000-0000-0000D0D50000}"/>
    <cellStyle name="Percent 4 3 3 2 5" xfId="25333" xr:uid="{00000000-0005-0000-0000-0000D1D50000}"/>
    <cellStyle name="Percent 4 3 3 2 5 2" xfId="53866" xr:uid="{00000000-0005-0000-0000-0000D2D50000}"/>
    <cellStyle name="Percent 4 3 3 2 6" xfId="39870" xr:uid="{00000000-0005-0000-0000-0000D3D50000}"/>
    <cellStyle name="Percent 4 3 3 3" xfId="11517" xr:uid="{00000000-0005-0000-0000-0000D4D50000}"/>
    <cellStyle name="Percent 4 3 3 3 2" xfId="12363" xr:uid="{00000000-0005-0000-0000-0000D5D50000}"/>
    <cellStyle name="Percent 4 3 3 3 2 2" xfId="14033" xr:uid="{00000000-0005-0000-0000-0000D6D50000}"/>
    <cellStyle name="Percent 4 3 3 3 2 2 2" xfId="28041" xr:uid="{00000000-0005-0000-0000-0000D7D50000}"/>
    <cellStyle name="Percent 4 3 3 3 2 2 2 2" xfId="56574" xr:uid="{00000000-0005-0000-0000-0000D8D50000}"/>
    <cellStyle name="Percent 4 3 3 3 2 2 3" xfId="42578" xr:uid="{00000000-0005-0000-0000-0000D9D50000}"/>
    <cellStyle name="Percent 4 3 3 3 2 3" xfId="26373" xr:uid="{00000000-0005-0000-0000-0000DAD50000}"/>
    <cellStyle name="Percent 4 3 3 3 2 3 2" xfId="54906" xr:uid="{00000000-0005-0000-0000-0000DBD50000}"/>
    <cellStyle name="Percent 4 3 3 3 2 4" xfId="40910" xr:uid="{00000000-0005-0000-0000-0000DCD50000}"/>
    <cellStyle name="Percent 4 3 3 3 3" xfId="13199" xr:uid="{00000000-0005-0000-0000-0000DDD50000}"/>
    <cellStyle name="Percent 4 3 3 3 3 2" xfId="27207" xr:uid="{00000000-0005-0000-0000-0000DED50000}"/>
    <cellStyle name="Percent 4 3 3 3 3 2 2" xfId="55740" xr:uid="{00000000-0005-0000-0000-0000DFD50000}"/>
    <cellStyle name="Percent 4 3 3 3 3 3" xfId="41744" xr:uid="{00000000-0005-0000-0000-0000E0D50000}"/>
    <cellStyle name="Percent 4 3 3 3 4" xfId="25539" xr:uid="{00000000-0005-0000-0000-0000E1D50000}"/>
    <cellStyle name="Percent 4 3 3 3 4 2" xfId="54072" xr:uid="{00000000-0005-0000-0000-0000E2D50000}"/>
    <cellStyle name="Percent 4 3 3 3 5" xfId="40076" xr:uid="{00000000-0005-0000-0000-0000E3D50000}"/>
    <cellStyle name="Percent 4 3 3 4" xfId="11950" xr:uid="{00000000-0005-0000-0000-0000E4D50000}"/>
    <cellStyle name="Percent 4 3 3 4 2" xfId="13621" xr:uid="{00000000-0005-0000-0000-0000E5D50000}"/>
    <cellStyle name="Percent 4 3 3 4 2 2" xfId="27629" xr:uid="{00000000-0005-0000-0000-0000E6D50000}"/>
    <cellStyle name="Percent 4 3 3 4 2 2 2" xfId="56162" xr:uid="{00000000-0005-0000-0000-0000E7D50000}"/>
    <cellStyle name="Percent 4 3 3 4 2 3" xfId="42166" xr:uid="{00000000-0005-0000-0000-0000E8D50000}"/>
    <cellStyle name="Percent 4 3 3 4 3" xfId="25961" xr:uid="{00000000-0005-0000-0000-0000E9D50000}"/>
    <cellStyle name="Percent 4 3 3 4 3 2" xfId="54494" xr:uid="{00000000-0005-0000-0000-0000EAD50000}"/>
    <cellStyle name="Percent 4 3 3 4 4" xfId="40498" xr:uid="{00000000-0005-0000-0000-0000EBD50000}"/>
    <cellStyle name="Percent 4 3 3 5" xfId="12786" xr:uid="{00000000-0005-0000-0000-0000ECD50000}"/>
    <cellStyle name="Percent 4 3 3 5 2" xfId="26795" xr:uid="{00000000-0005-0000-0000-0000EDD50000}"/>
    <cellStyle name="Percent 4 3 3 5 2 2" xfId="55328" xr:uid="{00000000-0005-0000-0000-0000EED50000}"/>
    <cellStyle name="Percent 4 3 3 5 3" xfId="41332" xr:uid="{00000000-0005-0000-0000-0000EFD50000}"/>
    <cellStyle name="Percent 4 3 3 6" xfId="25127" xr:uid="{00000000-0005-0000-0000-0000F0D50000}"/>
    <cellStyle name="Percent 4 3 3 6 2" xfId="53660" xr:uid="{00000000-0005-0000-0000-0000F1D50000}"/>
    <cellStyle name="Percent 4 3 3 7" xfId="39664" xr:uid="{00000000-0005-0000-0000-0000F2D50000}"/>
    <cellStyle name="Percent 4 3 4" xfId="11205" xr:uid="{00000000-0005-0000-0000-0000F3D50000}"/>
    <cellStyle name="Percent 4 3 4 2" xfId="11621" xr:uid="{00000000-0005-0000-0000-0000F4D50000}"/>
    <cellStyle name="Percent 4 3 4 2 2" xfId="12466" xr:uid="{00000000-0005-0000-0000-0000F5D50000}"/>
    <cellStyle name="Percent 4 3 4 2 2 2" xfId="14136" xr:uid="{00000000-0005-0000-0000-0000F6D50000}"/>
    <cellStyle name="Percent 4 3 4 2 2 2 2" xfId="28144" xr:uid="{00000000-0005-0000-0000-0000F7D50000}"/>
    <cellStyle name="Percent 4 3 4 2 2 2 2 2" xfId="56677" xr:uid="{00000000-0005-0000-0000-0000F8D50000}"/>
    <cellStyle name="Percent 4 3 4 2 2 2 3" xfId="42681" xr:uid="{00000000-0005-0000-0000-0000F9D50000}"/>
    <cellStyle name="Percent 4 3 4 2 2 3" xfId="26476" xr:uid="{00000000-0005-0000-0000-0000FAD50000}"/>
    <cellStyle name="Percent 4 3 4 2 2 3 2" xfId="55009" xr:uid="{00000000-0005-0000-0000-0000FBD50000}"/>
    <cellStyle name="Percent 4 3 4 2 2 4" xfId="41013" xr:uid="{00000000-0005-0000-0000-0000FCD50000}"/>
    <cellStyle name="Percent 4 3 4 2 3" xfId="13302" xr:uid="{00000000-0005-0000-0000-0000FDD50000}"/>
    <cellStyle name="Percent 4 3 4 2 3 2" xfId="27310" xr:uid="{00000000-0005-0000-0000-0000FED50000}"/>
    <cellStyle name="Percent 4 3 4 2 3 2 2" xfId="55843" xr:uid="{00000000-0005-0000-0000-0000FFD50000}"/>
    <cellStyle name="Percent 4 3 4 2 3 3" xfId="41847" xr:uid="{00000000-0005-0000-0000-000000D60000}"/>
    <cellStyle name="Percent 4 3 4 2 4" xfId="25642" xr:uid="{00000000-0005-0000-0000-000001D60000}"/>
    <cellStyle name="Percent 4 3 4 2 4 2" xfId="54175" xr:uid="{00000000-0005-0000-0000-000002D60000}"/>
    <cellStyle name="Percent 4 3 4 2 5" xfId="40179" xr:uid="{00000000-0005-0000-0000-000003D60000}"/>
    <cellStyle name="Percent 4 3 4 3" xfId="12054" xr:uid="{00000000-0005-0000-0000-000004D60000}"/>
    <cellStyle name="Percent 4 3 4 3 2" xfId="13724" xr:uid="{00000000-0005-0000-0000-000005D60000}"/>
    <cellStyle name="Percent 4 3 4 3 2 2" xfId="27732" xr:uid="{00000000-0005-0000-0000-000006D60000}"/>
    <cellStyle name="Percent 4 3 4 3 2 2 2" xfId="56265" xr:uid="{00000000-0005-0000-0000-000007D60000}"/>
    <cellStyle name="Percent 4 3 4 3 2 3" xfId="42269" xr:uid="{00000000-0005-0000-0000-000008D60000}"/>
    <cellStyle name="Percent 4 3 4 3 3" xfId="26064" xr:uid="{00000000-0005-0000-0000-000009D60000}"/>
    <cellStyle name="Percent 4 3 4 3 3 2" xfId="54597" xr:uid="{00000000-0005-0000-0000-00000AD60000}"/>
    <cellStyle name="Percent 4 3 4 3 4" xfId="40601" xr:uid="{00000000-0005-0000-0000-00000BD60000}"/>
    <cellStyle name="Percent 4 3 4 4" xfId="12890" xr:uid="{00000000-0005-0000-0000-00000CD60000}"/>
    <cellStyle name="Percent 4 3 4 4 2" xfId="26898" xr:uid="{00000000-0005-0000-0000-00000DD60000}"/>
    <cellStyle name="Percent 4 3 4 4 2 2" xfId="55431" xr:uid="{00000000-0005-0000-0000-00000ED60000}"/>
    <cellStyle name="Percent 4 3 4 4 3" xfId="41435" xr:uid="{00000000-0005-0000-0000-00000FD60000}"/>
    <cellStyle name="Percent 4 3 4 5" xfId="25230" xr:uid="{00000000-0005-0000-0000-000010D60000}"/>
    <cellStyle name="Percent 4 3 4 5 2" xfId="53763" xr:uid="{00000000-0005-0000-0000-000011D60000}"/>
    <cellStyle name="Percent 4 3 4 6" xfId="39767" xr:uid="{00000000-0005-0000-0000-000012D60000}"/>
    <cellStyle name="Percent 4 3 5" xfId="11414" xr:uid="{00000000-0005-0000-0000-000013D60000}"/>
    <cellStyle name="Percent 4 3 5 2" xfId="12260" xr:uid="{00000000-0005-0000-0000-000014D60000}"/>
    <cellStyle name="Percent 4 3 5 2 2" xfId="13930" xr:uid="{00000000-0005-0000-0000-000015D60000}"/>
    <cellStyle name="Percent 4 3 5 2 2 2" xfId="27938" xr:uid="{00000000-0005-0000-0000-000016D60000}"/>
    <cellStyle name="Percent 4 3 5 2 2 2 2" xfId="56471" xr:uid="{00000000-0005-0000-0000-000017D60000}"/>
    <cellStyle name="Percent 4 3 5 2 2 3" xfId="42475" xr:uid="{00000000-0005-0000-0000-000018D60000}"/>
    <cellStyle name="Percent 4 3 5 2 3" xfId="26270" xr:uid="{00000000-0005-0000-0000-000019D60000}"/>
    <cellStyle name="Percent 4 3 5 2 3 2" xfId="54803" xr:uid="{00000000-0005-0000-0000-00001AD60000}"/>
    <cellStyle name="Percent 4 3 5 2 4" xfId="40807" xr:uid="{00000000-0005-0000-0000-00001BD60000}"/>
    <cellStyle name="Percent 4 3 5 3" xfId="13096" xr:uid="{00000000-0005-0000-0000-00001CD60000}"/>
    <cellStyle name="Percent 4 3 5 3 2" xfId="27104" xr:uid="{00000000-0005-0000-0000-00001DD60000}"/>
    <cellStyle name="Percent 4 3 5 3 2 2" xfId="55637" xr:uid="{00000000-0005-0000-0000-00001ED60000}"/>
    <cellStyle name="Percent 4 3 5 3 3" xfId="41641" xr:uid="{00000000-0005-0000-0000-00001FD60000}"/>
    <cellStyle name="Percent 4 3 5 4" xfId="25436" xr:uid="{00000000-0005-0000-0000-000020D60000}"/>
    <cellStyle name="Percent 4 3 5 4 2" xfId="53969" xr:uid="{00000000-0005-0000-0000-000021D60000}"/>
    <cellStyle name="Percent 4 3 5 5" xfId="39973" xr:uid="{00000000-0005-0000-0000-000022D60000}"/>
    <cellStyle name="Percent 4 3 6" xfId="11847" xr:uid="{00000000-0005-0000-0000-000023D60000}"/>
    <cellStyle name="Percent 4 3 6 2" xfId="13518" xr:uid="{00000000-0005-0000-0000-000024D60000}"/>
    <cellStyle name="Percent 4 3 6 2 2" xfId="27526" xr:uid="{00000000-0005-0000-0000-000025D60000}"/>
    <cellStyle name="Percent 4 3 6 2 2 2" xfId="56059" xr:uid="{00000000-0005-0000-0000-000026D60000}"/>
    <cellStyle name="Percent 4 3 6 2 3" xfId="42063" xr:uid="{00000000-0005-0000-0000-000027D60000}"/>
    <cellStyle name="Percent 4 3 6 3" xfId="25858" xr:uid="{00000000-0005-0000-0000-000028D60000}"/>
    <cellStyle name="Percent 4 3 6 3 2" xfId="54391" xr:uid="{00000000-0005-0000-0000-000029D60000}"/>
    <cellStyle name="Percent 4 3 6 4" xfId="40395" xr:uid="{00000000-0005-0000-0000-00002AD60000}"/>
    <cellStyle name="Percent 4 3 7" xfId="12683" xr:uid="{00000000-0005-0000-0000-00002BD60000}"/>
    <cellStyle name="Percent 4 3 7 2" xfId="26692" xr:uid="{00000000-0005-0000-0000-00002CD60000}"/>
    <cellStyle name="Percent 4 3 7 2 2" xfId="55225" xr:uid="{00000000-0005-0000-0000-00002DD60000}"/>
    <cellStyle name="Percent 4 3 7 3" xfId="41229" xr:uid="{00000000-0005-0000-0000-00002ED60000}"/>
    <cellStyle name="Percent 4 3 8" xfId="25024" xr:uid="{00000000-0005-0000-0000-00002FD60000}"/>
    <cellStyle name="Percent 4 3 8 2" xfId="53557" xr:uid="{00000000-0005-0000-0000-000030D60000}"/>
    <cellStyle name="Percent 4 3 9" xfId="39561" xr:uid="{00000000-0005-0000-0000-000031D60000}"/>
    <cellStyle name="Percent 4 4" xfId="11020" xr:uid="{00000000-0005-0000-0000-000032D60000}"/>
    <cellStyle name="Percent 4 4 2" xfId="11125" xr:uid="{00000000-0005-0000-0000-000033D60000}"/>
    <cellStyle name="Percent 4 4 2 2" xfId="11334" xr:uid="{00000000-0005-0000-0000-000034D60000}"/>
    <cellStyle name="Percent 4 4 2 2 2" xfId="11750" xr:uid="{00000000-0005-0000-0000-000035D60000}"/>
    <cellStyle name="Percent 4 4 2 2 2 2" xfId="12595" xr:uid="{00000000-0005-0000-0000-000036D60000}"/>
    <cellStyle name="Percent 4 4 2 2 2 2 2" xfId="14265" xr:uid="{00000000-0005-0000-0000-000037D60000}"/>
    <cellStyle name="Percent 4 4 2 2 2 2 2 2" xfId="28273" xr:uid="{00000000-0005-0000-0000-000038D60000}"/>
    <cellStyle name="Percent 4 4 2 2 2 2 2 2 2" xfId="56806" xr:uid="{00000000-0005-0000-0000-000039D60000}"/>
    <cellStyle name="Percent 4 4 2 2 2 2 2 3" xfId="42810" xr:uid="{00000000-0005-0000-0000-00003AD60000}"/>
    <cellStyle name="Percent 4 4 2 2 2 2 3" xfId="26605" xr:uid="{00000000-0005-0000-0000-00003BD60000}"/>
    <cellStyle name="Percent 4 4 2 2 2 2 3 2" xfId="55138" xr:uid="{00000000-0005-0000-0000-00003CD60000}"/>
    <cellStyle name="Percent 4 4 2 2 2 2 4" xfId="41142" xr:uid="{00000000-0005-0000-0000-00003DD60000}"/>
    <cellStyle name="Percent 4 4 2 2 2 3" xfId="13431" xr:uid="{00000000-0005-0000-0000-00003ED60000}"/>
    <cellStyle name="Percent 4 4 2 2 2 3 2" xfId="27439" xr:uid="{00000000-0005-0000-0000-00003FD60000}"/>
    <cellStyle name="Percent 4 4 2 2 2 3 2 2" xfId="55972" xr:uid="{00000000-0005-0000-0000-000040D60000}"/>
    <cellStyle name="Percent 4 4 2 2 2 3 3" xfId="41976" xr:uid="{00000000-0005-0000-0000-000041D60000}"/>
    <cellStyle name="Percent 4 4 2 2 2 4" xfId="25771" xr:uid="{00000000-0005-0000-0000-000042D60000}"/>
    <cellStyle name="Percent 4 4 2 2 2 4 2" xfId="54304" xr:uid="{00000000-0005-0000-0000-000043D60000}"/>
    <cellStyle name="Percent 4 4 2 2 2 5" xfId="40308" xr:uid="{00000000-0005-0000-0000-000044D60000}"/>
    <cellStyle name="Percent 4 4 2 2 3" xfId="12183" xr:uid="{00000000-0005-0000-0000-000045D60000}"/>
    <cellStyle name="Percent 4 4 2 2 3 2" xfId="13853" xr:uid="{00000000-0005-0000-0000-000046D60000}"/>
    <cellStyle name="Percent 4 4 2 2 3 2 2" xfId="27861" xr:uid="{00000000-0005-0000-0000-000047D60000}"/>
    <cellStyle name="Percent 4 4 2 2 3 2 2 2" xfId="56394" xr:uid="{00000000-0005-0000-0000-000048D60000}"/>
    <cellStyle name="Percent 4 4 2 2 3 2 3" xfId="42398" xr:uid="{00000000-0005-0000-0000-000049D60000}"/>
    <cellStyle name="Percent 4 4 2 2 3 3" xfId="26193" xr:uid="{00000000-0005-0000-0000-00004AD60000}"/>
    <cellStyle name="Percent 4 4 2 2 3 3 2" xfId="54726" xr:uid="{00000000-0005-0000-0000-00004BD60000}"/>
    <cellStyle name="Percent 4 4 2 2 3 4" xfId="40730" xr:uid="{00000000-0005-0000-0000-00004CD60000}"/>
    <cellStyle name="Percent 4 4 2 2 4" xfId="13019" xr:uid="{00000000-0005-0000-0000-00004DD60000}"/>
    <cellStyle name="Percent 4 4 2 2 4 2" xfId="27027" xr:uid="{00000000-0005-0000-0000-00004ED60000}"/>
    <cellStyle name="Percent 4 4 2 2 4 2 2" xfId="55560" xr:uid="{00000000-0005-0000-0000-00004FD60000}"/>
    <cellStyle name="Percent 4 4 2 2 4 3" xfId="41564" xr:uid="{00000000-0005-0000-0000-000050D60000}"/>
    <cellStyle name="Percent 4 4 2 2 5" xfId="25359" xr:uid="{00000000-0005-0000-0000-000051D60000}"/>
    <cellStyle name="Percent 4 4 2 2 5 2" xfId="53892" xr:uid="{00000000-0005-0000-0000-000052D60000}"/>
    <cellStyle name="Percent 4 4 2 2 6" xfId="39896" xr:uid="{00000000-0005-0000-0000-000053D60000}"/>
    <cellStyle name="Percent 4 4 2 3" xfId="11543" xr:uid="{00000000-0005-0000-0000-000054D60000}"/>
    <cellStyle name="Percent 4 4 2 3 2" xfId="12389" xr:uid="{00000000-0005-0000-0000-000055D60000}"/>
    <cellStyle name="Percent 4 4 2 3 2 2" xfId="14059" xr:uid="{00000000-0005-0000-0000-000056D60000}"/>
    <cellStyle name="Percent 4 4 2 3 2 2 2" xfId="28067" xr:uid="{00000000-0005-0000-0000-000057D60000}"/>
    <cellStyle name="Percent 4 4 2 3 2 2 2 2" xfId="56600" xr:uid="{00000000-0005-0000-0000-000058D60000}"/>
    <cellStyle name="Percent 4 4 2 3 2 2 3" xfId="42604" xr:uid="{00000000-0005-0000-0000-000059D60000}"/>
    <cellStyle name="Percent 4 4 2 3 2 3" xfId="26399" xr:uid="{00000000-0005-0000-0000-00005AD60000}"/>
    <cellStyle name="Percent 4 4 2 3 2 3 2" xfId="54932" xr:uid="{00000000-0005-0000-0000-00005BD60000}"/>
    <cellStyle name="Percent 4 4 2 3 2 4" xfId="40936" xr:uid="{00000000-0005-0000-0000-00005CD60000}"/>
    <cellStyle name="Percent 4 4 2 3 3" xfId="13225" xr:uid="{00000000-0005-0000-0000-00005DD60000}"/>
    <cellStyle name="Percent 4 4 2 3 3 2" xfId="27233" xr:uid="{00000000-0005-0000-0000-00005ED60000}"/>
    <cellStyle name="Percent 4 4 2 3 3 2 2" xfId="55766" xr:uid="{00000000-0005-0000-0000-00005FD60000}"/>
    <cellStyle name="Percent 4 4 2 3 3 3" xfId="41770" xr:uid="{00000000-0005-0000-0000-000060D60000}"/>
    <cellStyle name="Percent 4 4 2 3 4" xfId="25565" xr:uid="{00000000-0005-0000-0000-000061D60000}"/>
    <cellStyle name="Percent 4 4 2 3 4 2" xfId="54098" xr:uid="{00000000-0005-0000-0000-000062D60000}"/>
    <cellStyle name="Percent 4 4 2 3 5" xfId="40102" xr:uid="{00000000-0005-0000-0000-000063D60000}"/>
    <cellStyle name="Percent 4 4 2 4" xfId="11976" xr:uid="{00000000-0005-0000-0000-000064D60000}"/>
    <cellStyle name="Percent 4 4 2 4 2" xfId="13647" xr:uid="{00000000-0005-0000-0000-000065D60000}"/>
    <cellStyle name="Percent 4 4 2 4 2 2" xfId="27655" xr:uid="{00000000-0005-0000-0000-000066D60000}"/>
    <cellStyle name="Percent 4 4 2 4 2 2 2" xfId="56188" xr:uid="{00000000-0005-0000-0000-000067D60000}"/>
    <cellStyle name="Percent 4 4 2 4 2 3" xfId="42192" xr:uid="{00000000-0005-0000-0000-000068D60000}"/>
    <cellStyle name="Percent 4 4 2 4 3" xfId="25987" xr:uid="{00000000-0005-0000-0000-000069D60000}"/>
    <cellStyle name="Percent 4 4 2 4 3 2" xfId="54520" xr:uid="{00000000-0005-0000-0000-00006AD60000}"/>
    <cellStyle name="Percent 4 4 2 4 4" xfId="40524" xr:uid="{00000000-0005-0000-0000-00006BD60000}"/>
    <cellStyle name="Percent 4 4 2 5" xfId="12812" xr:uid="{00000000-0005-0000-0000-00006CD60000}"/>
    <cellStyle name="Percent 4 4 2 5 2" xfId="26821" xr:uid="{00000000-0005-0000-0000-00006DD60000}"/>
    <cellStyle name="Percent 4 4 2 5 2 2" xfId="55354" xr:uid="{00000000-0005-0000-0000-00006ED60000}"/>
    <cellStyle name="Percent 4 4 2 5 3" xfId="41358" xr:uid="{00000000-0005-0000-0000-00006FD60000}"/>
    <cellStyle name="Percent 4 4 2 6" xfId="25153" xr:uid="{00000000-0005-0000-0000-000070D60000}"/>
    <cellStyle name="Percent 4 4 2 6 2" xfId="53686" xr:uid="{00000000-0005-0000-0000-000071D60000}"/>
    <cellStyle name="Percent 4 4 2 7" xfId="39690" xr:uid="{00000000-0005-0000-0000-000072D60000}"/>
    <cellStyle name="Percent 4 4 3" xfId="11231" xr:uid="{00000000-0005-0000-0000-000073D60000}"/>
    <cellStyle name="Percent 4 4 3 2" xfId="11647" xr:uid="{00000000-0005-0000-0000-000074D60000}"/>
    <cellStyle name="Percent 4 4 3 2 2" xfId="12492" xr:uid="{00000000-0005-0000-0000-000075D60000}"/>
    <cellStyle name="Percent 4 4 3 2 2 2" xfId="14162" xr:uid="{00000000-0005-0000-0000-000076D60000}"/>
    <cellStyle name="Percent 4 4 3 2 2 2 2" xfId="28170" xr:uid="{00000000-0005-0000-0000-000077D60000}"/>
    <cellStyle name="Percent 4 4 3 2 2 2 2 2" xfId="56703" xr:uid="{00000000-0005-0000-0000-000078D60000}"/>
    <cellStyle name="Percent 4 4 3 2 2 2 3" xfId="42707" xr:uid="{00000000-0005-0000-0000-000079D60000}"/>
    <cellStyle name="Percent 4 4 3 2 2 3" xfId="26502" xr:uid="{00000000-0005-0000-0000-00007AD60000}"/>
    <cellStyle name="Percent 4 4 3 2 2 3 2" xfId="55035" xr:uid="{00000000-0005-0000-0000-00007BD60000}"/>
    <cellStyle name="Percent 4 4 3 2 2 4" xfId="41039" xr:uid="{00000000-0005-0000-0000-00007CD60000}"/>
    <cellStyle name="Percent 4 4 3 2 3" xfId="13328" xr:uid="{00000000-0005-0000-0000-00007DD60000}"/>
    <cellStyle name="Percent 4 4 3 2 3 2" xfId="27336" xr:uid="{00000000-0005-0000-0000-00007ED60000}"/>
    <cellStyle name="Percent 4 4 3 2 3 2 2" xfId="55869" xr:uid="{00000000-0005-0000-0000-00007FD60000}"/>
    <cellStyle name="Percent 4 4 3 2 3 3" xfId="41873" xr:uid="{00000000-0005-0000-0000-000080D60000}"/>
    <cellStyle name="Percent 4 4 3 2 4" xfId="25668" xr:uid="{00000000-0005-0000-0000-000081D60000}"/>
    <cellStyle name="Percent 4 4 3 2 4 2" xfId="54201" xr:uid="{00000000-0005-0000-0000-000082D60000}"/>
    <cellStyle name="Percent 4 4 3 2 5" xfId="40205" xr:uid="{00000000-0005-0000-0000-000083D60000}"/>
    <cellStyle name="Percent 4 4 3 3" xfId="12080" xr:uid="{00000000-0005-0000-0000-000084D60000}"/>
    <cellStyle name="Percent 4 4 3 3 2" xfId="13750" xr:uid="{00000000-0005-0000-0000-000085D60000}"/>
    <cellStyle name="Percent 4 4 3 3 2 2" xfId="27758" xr:uid="{00000000-0005-0000-0000-000086D60000}"/>
    <cellStyle name="Percent 4 4 3 3 2 2 2" xfId="56291" xr:uid="{00000000-0005-0000-0000-000087D60000}"/>
    <cellStyle name="Percent 4 4 3 3 2 3" xfId="42295" xr:uid="{00000000-0005-0000-0000-000088D60000}"/>
    <cellStyle name="Percent 4 4 3 3 3" xfId="26090" xr:uid="{00000000-0005-0000-0000-000089D60000}"/>
    <cellStyle name="Percent 4 4 3 3 3 2" xfId="54623" xr:uid="{00000000-0005-0000-0000-00008AD60000}"/>
    <cellStyle name="Percent 4 4 3 3 4" xfId="40627" xr:uid="{00000000-0005-0000-0000-00008BD60000}"/>
    <cellStyle name="Percent 4 4 3 4" xfId="12916" xr:uid="{00000000-0005-0000-0000-00008CD60000}"/>
    <cellStyle name="Percent 4 4 3 4 2" xfId="26924" xr:uid="{00000000-0005-0000-0000-00008DD60000}"/>
    <cellStyle name="Percent 4 4 3 4 2 2" xfId="55457" xr:uid="{00000000-0005-0000-0000-00008ED60000}"/>
    <cellStyle name="Percent 4 4 3 4 3" xfId="41461" xr:uid="{00000000-0005-0000-0000-00008FD60000}"/>
    <cellStyle name="Percent 4 4 3 5" xfId="25256" xr:uid="{00000000-0005-0000-0000-000090D60000}"/>
    <cellStyle name="Percent 4 4 3 5 2" xfId="53789" xr:uid="{00000000-0005-0000-0000-000091D60000}"/>
    <cellStyle name="Percent 4 4 3 6" xfId="39793" xr:uid="{00000000-0005-0000-0000-000092D60000}"/>
    <cellStyle name="Percent 4 4 4" xfId="11440" xr:uid="{00000000-0005-0000-0000-000093D60000}"/>
    <cellStyle name="Percent 4 4 4 2" xfId="12286" xr:uid="{00000000-0005-0000-0000-000094D60000}"/>
    <cellStyle name="Percent 4 4 4 2 2" xfId="13956" xr:uid="{00000000-0005-0000-0000-000095D60000}"/>
    <cellStyle name="Percent 4 4 4 2 2 2" xfId="27964" xr:uid="{00000000-0005-0000-0000-000096D60000}"/>
    <cellStyle name="Percent 4 4 4 2 2 2 2" xfId="56497" xr:uid="{00000000-0005-0000-0000-000097D60000}"/>
    <cellStyle name="Percent 4 4 4 2 2 3" xfId="42501" xr:uid="{00000000-0005-0000-0000-000098D60000}"/>
    <cellStyle name="Percent 4 4 4 2 3" xfId="26296" xr:uid="{00000000-0005-0000-0000-000099D60000}"/>
    <cellStyle name="Percent 4 4 4 2 3 2" xfId="54829" xr:uid="{00000000-0005-0000-0000-00009AD60000}"/>
    <cellStyle name="Percent 4 4 4 2 4" xfId="40833" xr:uid="{00000000-0005-0000-0000-00009BD60000}"/>
    <cellStyle name="Percent 4 4 4 3" xfId="13122" xr:uid="{00000000-0005-0000-0000-00009CD60000}"/>
    <cellStyle name="Percent 4 4 4 3 2" xfId="27130" xr:uid="{00000000-0005-0000-0000-00009DD60000}"/>
    <cellStyle name="Percent 4 4 4 3 2 2" xfId="55663" xr:uid="{00000000-0005-0000-0000-00009ED60000}"/>
    <cellStyle name="Percent 4 4 4 3 3" xfId="41667" xr:uid="{00000000-0005-0000-0000-00009FD60000}"/>
    <cellStyle name="Percent 4 4 4 4" xfId="25462" xr:uid="{00000000-0005-0000-0000-0000A0D60000}"/>
    <cellStyle name="Percent 4 4 4 4 2" xfId="53995" xr:uid="{00000000-0005-0000-0000-0000A1D60000}"/>
    <cellStyle name="Percent 4 4 4 5" xfId="39999" xr:uid="{00000000-0005-0000-0000-0000A2D60000}"/>
    <cellStyle name="Percent 4 4 5" xfId="11873" xr:uid="{00000000-0005-0000-0000-0000A3D60000}"/>
    <cellStyle name="Percent 4 4 5 2" xfId="13544" xr:uid="{00000000-0005-0000-0000-0000A4D60000}"/>
    <cellStyle name="Percent 4 4 5 2 2" xfId="27552" xr:uid="{00000000-0005-0000-0000-0000A5D60000}"/>
    <cellStyle name="Percent 4 4 5 2 2 2" xfId="56085" xr:uid="{00000000-0005-0000-0000-0000A6D60000}"/>
    <cellStyle name="Percent 4 4 5 2 3" xfId="42089" xr:uid="{00000000-0005-0000-0000-0000A7D60000}"/>
    <cellStyle name="Percent 4 4 5 3" xfId="25884" xr:uid="{00000000-0005-0000-0000-0000A8D60000}"/>
    <cellStyle name="Percent 4 4 5 3 2" xfId="54417" xr:uid="{00000000-0005-0000-0000-0000A9D60000}"/>
    <cellStyle name="Percent 4 4 5 4" xfId="40421" xr:uid="{00000000-0005-0000-0000-0000AAD60000}"/>
    <cellStyle name="Percent 4 4 6" xfId="12709" xr:uid="{00000000-0005-0000-0000-0000ABD60000}"/>
    <cellStyle name="Percent 4 4 6 2" xfId="26718" xr:uid="{00000000-0005-0000-0000-0000ACD60000}"/>
    <cellStyle name="Percent 4 4 6 2 2" xfId="55251" xr:uid="{00000000-0005-0000-0000-0000ADD60000}"/>
    <cellStyle name="Percent 4 4 6 3" xfId="41255" xr:uid="{00000000-0005-0000-0000-0000AED60000}"/>
    <cellStyle name="Percent 4 4 7" xfId="25050" xr:uid="{00000000-0005-0000-0000-0000AFD60000}"/>
    <cellStyle name="Percent 4 4 7 2" xfId="53583" xr:uid="{00000000-0005-0000-0000-0000B0D60000}"/>
    <cellStyle name="Percent 4 4 8" xfId="39587" xr:uid="{00000000-0005-0000-0000-0000B1D60000}"/>
    <cellStyle name="Percent 4 5" xfId="11074" xr:uid="{00000000-0005-0000-0000-0000B2D60000}"/>
    <cellStyle name="Percent 4 5 2" xfId="11283" xr:uid="{00000000-0005-0000-0000-0000B3D60000}"/>
    <cellStyle name="Percent 4 5 2 2" xfId="11699" xr:uid="{00000000-0005-0000-0000-0000B4D60000}"/>
    <cellStyle name="Percent 4 5 2 2 2" xfId="12544" xr:uid="{00000000-0005-0000-0000-0000B5D60000}"/>
    <cellStyle name="Percent 4 5 2 2 2 2" xfId="14214" xr:uid="{00000000-0005-0000-0000-0000B6D60000}"/>
    <cellStyle name="Percent 4 5 2 2 2 2 2" xfId="28222" xr:uid="{00000000-0005-0000-0000-0000B7D60000}"/>
    <cellStyle name="Percent 4 5 2 2 2 2 2 2" xfId="56755" xr:uid="{00000000-0005-0000-0000-0000B8D60000}"/>
    <cellStyle name="Percent 4 5 2 2 2 2 3" xfId="42759" xr:uid="{00000000-0005-0000-0000-0000B9D60000}"/>
    <cellStyle name="Percent 4 5 2 2 2 3" xfId="26554" xr:uid="{00000000-0005-0000-0000-0000BAD60000}"/>
    <cellStyle name="Percent 4 5 2 2 2 3 2" xfId="55087" xr:uid="{00000000-0005-0000-0000-0000BBD60000}"/>
    <cellStyle name="Percent 4 5 2 2 2 4" xfId="41091" xr:uid="{00000000-0005-0000-0000-0000BCD60000}"/>
    <cellStyle name="Percent 4 5 2 2 3" xfId="13380" xr:uid="{00000000-0005-0000-0000-0000BDD60000}"/>
    <cellStyle name="Percent 4 5 2 2 3 2" xfId="27388" xr:uid="{00000000-0005-0000-0000-0000BED60000}"/>
    <cellStyle name="Percent 4 5 2 2 3 2 2" xfId="55921" xr:uid="{00000000-0005-0000-0000-0000BFD60000}"/>
    <cellStyle name="Percent 4 5 2 2 3 3" xfId="41925" xr:uid="{00000000-0005-0000-0000-0000C0D60000}"/>
    <cellStyle name="Percent 4 5 2 2 4" xfId="25720" xr:uid="{00000000-0005-0000-0000-0000C1D60000}"/>
    <cellStyle name="Percent 4 5 2 2 4 2" xfId="54253" xr:uid="{00000000-0005-0000-0000-0000C2D60000}"/>
    <cellStyle name="Percent 4 5 2 2 5" xfId="40257" xr:uid="{00000000-0005-0000-0000-0000C3D60000}"/>
    <cellStyle name="Percent 4 5 2 3" xfId="12132" xr:uid="{00000000-0005-0000-0000-0000C4D60000}"/>
    <cellStyle name="Percent 4 5 2 3 2" xfId="13802" xr:uid="{00000000-0005-0000-0000-0000C5D60000}"/>
    <cellStyle name="Percent 4 5 2 3 2 2" xfId="27810" xr:uid="{00000000-0005-0000-0000-0000C6D60000}"/>
    <cellStyle name="Percent 4 5 2 3 2 2 2" xfId="56343" xr:uid="{00000000-0005-0000-0000-0000C7D60000}"/>
    <cellStyle name="Percent 4 5 2 3 2 3" xfId="42347" xr:uid="{00000000-0005-0000-0000-0000C8D60000}"/>
    <cellStyle name="Percent 4 5 2 3 3" xfId="26142" xr:uid="{00000000-0005-0000-0000-0000C9D60000}"/>
    <cellStyle name="Percent 4 5 2 3 3 2" xfId="54675" xr:uid="{00000000-0005-0000-0000-0000CAD60000}"/>
    <cellStyle name="Percent 4 5 2 3 4" xfId="40679" xr:uid="{00000000-0005-0000-0000-0000CBD60000}"/>
    <cellStyle name="Percent 4 5 2 4" xfId="12968" xr:uid="{00000000-0005-0000-0000-0000CCD60000}"/>
    <cellStyle name="Percent 4 5 2 4 2" xfId="26976" xr:uid="{00000000-0005-0000-0000-0000CDD60000}"/>
    <cellStyle name="Percent 4 5 2 4 2 2" xfId="55509" xr:uid="{00000000-0005-0000-0000-0000CED60000}"/>
    <cellStyle name="Percent 4 5 2 4 3" xfId="41513" xr:uid="{00000000-0005-0000-0000-0000CFD60000}"/>
    <cellStyle name="Percent 4 5 2 5" xfId="25308" xr:uid="{00000000-0005-0000-0000-0000D0D60000}"/>
    <cellStyle name="Percent 4 5 2 5 2" xfId="53841" xr:uid="{00000000-0005-0000-0000-0000D1D60000}"/>
    <cellStyle name="Percent 4 5 2 6" xfId="39845" xr:uid="{00000000-0005-0000-0000-0000D2D60000}"/>
    <cellStyle name="Percent 4 5 3" xfId="11492" xr:uid="{00000000-0005-0000-0000-0000D3D60000}"/>
    <cellStyle name="Percent 4 5 3 2" xfId="12338" xr:uid="{00000000-0005-0000-0000-0000D4D60000}"/>
    <cellStyle name="Percent 4 5 3 2 2" xfId="14008" xr:uid="{00000000-0005-0000-0000-0000D5D60000}"/>
    <cellStyle name="Percent 4 5 3 2 2 2" xfId="28016" xr:uid="{00000000-0005-0000-0000-0000D6D60000}"/>
    <cellStyle name="Percent 4 5 3 2 2 2 2" xfId="56549" xr:uid="{00000000-0005-0000-0000-0000D7D60000}"/>
    <cellStyle name="Percent 4 5 3 2 2 3" xfId="42553" xr:uid="{00000000-0005-0000-0000-0000D8D60000}"/>
    <cellStyle name="Percent 4 5 3 2 3" xfId="26348" xr:uid="{00000000-0005-0000-0000-0000D9D60000}"/>
    <cellStyle name="Percent 4 5 3 2 3 2" xfId="54881" xr:uid="{00000000-0005-0000-0000-0000DAD60000}"/>
    <cellStyle name="Percent 4 5 3 2 4" xfId="40885" xr:uid="{00000000-0005-0000-0000-0000DBD60000}"/>
    <cellStyle name="Percent 4 5 3 3" xfId="13174" xr:uid="{00000000-0005-0000-0000-0000DCD60000}"/>
    <cellStyle name="Percent 4 5 3 3 2" xfId="27182" xr:uid="{00000000-0005-0000-0000-0000DDD60000}"/>
    <cellStyle name="Percent 4 5 3 3 2 2" xfId="55715" xr:uid="{00000000-0005-0000-0000-0000DED60000}"/>
    <cellStyle name="Percent 4 5 3 3 3" xfId="41719" xr:uid="{00000000-0005-0000-0000-0000DFD60000}"/>
    <cellStyle name="Percent 4 5 3 4" xfId="25514" xr:uid="{00000000-0005-0000-0000-0000E0D60000}"/>
    <cellStyle name="Percent 4 5 3 4 2" xfId="54047" xr:uid="{00000000-0005-0000-0000-0000E1D60000}"/>
    <cellStyle name="Percent 4 5 3 5" xfId="40051" xr:uid="{00000000-0005-0000-0000-0000E2D60000}"/>
    <cellStyle name="Percent 4 5 4" xfId="11925" xr:uid="{00000000-0005-0000-0000-0000E3D60000}"/>
    <cellStyle name="Percent 4 5 4 2" xfId="13596" xr:uid="{00000000-0005-0000-0000-0000E4D60000}"/>
    <cellStyle name="Percent 4 5 4 2 2" xfId="27604" xr:uid="{00000000-0005-0000-0000-0000E5D60000}"/>
    <cellStyle name="Percent 4 5 4 2 2 2" xfId="56137" xr:uid="{00000000-0005-0000-0000-0000E6D60000}"/>
    <cellStyle name="Percent 4 5 4 2 3" xfId="42141" xr:uid="{00000000-0005-0000-0000-0000E7D60000}"/>
    <cellStyle name="Percent 4 5 4 3" xfId="25936" xr:uid="{00000000-0005-0000-0000-0000E8D60000}"/>
    <cellStyle name="Percent 4 5 4 3 2" xfId="54469" xr:uid="{00000000-0005-0000-0000-0000E9D60000}"/>
    <cellStyle name="Percent 4 5 4 4" xfId="40473" xr:uid="{00000000-0005-0000-0000-0000EAD60000}"/>
    <cellStyle name="Percent 4 5 5" xfId="12761" xr:uid="{00000000-0005-0000-0000-0000EBD60000}"/>
    <cellStyle name="Percent 4 5 5 2" xfId="26770" xr:uid="{00000000-0005-0000-0000-0000ECD60000}"/>
    <cellStyle name="Percent 4 5 5 2 2" xfId="55303" xr:uid="{00000000-0005-0000-0000-0000EDD60000}"/>
    <cellStyle name="Percent 4 5 5 3" xfId="41307" xr:uid="{00000000-0005-0000-0000-0000EED60000}"/>
    <cellStyle name="Percent 4 5 6" xfId="25102" xr:uid="{00000000-0005-0000-0000-0000EFD60000}"/>
    <cellStyle name="Percent 4 5 6 2" xfId="53635" xr:uid="{00000000-0005-0000-0000-0000F0D60000}"/>
    <cellStyle name="Percent 4 5 7" xfId="39639" xr:uid="{00000000-0005-0000-0000-0000F1D60000}"/>
    <cellStyle name="Percent 4 6" xfId="11180" xr:uid="{00000000-0005-0000-0000-0000F2D60000}"/>
    <cellStyle name="Percent 4 6 2" xfId="11596" xr:uid="{00000000-0005-0000-0000-0000F3D60000}"/>
    <cellStyle name="Percent 4 6 2 2" xfId="12441" xr:uid="{00000000-0005-0000-0000-0000F4D60000}"/>
    <cellStyle name="Percent 4 6 2 2 2" xfId="14111" xr:uid="{00000000-0005-0000-0000-0000F5D60000}"/>
    <cellStyle name="Percent 4 6 2 2 2 2" xfId="28119" xr:uid="{00000000-0005-0000-0000-0000F6D60000}"/>
    <cellStyle name="Percent 4 6 2 2 2 2 2" xfId="56652" xr:uid="{00000000-0005-0000-0000-0000F7D60000}"/>
    <cellStyle name="Percent 4 6 2 2 2 3" xfId="42656" xr:uid="{00000000-0005-0000-0000-0000F8D60000}"/>
    <cellStyle name="Percent 4 6 2 2 3" xfId="26451" xr:uid="{00000000-0005-0000-0000-0000F9D60000}"/>
    <cellStyle name="Percent 4 6 2 2 3 2" xfId="54984" xr:uid="{00000000-0005-0000-0000-0000FAD60000}"/>
    <cellStyle name="Percent 4 6 2 2 4" xfId="40988" xr:uid="{00000000-0005-0000-0000-0000FBD60000}"/>
    <cellStyle name="Percent 4 6 2 3" xfId="13277" xr:uid="{00000000-0005-0000-0000-0000FCD60000}"/>
    <cellStyle name="Percent 4 6 2 3 2" xfId="27285" xr:uid="{00000000-0005-0000-0000-0000FDD60000}"/>
    <cellStyle name="Percent 4 6 2 3 2 2" xfId="55818" xr:uid="{00000000-0005-0000-0000-0000FED60000}"/>
    <cellStyle name="Percent 4 6 2 3 3" xfId="41822" xr:uid="{00000000-0005-0000-0000-0000FFD60000}"/>
    <cellStyle name="Percent 4 6 2 4" xfId="25617" xr:uid="{00000000-0005-0000-0000-000000D70000}"/>
    <cellStyle name="Percent 4 6 2 4 2" xfId="54150" xr:uid="{00000000-0005-0000-0000-000001D70000}"/>
    <cellStyle name="Percent 4 6 2 5" xfId="40154" xr:uid="{00000000-0005-0000-0000-000002D70000}"/>
    <cellStyle name="Percent 4 6 3" xfId="12029" xr:uid="{00000000-0005-0000-0000-000003D70000}"/>
    <cellStyle name="Percent 4 6 3 2" xfId="13699" xr:uid="{00000000-0005-0000-0000-000004D70000}"/>
    <cellStyle name="Percent 4 6 3 2 2" xfId="27707" xr:uid="{00000000-0005-0000-0000-000005D70000}"/>
    <cellStyle name="Percent 4 6 3 2 2 2" xfId="56240" xr:uid="{00000000-0005-0000-0000-000006D70000}"/>
    <cellStyle name="Percent 4 6 3 2 3" xfId="42244" xr:uid="{00000000-0005-0000-0000-000007D70000}"/>
    <cellStyle name="Percent 4 6 3 3" xfId="26039" xr:uid="{00000000-0005-0000-0000-000008D70000}"/>
    <cellStyle name="Percent 4 6 3 3 2" xfId="54572" xr:uid="{00000000-0005-0000-0000-000009D70000}"/>
    <cellStyle name="Percent 4 6 3 4" xfId="40576" xr:uid="{00000000-0005-0000-0000-00000AD70000}"/>
    <cellStyle name="Percent 4 6 4" xfId="12865" xr:uid="{00000000-0005-0000-0000-00000BD70000}"/>
    <cellStyle name="Percent 4 6 4 2" xfId="26873" xr:uid="{00000000-0005-0000-0000-00000CD70000}"/>
    <cellStyle name="Percent 4 6 4 2 2" xfId="55406" xr:uid="{00000000-0005-0000-0000-00000DD70000}"/>
    <cellStyle name="Percent 4 6 4 3" xfId="41410" xr:uid="{00000000-0005-0000-0000-00000ED70000}"/>
    <cellStyle name="Percent 4 6 5" xfId="25205" xr:uid="{00000000-0005-0000-0000-00000FD70000}"/>
    <cellStyle name="Percent 4 6 5 2" xfId="53738" xr:uid="{00000000-0005-0000-0000-000010D70000}"/>
    <cellStyle name="Percent 4 6 6" xfId="39742" xr:uid="{00000000-0005-0000-0000-000011D70000}"/>
    <cellStyle name="Percent 4 7" xfId="11389" xr:uid="{00000000-0005-0000-0000-000012D70000}"/>
    <cellStyle name="Percent 4 7 2" xfId="12235" xr:uid="{00000000-0005-0000-0000-000013D70000}"/>
    <cellStyle name="Percent 4 7 2 2" xfId="13905" xr:uid="{00000000-0005-0000-0000-000014D70000}"/>
    <cellStyle name="Percent 4 7 2 2 2" xfId="27913" xr:uid="{00000000-0005-0000-0000-000015D70000}"/>
    <cellStyle name="Percent 4 7 2 2 2 2" xfId="56446" xr:uid="{00000000-0005-0000-0000-000016D70000}"/>
    <cellStyle name="Percent 4 7 2 2 3" xfId="42450" xr:uid="{00000000-0005-0000-0000-000017D70000}"/>
    <cellStyle name="Percent 4 7 2 3" xfId="26245" xr:uid="{00000000-0005-0000-0000-000018D70000}"/>
    <cellStyle name="Percent 4 7 2 3 2" xfId="54778" xr:uid="{00000000-0005-0000-0000-000019D70000}"/>
    <cellStyle name="Percent 4 7 2 4" xfId="40782" xr:uid="{00000000-0005-0000-0000-00001AD70000}"/>
    <cellStyle name="Percent 4 7 3" xfId="13071" xr:uid="{00000000-0005-0000-0000-00001BD70000}"/>
    <cellStyle name="Percent 4 7 3 2" xfId="27079" xr:uid="{00000000-0005-0000-0000-00001CD70000}"/>
    <cellStyle name="Percent 4 7 3 2 2" xfId="55612" xr:uid="{00000000-0005-0000-0000-00001DD70000}"/>
    <cellStyle name="Percent 4 7 3 3" xfId="41616" xr:uid="{00000000-0005-0000-0000-00001ED70000}"/>
    <cellStyle name="Percent 4 7 4" xfId="25411" xr:uid="{00000000-0005-0000-0000-00001FD70000}"/>
    <cellStyle name="Percent 4 7 4 2" xfId="53944" xr:uid="{00000000-0005-0000-0000-000020D70000}"/>
    <cellStyle name="Percent 4 7 5" xfId="39948" xr:uid="{00000000-0005-0000-0000-000021D70000}"/>
    <cellStyle name="Percent 4 8" xfId="11822" xr:uid="{00000000-0005-0000-0000-000022D70000}"/>
    <cellStyle name="Percent 4 8 2" xfId="13493" xr:uid="{00000000-0005-0000-0000-000023D70000}"/>
    <cellStyle name="Percent 4 8 2 2" xfId="27501" xr:uid="{00000000-0005-0000-0000-000024D70000}"/>
    <cellStyle name="Percent 4 8 2 2 2" xfId="56034" xr:uid="{00000000-0005-0000-0000-000025D70000}"/>
    <cellStyle name="Percent 4 8 2 3" xfId="42038" xr:uid="{00000000-0005-0000-0000-000026D70000}"/>
    <cellStyle name="Percent 4 8 3" xfId="25833" xr:uid="{00000000-0005-0000-0000-000027D70000}"/>
    <cellStyle name="Percent 4 8 3 2" xfId="54366" xr:uid="{00000000-0005-0000-0000-000028D70000}"/>
    <cellStyle name="Percent 4 8 4" xfId="40370" xr:uid="{00000000-0005-0000-0000-000029D70000}"/>
    <cellStyle name="Percent 4 9" xfId="12658" xr:uid="{00000000-0005-0000-0000-00002AD70000}"/>
    <cellStyle name="Percent 4 9 2" xfId="26667" xr:uid="{00000000-0005-0000-0000-00002BD70000}"/>
    <cellStyle name="Percent 4 9 2 2" xfId="55200" xr:uid="{00000000-0005-0000-0000-00002CD70000}"/>
    <cellStyle name="Percent 4 9 3" xfId="41204" xr:uid="{00000000-0005-0000-0000-00002DD70000}"/>
    <cellStyle name="Percent 40" xfId="28539" xr:uid="{00000000-0005-0000-0000-00002ED70000}"/>
    <cellStyle name="Percent 40 2" xfId="57032" xr:uid="{00000000-0005-0000-0000-00002FD70000}"/>
    <cellStyle name="Percent 41" xfId="28563" xr:uid="{00000000-0005-0000-0000-000030D70000}"/>
    <cellStyle name="Percent 41 2" xfId="57054" xr:uid="{00000000-0005-0000-0000-000031D70000}"/>
    <cellStyle name="Percent 42" xfId="28592" xr:uid="{00000000-0005-0000-0000-000032D70000}"/>
    <cellStyle name="Percent 42 2" xfId="57078" xr:uid="{00000000-0005-0000-0000-000033D70000}"/>
    <cellStyle name="Percent 43" xfId="28599" xr:uid="{00000000-0005-0000-0000-000034D70000}"/>
    <cellStyle name="Percent 43 2" xfId="57085" xr:uid="{00000000-0005-0000-0000-000035D70000}"/>
    <cellStyle name="Percent 44" xfId="28708" xr:uid="{00000000-0005-0000-0000-000036D70000}"/>
    <cellStyle name="Percent 44 2" xfId="57116" xr:uid="{00000000-0005-0000-0000-000037D70000}"/>
    <cellStyle name="Percent 45" xfId="28734" xr:uid="{00000000-0005-0000-0000-000038D70000}"/>
    <cellStyle name="Percent 45 2" xfId="57135" xr:uid="{00000000-0005-0000-0000-000039D70000}"/>
    <cellStyle name="Percent 46" xfId="28751" xr:uid="{00000000-0005-0000-0000-00003AD70000}"/>
    <cellStyle name="Percent 46 2" xfId="57149" xr:uid="{00000000-0005-0000-0000-00003BD70000}"/>
    <cellStyle name="Percent 47" xfId="28753" xr:uid="{00000000-0005-0000-0000-00003CD70000}"/>
    <cellStyle name="Percent 47 2" xfId="57151" xr:uid="{00000000-0005-0000-0000-00003DD70000}"/>
    <cellStyle name="Percent 48" xfId="28784" xr:uid="{00000000-0005-0000-0000-00003ED70000}"/>
    <cellStyle name="Percent 48 2" xfId="57182" xr:uid="{00000000-0005-0000-0000-00003FD70000}"/>
    <cellStyle name="Percent 49" xfId="28800" xr:uid="{00000000-0005-0000-0000-000040D70000}"/>
    <cellStyle name="Percent 49 2" xfId="57193" xr:uid="{00000000-0005-0000-0000-000041D70000}"/>
    <cellStyle name="Percent 5" xfId="106" xr:uid="{00000000-0005-0000-0000-000042D70000}"/>
    <cellStyle name="Percent 5 10" xfId="12660" xr:uid="{00000000-0005-0000-0000-000043D70000}"/>
    <cellStyle name="Percent 5 10 2" xfId="26669" xr:uid="{00000000-0005-0000-0000-000044D70000}"/>
    <cellStyle name="Percent 5 10 2 2" xfId="55202" xr:uid="{00000000-0005-0000-0000-000045D70000}"/>
    <cellStyle name="Percent 5 10 3" xfId="41206" xr:uid="{00000000-0005-0000-0000-000046D70000}"/>
    <cellStyle name="Percent 5 11" xfId="10965" xr:uid="{00000000-0005-0000-0000-000047D70000}"/>
    <cellStyle name="Percent 5 11 2" xfId="25001" xr:uid="{00000000-0005-0000-0000-000048D70000}"/>
    <cellStyle name="Percent 5 11 2 2" xfId="53534" xr:uid="{00000000-0005-0000-0000-000049D70000}"/>
    <cellStyle name="Percent 5 11 3" xfId="39538" xr:uid="{00000000-0005-0000-0000-00004AD70000}"/>
    <cellStyle name="Percent 5 12" xfId="28645" xr:uid="{00000000-0005-0000-0000-00004BD70000}"/>
    <cellStyle name="Percent 5 12 2" xfId="57098" xr:uid="{00000000-0005-0000-0000-00004CD70000}"/>
    <cellStyle name="Percent 5 13" xfId="28766" xr:uid="{00000000-0005-0000-0000-00004DD70000}"/>
    <cellStyle name="Percent 5 13 2" xfId="57164" xr:uid="{00000000-0005-0000-0000-00004ED70000}"/>
    <cellStyle name="Percent 5 2" xfId="10979" xr:uid="{00000000-0005-0000-0000-00004FD70000}"/>
    <cellStyle name="Percent 5 2 10" xfId="39550" xr:uid="{00000000-0005-0000-0000-000050D70000}"/>
    <cellStyle name="Percent 5 2 2" xfId="11006" xr:uid="{00000000-0005-0000-0000-000051D70000}"/>
    <cellStyle name="Percent 5 2 2 2" xfId="11059" xr:uid="{00000000-0005-0000-0000-000052D70000}"/>
    <cellStyle name="Percent 5 2 2 2 2" xfId="11164" xr:uid="{00000000-0005-0000-0000-000053D70000}"/>
    <cellStyle name="Percent 5 2 2 2 2 2" xfId="11373" xr:uid="{00000000-0005-0000-0000-000054D70000}"/>
    <cellStyle name="Percent 5 2 2 2 2 2 2" xfId="11789" xr:uid="{00000000-0005-0000-0000-000055D70000}"/>
    <cellStyle name="Percent 5 2 2 2 2 2 2 2" xfId="12634" xr:uid="{00000000-0005-0000-0000-000056D70000}"/>
    <cellStyle name="Percent 5 2 2 2 2 2 2 2 2" xfId="14304" xr:uid="{00000000-0005-0000-0000-000057D70000}"/>
    <cellStyle name="Percent 5 2 2 2 2 2 2 2 2 2" xfId="28312" xr:uid="{00000000-0005-0000-0000-000058D70000}"/>
    <cellStyle name="Percent 5 2 2 2 2 2 2 2 2 2 2" xfId="56845" xr:uid="{00000000-0005-0000-0000-000059D70000}"/>
    <cellStyle name="Percent 5 2 2 2 2 2 2 2 2 3" xfId="42849" xr:uid="{00000000-0005-0000-0000-00005AD70000}"/>
    <cellStyle name="Percent 5 2 2 2 2 2 2 2 3" xfId="26644" xr:uid="{00000000-0005-0000-0000-00005BD70000}"/>
    <cellStyle name="Percent 5 2 2 2 2 2 2 2 3 2" xfId="55177" xr:uid="{00000000-0005-0000-0000-00005CD70000}"/>
    <cellStyle name="Percent 5 2 2 2 2 2 2 2 4" xfId="41181" xr:uid="{00000000-0005-0000-0000-00005DD70000}"/>
    <cellStyle name="Percent 5 2 2 2 2 2 2 3" xfId="13470" xr:uid="{00000000-0005-0000-0000-00005ED70000}"/>
    <cellStyle name="Percent 5 2 2 2 2 2 2 3 2" xfId="27478" xr:uid="{00000000-0005-0000-0000-00005FD70000}"/>
    <cellStyle name="Percent 5 2 2 2 2 2 2 3 2 2" xfId="56011" xr:uid="{00000000-0005-0000-0000-000060D70000}"/>
    <cellStyle name="Percent 5 2 2 2 2 2 2 3 3" xfId="42015" xr:uid="{00000000-0005-0000-0000-000061D70000}"/>
    <cellStyle name="Percent 5 2 2 2 2 2 2 4" xfId="25810" xr:uid="{00000000-0005-0000-0000-000062D70000}"/>
    <cellStyle name="Percent 5 2 2 2 2 2 2 4 2" xfId="54343" xr:uid="{00000000-0005-0000-0000-000063D70000}"/>
    <cellStyle name="Percent 5 2 2 2 2 2 2 5" xfId="40347" xr:uid="{00000000-0005-0000-0000-000064D70000}"/>
    <cellStyle name="Percent 5 2 2 2 2 2 3" xfId="12222" xr:uid="{00000000-0005-0000-0000-000065D70000}"/>
    <cellStyle name="Percent 5 2 2 2 2 2 3 2" xfId="13892" xr:uid="{00000000-0005-0000-0000-000066D70000}"/>
    <cellStyle name="Percent 5 2 2 2 2 2 3 2 2" xfId="27900" xr:uid="{00000000-0005-0000-0000-000067D70000}"/>
    <cellStyle name="Percent 5 2 2 2 2 2 3 2 2 2" xfId="56433" xr:uid="{00000000-0005-0000-0000-000068D70000}"/>
    <cellStyle name="Percent 5 2 2 2 2 2 3 2 3" xfId="42437" xr:uid="{00000000-0005-0000-0000-000069D70000}"/>
    <cellStyle name="Percent 5 2 2 2 2 2 3 3" xfId="26232" xr:uid="{00000000-0005-0000-0000-00006AD70000}"/>
    <cellStyle name="Percent 5 2 2 2 2 2 3 3 2" xfId="54765" xr:uid="{00000000-0005-0000-0000-00006BD70000}"/>
    <cellStyle name="Percent 5 2 2 2 2 2 3 4" xfId="40769" xr:uid="{00000000-0005-0000-0000-00006CD70000}"/>
    <cellStyle name="Percent 5 2 2 2 2 2 4" xfId="13058" xr:uid="{00000000-0005-0000-0000-00006DD70000}"/>
    <cellStyle name="Percent 5 2 2 2 2 2 4 2" xfId="27066" xr:uid="{00000000-0005-0000-0000-00006ED70000}"/>
    <cellStyle name="Percent 5 2 2 2 2 2 4 2 2" xfId="55599" xr:uid="{00000000-0005-0000-0000-00006FD70000}"/>
    <cellStyle name="Percent 5 2 2 2 2 2 4 3" xfId="41603" xr:uid="{00000000-0005-0000-0000-000070D70000}"/>
    <cellStyle name="Percent 5 2 2 2 2 2 5" xfId="25398" xr:uid="{00000000-0005-0000-0000-000071D70000}"/>
    <cellStyle name="Percent 5 2 2 2 2 2 5 2" xfId="53931" xr:uid="{00000000-0005-0000-0000-000072D70000}"/>
    <cellStyle name="Percent 5 2 2 2 2 2 6" xfId="39935" xr:uid="{00000000-0005-0000-0000-000073D70000}"/>
    <cellStyle name="Percent 5 2 2 2 2 3" xfId="11582" xr:uid="{00000000-0005-0000-0000-000074D70000}"/>
    <cellStyle name="Percent 5 2 2 2 2 3 2" xfId="12428" xr:uid="{00000000-0005-0000-0000-000075D70000}"/>
    <cellStyle name="Percent 5 2 2 2 2 3 2 2" xfId="14098" xr:uid="{00000000-0005-0000-0000-000076D70000}"/>
    <cellStyle name="Percent 5 2 2 2 2 3 2 2 2" xfId="28106" xr:uid="{00000000-0005-0000-0000-000077D70000}"/>
    <cellStyle name="Percent 5 2 2 2 2 3 2 2 2 2" xfId="56639" xr:uid="{00000000-0005-0000-0000-000078D70000}"/>
    <cellStyle name="Percent 5 2 2 2 2 3 2 2 3" xfId="42643" xr:uid="{00000000-0005-0000-0000-000079D70000}"/>
    <cellStyle name="Percent 5 2 2 2 2 3 2 3" xfId="26438" xr:uid="{00000000-0005-0000-0000-00007AD70000}"/>
    <cellStyle name="Percent 5 2 2 2 2 3 2 3 2" xfId="54971" xr:uid="{00000000-0005-0000-0000-00007BD70000}"/>
    <cellStyle name="Percent 5 2 2 2 2 3 2 4" xfId="40975" xr:uid="{00000000-0005-0000-0000-00007CD70000}"/>
    <cellStyle name="Percent 5 2 2 2 2 3 3" xfId="13264" xr:uid="{00000000-0005-0000-0000-00007DD70000}"/>
    <cellStyle name="Percent 5 2 2 2 2 3 3 2" xfId="27272" xr:uid="{00000000-0005-0000-0000-00007ED70000}"/>
    <cellStyle name="Percent 5 2 2 2 2 3 3 2 2" xfId="55805" xr:uid="{00000000-0005-0000-0000-00007FD70000}"/>
    <cellStyle name="Percent 5 2 2 2 2 3 3 3" xfId="41809" xr:uid="{00000000-0005-0000-0000-000080D70000}"/>
    <cellStyle name="Percent 5 2 2 2 2 3 4" xfId="25604" xr:uid="{00000000-0005-0000-0000-000081D70000}"/>
    <cellStyle name="Percent 5 2 2 2 2 3 4 2" xfId="54137" xr:uid="{00000000-0005-0000-0000-000082D70000}"/>
    <cellStyle name="Percent 5 2 2 2 2 3 5" xfId="40141" xr:uid="{00000000-0005-0000-0000-000083D70000}"/>
    <cellStyle name="Percent 5 2 2 2 2 4" xfId="12015" xr:uid="{00000000-0005-0000-0000-000084D70000}"/>
    <cellStyle name="Percent 5 2 2 2 2 4 2" xfId="13686" xr:uid="{00000000-0005-0000-0000-000085D70000}"/>
    <cellStyle name="Percent 5 2 2 2 2 4 2 2" xfId="27694" xr:uid="{00000000-0005-0000-0000-000086D70000}"/>
    <cellStyle name="Percent 5 2 2 2 2 4 2 2 2" xfId="56227" xr:uid="{00000000-0005-0000-0000-000087D70000}"/>
    <cellStyle name="Percent 5 2 2 2 2 4 2 3" xfId="42231" xr:uid="{00000000-0005-0000-0000-000088D70000}"/>
    <cellStyle name="Percent 5 2 2 2 2 4 3" xfId="26026" xr:uid="{00000000-0005-0000-0000-000089D70000}"/>
    <cellStyle name="Percent 5 2 2 2 2 4 3 2" xfId="54559" xr:uid="{00000000-0005-0000-0000-00008AD70000}"/>
    <cellStyle name="Percent 5 2 2 2 2 4 4" xfId="40563" xr:uid="{00000000-0005-0000-0000-00008BD70000}"/>
    <cellStyle name="Percent 5 2 2 2 2 5" xfId="12851" xr:uid="{00000000-0005-0000-0000-00008CD70000}"/>
    <cellStyle name="Percent 5 2 2 2 2 5 2" xfId="26860" xr:uid="{00000000-0005-0000-0000-00008DD70000}"/>
    <cellStyle name="Percent 5 2 2 2 2 5 2 2" xfId="55393" xr:uid="{00000000-0005-0000-0000-00008ED70000}"/>
    <cellStyle name="Percent 5 2 2 2 2 5 3" xfId="41397" xr:uid="{00000000-0005-0000-0000-00008FD70000}"/>
    <cellStyle name="Percent 5 2 2 2 2 6" xfId="25192" xr:uid="{00000000-0005-0000-0000-000090D70000}"/>
    <cellStyle name="Percent 5 2 2 2 2 6 2" xfId="53725" xr:uid="{00000000-0005-0000-0000-000091D70000}"/>
    <cellStyle name="Percent 5 2 2 2 2 7" xfId="39729" xr:uid="{00000000-0005-0000-0000-000092D70000}"/>
    <cellStyle name="Percent 5 2 2 2 3" xfId="11270" xr:uid="{00000000-0005-0000-0000-000093D70000}"/>
    <cellStyle name="Percent 5 2 2 2 3 2" xfId="11686" xr:uid="{00000000-0005-0000-0000-000094D70000}"/>
    <cellStyle name="Percent 5 2 2 2 3 2 2" xfId="12531" xr:uid="{00000000-0005-0000-0000-000095D70000}"/>
    <cellStyle name="Percent 5 2 2 2 3 2 2 2" xfId="14201" xr:uid="{00000000-0005-0000-0000-000096D70000}"/>
    <cellStyle name="Percent 5 2 2 2 3 2 2 2 2" xfId="28209" xr:uid="{00000000-0005-0000-0000-000097D70000}"/>
    <cellStyle name="Percent 5 2 2 2 3 2 2 2 2 2" xfId="56742" xr:uid="{00000000-0005-0000-0000-000098D70000}"/>
    <cellStyle name="Percent 5 2 2 2 3 2 2 2 3" xfId="42746" xr:uid="{00000000-0005-0000-0000-000099D70000}"/>
    <cellStyle name="Percent 5 2 2 2 3 2 2 3" xfId="26541" xr:uid="{00000000-0005-0000-0000-00009AD70000}"/>
    <cellStyle name="Percent 5 2 2 2 3 2 2 3 2" xfId="55074" xr:uid="{00000000-0005-0000-0000-00009BD70000}"/>
    <cellStyle name="Percent 5 2 2 2 3 2 2 4" xfId="41078" xr:uid="{00000000-0005-0000-0000-00009CD70000}"/>
    <cellStyle name="Percent 5 2 2 2 3 2 3" xfId="13367" xr:uid="{00000000-0005-0000-0000-00009DD70000}"/>
    <cellStyle name="Percent 5 2 2 2 3 2 3 2" xfId="27375" xr:uid="{00000000-0005-0000-0000-00009ED70000}"/>
    <cellStyle name="Percent 5 2 2 2 3 2 3 2 2" xfId="55908" xr:uid="{00000000-0005-0000-0000-00009FD70000}"/>
    <cellStyle name="Percent 5 2 2 2 3 2 3 3" xfId="41912" xr:uid="{00000000-0005-0000-0000-0000A0D70000}"/>
    <cellStyle name="Percent 5 2 2 2 3 2 4" xfId="25707" xr:uid="{00000000-0005-0000-0000-0000A1D70000}"/>
    <cellStyle name="Percent 5 2 2 2 3 2 4 2" xfId="54240" xr:uid="{00000000-0005-0000-0000-0000A2D70000}"/>
    <cellStyle name="Percent 5 2 2 2 3 2 5" xfId="40244" xr:uid="{00000000-0005-0000-0000-0000A3D70000}"/>
    <cellStyle name="Percent 5 2 2 2 3 3" xfId="12119" xr:uid="{00000000-0005-0000-0000-0000A4D70000}"/>
    <cellStyle name="Percent 5 2 2 2 3 3 2" xfId="13789" xr:uid="{00000000-0005-0000-0000-0000A5D70000}"/>
    <cellStyle name="Percent 5 2 2 2 3 3 2 2" xfId="27797" xr:uid="{00000000-0005-0000-0000-0000A6D70000}"/>
    <cellStyle name="Percent 5 2 2 2 3 3 2 2 2" xfId="56330" xr:uid="{00000000-0005-0000-0000-0000A7D70000}"/>
    <cellStyle name="Percent 5 2 2 2 3 3 2 3" xfId="42334" xr:uid="{00000000-0005-0000-0000-0000A8D70000}"/>
    <cellStyle name="Percent 5 2 2 2 3 3 3" xfId="26129" xr:uid="{00000000-0005-0000-0000-0000A9D70000}"/>
    <cellStyle name="Percent 5 2 2 2 3 3 3 2" xfId="54662" xr:uid="{00000000-0005-0000-0000-0000AAD70000}"/>
    <cellStyle name="Percent 5 2 2 2 3 3 4" xfId="40666" xr:uid="{00000000-0005-0000-0000-0000ABD70000}"/>
    <cellStyle name="Percent 5 2 2 2 3 4" xfId="12955" xr:uid="{00000000-0005-0000-0000-0000ACD70000}"/>
    <cellStyle name="Percent 5 2 2 2 3 4 2" xfId="26963" xr:uid="{00000000-0005-0000-0000-0000ADD70000}"/>
    <cellStyle name="Percent 5 2 2 2 3 4 2 2" xfId="55496" xr:uid="{00000000-0005-0000-0000-0000AED70000}"/>
    <cellStyle name="Percent 5 2 2 2 3 4 3" xfId="41500" xr:uid="{00000000-0005-0000-0000-0000AFD70000}"/>
    <cellStyle name="Percent 5 2 2 2 3 5" xfId="25295" xr:uid="{00000000-0005-0000-0000-0000B0D70000}"/>
    <cellStyle name="Percent 5 2 2 2 3 5 2" xfId="53828" xr:uid="{00000000-0005-0000-0000-0000B1D70000}"/>
    <cellStyle name="Percent 5 2 2 2 3 6" xfId="39832" xr:uid="{00000000-0005-0000-0000-0000B2D70000}"/>
    <cellStyle name="Percent 5 2 2 2 4" xfId="11479" xr:uid="{00000000-0005-0000-0000-0000B3D70000}"/>
    <cellStyle name="Percent 5 2 2 2 4 2" xfId="12325" xr:uid="{00000000-0005-0000-0000-0000B4D70000}"/>
    <cellStyle name="Percent 5 2 2 2 4 2 2" xfId="13995" xr:uid="{00000000-0005-0000-0000-0000B5D70000}"/>
    <cellStyle name="Percent 5 2 2 2 4 2 2 2" xfId="28003" xr:uid="{00000000-0005-0000-0000-0000B6D70000}"/>
    <cellStyle name="Percent 5 2 2 2 4 2 2 2 2" xfId="56536" xr:uid="{00000000-0005-0000-0000-0000B7D70000}"/>
    <cellStyle name="Percent 5 2 2 2 4 2 2 3" xfId="42540" xr:uid="{00000000-0005-0000-0000-0000B8D70000}"/>
    <cellStyle name="Percent 5 2 2 2 4 2 3" xfId="26335" xr:uid="{00000000-0005-0000-0000-0000B9D70000}"/>
    <cellStyle name="Percent 5 2 2 2 4 2 3 2" xfId="54868" xr:uid="{00000000-0005-0000-0000-0000BAD70000}"/>
    <cellStyle name="Percent 5 2 2 2 4 2 4" xfId="40872" xr:uid="{00000000-0005-0000-0000-0000BBD70000}"/>
    <cellStyle name="Percent 5 2 2 2 4 3" xfId="13161" xr:uid="{00000000-0005-0000-0000-0000BCD70000}"/>
    <cellStyle name="Percent 5 2 2 2 4 3 2" xfId="27169" xr:uid="{00000000-0005-0000-0000-0000BDD70000}"/>
    <cellStyle name="Percent 5 2 2 2 4 3 2 2" xfId="55702" xr:uid="{00000000-0005-0000-0000-0000BED70000}"/>
    <cellStyle name="Percent 5 2 2 2 4 3 3" xfId="41706" xr:uid="{00000000-0005-0000-0000-0000BFD70000}"/>
    <cellStyle name="Percent 5 2 2 2 4 4" xfId="25501" xr:uid="{00000000-0005-0000-0000-0000C0D70000}"/>
    <cellStyle name="Percent 5 2 2 2 4 4 2" xfId="54034" xr:uid="{00000000-0005-0000-0000-0000C1D70000}"/>
    <cellStyle name="Percent 5 2 2 2 4 5" xfId="40038" xr:uid="{00000000-0005-0000-0000-0000C2D70000}"/>
    <cellStyle name="Percent 5 2 2 2 5" xfId="11912" xr:uid="{00000000-0005-0000-0000-0000C3D70000}"/>
    <cellStyle name="Percent 5 2 2 2 5 2" xfId="13583" xr:uid="{00000000-0005-0000-0000-0000C4D70000}"/>
    <cellStyle name="Percent 5 2 2 2 5 2 2" xfId="27591" xr:uid="{00000000-0005-0000-0000-0000C5D70000}"/>
    <cellStyle name="Percent 5 2 2 2 5 2 2 2" xfId="56124" xr:uid="{00000000-0005-0000-0000-0000C6D70000}"/>
    <cellStyle name="Percent 5 2 2 2 5 2 3" xfId="42128" xr:uid="{00000000-0005-0000-0000-0000C7D70000}"/>
    <cellStyle name="Percent 5 2 2 2 5 3" xfId="25923" xr:uid="{00000000-0005-0000-0000-0000C8D70000}"/>
    <cellStyle name="Percent 5 2 2 2 5 3 2" xfId="54456" xr:uid="{00000000-0005-0000-0000-0000C9D70000}"/>
    <cellStyle name="Percent 5 2 2 2 5 4" xfId="40460" xr:uid="{00000000-0005-0000-0000-0000CAD70000}"/>
    <cellStyle name="Percent 5 2 2 2 6" xfId="12748" xr:uid="{00000000-0005-0000-0000-0000CBD70000}"/>
    <cellStyle name="Percent 5 2 2 2 6 2" xfId="26757" xr:uid="{00000000-0005-0000-0000-0000CCD70000}"/>
    <cellStyle name="Percent 5 2 2 2 6 2 2" xfId="55290" xr:uid="{00000000-0005-0000-0000-0000CDD70000}"/>
    <cellStyle name="Percent 5 2 2 2 6 3" xfId="41294" xr:uid="{00000000-0005-0000-0000-0000CED70000}"/>
    <cellStyle name="Percent 5 2 2 2 7" xfId="25089" xr:uid="{00000000-0005-0000-0000-0000CFD70000}"/>
    <cellStyle name="Percent 5 2 2 2 7 2" xfId="53622" xr:uid="{00000000-0005-0000-0000-0000D0D70000}"/>
    <cellStyle name="Percent 5 2 2 2 8" xfId="39626" xr:uid="{00000000-0005-0000-0000-0000D1D70000}"/>
    <cellStyle name="Percent 5 2 2 3" xfId="11113" xr:uid="{00000000-0005-0000-0000-0000D2D70000}"/>
    <cellStyle name="Percent 5 2 2 3 2" xfId="11322" xr:uid="{00000000-0005-0000-0000-0000D3D70000}"/>
    <cellStyle name="Percent 5 2 2 3 2 2" xfId="11738" xr:uid="{00000000-0005-0000-0000-0000D4D70000}"/>
    <cellStyle name="Percent 5 2 2 3 2 2 2" xfId="12583" xr:uid="{00000000-0005-0000-0000-0000D5D70000}"/>
    <cellStyle name="Percent 5 2 2 3 2 2 2 2" xfId="14253" xr:uid="{00000000-0005-0000-0000-0000D6D70000}"/>
    <cellStyle name="Percent 5 2 2 3 2 2 2 2 2" xfId="28261" xr:uid="{00000000-0005-0000-0000-0000D7D70000}"/>
    <cellStyle name="Percent 5 2 2 3 2 2 2 2 2 2" xfId="56794" xr:uid="{00000000-0005-0000-0000-0000D8D70000}"/>
    <cellStyle name="Percent 5 2 2 3 2 2 2 2 3" xfId="42798" xr:uid="{00000000-0005-0000-0000-0000D9D70000}"/>
    <cellStyle name="Percent 5 2 2 3 2 2 2 3" xfId="26593" xr:uid="{00000000-0005-0000-0000-0000DAD70000}"/>
    <cellStyle name="Percent 5 2 2 3 2 2 2 3 2" xfId="55126" xr:uid="{00000000-0005-0000-0000-0000DBD70000}"/>
    <cellStyle name="Percent 5 2 2 3 2 2 2 4" xfId="41130" xr:uid="{00000000-0005-0000-0000-0000DCD70000}"/>
    <cellStyle name="Percent 5 2 2 3 2 2 3" xfId="13419" xr:uid="{00000000-0005-0000-0000-0000DDD70000}"/>
    <cellStyle name="Percent 5 2 2 3 2 2 3 2" xfId="27427" xr:uid="{00000000-0005-0000-0000-0000DED70000}"/>
    <cellStyle name="Percent 5 2 2 3 2 2 3 2 2" xfId="55960" xr:uid="{00000000-0005-0000-0000-0000DFD70000}"/>
    <cellStyle name="Percent 5 2 2 3 2 2 3 3" xfId="41964" xr:uid="{00000000-0005-0000-0000-0000E0D70000}"/>
    <cellStyle name="Percent 5 2 2 3 2 2 4" xfId="25759" xr:uid="{00000000-0005-0000-0000-0000E1D70000}"/>
    <cellStyle name="Percent 5 2 2 3 2 2 4 2" xfId="54292" xr:uid="{00000000-0005-0000-0000-0000E2D70000}"/>
    <cellStyle name="Percent 5 2 2 3 2 2 5" xfId="40296" xr:uid="{00000000-0005-0000-0000-0000E3D70000}"/>
    <cellStyle name="Percent 5 2 2 3 2 3" xfId="12171" xr:uid="{00000000-0005-0000-0000-0000E4D70000}"/>
    <cellStyle name="Percent 5 2 2 3 2 3 2" xfId="13841" xr:uid="{00000000-0005-0000-0000-0000E5D70000}"/>
    <cellStyle name="Percent 5 2 2 3 2 3 2 2" xfId="27849" xr:uid="{00000000-0005-0000-0000-0000E6D70000}"/>
    <cellStyle name="Percent 5 2 2 3 2 3 2 2 2" xfId="56382" xr:uid="{00000000-0005-0000-0000-0000E7D70000}"/>
    <cellStyle name="Percent 5 2 2 3 2 3 2 3" xfId="42386" xr:uid="{00000000-0005-0000-0000-0000E8D70000}"/>
    <cellStyle name="Percent 5 2 2 3 2 3 3" xfId="26181" xr:uid="{00000000-0005-0000-0000-0000E9D70000}"/>
    <cellStyle name="Percent 5 2 2 3 2 3 3 2" xfId="54714" xr:uid="{00000000-0005-0000-0000-0000EAD70000}"/>
    <cellStyle name="Percent 5 2 2 3 2 3 4" xfId="40718" xr:uid="{00000000-0005-0000-0000-0000EBD70000}"/>
    <cellStyle name="Percent 5 2 2 3 2 4" xfId="13007" xr:uid="{00000000-0005-0000-0000-0000ECD70000}"/>
    <cellStyle name="Percent 5 2 2 3 2 4 2" xfId="27015" xr:uid="{00000000-0005-0000-0000-0000EDD70000}"/>
    <cellStyle name="Percent 5 2 2 3 2 4 2 2" xfId="55548" xr:uid="{00000000-0005-0000-0000-0000EED70000}"/>
    <cellStyle name="Percent 5 2 2 3 2 4 3" xfId="41552" xr:uid="{00000000-0005-0000-0000-0000EFD70000}"/>
    <cellStyle name="Percent 5 2 2 3 2 5" xfId="25347" xr:uid="{00000000-0005-0000-0000-0000F0D70000}"/>
    <cellStyle name="Percent 5 2 2 3 2 5 2" xfId="53880" xr:uid="{00000000-0005-0000-0000-0000F1D70000}"/>
    <cellStyle name="Percent 5 2 2 3 2 6" xfId="39884" xr:uid="{00000000-0005-0000-0000-0000F2D70000}"/>
    <cellStyle name="Percent 5 2 2 3 3" xfId="11531" xr:uid="{00000000-0005-0000-0000-0000F3D70000}"/>
    <cellStyle name="Percent 5 2 2 3 3 2" xfId="12377" xr:uid="{00000000-0005-0000-0000-0000F4D70000}"/>
    <cellStyle name="Percent 5 2 2 3 3 2 2" xfId="14047" xr:uid="{00000000-0005-0000-0000-0000F5D70000}"/>
    <cellStyle name="Percent 5 2 2 3 3 2 2 2" xfId="28055" xr:uid="{00000000-0005-0000-0000-0000F6D70000}"/>
    <cellStyle name="Percent 5 2 2 3 3 2 2 2 2" xfId="56588" xr:uid="{00000000-0005-0000-0000-0000F7D70000}"/>
    <cellStyle name="Percent 5 2 2 3 3 2 2 3" xfId="42592" xr:uid="{00000000-0005-0000-0000-0000F8D70000}"/>
    <cellStyle name="Percent 5 2 2 3 3 2 3" xfId="26387" xr:uid="{00000000-0005-0000-0000-0000F9D70000}"/>
    <cellStyle name="Percent 5 2 2 3 3 2 3 2" xfId="54920" xr:uid="{00000000-0005-0000-0000-0000FAD70000}"/>
    <cellStyle name="Percent 5 2 2 3 3 2 4" xfId="40924" xr:uid="{00000000-0005-0000-0000-0000FBD70000}"/>
    <cellStyle name="Percent 5 2 2 3 3 3" xfId="13213" xr:uid="{00000000-0005-0000-0000-0000FCD70000}"/>
    <cellStyle name="Percent 5 2 2 3 3 3 2" xfId="27221" xr:uid="{00000000-0005-0000-0000-0000FDD70000}"/>
    <cellStyle name="Percent 5 2 2 3 3 3 2 2" xfId="55754" xr:uid="{00000000-0005-0000-0000-0000FED70000}"/>
    <cellStyle name="Percent 5 2 2 3 3 3 3" xfId="41758" xr:uid="{00000000-0005-0000-0000-0000FFD70000}"/>
    <cellStyle name="Percent 5 2 2 3 3 4" xfId="25553" xr:uid="{00000000-0005-0000-0000-000000D80000}"/>
    <cellStyle name="Percent 5 2 2 3 3 4 2" xfId="54086" xr:uid="{00000000-0005-0000-0000-000001D80000}"/>
    <cellStyle name="Percent 5 2 2 3 3 5" xfId="40090" xr:uid="{00000000-0005-0000-0000-000002D80000}"/>
    <cellStyle name="Percent 5 2 2 3 4" xfId="11964" xr:uid="{00000000-0005-0000-0000-000003D80000}"/>
    <cellStyle name="Percent 5 2 2 3 4 2" xfId="13635" xr:uid="{00000000-0005-0000-0000-000004D80000}"/>
    <cellStyle name="Percent 5 2 2 3 4 2 2" xfId="27643" xr:uid="{00000000-0005-0000-0000-000005D80000}"/>
    <cellStyle name="Percent 5 2 2 3 4 2 2 2" xfId="56176" xr:uid="{00000000-0005-0000-0000-000006D80000}"/>
    <cellStyle name="Percent 5 2 2 3 4 2 3" xfId="42180" xr:uid="{00000000-0005-0000-0000-000007D80000}"/>
    <cellStyle name="Percent 5 2 2 3 4 3" xfId="25975" xr:uid="{00000000-0005-0000-0000-000008D80000}"/>
    <cellStyle name="Percent 5 2 2 3 4 3 2" xfId="54508" xr:uid="{00000000-0005-0000-0000-000009D80000}"/>
    <cellStyle name="Percent 5 2 2 3 4 4" xfId="40512" xr:uid="{00000000-0005-0000-0000-00000AD80000}"/>
    <cellStyle name="Percent 5 2 2 3 5" xfId="12800" xr:uid="{00000000-0005-0000-0000-00000BD80000}"/>
    <cellStyle name="Percent 5 2 2 3 5 2" xfId="26809" xr:uid="{00000000-0005-0000-0000-00000CD80000}"/>
    <cellStyle name="Percent 5 2 2 3 5 2 2" xfId="55342" xr:uid="{00000000-0005-0000-0000-00000DD80000}"/>
    <cellStyle name="Percent 5 2 2 3 5 3" xfId="41346" xr:uid="{00000000-0005-0000-0000-00000ED80000}"/>
    <cellStyle name="Percent 5 2 2 3 6" xfId="25141" xr:uid="{00000000-0005-0000-0000-00000FD80000}"/>
    <cellStyle name="Percent 5 2 2 3 6 2" xfId="53674" xr:uid="{00000000-0005-0000-0000-000010D80000}"/>
    <cellStyle name="Percent 5 2 2 3 7" xfId="39678" xr:uid="{00000000-0005-0000-0000-000011D80000}"/>
    <cellStyle name="Percent 5 2 2 4" xfId="11219" xr:uid="{00000000-0005-0000-0000-000012D80000}"/>
    <cellStyle name="Percent 5 2 2 4 2" xfId="11635" xr:uid="{00000000-0005-0000-0000-000013D80000}"/>
    <cellStyle name="Percent 5 2 2 4 2 2" xfId="12480" xr:uid="{00000000-0005-0000-0000-000014D80000}"/>
    <cellStyle name="Percent 5 2 2 4 2 2 2" xfId="14150" xr:uid="{00000000-0005-0000-0000-000015D80000}"/>
    <cellStyle name="Percent 5 2 2 4 2 2 2 2" xfId="28158" xr:uid="{00000000-0005-0000-0000-000016D80000}"/>
    <cellStyle name="Percent 5 2 2 4 2 2 2 2 2" xfId="56691" xr:uid="{00000000-0005-0000-0000-000017D80000}"/>
    <cellStyle name="Percent 5 2 2 4 2 2 2 3" xfId="42695" xr:uid="{00000000-0005-0000-0000-000018D80000}"/>
    <cellStyle name="Percent 5 2 2 4 2 2 3" xfId="26490" xr:uid="{00000000-0005-0000-0000-000019D80000}"/>
    <cellStyle name="Percent 5 2 2 4 2 2 3 2" xfId="55023" xr:uid="{00000000-0005-0000-0000-00001AD80000}"/>
    <cellStyle name="Percent 5 2 2 4 2 2 4" xfId="41027" xr:uid="{00000000-0005-0000-0000-00001BD80000}"/>
    <cellStyle name="Percent 5 2 2 4 2 3" xfId="13316" xr:uid="{00000000-0005-0000-0000-00001CD80000}"/>
    <cellStyle name="Percent 5 2 2 4 2 3 2" xfId="27324" xr:uid="{00000000-0005-0000-0000-00001DD80000}"/>
    <cellStyle name="Percent 5 2 2 4 2 3 2 2" xfId="55857" xr:uid="{00000000-0005-0000-0000-00001ED80000}"/>
    <cellStyle name="Percent 5 2 2 4 2 3 3" xfId="41861" xr:uid="{00000000-0005-0000-0000-00001FD80000}"/>
    <cellStyle name="Percent 5 2 2 4 2 4" xfId="25656" xr:uid="{00000000-0005-0000-0000-000020D80000}"/>
    <cellStyle name="Percent 5 2 2 4 2 4 2" xfId="54189" xr:uid="{00000000-0005-0000-0000-000021D80000}"/>
    <cellStyle name="Percent 5 2 2 4 2 5" xfId="40193" xr:uid="{00000000-0005-0000-0000-000022D80000}"/>
    <cellStyle name="Percent 5 2 2 4 3" xfId="12068" xr:uid="{00000000-0005-0000-0000-000023D80000}"/>
    <cellStyle name="Percent 5 2 2 4 3 2" xfId="13738" xr:uid="{00000000-0005-0000-0000-000024D80000}"/>
    <cellStyle name="Percent 5 2 2 4 3 2 2" xfId="27746" xr:uid="{00000000-0005-0000-0000-000025D80000}"/>
    <cellStyle name="Percent 5 2 2 4 3 2 2 2" xfId="56279" xr:uid="{00000000-0005-0000-0000-000026D80000}"/>
    <cellStyle name="Percent 5 2 2 4 3 2 3" xfId="42283" xr:uid="{00000000-0005-0000-0000-000027D80000}"/>
    <cellStyle name="Percent 5 2 2 4 3 3" xfId="26078" xr:uid="{00000000-0005-0000-0000-000028D80000}"/>
    <cellStyle name="Percent 5 2 2 4 3 3 2" xfId="54611" xr:uid="{00000000-0005-0000-0000-000029D80000}"/>
    <cellStyle name="Percent 5 2 2 4 3 4" xfId="40615" xr:uid="{00000000-0005-0000-0000-00002AD80000}"/>
    <cellStyle name="Percent 5 2 2 4 4" xfId="12904" xr:uid="{00000000-0005-0000-0000-00002BD80000}"/>
    <cellStyle name="Percent 5 2 2 4 4 2" xfId="26912" xr:uid="{00000000-0005-0000-0000-00002CD80000}"/>
    <cellStyle name="Percent 5 2 2 4 4 2 2" xfId="55445" xr:uid="{00000000-0005-0000-0000-00002DD80000}"/>
    <cellStyle name="Percent 5 2 2 4 4 3" xfId="41449" xr:uid="{00000000-0005-0000-0000-00002ED80000}"/>
    <cellStyle name="Percent 5 2 2 4 5" xfId="25244" xr:uid="{00000000-0005-0000-0000-00002FD80000}"/>
    <cellStyle name="Percent 5 2 2 4 5 2" xfId="53777" xr:uid="{00000000-0005-0000-0000-000030D80000}"/>
    <cellStyle name="Percent 5 2 2 4 6" xfId="39781" xr:uid="{00000000-0005-0000-0000-000031D80000}"/>
    <cellStyle name="Percent 5 2 2 5" xfId="11428" xr:uid="{00000000-0005-0000-0000-000032D80000}"/>
    <cellStyle name="Percent 5 2 2 5 2" xfId="12274" xr:uid="{00000000-0005-0000-0000-000033D80000}"/>
    <cellStyle name="Percent 5 2 2 5 2 2" xfId="13944" xr:uid="{00000000-0005-0000-0000-000034D80000}"/>
    <cellStyle name="Percent 5 2 2 5 2 2 2" xfId="27952" xr:uid="{00000000-0005-0000-0000-000035D80000}"/>
    <cellStyle name="Percent 5 2 2 5 2 2 2 2" xfId="56485" xr:uid="{00000000-0005-0000-0000-000036D80000}"/>
    <cellStyle name="Percent 5 2 2 5 2 2 3" xfId="42489" xr:uid="{00000000-0005-0000-0000-000037D80000}"/>
    <cellStyle name="Percent 5 2 2 5 2 3" xfId="26284" xr:uid="{00000000-0005-0000-0000-000038D80000}"/>
    <cellStyle name="Percent 5 2 2 5 2 3 2" xfId="54817" xr:uid="{00000000-0005-0000-0000-000039D80000}"/>
    <cellStyle name="Percent 5 2 2 5 2 4" xfId="40821" xr:uid="{00000000-0005-0000-0000-00003AD80000}"/>
    <cellStyle name="Percent 5 2 2 5 3" xfId="13110" xr:uid="{00000000-0005-0000-0000-00003BD80000}"/>
    <cellStyle name="Percent 5 2 2 5 3 2" xfId="27118" xr:uid="{00000000-0005-0000-0000-00003CD80000}"/>
    <cellStyle name="Percent 5 2 2 5 3 2 2" xfId="55651" xr:uid="{00000000-0005-0000-0000-00003DD80000}"/>
    <cellStyle name="Percent 5 2 2 5 3 3" xfId="41655" xr:uid="{00000000-0005-0000-0000-00003ED80000}"/>
    <cellStyle name="Percent 5 2 2 5 4" xfId="25450" xr:uid="{00000000-0005-0000-0000-00003FD80000}"/>
    <cellStyle name="Percent 5 2 2 5 4 2" xfId="53983" xr:uid="{00000000-0005-0000-0000-000040D80000}"/>
    <cellStyle name="Percent 5 2 2 5 5" xfId="39987" xr:uid="{00000000-0005-0000-0000-000041D80000}"/>
    <cellStyle name="Percent 5 2 2 6" xfId="11861" xr:uid="{00000000-0005-0000-0000-000042D80000}"/>
    <cellStyle name="Percent 5 2 2 6 2" xfId="13532" xr:uid="{00000000-0005-0000-0000-000043D80000}"/>
    <cellStyle name="Percent 5 2 2 6 2 2" xfId="27540" xr:uid="{00000000-0005-0000-0000-000044D80000}"/>
    <cellStyle name="Percent 5 2 2 6 2 2 2" xfId="56073" xr:uid="{00000000-0005-0000-0000-000045D80000}"/>
    <cellStyle name="Percent 5 2 2 6 2 3" xfId="42077" xr:uid="{00000000-0005-0000-0000-000046D80000}"/>
    <cellStyle name="Percent 5 2 2 6 3" xfId="25872" xr:uid="{00000000-0005-0000-0000-000047D80000}"/>
    <cellStyle name="Percent 5 2 2 6 3 2" xfId="54405" xr:uid="{00000000-0005-0000-0000-000048D80000}"/>
    <cellStyle name="Percent 5 2 2 6 4" xfId="40409" xr:uid="{00000000-0005-0000-0000-000049D80000}"/>
    <cellStyle name="Percent 5 2 2 7" xfId="12697" xr:uid="{00000000-0005-0000-0000-00004AD80000}"/>
    <cellStyle name="Percent 5 2 2 7 2" xfId="26706" xr:uid="{00000000-0005-0000-0000-00004BD80000}"/>
    <cellStyle name="Percent 5 2 2 7 2 2" xfId="55239" xr:uid="{00000000-0005-0000-0000-00004CD80000}"/>
    <cellStyle name="Percent 5 2 2 7 3" xfId="41243" xr:uid="{00000000-0005-0000-0000-00004DD80000}"/>
    <cellStyle name="Percent 5 2 2 8" xfId="25038" xr:uid="{00000000-0005-0000-0000-00004ED80000}"/>
    <cellStyle name="Percent 5 2 2 8 2" xfId="53571" xr:uid="{00000000-0005-0000-0000-00004FD80000}"/>
    <cellStyle name="Percent 5 2 2 9" xfId="39575" xr:uid="{00000000-0005-0000-0000-000050D80000}"/>
    <cellStyle name="Percent 5 2 3" xfId="11034" xr:uid="{00000000-0005-0000-0000-000051D80000}"/>
    <cellStyle name="Percent 5 2 3 2" xfId="11139" xr:uid="{00000000-0005-0000-0000-000052D80000}"/>
    <cellStyle name="Percent 5 2 3 2 2" xfId="11348" xr:uid="{00000000-0005-0000-0000-000053D80000}"/>
    <cellStyle name="Percent 5 2 3 2 2 2" xfId="11764" xr:uid="{00000000-0005-0000-0000-000054D80000}"/>
    <cellStyle name="Percent 5 2 3 2 2 2 2" xfId="12609" xr:uid="{00000000-0005-0000-0000-000055D80000}"/>
    <cellStyle name="Percent 5 2 3 2 2 2 2 2" xfId="14279" xr:uid="{00000000-0005-0000-0000-000056D80000}"/>
    <cellStyle name="Percent 5 2 3 2 2 2 2 2 2" xfId="28287" xr:uid="{00000000-0005-0000-0000-000057D80000}"/>
    <cellStyle name="Percent 5 2 3 2 2 2 2 2 2 2" xfId="56820" xr:uid="{00000000-0005-0000-0000-000058D80000}"/>
    <cellStyle name="Percent 5 2 3 2 2 2 2 2 3" xfId="42824" xr:uid="{00000000-0005-0000-0000-000059D80000}"/>
    <cellStyle name="Percent 5 2 3 2 2 2 2 3" xfId="26619" xr:uid="{00000000-0005-0000-0000-00005AD80000}"/>
    <cellStyle name="Percent 5 2 3 2 2 2 2 3 2" xfId="55152" xr:uid="{00000000-0005-0000-0000-00005BD80000}"/>
    <cellStyle name="Percent 5 2 3 2 2 2 2 4" xfId="41156" xr:uid="{00000000-0005-0000-0000-00005CD80000}"/>
    <cellStyle name="Percent 5 2 3 2 2 2 3" xfId="13445" xr:uid="{00000000-0005-0000-0000-00005DD80000}"/>
    <cellStyle name="Percent 5 2 3 2 2 2 3 2" xfId="27453" xr:uid="{00000000-0005-0000-0000-00005ED80000}"/>
    <cellStyle name="Percent 5 2 3 2 2 2 3 2 2" xfId="55986" xr:uid="{00000000-0005-0000-0000-00005FD80000}"/>
    <cellStyle name="Percent 5 2 3 2 2 2 3 3" xfId="41990" xr:uid="{00000000-0005-0000-0000-000060D80000}"/>
    <cellStyle name="Percent 5 2 3 2 2 2 4" xfId="25785" xr:uid="{00000000-0005-0000-0000-000061D80000}"/>
    <cellStyle name="Percent 5 2 3 2 2 2 4 2" xfId="54318" xr:uid="{00000000-0005-0000-0000-000062D80000}"/>
    <cellStyle name="Percent 5 2 3 2 2 2 5" xfId="40322" xr:uid="{00000000-0005-0000-0000-000063D80000}"/>
    <cellStyle name="Percent 5 2 3 2 2 3" xfId="12197" xr:uid="{00000000-0005-0000-0000-000064D80000}"/>
    <cellStyle name="Percent 5 2 3 2 2 3 2" xfId="13867" xr:uid="{00000000-0005-0000-0000-000065D80000}"/>
    <cellStyle name="Percent 5 2 3 2 2 3 2 2" xfId="27875" xr:uid="{00000000-0005-0000-0000-000066D80000}"/>
    <cellStyle name="Percent 5 2 3 2 2 3 2 2 2" xfId="56408" xr:uid="{00000000-0005-0000-0000-000067D80000}"/>
    <cellStyle name="Percent 5 2 3 2 2 3 2 3" xfId="42412" xr:uid="{00000000-0005-0000-0000-000068D80000}"/>
    <cellStyle name="Percent 5 2 3 2 2 3 3" xfId="26207" xr:uid="{00000000-0005-0000-0000-000069D80000}"/>
    <cellStyle name="Percent 5 2 3 2 2 3 3 2" xfId="54740" xr:uid="{00000000-0005-0000-0000-00006AD80000}"/>
    <cellStyle name="Percent 5 2 3 2 2 3 4" xfId="40744" xr:uid="{00000000-0005-0000-0000-00006BD80000}"/>
    <cellStyle name="Percent 5 2 3 2 2 4" xfId="13033" xr:uid="{00000000-0005-0000-0000-00006CD80000}"/>
    <cellStyle name="Percent 5 2 3 2 2 4 2" xfId="27041" xr:uid="{00000000-0005-0000-0000-00006DD80000}"/>
    <cellStyle name="Percent 5 2 3 2 2 4 2 2" xfId="55574" xr:uid="{00000000-0005-0000-0000-00006ED80000}"/>
    <cellStyle name="Percent 5 2 3 2 2 4 3" xfId="41578" xr:uid="{00000000-0005-0000-0000-00006FD80000}"/>
    <cellStyle name="Percent 5 2 3 2 2 5" xfId="25373" xr:uid="{00000000-0005-0000-0000-000070D80000}"/>
    <cellStyle name="Percent 5 2 3 2 2 5 2" xfId="53906" xr:uid="{00000000-0005-0000-0000-000071D80000}"/>
    <cellStyle name="Percent 5 2 3 2 2 6" xfId="39910" xr:uid="{00000000-0005-0000-0000-000072D80000}"/>
    <cellStyle name="Percent 5 2 3 2 3" xfId="11557" xr:uid="{00000000-0005-0000-0000-000073D80000}"/>
    <cellStyle name="Percent 5 2 3 2 3 2" xfId="12403" xr:uid="{00000000-0005-0000-0000-000074D80000}"/>
    <cellStyle name="Percent 5 2 3 2 3 2 2" xfId="14073" xr:uid="{00000000-0005-0000-0000-000075D80000}"/>
    <cellStyle name="Percent 5 2 3 2 3 2 2 2" xfId="28081" xr:uid="{00000000-0005-0000-0000-000076D80000}"/>
    <cellStyle name="Percent 5 2 3 2 3 2 2 2 2" xfId="56614" xr:uid="{00000000-0005-0000-0000-000077D80000}"/>
    <cellStyle name="Percent 5 2 3 2 3 2 2 3" xfId="42618" xr:uid="{00000000-0005-0000-0000-000078D80000}"/>
    <cellStyle name="Percent 5 2 3 2 3 2 3" xfId="26413" xr:uid="{00000000-0005-0000-0000-000079D80000}"/>
    <cellStyle name="Percent 5 2 3 2 3 2 3 2" xfId="54946" xr:uid="{00000000-0005-0000-0000-00007AD80000}"/>
    <cellStyle name="Percent 5 2 3 2 3 2 4" xfId="40950" xr:uid="{00000000-0005-0000-0000-00007BD80000}"/>
    <cellStyle name="Percent 5 2 3 2 3 3" xfId="13239" xr:uid="{00000000-0005-0000-0000-00007CD80000}"/>
    <cellStyle name="Percent 5 2 3 2 3 3 2" xfId="27247" xr:uid="{00000000-0005-0000-0000-00007DD80000}"/>
    <cellStyle name="Percent 5 2 3 2 3 3 2 2" xfId="55780" xr:uid="{00000000-0005-0000-0000-00007ED80000}"/>
    <cellStyle name="Percent 5 2 3 2 3 3 3" xfId="41784" xr:uid="{00000000-0005-0000-0000-00007FD80000}"/>
    <cellStyle name="Percent 5 2 3 2 3 4" xfId="25579" xr:uid="{00000000-0005-0000-0000-000080D80000}"/>
    <cellStyle name="Percent 5 2 3 2 3 4 2" xfId="54112" xr:uid="{00000000-0005-0000-0000-000081D80000}"/>
    <cellStyle name="Percent 5 2 3 2 3 5" xfId="40116" xr:uid="{00000000-0005-0000-0000-000082D80000}"/>
    <cellStyle name="Percent 5 2 3 2 4" xfId="11990" xr:uid="{00000000-0005-0000-0000-000083D80000}"/>
    <cellStyle name="Percent 5 2 3 2 4 2" xfId="13661" xr:uid="{00000000-0005-0000-0000-000084D80000}"/>
    <cellStyle name="Percent 5 2 3 2 4 2 2" xfId="27669" xr:uid="{00000000-0005-0000-0000-000085D80000}"/>
    <cellStyle name="Percent 5 2 3 2 4 2 2 2" xfId="56202" xr:uid="{00000000-0005-0000-0000-000086D80000}"/>
    <cellStyle name="Percent 5 2 3 2 4 2 3" xfId="42206" xr:uid="{00000000-0005-0000-0000-000087D80000}"/>
    <cellStyle name="Percent 5 2 3 2 4 3" xfId="26001" xr:uid="{00000000-0005-0000-0000-000088D80000}"/>
    <cellStyle name="Percent 5 2 3 2 4 3 2" xfId="54534" xr:uid="{00000000-0005-0000-0000-000089D80000}"/>
    <cellStyle name="Percent 5 2 3 2 4 4" xfId="40538" xr:uid="{00000000-0005-0000-0000-00008AD80000}"/>
    <cellStyle name="Percent 5 2 3 2 5" xfId="12826" xr:uid="{00000000-0005-0000-0000-00008BD80000}"/>
    <cellStyle name="Percent 5 2 3 2 5 2" xfId="26835" xr:uid="{00000000-0005-0000-0000-00008CD80000}"/>
    <cellStyle name="Percent 5 2 3 2 5 2 2" xfId="55368" xr:uid="{00000000-0005-0000-0000-00008DD80000}"/>
    <cellStyle name="Percent 5 2 3 2 5 3" xfId="41372" xr:uid="{00000000-0005-0000-0000-00008ED80000}"/>
    <cellStyle name="Percent 5 2 3 2 6" xfId="25167" xr:uid="{00000000-0005-0000-0000-00008FD80000}"/>
    <cellStyle name="Percent 5 2 3 2 6 2" xfId="53700" xr:uid="{00000000-0005-0000-0000-000090D80000}"/>
    <cellStyle name="Percent 5 2 3 2 7" xfId="39704" xr:uid="{00000000-0005-0000-0000-000091D80000}"/>
    <cellStyle name="Percent 5 2 3 3" xfId="11245" xr:uid="{00000000-0005-0000-0000-000092D80000}"/>
    <cellStyle name="Percent 5 2 3 3 2" xfId="11661" xr:uid="{00000000-0005-0000-0000-000093D80000}"/>
    <cellStyle name="Percent 5 2 3 3 2 2" xfId="12506" xr:uid="{00000000-0005-0000-0000-000094D80000}"/>
    <cellStyle name="Percent 5 2 3 3 2 2 2" xfId="14176" xr:uid="{00000000-0005-0000-0000-000095D80000}"/>
    <cellStyle name="Percent 5 2 3 3 2 2 2 2" xfId="28184" xr:uid="{00000000-0005-0000-0000-000096D80000}"/>
    <cellStyle name="Percent 5 2 3 3 2 2 2 2 2" xfId="56717" xr:uid="{00000000-0005-0000-0000-000097D80000}"/>
    <cellStyle name="Percent 5 2 3 3 2 2 2 3" xfId="42721" xr:uid="{00000000-0005-0000-0000-000098D80000}"/>
    <cellStyle name="Percent 5 2 3 3 2 2 3" xfId="26516" xr:uid="{00000000-0005-0000-0000-000099D80000}"/>
    <cellStyle name="Percent 5 2 3 3 2 2 3 2" xfId="55049" xr:uid="{00000000-0005-0000-0000-00009AD80000}"/>
    <cellStyle name="Percent 5 2 3 3 2 2 4" xfId="41053" xr:uid="{00000000-0005-0000-0000-00009BD80000}"/>
    <cellStyle name="Percent 5 2 3 3 2 3" xfId="13342" xr:uid="{00000000-0005-0000-0000-00009CD80000}"/>
    <cellStyle name="Percent 5 2 3 3 2 3 2" xfId="27350" xr:uid="{00000000-0005-0000-0000-00009DD80000}"/>
    <cellStyle name="Percent 5 2 3 3 2 3 2 2" xfId="55883" xr:uid="{00000000-0005-0000-0000-00009ED80000}"/>
    <cellStyle name="Percent 5 2 3 3 2 3 3" xfId="41887" xr:uid="{00000000-0005-0000-0000-00009FD80000}"/>
    <cellStyle name="Percent 5 2 3 3 2 4" xfId="25682" xr:uid="{00000000-0005-0000-0000-0000A0D80000}"/>
    <cellStyle name="Percent 5 2 3 3 2 4 2" xfId="54215" xr:uid="{00000000-0005-0000-0000-0000A1D80000}"/>
    <cellStyle name="Percent 5 2 3 3 2 5" xfId="40219" xr:uid="{00000000-0005-0000-0000-0000A2D80000}"/>
    <cellStyle name="Percent 5 2 3 3 3" xfId="12094" xr:uid="{00000000-0005-0000-0000-0000A3D80000}"/>
    <cellStyle name="Percent 5 2 3 3 3 2" xfId="13764" xr:uid="{00000000-0005-0000-0000-0000A4D80000}"/>
    <cellStyle name="Percent 5 2 3 3 3 2 2" xfId="27772" xr:uid="{00000000-0005-0000-0000-0000A5D80000}"/>
    <cellStyle name="Percent 5 2 3 3 3 2 2 2" xfId="56305" xr:uid="{00000000-0005-0000-0000-0000A6D80000}"/>
    <cellStyle name="Percent 5 2 3 3 3 2 3" xfId="42309" xr:uid="{00000000-0005-0000-0000-0000A7D80000}"/>
    <cellStyle name="Percent 5 2 3 3 3 3" xfId="26104" xr:uid="{00000000-0005-0000-0000-0000A8D80000}"/>
    <cellStyle name="Percent 5 2 3 3 3 3 2" xfId="54637" xr:uid="{00000000-0005-0000-0000-0000A9D80000}"/>
    <cellStyle name="Percent 5 2 3 3 3 4" xfId="40641" xr:uid="{00000000-0005-0000-0000-0000AAD80000}"/>
    <cellStyle name="Percent 5 2 3 3 4" xfId="12930" xr:uid="{00000000-0005-0000-0000-0000ABD80000}"/>
    <cellStyle name="Percent 5 2 3 3 4 2" xfId="26938" xr:uid="{00000000-0005-0000-0000-0000ACD80000}"/>
    <cellStyle name="Percent 5 2 3 3 4 2 2" xfId="55471" xr:uid="{00000000-0005-0000-0000-0000ADD80000}"/>
    <cellStyle name="Percent 5 2 3 3 4 3" xfId="41475" xr:uid="{00000000-0005-0000-0000-0000AED80000}"/>
    <cellStyle name="Percent 5 2 3 3 5" xfId="25270" xr:uid="{00000000-0005-0000-0000-0000AFD80000}"/>
    <cellStyle name="Percent 5 2 3 3 5 2" xfId="53803" xr:uid="{00000000-0005-0000-0000-0000B0D80000}"/>
    <cellStyle name="Percent 5 2 3 3 6" xfId="39807" xr:uid="{00000000-0005-0000-0000-0000B1D80000}"/>
    <cellStyle name="Percent 5 2 3 4" xfId="11454" xr:uid="{00000000-0005-0000-0000-0000B2D80000}"/>
    <cellStyle name="Percent 5 2 3 4 2" xfId="12300" xr:uid="{00000000-0005-0000-0000-0000B3D80000}"/>
    <cellStyle name="Percent 5 2 3 4 2 2" xfId="13970" xr:uid="{00000000-0005-0000-0000-0000B4D80000}"/>
    <cellStyle name="Percent 5 2 3 4 2 2 2" xfId="27978" xr:uid="{00000000-0005-0000-0000-0000B5D80000}"/>
    <cellStyle name="Percent 5 2 3 4 2 2 2 2" xfId="56511" xr:uid="{00000000-0005-0000-0000-0000B6D80000}"/>
    <cellStyle name="Percent 5 2 3 4 2 2 3" xfId="42515" xr:uid="{00000000-0005-0000-0000-0000B7D80000}"/>
    <cellStyle name="Percent 5 2 3 4 2 3" xfId="26310" xr:uid="{00000000-0005-0000-0000-0000B8D80000}"/>
    <cellStyle name="Percent 5 2 3 4 2 3 2" xfId="54843" xr:uid="{00000000-0005-0000-0000-0000B9D80000}"/>
    <cellStyle name="Percent 5 2 3 4 2 4" xfId="40847" xr:uid="{00000000-0005-0000-0000-0000BAD80000}"/>
    <cellStyle name="Percent 5 2 3 4 3" xfId="13136" xr:uid="{00000000-0005-0000-0000-0000BBD80000}"/>
    <cellStyle name="Percent 5 2 3 4 3 2" xfId="27144" xr:uid="{00000000-0005-0000-0000-0000BCD80000}"/>
    <cellStyle name="Percent 5 2 3 4 3 2 2" xfId="55677" xr:uid="{00000000-0005-0000-0000-0000BDD80000}"/>
    <cellStyle name="Percent 5 2 3 4 3 3" xfId="41681" xr:uid="{00000000-0005-0000-0000-0000BED80000}"/>
    <cellStyle name="Percent 5 2 3 4 4" xfId="25476" xr:uid="{00000000-0005-0000-0000-0000BFD80000}"/>
    <cellStyle name="Percent 5 2 3 4 4 2" xfId="54009" xr:uid="{00000000-0005-0000-0000-0000C0D80000}"/>
    <cellStyle name="Percent 5 2 3 4 5" xfId="40013" xr:uid="{00000000-0005-0000-0000-0000C1D80000}"/>
    <cellStyle name="Percent 5 2 3 5" xfId="11887" xr:uid="{00000000-0005-0000-0000-0000C2D80000}"/>
    <cellStyle name="Percent 5 2 3 5 2" xfId="13558" xr:uid="{00000000-0005-0000-0000-0000C3D80000}"/>
    <cellStyle name="Percent 5 2 3 5 2 2" xfId="27566" xr:uid="{00000000-0005-0000-0000-0000C4D80000}"/>
    <cellStyle name="Percent 5 2 3 5 2 2 2" xfId="56099" xr:uid="{00000000-0005-0000-0000-0000C5D80000}"/>
    <cellStyle name="Percent 5 2 3 5 2 3" xfId="42103" xr:uid="{00000000-0005-0000-0000-0000C6D80000}"/>
    <cellStyle name="Percent 5 2 3 5 3" xfId="25898" xr:uid="{00000000-0005-0000-0000-0000C7D80000}"/>
    <cellStyle name="Percent 5 2 3 5 3 2" xfId="54431" xr:uid="{00000000-0005-0000-0000-0000C8D80000}"/>
    <cellStyle name="Percent 5 2 3 5 4" xfId="40435" xr:uid="{00000000-0005-0000-0000-0000C9D80000}"/>
    <cellStyle name="Percent 5 2 3 6" xfId="12723" xr:uid="{00000000-0005-0000-0000-0000CAD80000}"/>
    <cellStyle name="Percent 5 2 3 6 2" xfId="26732" xr:uid="{00000000-0005-0000-0000-0000CBD80000}"/>
    <cellStyle name="Percent 5 2 3 6 2 2" xfId="55265" xr:uid="{00000000-0005-0000-0000-0000CCD80000}"/>
    <cellStyle name="Percent 5 2 3 6 3" xfId="41269" xr:uid="{00000000-0005-0000-0000-0000CDD80000}"/>
    <cellStyle name="Percent 5 2 3 7" xfId="25064" xr:uid="{00000000-0005-0000-0000-0000CED80000}"/>
    <cellStyle name="Percent 5 2 3 7 2" xfId="53597" xr:uid="{00000000-0005-0000-0000-0000CFD80000}"/>
    <cellStyle name="Percent 5 2 3 8" xfId="39601" xr:uid="{00000000-0005-0000-0000-0000D0D80000}"/>
    <cellStyle name="Percent 5 2 4" xfId="11088" xr:uid="{00000000-0005-0000-0000-0000D1D80000}"/>
    <cellStyle name="Percent 5 2 4 2" xfId="11297" xr:uid="{00000000-0005-0000-0000-0000D2D80000}"/>
    <cellStyle name="Percent 5 2 4 2 2" xfId="11713" xr:uid="{00000000-0005-0000-0000-0000D3D80000}"/>
    <cellStyle name="Percent 5 2 4 2 2 2" xfId="12558" xr:uid="{00000000-0005-0000-0000-0000D4D80000}"/>
    <cellStyle name="Percent 5 2 4 2 2 2 2" xfId="14228" xr:uid="{00000000-0005-0000-0000-0000D5D80000}"/>
    <cellStyle name="Percent 5 2 4 2 2 2 2 2" xfId="28236" xr:uid="{00000000-0005-0000-0000-0000D6D80000}"/>
    <cellStyle name="Percent 5 2 4 2 2 2 2 2 2" xfId="56769" xr:uid="{00000000-0005-0000-0000-0000D7D80000}"/>
    <cellStyle name="Percent 5 2 4 2 2 2 2 3" xfId="42773" xr:uid="{00000000-0005-0000-0000-0000D8D80000}"/>
    <cellStyle name="Percent 5 2 4 2 2 2 3" xfId="26568" xr:uid="{00000000-0005-0000-0000-0000D9D80000}"/>
    <cellStyle name="Percent 5 2 4 2 2 2 3 2" xfId="55101" xr:uid="{00000000-0005-0000-0000-0000DAD80000}"/>
    <cellStyle name="Percent 5 2 4 2 2 2 4" xfId="41105" xr:uid="{00000000-0005-0000-0000-0000DBD80000}"/>
    <cellStyle name="Percent 5 2 4 2 2 3" xfId="13394" xr:uid="{00000000-0005-0000-0000-0000DCD80000}"/>
    <cellStyle name="Percent 5 2 4 2 2 3 2" xfId="27402" xr:uid="{00000000-0005-0000-0000-0000DDD80000}"/>
    <cellStyle name="Percent 5 2 4 2 2 3 2 2" xfId="55935" xr:uid="{00000000-0005-0000-0000-0000DED80000}"/>
    <cellStyle name="Percent 5 2 4 2 2 3 3" xfId="41939" xr:uid="{00000000-0005-0000-0000-0000DFD80000}"/>
    <cellStyle name="Percent 5 2 4 2 2 4" xfId="25734" xr:uid="{00000000-0005-0000-0000-0000E0D80000}"/>
    <cellStyle name="Percent 5 2 4 2 2 4 2" xfId="54267" xr:uid="{00000000-0005-0000-0000-0000E1D80000}"/>
    <cellStyle name="Percent 5 2 4 2 2 5" xfId="40271" xr:uid="{00000000-0005-0000-0000-0000E2D80000}"/>
    <cellStyle name="Percent 5 2 4 2 3" xfId="12146" xr:uid="{00000000-0005-0000-0000-0000E3D80000}"/>
    <cellStyle name="Percent 5 2 4 2 3 2" xfId="13816" xr:uid="{00000000-0005-0000-0000-0000E4D80000}"/>
    <cellStyle name="Percent 5 2 4 2 3 2 2" xfId="27824" xr:uid="{00000000-0005-0000-0000-0000E5D80000}"/>
    <cellStyle name="Percent 5 2 4 2 3 2 2 2" xfId="56357" xr:uid="{00000000-0005-0000-0000-0000E6D80000}"/>
    <cellStyle name="Percent 5 2 4 2 3 2 3" xfId="42361" xr:uid="{00000000-0005-0000-0000-0000E7D80000}"/>
    <cellStyle name="Percent 5 2 4 2 3 3" xfId="26156" xr:uid="{00000000-0005-0000-0000-0000E8D80000}"/>
    <cellStyle name="Percent 5 2 4 2 3 3 2" xfId="54689" xr:uid="{00000000-0005-0000-0000-0000E9D80000}"/>
    <cellStyle name="Percent 5 2 4 2 3 4" xfId="40693" xr:uid="{00000000-0005-0000-0000-0000EAD80000}"/>
    <cellStyle name="Percent 5 2 4 2 4" xfId="12982" xr:uid="{00000000-0005-0000-0000-0000EBD80000}"/>
    <cellStyle name="Percent 5 2 4 2 4 2" xfId="26990" xr:uid="{00000000-0005-0000-0000-0000ECD80000}"/>
    <cellStyle name="Percent 5 2 4 2 4 2 2" xfId="55523" xr:uid="{00000000-0005-0000-0000-0000EDD80000}"/>
    <cellStyle name="Percent 5 2 4 2 4 3" xfId="41527" xr:uid="{00000000-0005-0000-0000-0000EED80000}"/>
    <cellStyle name="Percent 5 2 4 2 5" xfId="25322" xr:uid="{00000000-0005-0000-0000-0000EFD80000}"/>
    <cellStyle name="Percent 5 2 4 2 5 2" xfId="53855" xr:uid="{00000000-0005-0000-0000-0000F0D80000}"/>
    <cellStyle name="Percent 5 2 4 2 6" xfId="39859" xr:uid="{00000000-0005-0000-0000-0000F1D80000}"/>
    <cellStyle name="Percent 5 2 4 3" xfId="11506" xr:uid="{00000000-0005-0000-0000-0000F2D80000}"/>
    <cellStyle name="Percent 5 2 4 3 2" xfId="12352" xr:uid="{00000000-0005-0000-0000-0000F3D80000}"/>
    <cellStyle name="Percent 5 2 4 3 2 2" xfId="14022" xr:uid="{00000000-0005-0000-0000-0000F4D80000}"/>
    <cellStyle name="Percent 5 2 4 3 2 2 2" xfId="28030" xr:uid="{00000000-0005-0000-0000-0000F5D80000}"/>
    <cellStyle name="Percent 5 2 4 3 2 2 2 2" xfId="56563" xr:uid="{00000000-0005-0000-0000-0000F6D80000}"/>
    <cellStyle name="Percent 5 2 4 3 2 2 3" xfId="42567" xr:uid="{00000000-0005-0000-0000-0000F7D80000}"/>
    <cellStyle name="Percent 5 2 4 3 2 3" xfId="26362" xr:uid="{00000000-0005-0000-0000-0000F8D80000}"/>
    <cellStyle name="Percent 5 2 4 3 2 3 2" xfId="54895" xr:uid="{00000000-0005-0000-0000-0000F9D80000}"/>
    <cellStyle name="Percent 5 2 4 3 2 4" xfId="40899" xr:uid="{00000000-0005-0000-0000-0000FAD80000}"/>
    <cellStyle name="Percent 5 2 4 3 3" xfId="13188" xr:uid="{00000000-0005-0000-0000-0000FBD80000}"/>
    <cellStyle name="Percent 5 2 4 3 3 2" xfId="27196" xr:uid="{00000000-0005-0000-0000-0000FCD80000}"/>
    <cellStyle name="Percent 5 2 4 3 3 2 2" xfId="55729" xr:uid="{00000000-0005-0000-0000-0000FDD80000}"/>
    <cellStyle name="Percent 5 2 4 3 3 3" xfId="41733" xr:uid="{00000000-0005-0000-0000-0000FED80000}"/>
    <cellStyle name="Percent 5 2 4 3 4" xfId="25528" xr:uid="{00000000-0005-0000-0000-0000FFD80000}"/>
    <cellStyle name="Percent 5 2 4 3 4 2" xfId="54061" xr:uid="{00000000-0005-0000-0000-000000D90000}"/>
    <cellStyle name="Percent 5 2 4 3 5" xfId="40065" xr:uid="{00000000-0005-0000-0000-000001D90000}"/>
    <cellStyle name="Percent 5 2 4 4" xfId="11939" xr:uid="{00000000-0005-0000-0000-000002D90000}"/>
    <cellStyle name="Percent 5 2 4 4 2" xfId="13610" xr:uid="{00000000-0005-0000-0000-000003D90000}"/>
    <cellStyle name="Percent 5 2 4 4 2 2" xfId="27618" xr:uid="{00000000-0005-0000-0000-000004D90000}"/>
    <cellStyle name="Percent 5 2 4 4 2 2 2" xfId="56151" xr:uid="{00000000-0005-0000-0000-000005D90000}"/>
    <cellStyle name="Percent 5 2 4 4 2 3" xfId="42155" xr:uid="{00000000-0005-0000-0000-000006D90000}"/>
    <cellStyle name="Percent 5 2 4 4 3" xfId="25950" xr:uid="{00000000-0005-0000-0000-000007D90000}"/>
    <cellStyle name="Percent 5 2 4 4 3 2" xfId="54483" xr:uid="{00000000-0005-0000-0000-000008D90000}"/>
    <cellStyle name="Percent 5 2 4 4 4" xfId="40487" xr:uid="{00000000-0005-0000-0000-000009D90000}"/>
    <cellStyle name="Percent 5 2 4 5" xfId="12775" xr:uid="{00000000-0005-0000-0000-00000AD90000}"/>
    <cellStyle name="Percent 5 2 4 5 2" xfId="26784" xr:uid="{00000000-0005-0000-0000-00000BD90000}"/>
    <cellStyle name="Percent 5 2 4 5 2 2" xfId="55317" xr:uid="{00000000-0005-0000-0000-00000CD90000}"/>
    <cellStyle name="Percent 5 2 4 5 3" xfId="41321" xr:uid="{00000000-0005-0000-0000-00000DD90000}"/>
    <cellStyle name="Percent 5 2 4 6" xfId="25116" xr:uid="{00000000-0005-0000-0000-00000ED90000}"/>
    <cellStyle name="Percent 5 2 4 6 2" xfId="53649" xr:uid="{00000000-0005-0000-0000-00000FD90000}"/>
    <cellStyle name="Percent 5 2 4 7" xfId="39653" xr:uid="{00000000-0005-0000-0000-000010D90000}"/>
    <cellStyle name="Percent 5 2 5" xfId="11194" xr:uid="{00000000-0005-0000-0000-000011D90000}"/>
    <cellStyle name="Percent 5 2 5 2" xfId="11610" xr:uid="{00000000-0005-0000-0000-000012D90000}"/>
    <cellStyle name="Percent 5 2 5 2 2" xfId="12455" xr:uid="{00000000-0005-0000-0000-000013D90000}"/>
    <cellStyle name="Percent 5 2 5 2 2 2" xfId="14125" xr:uid="{00000000-0005-0000-0000-000014D90000}"/>
    <cellStyle name="Percent 5 2 5 2 2 2 2" xfId="28133" xr:uid="{00000000-0005-0000-0000-000015D90000}"/>
    <cellStyle name="Percent 5 2 5 2 2 2 2 2" xfId="56666" xr:uid="{00000000-0005-0000-0000-000016D90000}"/>
    <cellStyle name="Percent 5 2 5 2 2 2 3" xfId="42670" xr:uid="{00000000-0005-0000-0000-000017D90000}"/>
    <cellStyle name="Percent 5 2 5 2 2 3" xfId="26465" xr:uid="{00000000-0005-0000-0000-000018D90000}"/>
    <cellStyle name="Percent 5 2 5 2 2 3 2" xfId="54998" xr:uid="{00000000-0005-0000-0000-000019D90000}"/>
    <cellStyle name="Percent 5 2 5 2 2 4" xfId="41002" xr:uid="{00000000-0005-0000-0000-00001AD90000}"/>
    <cellStyle name="Percent 5 2 5 2 3" xfId="13291" xr:uid="{00000000-0005-0000-0000-00001BD90000}"/>
    <cellStyle name="Percent 5 2 5 2 3 2" xfId="27299" xr:uid="{00000000-0005-0000-0000-00001CD90000}"/>
    <cellStyle name="Percent 5 2 5 2 3 2 2" xfId="55832" xr:uid="{00000000-0005-0000-0000-00001DD90000}"/>
    <cellStyle name="Percent 5 2 5 2 3 3" xfId="41836" xr:uid="{00000000-0005-0000-0000-00001ED90000}"/>
    <cellStyle name="Percent 5 2 5 2 4" xfId="25631" xr:uid="{00000000-0005-0000-0000-00001FD90000}"/>
    <cellStyle name="Percent 5 2 5 2 4 2" xfId="54164" xr:uid="{00000000-0005-0000-0000-000020D90000}"/>
    <cellStyle name="Percent 5 2 5 2 5" xfId="40168" xr:uid="{00000000-0005-0000-0000-000021D90000}"/>
    <cellStyle name="Percent 5 2 5 3" xfId="12043" xr:uid="{00000000-0005-0000-0000-000022D90000}"/>
    <cellStyle name="Percent 5 2 5 3 2" xfId="13713" xr:uid="{00000000-0005-0000-0000-000023D90000}"/>
    <cellStyle name="Percent 5 2 5 3 2 2" xfId="27721" xr:uid="{00000000-0005-0000-0000-000024D90000}"/>
    <cellStyle name="Percent 5 2 5 3 2 2 2" xfId="56254" xr:uid="{00000000-0005-0000-0000-000025D90000}"/>
    <cellStyle name="Percent 5 2 5 3 2 3" xfId="42258" xr:uid="{00000000-0005-0000-0000-000026D90000}"/>
    <cellStyle name="Percent 5 2 5 3 3" xfId="26053" xr:uid="{00000000-0005-0000-0000-000027D90000}"/>
    <cellStyle name="Percent 5 2 5 3 3 2" xfId="54586" xr:uid="{00000000-0005-0000-0000-000028D90000}"/>
    <cellStyle name="Percent 5 2 5 3 4" xfId="40590" xr:uid="{00000000-0005-0000-0000-000029D90000}"/>
    <cellStyle name="Percent 5 2 5 4" xfId="12879" xr:uid="{00000000-0005-0000-0000-00002AD90000}"/>
    <cellStyle name="Percent 5 2 5 4 2" xfId="26887" xr:uid="{00000000-0005-0000-0000-00002BD90000}"/>
    <cellStyle name="Percent 5 2 5 4 2 2" xfId="55420" xr:uid="{00000000-0005-0000-0000-00002CD90000}"/>
    <cellStyle name="Percent 5 2 5 4 3" xfId="41424" xr:uid="{00000000-0005-0000-0000-00002DD90000}"/>
    <cellStyle name="Percent 5 2 5 5" xfId="25219" xr:uid="{00000000-0005-0000-0000-00002ED90000}"/>
    <cellStyle name="Percent 5 2 5 5 2" xfId="53752" xr:uid="{00000000-0005-0000-0000-00002FD90000}"/>
    <cellStyle name="Percent 5 2 5 6" xfId="39756" xr:uid="{00000000-0005-0000-0000-000030D90000}"/>
    <cellStyle name="Percent 5 2 6" xfId="11403" xr:uid="{00000000-0005-0000-0000-000031D90000}"/>
    <cellStyle name="Percent 5 2 6 2" xfId="12249" xr:uid="{00000000-0005-0000-0000-000032D90000}"/>
    <cellStyle name="Percent 5 2 6 2 2" xfId="13919" xr:uid="{00000000-0005-0000-0000-000033D90000}"/>
    <cellStyle name="Percent 5 2 6 2 2 2" xfId="27927" xr:uid="{00000000-0005-0000-0000-000034D90000}"/>
    <cellStyle name="Percent 5 2 6 2 2 2 2" xfId="56460" xr:uid="{00000000-0005-0000-0000-000035D90000}"/>
    <cellStyle name="Percent 5 2 6 2 2 3" xfId="42464" xr:uid="{00000000-0005-0000-0000-000036D90000}"/>
    <cellStyle name="Percent 5 2 6 2 3" xfId="26259" xr:uid="{00000000-0005-0000-0000-000037D90000}"/>
    <cellStyle name="Percent 5 2 6 2 3 2" xfId="54792" xr:uid="{00000000-0005-0000-0000-000038D90000}"/>
    <cellStyle name="Percent 5 2 6 2 4" xfId="40796" xr:uid="{00000000-0005-0000-0000-000039D90000}"/>
    <cellStyle name="Percent 5 2 6 3" xfId="13085" xr:uid="{00000000-0005-0000-0000-00003AD90000}"/>
    <cellStyle name="Percent 5 2 6 3 2" xfId="27093" xr:uid="{00000000-0005-0000-0000-00003BD90000}"/>
    <cellStyle name="Percent 5 2 6 3 2 2" xfId="55626" xr:uid="{00000000-0005-0000-0000-00003CD90000}"/>
    <cellStyle name="Percent 5 2 6 3 3" xfId="41630" xr:uid="{00000000-0005-0000-0000-00003DD90000}"/>
    <cellStyle name="Percent 5 2 6 4" xfId="25425" xr:uid="{00000000-0005-0000-0000-00003ED90000}"/>
    <cellStyle name="Percent 5 2 6 4 2" xfId="53958" xr:uid="{00000000-0005-0000-0000-00003FD90000}"/>
    <cellStyle name="Percent 5 2 6 5" xfId="39962" xr:uid="{00000000-0005-0000-0000-000040D90000}"/>
    <cellStyle name="Percent 5 2 7" xfId="11836" xr:uid="{00000000-0005-0000-0000-000041D90000}"/>
    <cellStyle name="Percent 5 2 7 2" xfId="13507" xr:uid="{00000000-0005-0000-0000-000042D90000}"/>
    <cellStyle name="Percent 5 2 7 2 2" xfId="27515" xr:uid="{00000000-0005-0000-0000-000043D90000}"/>
    <cellStyle name="Percent 5 2 7 2 2 2" xfId="56048" xr:uid="{00000000-0005-0000-0000-000044D90000}"/>
    <cellStyle name="Percent 5 2 7 2 3" xfId="42052" xr:uid="{00000000-0005-0000-0000-000045D90000}"/>
    <cellStyle name="Percent 5 2 7 3" xfId="25847" xr:uid="{00000000-0005-0000-0000-000046D90000}"/>
    <cellStyle name="Percent 5 2 7 3 2" xfId="54380" xr:uid="{00000000-0005-0000-0000-000047D90000}"/>
    <cellStyle name="Percent 5 2 7 4" xfId="40384" xr:uid="{00000000-0005-0000-0000-000048D90000}"/>
    <cellStyle name="Percent 5 2 8" xfId="12672" xr:uid="{00000000-0005-0000-0000-000049D90000}"/>
    <cellStyle name="Percent 5 2 8 2" xfId="26681" xr:uid="{00000000-0005-0000-0000-00004AD90000}"/>
    <cellStyle name="Percent 5 2 8 2 2" xfId="55214" xr:uid="{00000000-0005-0000-0000-00004BD90000}"/>
    <cellStyle name="Percent 5 2 8 3" xfId="41218" xr:uid="{00000000-0005-0000-0000-00004CD90000}"/>
    <cellStyle name="Percent 5 2 9" xfId="25013" xr:uid="{00000000-0005-0000-0000-00004DD90000}"/>
    <cellStyle name="Percent 5 2 9 2" xfId="53546" xr:uid="{00000000-0005-0000-0000-00004ED90000}"/>
    <cellStyle name="Percent 5 3" xfId="10994" xr:uid="{00000000-0005-0000-0000-00004FD90000}"/>
    <cellStyle name="Percent 5 3 2" xfId="11047" xr:uid="{00000000-0005-0000-0000-000050D90000}"/>
    <cellStyle name="Percent 5 3 2 2" xfId="11152" xr:uid="{00000000-0005-0000-0000-000051D90000}"/>
    <cellStyle name="Percent 5 3 2 2 2" xfId="11361" xr:uid="{00000000-0005-0000-0000-000052D90000}"/>
    <cellStyle name="Percent 5 3 2 2 2 2" xfId="11777" xr:uid="{00000000-0005-0000-0000-000053D90000}"/>
    <cellStyle name="Percent 5 3 2 2 2 2 2" xfId="12622" xr:uid="{00000000-0005-0000-0000-000054D90000}"/>
    <cellStyle name="Percent 5 3 2 2 2 2 2 2" xfId="14292" xr:uid="{00000000-0005-0000-0000-000055D90000}"/>
    <cellStyle name="Percent 5 3 2 2 2 2 2 2 2" xfId="28300" xr:uid="{00000000-0005-0000-0000-000056D90000}"/>
    <cellStyle name="Percent 5 3 2 2 2 2 2 2 2 2" xfId="56833" xr:uid="{00000000-0005-0000-0000-000057D90000}"/>
    <cellStyle name="Percent 5 3 2 2 2 2 2 2 3" xfId="42837" xr:uid="{00000000-0005-0000-0000-000058D90000}"/>
    <cellStyle name="Percent 5 3 2 2 2 2 2 3" xfId="26632" xr:uid="{00000000-0005-0000-0000-000059D90000}"/>
    <cellStyle name="Percent 5 3 2 2 2 2 2 3 2" xfId="55165" xr:uid="{00000000-0005-0000-0000-00005AD90000}"/>
    <cellStyle name="Percent 5 3 2 2 2 2 2 4" xfId="41169" xr:uid="{00000000-0005-0000-0000-00005BD90000}"/>
    <cellStyle name="Percent 5 3 2 2 2 2 3" xfId="13458" xr:uid="{00000000-0005-0000-0000-00005CD90000}"/>
    <cellStyle name="Percent 5 3 2 2 2 2 3 2" xfId="27466" xr:uid="{00000000-0005-0000-0000-00005DD90000}"/>
    <cellStyle name="Percent 5 3 2 2 2 2 3 2 2" xfId="55999" xr:uid="{00000000-0005-0000-0000-00005ED90000}"/>
    <cellStyle name="Percent 5 3 2 2 2 2 3 3" xfId="42003" xr:uid="{00000000-0005-0000-0000-00005FD90000}"/>
    <cellStyle name="Percent 5 3 2 2 2 2 4" xfId="25798" xr:uid="{00000000-0005-0000-0000-000060D90000}"/>
    <cellStyle name="Percent 5 3 2 2 2 2 4 2" xfId="54331" xr:uid="{00000000-0005-0000-0000-000061D90000}"/>
    <cellStyle name="Percent 5 3 2 2 2 2 5" xfId="40335" xr:uid="{00000000-0005-0000-0000-000062D90000}"/>
    <cellStyle name="Percent 5 3 2 2 2 3" xfId="12210" xr:uid="{00000000-0005-0000-0000-000063D90000}"/>
    <cellStyle name="Percent 5 3 2 2 2 3 2" xfId="13880" xr:uid="{00000000-0005-0000-0000-000064D90000}"/>
    <cellStyle name="Percent 5 3 2 2 2 3 2 2" xfId="27888" xr:uid="{00000000-0005-0000-0000-000065D90000}"/>
    <cellStyle name="Percent 5 3 2 2 2 3 2 2 2" xfId="56421" xr:uid="{00000000-0005-0000-0000-000066D90000}"/>
    <cellStyle name="Percent 5 3 2 2 2 3 2 3" xfId="42425" xr:uid="{00000000-0005-0000-0000-000067D90000}"/>
    <cellStyle name="Percent 5 3 2 2 2 3 3" xfId="26220" xr:uid="{00000000-0005-0000-0000-000068D90000}"/>
    <cellStyle name="Percent 5 3 2 2 2 3 3 2" xfId="54753" xr:uid="{00000000-0005-0000-0000-000069D90000}"/>
    <cellStyle name="Percent 5 3 2 2 2 3 4" xfId="40757" xr:uid="{00000000-0005-0000-0000-00006AD90000}"/>
    <cellStyle name="Percent 5 3 2 2 2 4" xfId="13046" xr:uid="{00000000-0005-0000-0000-00006BD90000}"/>
    <cellStyle name="Percent 5 3 2 2 2 4 2" xfId="27054" xr:uid="{00000000-0005-0000-0000-00006CD90000}"/>
    <cellStyle name="Percent 5 3 2 2 2 4 2 2" xfId="55587" xr:uid="{00000000-0005-0000-0000-00006DD90000}"/>
    <cellStyle name="Percent 5 3 2 2 2 4 3" xfId="41591" xr:uid="{00000000-0005-0000-0000-00006ED90000}"/>
    <cellStyle name="Percent 5 3 2 2 2 5" xfId="25386" xr:uid="{00000000-0005-0000-0000-00006FD90000}"/>
    <cellStyle name="Percent 5 3 2 2 2 5 2" xfId="53919" xr:uid="{00000000-0005-0000-0000-000070D90000}"/>
    <cellStyle name="Percent 5 3 2 2 2 6" xfId="39923" xr:uid="{00000000-0005-0000-0000-000071D90000}"/>
    <cellStyle name="Percent 5 3 2 2 3" xfId="11570" xr:uid="{00000000-0005-0000-0000-000072D90000}"/>
    <cellStyle name="Percent 5 3 2 2 3 2" xfId="12416" xr:uid="{00000000-0005-0000-0000-000073D90000}"/>
    <cellStyle name="Percent 5 3 2 2 3 2 2" xfId="14086" xr:uid="{00000000-0005-0000-0000-000074D90000}"/>
    <cellStyle name="Percent 5 3 2 2 3 2 2 2" xfId="28094" xr:uid="{00000000-0005-0000-0000-000075D90000}"/>
    <cellStyle name="Percent 5 3 2 2 3 2 2 2 2" xfId="56627" xr:uid="{00000000-0005-0000-0000-000076D90000}"/>
    <cellStyle name="Percent 5 3 2 2 3 2 2 3" xfId="42631" xr:uid="{00000000-0005-0000-0000-000077D90000}"/>
    <cellStyle name="Percent 5 3 2 2 3 2 3" xfId="26426" xr:uid="{00000000-0005-0000-0000-000078D90000}"/>
    <cellStyle name="Percent 5 3 2 2 3 2 3 2" xfId="54959" xr:uid="{00000000-0005-0000-0000-000079D90000}"/>
    <cellStyle name="Percent 5 3 2 2 3 2 4" xfId="40963" xr:uid="{00000000-0005-0000-0000-00007AD90000}"/>
    <cellStyle name="Percent 5 3 2 2 3 3" xfId="13252" xr:uid="{00000000-0005-0000-0000-00007BD90000}"/>
    <cellStyle name="Percent 5 3 2 2 3 3 2" xfId="27260" xr:uid="{00000000-0005-0000-0000-00007CD90000}"/>
    <cellStyle name="Percent 5 3 2 2 3 3 2 2" xfId="55793" xr:uid="{00000000-0005-0000-0000-00007DD90000}"/>
    <cellStyle name="Percent 5 3 2 2 3 3 3" xfId="41797" xr:uid="{00000000-0005-0000-0000-00007ED90000}"/>
    <cellStyle name="Percent 5 3 2 2 3 4" xfId="25592" xr:uid="{00000000-0005-0000-0000-00007FD90000}"/>
    <cellStyle name="Percent 5 3 2 2 3 4 2" xfId="54125" xr:uid="{00000000-0005-0000-0000-000080D90000}"/>
    <cellStyle name="Percent 5 3 2 2 3 5" xfId="40129" xr:uid="{00000000-0005-0000-0000-000081D90000}"/>
    <cellStyle name="Percent 5 3 2 2 4" xfId="12003" xr:uid="{00000000-0005-0000-0000-000082D90000}"/>
    <cellStyle name="Percent 5 3 2 2 4 2" xfId="13674" xr:uid="{00000000-0005-0000-0000-000083D90000}"/>
    <cellStyle name="Percent 5 3 2 2 4 2 2" xfId="27682" xr:uid="{00000000-0005-0000-0000-000084D90000}"/>
    <cellStyle name="Percent 5 3 2 2 4 2 2 2" xfId="56215" xr:uid="{00000000-0005-0000-0000-000085D90000}"/>
    <cellStyle name="Percent 5 3 2 2 4 2 3" xfId="42219" xr:uid="{00000000-0005-0000-0000-000086D90000}"/>
    <cellStyle name="Percent 5 3 2 2 4 3" xfId="26014" xr:uid="{00000000-0005-0000-0000-000087D90000}"/>
    <cellStyle name="Percent 5 3 2 2 4 3 2" xfId="54547" xr:uid="{00000000-0005-0000-0000-000088D90000}"/>
    <cellStyle name="Percent 5 3 2 2 4 4" xfId="40551" xr:uid="{00000000-0005-0000-0000-000089D90000}"/>
    <cellStyle name="Percent 5 3 2 2 5" xfId="12839" xr:uid="{00000000-0005-0000-0000-00008AD90000}"/>
    <cellStyle name="Percent 5 3 2 2 5 2" xfId="26848" xr:uid="{00000000-0005-0000-0000-00008BD90000}"/>
    <cellStyle name="Percent 5 3 2 2 5 2 2" xfId="55381" xr:uid="{00000000-0005-0000-0000-00008CD90000}"/>
    <cellStyle name="Percent 5 3 2 2 5 3" xfId="41385" xr:uid="{00000000-0005-0000-0000-00008DD90000}"/>
    <cellStyle name="Percent 5 3 2 2 6" xfId="25180" xr:uid="{00000000-0005-0000-0000-00008ED90000}"/>
    <cellStyle name="Percent 5 3 2 2 6 2" xfId="53713" xr:uid="{00000000-0005-0000-0000-00008FD90000}"/>
    <cellStyle name="Percent 5 3 2 2 7" xfId="39717" xr:uid="{00000000-0005-0000-0000-000090D90000}"/>
    <cellStyle name="Percent 5 3 2 3" xfId="11258" xr:uid="{00000000-0005-0000-0000-000091D90000}"/>
    <cellStyle name="Percent 5 3 2 3 2" xfId="11674" xr:uid="{00000000-0005-0000-0000-000092D90000}"/>
    <cellStyle name="Percent 5 3 2 3 2 2" xfId="12519" xr:uid="{00000000-0005-0000-0000-000093D90000}"/>
    <cellStyle name="Percent 5 3 2 3 2 2 2" xfId="14189" xr:uid="{00000000-0005-0000-0000-000094D90000}"/>
    <cellStyle name="Percent 5 3 2 3 2 2 2 2" xfId="28197" xr:uid="{00000000-0005-0000-0000-000095D90000}"/>
    <cellStyle name="Percent 5 3 2 3 2 2 2 2 2" xfId="56730" xr:uid="{00000000-0005-0000-0000-000096D90000}"/>
    <cellStyle name="Percent 5 3 2 3 2 2 2 3" xfId="42734" xr:uid="{00000000-0005-0000-0000-000097D90000}"/>
    <cellStyle name="Percent 5 3 2 3 2 2 3" xfId="26529" xr:uid="{00000000-0005-0000-0000-000098D90000}"/>
    <cellStyle name="Percent 5 3 2 3 2 2 3 2" xfId="55062" xr:uid="{00000000-0005-0000-0000-000099D90000}"/>
    <cellStyle name="Percent 5 3 2 3 2 2 4" xfId="41066" xr:uid="{00000000-0005-0000-0000-00009AD90000}"/>
    <cellStyle name="Percent 5 3 2 3 2 3" xfId="13355" xr:uid="{00000000-0005-0000-0000-00009BD90000}"/>
    <cellStyle name="Percent 5 3 2 3 2 3 2" xfId="27363" xr:uid="{00000000-0005-0000-0000-00009CD90000}"/>
    <cellStyle name="Percent 5 3 2 3 2 3 2 2" xfId="55896" xr:uid="{00000000-0005-0000-0000-00009DD90000}"/>
    <cellStyle name="Percent 5 3 2 3 2 3 3" xfId="41900" xr:uid="{00000000-0005-0000-0000-00009ED90000}"/>
    <cellStyle name="Percent 5 3 2 3 2 4" xfId="25695" xr:uid="{00000000-0005-0000-0000-00009FD90000}"/>
    <cellStyle name="Percent 5 3 2 3 2 4 2" xfId="54228" xr:uid="{00000000-0005-0000-0000-0000A0D90000}"/>
    <cellStyle name="Percent 5 3 2 3 2 5" xfId="40232" xr:uid="{00000000-0005-0000-0000-0000A1D90000}"/>
    <cellStyle name="Percent 5 3 2 3 3" xfId="12107" xr:uid="{00000000-0005-0000-0000-0000A2D90000}"/>
    <cellStyle name="Percent 5 3 2 3 3 2" xfId="13777" xr:uid="{00000000-0005-0000-0000-0000A3D90000}"/>
    <cellStyle name="Percent 5 3 2 3 3 2 2" xfId="27785" xr:uid="{00000000-0005-0000-0000-0000A4D90000}"/>
    <cellStyle name="Percent 5 3 2 3 3 2 2 2" xfId="56318" xr:uid="{00000000-0005-0000-0000-0000A5D90000}"/>
    <cellStyle name="Percent 5 3 2 3 3 2 3" xfId="42322" xr:uid="{00000000-0005-0000-0000-0000A6D90000}"/>
    <cellStyle name="Percent 5 3 2 3 3 3" xfId="26117" xr:uid="{00000000-0005-0000-0000-0000A7D90000}"/>
    <cellStyle name="Percent 5 3 2 3 3 3 2" xfId="54650" xr:uid="{00000000-0005-0000-0000-0000A8D90000}"/>
    <cellStyle name="Percent 5 3 2 3 3 4" xfId="40654" xr:uid="{00000000-0005-0000-0000-0000A9D90000}"/>
    <cellStyle name="Percent 5 3 2 3 4" xfId="12943" xr:uid="{00000000-0005-0000-0000-0000AAD90000}"/>
    <cellStyle name="Percent 5 3 2 3 4 2" xfId="26951" xr:uid="{00000000-0005-0000-0000-0000ABD90000}"/>
    <cellStyle name="Percent 5 3 2 3 4 2 2" xfId="55484" xr:uid="{00000000-0005-0000-0000-0000ACD90000}"/>
    <cellStyle name="Percent 5 3 2 3 4 3" xfId="41488" xr:uid="{00000000-0005-0000-0000-0000ADD90000}"/>
    <cellStyle name="Percent 5 3 2 3 5" xfId="25283" xr:uid="{00000000-0005-0000-0000-0000AED90000}"/>
    <cellStyle name="Percent 5 3 2 3 5 2" xfId="53816" xr:uid="{00000000-0005-0000-0000-0000AFD90000}"/>
    <cellStyle name="Percent 5 3 2 3 6" xfId="39820" xr:uid="{00000000-0005-0000-0000-0000B0D90000}"/>
    <cellStyle name="Percent 5 3 2 4" xfId="11467" xr:uid="{00000000-0005-0000-0000-0000B1D90000}"/>
    <cellStyle name="Percent 5 3 2 4 2" xfId="12313" xr:uid="{00000000-0005-0000-0000-0000B2D90000}"/>
    <cellStyle name="Percent 5 3 2 4 2 2" xfId="13983" xr:uid="{00000000-0005-0000-0000-0000B3D90000}"/>
    <cellStyle name="Percent 5 3 2 4 2 2 2" xfId="27991" xr:uid="{00000000-0005-0000-0000-0000B4D90000}"/>
    <cellStyle name="Percent 5 3 2 4 2 2 2 2" xfId="56524" xr:uid="{00000000-0005-0000-0000-0000B5D90000}"/>
    <cellStyle name="Percent 5 3 2 4 2 2 3" xfId="42528" xr:uid="{00000000-0005-0000-0000-0000B6D90000}"/>
    <cellStyle name="Percent 5 3 2 4 2 3" xfId="26323" xr:uid="{00000000-0005-0000-0000-0000B7D90000}"/>
    <cellStyle name="Percent 5 3 2 4 2 3 2" xfId="54856" xr:uid="{00000000-0005-0000-0000-0000B8D90000}"/>
    <cellStyle name="Percent 5 3 2 4 2 4" xfId="40860" xr:uid="{00000000-0005-0000-0000-0000B9D90000}"/>
    <cellStyle name="Percent 5 3 2 4 3" xfId="13149" xr:uid="{00000000-0005-0000-0000-0000BAD90000}"/>
    <cellStyle name="Percent 5 3 2 4 3 2" xfId="27157" xr:uid="{00000000-0005-0000-0000-0000BBD90000}"/>
    <cellStyle name="Percent 5 3 2 4 3 2 2" xfId="55690" xr:uid="{00000000-0005-0000-0000-0000BCD90000}"/>
    <cellStyle name="Percent 5 3 2 4 3 3" xfId="41694" xr:uid="{00000000-0005-0000-0000-0000BDD90000}"/>
    <cellStyle name="Percent 5 3 2 4 4" xfId="25489" xr:uid="{00000000-0005-0000-0000-0000BED90000}"/>
    <cellStyle name="Percent 5 3 2 4 4 2" xfId="54022" xr:uid="{00000000-0005-0000-0000-0000BFD90000}"/>
    <cellStyle name="Percent 5 3 2 4 5" xfId="40026" xr:uid="{00000000-0005-0000-0000-0000C0D90000}"/>
    <cellStyle name="Percent 5 3 2 5" xfId="11900" xr:uid="{00000000-0005-0000-0000-0000C1D90000}"/>
    <cellStyle name="Percent 5 3 2 5 2" xfId="13571" xr:uid="{00000000-0005-0000-0000-0000C2D90000}"/>
    <cellStyle name="Percent 5 3 2 5 2 2" xfId="27579" xr:uid="{00000000-0005-0000-0000-0000C3D90000}"/>
    <cellStyle name="Percent 5 3 2 5 2 2 2" xfId="56112" xr:uid="{00000000-0005-0000-0000-0000C4D90000}"/>
    <cellStyle name="Percent 5 3 2 5 2 3" xfId="42116" xr:uid="{00000000-0005-0000-0000-0000C5D90000}"/>
    <cellStyle name="Percent 5 3 2 5 3" xfId="25911" xr:uid="{00000000-0005-0000-0000-0000C6D90000}"/>
    <cellStyle name="Percent 5 3 2 5 3 2" xfId="54444" xr:uid="{00000000-0005-0000-0000-0000C7D90000}"/>
    <cellStyle name="Percent 5 3 2 5 4" xfId="40448" xr:uid="{00000000-0005-0000-0000-0000C8D90000}"/>
    <cellStyle name="Percent 5 3 2 6" xfId="12736" xr:uid="{00000000-0005-0000-0000-0000C9D90000}"/>
    <cellStyle name="Percent 5 3 2 6 2" xfId="26745" xr:uid="{00000000-0005-0000-0000-0000CAD90000}"/>
    <cellStyle name="Percent 5 3 2 6 2 2" xfId="55278" xr:uid="{00000000-0005-0000-0000-0000CBD90000}"/>
    <cellStyle name="Percent 5 3 2 6 3" xfId="41282" xr:uid="{00000000-0005-0000-0000-0000CCD90000}"/>
    <cellStyle name="Percent 5 3 2 7" xfId="25077" xr:uid="{00000000-0005-0000-0000-0000CDD90000}"/>
    <cellStyle name="Percent 5 3 2 7 2" xfId="53610" xr:uid="{00000000-0005-0000-0000-0000CED90000}"/>
    <cellStyle name="Percent 5 3 2 8" xfId="39614" xr:uid="{00000000-0005-0000-0000-0000CFD90000}"/>
    <cellStyle name="Percent 5 3 3" xfId="11101" xr:uid="{00000000-0005-0000-0000-0000D0D90000}"/>
    <cellStyle name="Percent 5 3 3 2" xfId="11310" xr:uid="{00000000-0005-0000-0000-0000D1D90000}"/>
    <cellStyle name="Percent 5 3 3 2 2" xfId="11726" xr:uid="{00000000-0005-0000-0000-0000D2D90000}"/>
    <cellStyle name="Percent 5 3 3 2 2 2" xfId="12571" xr:uid="{00000000-0005-0000-0000-0000D3D90000}"/>
    <cellStyle name="Percent 5 3 3 2 2 2 2" xfId="14241" xr:uid="{00000000-0005-0000-0000-0000D4D90000}"/>
    <cellStyle name="Percent 5 3 3 2 2 2 2 2" xfId="28249" xr:uid="{00000000-0005-0000-0000-0000D5D90000}"/>
    <cellStyle name="Percent 5 3 3 2 2 2 2 2 2" xfId="56782" xr:uid="{00000000-0005-0000-0000-0000D6D90000}"/>
    <cellStyle name="Percent 5 3 3 2 2 2 2 3" xfId="42786" xr:uid="{00000000-0005-0000-0000-0000D7D90000}"/>
    <cellStyle name="Percent 5 3 3 2 2 2 3" xfId="26581" xr:uid="{00000000-0005-0000-0000-0000D8D90000}"/>
    <cellStyle name="Percent 5 3 3 2 2 2 3 2" xfId="55114" xr:uid="{00000000-0005-0000-0000-0000D9D90000}"/>
    <cellStyle name="Percent 5 3 3 2 2 2 4" xfId="41118" xr:uid="{00000000-0005-0000-0000-0000DAD90000}"/>
    <cellStyle name="Percent 5 3 3 2 2 3" xfId="13407" xr:uid="{00000000-0005-0000-0000-0000DBD90000}"/>
    <cellStyle name="Percent 5 3 3 2 2 3 2" xfId="27415" xr:uid="{00000000-0005-0000-0000-0000DCD90000}"/>
    <cellStyle name="Percent 5 3 3 2 2 3 2 2" xfId="55948" xr:uid="{00000000-0005-0000-0000-0000DDD90000}"/>
    <cellStyle name="Percent 5 3 3 2 2 3 3" xfId="41952" xr:uid="{00000000-0005-0000-0000-0000DED90000}"/>
    <cellStyle name="Percent 5 3 3 2 2 4" xfId="25747" xr:uid="{00000000-0005-0000-0000-0000DFD90000}"/>
    <cellStyle name="Percent 5 3 3 2 2 4 2" xfId="54280" xr:uid="{00000000-0005-0000-0000-0000E0D90000}"/>
    <cellStyle name="Percent 5 3 3 2 2 5" xfId="40284" xr:uid="{00000000-0005-0000-0000-0000E1D90000}"/>
    <cellStyle name="Percent 5 3 3 2 3" xfId="12159" xr:uid="{00000000-0005-0000-0000-0000E2D90000}"/>
    <cellStyle name="Percent 5 3 3 2 3 2" xfId="13829" xr:uid="{00000000-0005-0000-0000-0000E3D90000}"/>
    <cellStyle name="Percent 5 3 3 2 3 2 2" xfId="27837" xr:uid="{00000000-0005-0000-0000-0000E4D90000}"/>
    <cellStyle name="Percent 5 3 3 2 3 2 2 2" xfId="56370" xr:uid="{00000000-0005-0000-0000-0000E5D90000}"/>
    <cellStyle name="Percent 5 3 3 2 3 2 3" xfId="42374" xr:uid="{00000000-0005-0000-0000-0000E6D90000}"/>
    <cellStyle name="Percent 5 3 3 2 3 3" xfId="26169" xr:uid="{00000000-0005-0000-0000-0000E7D90000}"/>
    <cellStyle name="Percent 5 3 3 2 3 3 2" xfId="54702" xr:uid="{00000000-0005-0000-0000-0000E8D90000}"/>
    <cellStyle name="Percent 5 3 3 2 3 4" xfId="40706" xr:uid="{00000000-0005-0000-0000-0000E9D90000}"/>
    <cellStyle name="Percent 5 3 3 2 4" xfId="12995" xr:uid="{00000000-0005-0000-0000-0000EAD90000}"/>
    <cellStyle name="Percent 5 3 3 2 4 2" xfId="27003" xr:uid="{00000000-0005-0000-0000-0000EBD90000}"/>
    <cellStyle name="Percent 5 3 3 2 4 2 2" xfId="55536" xr:uid="{00000000-0005-0000-0000-0000ECD90000}"/>
    <cellStyle name="Percent 5 3 3 2 4 3" xfId="41540" xr:uid="{00000000-0005-0000-0000-0000EDD90000}"/>
    <cellStyle name="Percent 5 3 3 2 5" xfId="25335" xr:uid="{00000000-0005-0000-0000-0000EED90000}"/>
    <cellStyle name="Percent 5 3 3 2 5 2" xfId="53868" xr:uid="{00000000-0005-0000-0000-0000EFD90000}"/>
    <cellStyle name="Percent 5 3 3 2 6" xfId="39872" xr:uid="{00000000-0005-0000-0000-0000F0D90000}"/>
    <cellStyle name="Percent 5 3 3 3" xfId="11519" xr:uid="{00000000-0005-0000-0000-0000F1D90000}"/>
    <cellStyle name="Percent 5 3 3 3 2" xfId="12365" xr:uid="{00000000-0005-0000-0000-0000F2D90000}"/>
    <cellStyle name="Percent 5 3 3 3 2 2" xfId="14035" xr:uid="{00000000-0005-0000-0000-0000F3D90000}"/>
    <cellStyle name="Percent 5 3 3 3 2 2 2" xfId="28043" xr:uid="{00000000-0005-0000-0000-0000F4D90000}"/>
    <cellStyle name="Percent 5 3 3 3 2 2 2 2" xfId="56576" xr:uid="{00000000-0005-0000-0000-0000F5D90000}"/>
    <cellStyle name="Percent 5 3 3 3 2 2 3" xfId="42580" xr:uid="{00000000-0005-0000-0000-0000F6D90000}"/>
    <cellStyle name="Percent 5 3 3 3 2 3" xfId="26375" xr:uid="{00000000-0005-0000-0000-0000F7D90000}"/>
    <cellStyle name="Percent 5 3 3 3 2 3 2" xfId="54908" xr:uid="{00000000-0005-0000-0000-0000F8D90000}"/>
    <cellStyle name="Percent 5 3 3 3 2 4" xfId="40912" xr:uid="{00000000-0005-0000-0000-0000F9D90000}"/>
    <cellStyle name="Percent 5 3 3 3 3" xfId="13201" xr:uid="{00000000-0005-0000-0000-0000FAD90000}"/>
    <cellStyle name="Percent 5 3 3 3 3 2" xfId="27209" xr:uid="{00000000-0005-0000-0000-0000FBD90000}"/>
    <cellStyle name="Percent 5 3 3 3 3 2 2" xfId="55742" xr:uid="{00000000-0005-0000-0000-0000FCD90000}"/>
    <cellStyle name="Percent 5 3 3 3 3 3" xfId="41746" xr:uid="{00000000-0005-0000-0000-0000FDD90000}"/>
    <cellStyle name="Percent 5 3 3 3 4" xfId="25541" xr:uid="{00000000-0005-0000-0000-0000FED90000}"/>
    <cellStyle name="Percent 5 3 3 3 4 2" xfId="54074" xr:uid="{00000000-0005-0000-0000-0000FFD90000}"/>
    <cellStyle name="Percent 5 3 3 3 5" xfId="40078" xr:uid="{00000000-0005-0000-0000-000000DA0000}"/>
    <cellStyle name="Percent 5 3 3 4" xfId="11952" xr:uid="{00000000-0005-0000-0000-000001DA0000}"/>
    <cellStyle name="Percent 5 3 3 4 2" xfId="13623" xr:uid="{00000000-0005-0000-0000-000002DA0000}"/>
    <cellStyle name="Percent 5 3 3 4 2 2" xfId="27631" xr:uid="{00000000-0005-0000-0000-000003DA0000}"/>
    <cellStyle name="Percent 5 3 3 4 2 2 2" xfId="56164" xr:uid="{00000000-0005-0000-0000-000004DA0000}"/>
    <cellStyle name="Percent 5 3 3 4 2 3" xfId="42168" xr:uid="{00000000-0005-0000-0000-000005DA0000}"/>
    <cellStyle name="Percent 5 3 3 4 3" xfId="25963" xr:uid="{00000000-0005-0000-0000-000006DA0000}"/>
    <cellStyle name="Percent 5 3 3 4 3 2" xfId="54496" xr:uid="{00000000-0005-0000-0000-000007DA0000}"/>
    <cellStyle name="Percent 5 3 3 4 4" xfId="40500" xr:uid="{00000000-0005-0000-0000-000008DA0000}"/>
    <cellStyle name="Percent 5 3 3 5" xfId="12788" xr:uid="{00000000-0005-0000-0000-000009DA0000}"/>
    <cellStyle name="Percent 5 3 3 5 2" xfId="26797" xr:uid="{00000000-0005-0000-0000-00000ADA0000}"/>
    <cellStyle name="Percent 5 3 3 5 2 2" xfId="55330" xr:uid="{00000000-0005-0000-0000-00000BDA0000}"/>
    <cellStyle name="Percent 5 3 3 5 3" xfId="41334" xr:uid="{00000000-0005-0000-0000-00000CDA0000}"/>
    <cellStyle name="Percent 5 3 3 6" xfId="25129" xr:uid="{00000000-0005-0000-0000-00000DDA0000}"/>
    <cellStyle name="Percent 5 3 3 6 2" xfId="53662" xr:uid="{00000000-0005-0000-0000-00000EDA0000}"/>
    <cellStyle name="Percent 5 3 3 7" xfId="39666" xr:uid="{00000000-0005-0000-0000-00000FDA0000}"/>
    <cellStyle name="Percent 5 3 4" xfId="11207" xr:uid="{00000000-0005-0000-0000-000010DA0000}"/>
    <cellStyle name="Percent 5 3 4 2" xfId="11623" xr:uid="{00000000-0005-0000-0000-000011DA0000}"/>
    <cellStyle name="Percent 5 3 4 2 2" xfId="12468" xr:uid="{00000000-0005-0000-0000-000012DA0000}"/>
    <cellStyle name="Percent 5 3 4 2 2 2" xfId="14138" xr:uid="{00000000-0005-0000-0000-000013DA0000}"/>
    <cellStyle name="Percent 5 3 4 2 2 2 2" xfId="28146" xr:uid="{00000000-0005-0000-0000-000014DA0000}"/>
    <cellStyle name="Percent 5 3 4 2 2 2 2 2" xfId="56679" xr:uid="{00000000-0005-0000-0000-000015DA0000}"/>
    <cellStyle name="Percent 5 3 4 2 2 2 3" xfId="42683" xr:uid="{00000000-0005-0000-0000-000016DA0000}"/>
    <cellStyle name="Percent 5 3 4 2 2 3" xfId="26478" xr:uid="{00000000-0005-0000-0000-000017DA0000}"/>
    <cellStyle name="Percent 5 3 4 2 2 3 2" xfId="55011" xr:uid="{00000000-0005-0000-0000-000018DA0000}"/>
    <cellStyle name="Percent 5 3 4 2 2 4" xfId="41015" xr:uid="{00000000-0005-0000-0000-000019DA0000}"/>
    <cellStyle name="Percent 5 3 4 2 3" xfId="13304" xr:uid="{00000000-0005-0000-0000-00001ADA0000}"/>
    <cellStyle name="Percent 5 3 4 2 3 2" xfId="27312" xr:uid="{00000000-0005-0000-0000-00001BDA0000}"/>
    <cellStyle name="Percent 5 3 4 2 3 2 2" xfId="55845" xr:uid="{00000000-0005-0000-0000-00001CDA0000}"/>
    <cellStyle name="Percent 5 3 4 2 3 3" xfId="41849" xr:uid="{00000000-0005-0000-0000-00001DDA0000}"/>
    <cellStyle name="Percent 5 3 4 2 4" xfId="25644" xr:uid="{00000000-0005-0000-0000-00001EDA0000}"/>
    <cellStyle name="Percent 5 3 4 2 4 2" xfId="54177" xr:uid="{00000000-0005-0000-0000-00001FDA0000}"/>
    <cellStyle name="Percent 5 3 4 2 5" xfId="40181" xr:uid="{00000000-0005-0000-0000-000020DA0000}"/>
    <cellStyle name="Percent 5 3 4 3" xfId="12056" xr:uid="{00000000-0005-0000-0000-000021DA0000}"/>
    <cellStyle name="Percent 5 3 4 3 2" xfId="13726" xr:uid="{00000000-0005-0000-0000-000022DA0000}"/>
    <cellStyle name="Percent 5 3 4 3 2 2" xfId="27734" xr:uid="{00000000-0005-0000-0000-000023DA0000}"/>
    <cellStyle name="Percent 5 3 4 3 2 2 2" xfId="56267" xr:uid="{00000000-0005-0000-0000-000024DA0000}"/>
    <cellStyle name="Percent 5 3 4 3 2 3" xfId="42271" xr:uid="{00000000-0005-0000-0000-000025DA0000}"/>
    <cellStyle name="Percent 5 3 4 3 3" xfId="26066" xr:uid="{00000000-0005-0000-0000-000026DA0000}"/>
    <cellStyle name="Percent 5 3 4 3 3 2" xfId="54599" xr:uid="{00000000-0005-0000-0000-000027DA0000}"/>
    <cellStyle name="Percent 5 3 4 3 4" xfId="40603" xr:uid="{00000000-0005-0000-0000-000028DA0000}"/>
    <cellStyle name="Percent 5 3 4 4" xfId="12892" xr:uid="{00000000-0005-0000-0000-000029DA0000}"/>
    <cellStyle name="Percent 5 3 4 4 2" xfId="26900" xr:uid="{00000000-0005-0000-0000-00002ADA0000}"/>
    <cellStyle name="Percent 5 3 4 4 2 2" xfId="55433" xr:uid="{00000000-0005-0000-0000-00002BDA0000}"/>
    <cellStyle name="Percent 5 3 4 4 3" xfId="41437" xr:uid="{00000000-0005-0000-0000-00002CDA0000}"/>
    <cellStyle name="Percent 5 3 4 5" xfId="25232" xr:uid="{00000000-0005-0000-0000-00002DDA0000}"/>
    <cellStyle name="Percent 5 3 4 5 2" xfId="53765" xr:uid="{00000000-0005-0000-0000-00002EDA0000}"/>
    <cellStyle name="Percent 5 3 4 6" xfId="39769" xr:uid="{00000000-0005-0000-0000-00002FDA0000}"/>
    <cellStyle name="Percent 5 3 5" xfId="11416" xr:uid="{00000000-0005-0000-0000-000030DA0000}"/>
    <cellStyle name="Percent 5 3 5 2" xfId="12262" xr:uid="{00000000-0005-0000-0000-000031DA0000}"/>
    <cellStyle name="Percent 5 3 5 2 2" xfId="13932" xr:uid="{00000000-0005-0000-0000-000032DA0000}"/>
    <cellStyle name="Percent 5 3 5 2 2 2" xfId="27940" xr:uid="{00000000-0005-0000-0000-000033DA0000}"/>
    <cellStyle name="Percent 5 3 5 2 2 2 2" xfId="56473" xr:uid="{00000000-0005-0000-0000-000034DA0000}"/>
    <cellStyle name="Percent 5 3 5 2 2 3" xfId="42477" xr:uid="{00000000-0005-0000-0000-000035DA0000}"/>
    <cellStyle name="Percent 5 3 5 2 3" xfId="26272" xr:uid="{00000000-0005-0000-0000-000036DA0000}"/>
    <cellStyle name="Percent 5 3 5 2 3 2" xfId="54805" xr:uid="{00000000-0005-0000-0000-000037DA0000}"/>
    <cellStyle name="Percent 5 3 5 2 4" xfId="40809" xr:uid="{00000000-0005-0000-0000-000038DA0000}"/>
    <cellStyle name="Percent 5 3 5 3" xfId="13098" xr:uid="{00000000-0005-0000-0000-000039DA0000}"/>
    <cellStyle name="Percent 5 3 5 3 2" xfId="27106" xr:uid="{00000000-0005-0000-0000-00003ADA0000}"/>
    <cellStyle name="Percent 5 3 5 3 2 2" xfId="55639" xr:uid="{00000000-0005-0000-0000-00003BDA0000}"/>
    <cellStyle name="Percent 5 3 5 3 3" xfId="41643" xr:uid="{00000000-0005-0000-0000-00003CDA0000}"/>
    <cellStyle name="Percent 5 3 5 4" xfId="25438" xr:uid="{00000000-0005-0000-0000-00003DDA0000}"/>
    <cellStyle name="Percent 5 3 5 4 2" xfId="53971" xr:uid="{00000000-0005-0000-0000-00003EDA0000}"/>
    <cellStyle name="Percent 5 3 5 5" xfId="39975" xr:uid="{00000000-0005-0000-0000-00003FDA0000}"/>
    <cellStyle name="Percent 5 3 6" xfId="11849" xr:uid="{00000000-0005-0000-0000-000040DA0000}"/>
    <cellStyle name="Percent 5 3 6 2" xfId="13520" xr:uid="{00000000-0005-0000-0000-000041DA0000}"/>
    <cellStyle name="Percent 5 3 6 2 2" xfId="27528" xr:uid="{00000000-0005-0000-0000-000042DA0000}"/>
    <cellStyle name="Percent 5 3 6 2 2 2" xfId="56061" xr:uid="{00000000-0005-0000-0000-000043DA0000}"/>
    <cellStyle name="Percent 5 3 6 2 3" xfId="42065" xr:uid="{00000000-0005-0000-0000-000044DA0000}"/>
    <cellStyle name="Percent 5 3 6 3" xfId="25860" xr:uid="{00000000-0005-0000-0000-000045DA0000}"/>
    <cellStyle name="Percent 5 3 6 3 2" xfId="54393" xr:uid="{00000000-0005-0000-0000-000046DA0000}"/>
    <cellStyle name="Percent 5 3 6 4" xfId="40397" xr:uid="{00000000-0005-0000-0000-000047DA0000}"/>
    <cellStyle name="Percent 5 3 7" xfId="12685" xr:uid="{00000000-0005-0000-0000-000048DA0000}"/>
    <cellStyle name="Percent 5 3 7 2" xfId="26694" xr:uid="{00000000-0005-0000-0000-000049DA0000}"/>
    <cellStyle name="Percent 5 3 7 2 2" xfId="55227" xr:uid="{00000000-0005-0000-0000-00004ADA0000}"/>
    <cellStyle name="Percent 5 3 7 3" xfId="41231" xr:uid="{00000000-0005-0000-0000-00004BDA0000}"/>
    <cellStyle name="Percent 5 3 8" xfId="25026" xr:uid="{00000000-0005-0000-0000-00004CDA0000}"/>
    <cellStyle name="Percent 5 3 8 2" xfId="53559" xr:uid="{00000000-0005-0000-0000-00004DDA0000}"/>
    <cellStyle name="Percent 5 3 9" xfId="39563" xr:uid="{00000000-0005-0000-0000-00004EDA0000}"/>
    <cellStyle name="Percent 5 4" xfId="11022" xr:uid="{00000000-0005-0000-0000-00004FDA0000}"/>
    <cellStyle name="Percent 5 4 2" xfId="11127" xr:uid="{00000000-0005-0000-0000-000050DA0000}"/>
    <cellStyle name="Percent 5 4 2 2" xfId="11336" xr:uid="{00000000-0005-0000-0000-000051DA0000}"/>
    <cellStyle name="Percent 5 4 2 2 2" xfId="11752" xr:uid="{00000000-0005-0000-0000-000052DA0000}"/>
    <cellStyle name="Percent 5 4 2 2 2 2" xfId="12597" xr:uid="{00000000-0005-0000-0000-000053DA0000}"/>
    <cellStyle name="Percent 5 4 2 2 2 2 2" xfId="14267" xr:uid="{00000000-0005-0000-0000-000054DA0000}"/>
    <cellStyle name="Percent 5 4 2 2 2 2 2 2" xfId="28275" xr:uid="{00000000-0005-0000-0000-000055DA0000}"/>
    <cellStyle name="Percent 5 4 2 2 2 2 2 2 2" xfId="56808" xr:uid="{00000000-0005-0000-0000-000056DA0000}"/>
    <cellStyle name="Percent 5 4 2 2 2 2 2 3" xfId="42812" xr:uid="{00000000-0005-0000-0000-000057DA0000}"/>
    <cellStyle name="Percent 5 4 2 2 2 2 3" xfId="26607" xr:uid="{00000000-0005-0000-0000-000058DA0000}"/>
    <cellStyle name="Percent 5 4 2 2 2 2 3 2" xfId="55140" xr:uid="{00000000-0005-0000-0000-000059DA0000}"/>
    <cellStyle name="Percent 5 4 2 2 2 2 4" xfId="41144" xr:uid="{00000000-0005-0000-0000-00005ADA0000}"/>
    <cellStyle name="Percent 5 4 2 2 2 3" xfId="13433" xr:uid="{00000000-0005-0000-0000-00005BDA0000}"/>
    <cellStyle name="Percent 5 4 2 2 2 3 2" xfId="27441" xr:uid="{00000000-0005-0000-0000-00005CDA0000}"/>
    <cellStyle name="Percent 5 4 2 2 2 3 2 2" xfId="55974" xr:uid="{00000000-0005-0000-0000-00005DDA0000}"/>
    <cellStyle name="Percent 5 4 2 2 2 3 3" xfId="41978" xr:uid="{00000000-0005-0000-0000-00005EDA0000}"/>
    <cellStyle name="Percent 5 4 2 2 2 4" xfId="25773" xr:uid="{00000000-0005-0000-0000-00005FDA0000}"/>
    <cellStyle name="Percent 5 4 2 2 2 4 2" xfId="54306" xr:uid="{00000000-0005-0000-0000-000060DA0000}"/>
    <cellStyle name="Percent 5 4 2 2 2 5" xfId="40310" xr:uid="{00000000-0005-0000-0000-000061DA0000}"/>
    <cellStyle name="Percent 5 4 2 2 3" xfId="12185" xr:uid="{00000000-0005-0000-0000-000062DA0000}"/>
    <cellStyle name="Percent 5 4 2 2 3 2" xfId="13855" xr:uid="{00000000-0005-0000-0000-000063DA0000}"/>
    <cellStyle name="Percent 5 4 2 2 3 2 2" xfId="27863" xr:uid="{00000000-0005-0000-0000-000064DA0000}"/>
    <cellStyle name="Percent 5 4 2 2 3 2 2 2" xfId="56396" xr:uid="{00000000-0005-0000-0000-000065DA0000}"/>
    <cellStyle name="Percent 5 4 2 2 3 2 3" xfId="42400" xr:uid="{00000000-0005-0000-0000-000066DA0000}"/>
    <cellStyle name="Percent 5 4 2 2 3 3" xfId="26195" xr:uid="{00000000-0005-0000-0000-000067DA0000}"/>
    <cellStyle name="Percent 5 4 2 2 3 3 2" xfId="54728" xr:uid="{00000000-0005-0000-0000-000068DA0000}"/>
    <cellStyle name="Percent 5 4 2 2 3 4" xfId="40732" xr:uid="{00000000-0005-0000-0000-000069DA0000}"/>
    <cellStyle name="Percent 5 4 2 2 4" xfId="13021" xr:uid="{00000000-0005-0000-0000-00006ADA0000}"/>
    <cellStyle name="Percent 5 4 2 2 4 2" xfId="27029" xr:uid="{00000000-0005-0000-0000-00006BDA0000}"/>
    <cellStyle name="Percent 5 4 2 2 4 2 2" xfId="55562" xr:uid="{00000000-0005-0000-0000-00006CDA0000}"/>
    <cellStyle name="Percent 5 4 2 2 4 3" xfId="41566" xr:uid="{00000000-0005-0000-0000-00006DDA0000}"/>
    <cellStyle name="Percent 5 4 2 2 5" xfId="25361" xr:uid="{00000000-0005-0000-0000-00006EDA0000}"/>
    <cellStyle name="Percent 5 4 2 2 5 2" xfId="53894" xr:uid="{00000000-0005-0000-0000-00006FDA0000}"/>
    <cellStyle name="Percent 5 4 2 2 6" xfId="39898" xr:uid="{00000000-0005-0000-0000-000070DA0000}"/>
    <cellStyle name="Percent 5 4 2 3" xfId="11545" xr:uid="{00000000-0005-0000-0000-000071DA0000}"/>
    <cellStyle name="Percent 5 4 2 3 2" xfId="12391" xr:uid="{00000000-0005-0000-0000-000072DA0000}"/>
    <cellStyle name="Percent 5 4 2 3 2 2" xfId="14061" xr:uid="{00000000-0005-0000-0000-000073DA0000}"/>
    <cellStyle name="Percent 5 4 2 3 2 2 2" xfId="28069" xr:uid="{00000000-0005-0000-0000-000074DA0000}"/>
    <cellStyle name="Percent 5 4 2 3 2 2 2 2" xfId="56602" xr:uid="{00000000-0005-0000-0000-000075DA0000}"/>
    <cellStyle name="Percent 5 4 2 3 2 2 3" xfId="42606" xr:uid="{00000000-0005-0000-0000-000076DA0000}"/>
    <cellStyle name="Percent 5 4 2 3 2 3" xfId="26401" xr:uid="{00000000-0005-0000-0000-000077DA0000}"/>
    <cellStyle name="Percent 5 4 2 3 2 3 2" xfId="54934" xr:uid="{00000000-0005-0000-0000-000078DA0000}"/>
    <cellStyle name="Percent 5 4 2 3 2 4" xfId="40938" xr:uid="{00000000-0005-0000-0000-000079DA0000}"/>
    <cellStyle name="Percent 5 4 2 3 3" xfId="13227" xr:uid="{00000000-0005-0000-0000-00007ADA0000}"/>
    <cellStyle name="Percent 5 4 2 3 3 2" xfId="27235" xr:uid="{00000000-0005-0000-0000-00007BDA0000}"/>
    <cellStyle name="Percent 5 4 2 3 3 2 2" xfId="55768" xr:uid="{00000000-0005-0000-0000-00007CDA0000}"/>
    <cellStyle name="Percent 5 4 2 3 3 3" xfId="41772" xr:uid="{00000000-0005-0000-0000-00007DDA0000}"/>
    <cellStyle name="Percent 5 4 2 3 4" xfId="25567" xr:uid="{00000000-0005-0000-0000-00007EDA0000}"/>
    <cellStyle name="Percent 5 4 2 3 4 2" xfId="54100" xr:uid="{00000000-0005-0000-0000-00007FDA0000}"/>
    <cellStyle name="Percent 5 4 2 3 5" xfId="40104" xr:uid="{00000000-0005-0000-0000-000080DA0000}"/>
    <cellStyle name="Percent 5 4 2 4" xfId="11978" xr:uid="{00000000-0005-0000-0000-000081DA0000}"/>
    <cellStyle name="Percent 5 4 2 4 2" xfId="13649" xr:uid="{00000000-0005-0000-0000-000082DA0000}"/>
    <cellStyle name="Percent 5 4 2 4 2 2" xfId="27657" xr:uid="{00000000-0005-0000-0000-000083DA0000}"/>
    <cellStyle name="Percent 5 4 2 4 2 2 2" xfId="56190" xr:uid="{00000000-0005-0000-0000-000084DA0000}"/>
    <cellStyle name="Percent 5 4 2 4 2 3" xfId="42194" xr:uid="{00000000-0005-0000-0000-000085DA0000}"/>
    <cellStyle name="Percent 5 4 2 4 3" xfId="25989" xr:uid="{00000000-0005-0000-0000-000086DA0000}"/>
    <cellStyle name="Percent 5 4 2 4 3 2" xfId="54522" xr:uid="{00000000-0005-0000-0000-000087DA0000}"/>
    <cellStyle name="Percent 5 4 2 4 4" xfId="40526" xr:uid="{00000000-0005-0000-0000-000088DA0000}"/>
    <cellStyle name="Percent 5 4 2 5" xfId="12814" xr:uid="{00000000-0005-0000-0000-000089DA0000}"/>
    <cellStyle name="Percent 5 4 2 5 2" xfId="26823" xr:uid="{00000000-0005-0000-0000-00008ADA0000}"/>
    <cellStyle name="Percent 5 4 2 5 2 2" xfId="55356" xr:uid="{00000000-0005-0000-0000-00008BDA0000}"/>
    <cellStyle name="Percent 5 4 2 5 3" xfId="41360" xr:uid="{00000000-0005-0000-0000-00008CDA0000}"/>
    <cellStyle name="Percent 5 4 2 6" xfId="25155" xr:uid="{00000000-0005-0000-0000-00008DDA0000}"/>
    <cellStyle name="Percent 5 4 2 6 2" xfId="53688" xr:uid="{00000000-0005-0000-0000-00008EDA0000}"/>
    <cellStyle name="Percent 5 4 2 7" xfId="39692" xr:uid="{00000000-0005-0000-0000-00008FDA0000}"/>
    <cellStyle name="Percent 5 4 3" xfId="11233" xr:uid="{00000000-0005-0000-0000-000090DA0000}"/>
    <cellStyle name="Percent 5 4 3 2" xfId="11649" xr:uid="{00000000-0005-0000-0000-000091DA0000}"/>
    <cellStyle name="Percent 5 4 3 2 2" xfId="12494" xr:uid="{00000000-0005-0000-0000-000092DA0000}"/>
    <cellStyle name="Percent 5 4 3 2 2 2" xfId="14164" xr:uid="{00000000-0005-0000-0000-000093DA0000}"/>
    <cellStyle name="Percent 5 4 3 2 2 2 2" xfId="28172" xr:uid="{00000000-0005-0000-0000-000094DA0000}"/>
    <cellStyle name="Percent 5 4 3 2 2 2 2 2" xfId="56705" xr:uid="{00000000-0005-0000-0000-000095DA0000}"/>
    <cellStyle name="Percent 5 4 3 2 2 2 3" xfId="42709" xr:uid="{00000000-0005-0000-0000-000096DA0000}"/>
    <cellStyle name="Percent 5 4 3 2 2 3" xfId="26504" xr:uid="{00000000-0005-0000-0000-000097DA0000}"/>
    <cellStyle name="Percent 5 4 3 2 2 3 2" xfId="55037" xr:uid="{00000000-0005-0000-0000-000098DA0000}"/>
    <cellStyle name="Percent 5 4 3 2 2 4" xfId="41041" xr:uid="{00000000-0005-0000-0000-000099DA0000}"/>
    <cellStyle name="Percent 5 4 3 2 3" xfId="13330" xr:uid="{00000000-0005-0000-0000-00009ADA0000}"/>
    <cellStyle name="Percent 5 4 3 2 3 2" xfId="27338" xr:uid="{00000000-0005-0000-0000-00009BDA0000}"/>
    <cellStyle name="Percent 5 4 3 2 3 2 2" xfId="55871" xr:uid="{00000000-0005-0000-0000-00009CDA0000}"/>
    <cellStyle name="Percent 5 4 3 2 3 3" xfId="41875" xr:uid="{00000000-0005-0000-0000-00009DDA0000}"/>
    <cellStyle name="Percent 5 4 3 2 4" xfId="25670" xr:uid="{00000000-0005-0000-0000-00009EDA0000}"/>
    <cellStyle name="Percent 5 4 3 2 4 2" xfId="54203" xr:uid="{00000000-0005-0000-0000-00009FDA0000}"/>
    <cellStyle name="Percent 5 4 3 2 5" xfId="40207" xr:uid="{00000000-0005-0000-0000-0000A0DA0000}"/>
    <cellStyle name="Percent 5 4 3 3" xfId="12082" xr:uid="{00000000-0005-0000-0000-0000A1DA0000}"/>
    <cellStyle name="Percent 5 4 3 3 2" xfId="13752" xr:uid="{00000000-0005-0000-0000-0000A2DA0000}"/>
    <cellStyle name="Percent 5 4 3 3 2 2" xfId="27760" xr:uid="{00000000-0005-0000-0000-0000A3DA0000}"/>
    <cellStyle name="Percent 5 4 3 3 2 2 2" xfId="56293" xr:uid="{00000000-0005-0000-0000-0000A4DA0000}"/>
    <cellStyle name="Percent 5 4 3 3 2 3" xfId="42297" xr:uid="{00000000-0005-0000-0000-0000A5DA0000}"/>
    <cellStyle name="Percent 5 4 3 3 3" xfId="26092" xr:uid="{00000000-0005-0000-0000-0000A6DA0000}"/>
    <cellStyle name="Percent 5 4 3 3 3 2" xfId="54625" xr:uid="{00000000-0005-0000-0000-0000A7DA0000}"/>
    <cellStyle name="Percent 5 4 3 3 4" xfId="40629" xr:uid="{00000000-0005-0000-0000-0000A8DA0000}"/>
    <cellStyle name="Percent 5 4 3 4" xfId="12918" xr:uid="{00000000-0005-0000-0000-0000A9DA0000}"/>
    <cellStyle name="Percent 5 4 3 4 2" xfId="26926" xr:uid="{00000000-0005-0000-0000-0000AADA0000}"/>
    <cellStyle name="Percent 5 4 3 4 2 2" xfId="55459" xr:uid="{00000000-0005-0000-0000-0000ABDA0000}"/>
    <cellStyle name="Percent 5 4 3 4 3" xfId="41463" xr:uid="{00000000-0005-0000-0000-0000ACDA0000}"/>
    <cellStyle name="Percent 5 4 3 5" xfId="25258" xr:uid="{00000000-0005-0000-0000-0000ADDA0000}"/>
    <cellStyle name="Percent 5 4 3 5 2" xfId="53791" xr:uid="{00000000-0005-0000-0000-0000AEDA0000}"/>
    <cellStyle name="Percent 5 4 3 6" xfId="39795" xr:uid="{00000000-0005-0000-0000-0000AFDA0000}"/>
    <cellStyle name="Percent 5 4 4" xfId="11442" xr:uid="{00000000-0005-0000-0000-0000B0DA0000}"/>
    <cellStyle name="Percent 5 4 4 2" xfId="12288" xr:uid="{00000000-0005-0000-0000-0000B1DA0000}"/>
    <cellStyle name="Percent 5 4 4 2 2" xfId="13958" xr:uid="{00000000-0005-0000-0000-0000B2DA0000}"/>
    <cellStyle name="Percent 5 4 4 2 2 2" xfId="27966" xr:uid="{00000000-0005-0000-0000-0000B3DA0000}"/>
    <cellStyle name="Percent 5 4 4 2 2 2 2" xfId="56499" xr:uid="{00000000-0005-0000-0000-0000B4DA0000}"/>
    <cellStyle name="Percent 5 4 4 2 2 3" xfId="42503" xr:uid="{00000000-0005-0000-0000-0000B5DA0000}"/>
    <cellStyle name="Percent 5 4 4 2 3" xfId="26298" xr:uid="{00000000-0005-0000-0000-0000B6DA0000}"/>
    <cellStyle name="Percent 5 4 4 2 3 2" xfId="54831" xr:uid="{00000000-0005-0000-0000-0000B7DA0000}"/>
    <cellStyle name="Percent 5 4 4 2 4" xfId="40835" xr:uid="{00000000-0005-0000-0000-0000B8DA0000}"/>
    <cellStyle name="Percent 5 4 4 3" xfId="13124" xr:uid="{00000000-0005-0000-0000-0000B9DA0000}"/>
    <cellStyle name="Percent 5 4 4 3 2" xfId="27132" xr:uid="{00000000-0005-0000-0000-0000BADA0000}"/>
    <cellStyle name="Percent 5 4 4 3 2 2" xfId="55665" xr:uid="{00000000-0005-0000-0000-0000BBDA0000}"/>
    <cellStyle name="Percent 5 4 4 3 3" xfId="41669" xr:uid="{00000000-0005-0000-0000-0000BCDA0000}"/>
    <cellStyle name="Percent 5 4 4 4" xfId="25464" xr:uid="{00000000-0005-0000-0000-0000BDDA0000}"/>
    <cellStyle name="Percent 5 4 4 4 2" xfId="53997" xr:uid="{00000000-0005-0000-0000-0000BEDA0000}"/>
    <cellStyle name="Percent 5 4 4 5" xfId="40001" xr:uid="{00000000-0005-0000-0000-0000BFDA0000}"/>
    <cellStyle name="Percent 5 4 5" xfId="11875" xr:uid="{00000000-0005-0000-0000-0000C0DA0000}"/>
    <cellStyle name="Percent 5 4 5 2" xfId="13546" xr:uid="{00000000-0005-0000-0000-0000C1DA0000}"/>
    <cellStyle name="Percent 5 4 5 2 2" xfId="27554" xr:uid="{00000000-0005-0000-0000-0000C2DA0000}"/>
    <cellStyle name="Percent 5 4 5 2 2 2" xfId="56087" xr:uid="{00000000-0005-0000-0000-0000C3DA0000}"/>
    <cellStyle name="Percent 5 4 5 2 3" xfId="42091" xr:uid="{00000000-0005-0000-0000-0000C4DA0000}"/>
    <cellStyle name="Percent 5 4 5 3" xfId="25886" xr:uid="{00000000-0005-0000-0000-0000C5DA0000}"/>
    <cellStyle name="Percent 5 4 5 3 2" xfId="54419" xr:uid="{00000000-0005-0000-0000-0000C6DA0000}"/>
    <cellStyle name="Percent 5 4 5 4" xfId="40423" xr:uid="{00000000-0005-0000-0000-0000C7DA0000}"/>
    <cellStyle name="Percent 5 4 6" xfId="12711" xr:uid="{00000000-0005-0000-0000-0000C8DA0000}"/>
    <cellStyle name="Percent 5 4 6 2" xfId="26720" xr:uid="{00000000-0005-0000-0000-0000C9DA0000}"/>
    <cellStyle name="Percent 5 4 6 2 2" xfId="55253" xr:uid="{00000000-0005-0000-0000-0000CADA0000}"/>
    <cellStyle name="Percent 5 4 6 3" xfId="41257" xr:uid="{00000000-0005-0000-0000-0000CBDA0000}"/>
    <cellStyle name="Percent 5 4 7" xfId="25052" xr:uid="{00000000-0005-0000-0000-0000CCDA0000}"/>
    <cellStyle name="Percent 5 4 7 2" xfId="53585" xr:uid="{00000000-0005-0000-0000-0000CDDA0000}"/>
    <cellStyle name="Percent 5 4 8" xfId="39589" xr:uid="{00000000-0005-0000-0000-0000CEDA0000}"/>
    <cellStyle name="Percent 5 5" xfId="11076" xr:uid="{00000000-0005-0000-0000-0000CFDA0000}"/>
    <cellStyle name="Percent 5 5 2" xfId="11285" xr:uid="{00000000-0005-0000-0000-0000D0DA0000}"/>
    <cellStyle name="Percent 5 5 2 2" xfId="11701" xr:uid="{00000000-0005-0000-0000-0000D1DA0000}"/>
    <cellStyle name="Percent 5 5 2 2 2" xfId="12546" xr:uid="{00000000-0005-0000-0000-0000D2DA0000}"/>
    <cellStyle name="Percent 5 5 2 2 2 2" xfId="14216" xr:uid="{00000000-0005-0000-0000-0000D3DA0000}"/>
    <cellStyle name="Percent 5 5 2 2 2 2 2" xfId="28224" xr:uid="{00000000-0005-0000-0000-0000D4DA0000}"/>
    <cellStyle name="Percent 5 5 2 2 2 2 2 2" xfId="56757" xr:uid="{00000000-0005-0000-0000-0000D5DA0000}"/>
    <cellStyle name="Percent 5 5 2 2 2 2 3" xfId="42761" xr:uid="{00000000-0005-0000-0000-0000D6DA0000}"/>
    <cellStyle name="Percent 5 5 2 2 2 3" xfId="26556" xr:uid="{00000000-0005-0000-0000-0000D7DA0000}"/>
    <cellStyle name="Percent 5 5 2 2 2 3 2" xfId="55089" xr:uid="{00000000-0005-0000-0000-0000D8DA0000}"/>
    <cellStyle name="Percent 5 5 2 2 2 4" xfId="41093" xr:uid="{00000000-0005-0000-0000-0000D9DA0000}"/>
    <cellStyle name="Percent 5 5 2 2 3" xfId="13382" xr:uid="{00000000-0005-0000-0000-0000DADA0000}"/>
    <cellStyle name="Percent 5 5 2 2 3 2" xfId="27390" xr:uid="{00000000-0005-0000-0000-0000DBDA0000}"/>
    <cellStyle name="Percent 5 5 2 2 3 2 2" xfId="55923" xr:uid="{00000000-0005-0000-0000-0000DCDA0000}"/>
    <cellStyle name="Percent 5 5 2 2 3 3" xfId="41927" xr:uid="{00000000-0005-0000-0000-0000DDDA0000}"/>
    <cellStyle name="Percent 5 5 2 2 4" xfId="25722" xr:uid="{00000000-0005-0000-0000-0000DEDA0000}"/>
    <cellStyle name="Percent 5 5 2 2 4 2" xfId="54255" xr:uid="{00000000-0005-0000-0000-0000DFDA0000}"/>
    <cellStyle name="Percent 5 5 2 2 5" xfId="40259" xr:uid="{00000000-0005-0000-0000-0000E0DA0000}"/>
    <cellStyle name="Percent 5 5 2 3" xfId="12134" xr:uid="{00000000-0005-0000-0000-0000E1DA0000}"/>
    <cellStyle name="Percent 5 5 2 3 2" xfId="13804" xr:uid="{00000000-0005-0000-0000-0000E2DA0000}"/>
    <cellStyle name="Percent 5 5 2 3 2 2" xfId="27812" xr:uid="{00000000-0005-0000-0000-0000E3DA0000}"/>
    <cellStyle name="Percent 5 5 2 3 2 2 2" xfId="56345" xr:uid="{00000000-0005-0000-0000-0000E4DA0000}"/>
    <cellStyle name="Percent 5 5 2 3 2 3" xfId="42349" xr:uid="{00000000-0005-0000-0000-0000E5DA0000}"/>
    <cellStyle name="Percent 5 5 2 3 3" xfId="26144" xr:uid="{00000000-0005-0000-0000-0000E6DA0000}"/>
    <cellStyle name="Percent 5 5 2 3 3 2" xfId="54677" xr:uid="{00000000-0005-0000-0000-0000E7DA0000}"/>
    <cellStyle name="Percent 5 5 2 3 4" xfId="40681" xr:uid="{00000000-0005-0000-0000-0000E8DA0000}"/>
    <cellStyle name="Percent 5 5 2 4" xfId="12970" xr:uid="{00000000-0005-0000-0000-0000E9DA0000}"/>
    <cellStyle name="Percent 5 5 2 4 2" xfId="26978" xr:uid="{00000000-0005-0000-0000-0000EADA0000}"/>
    <cellStyle name="Percent 5 5 2 4 2 2" xfId="55511" xr:uid="{00000000-0005-0000-0000-0000EBDA0000}"/>
    <cellStyle name="Percent 5 5 2 4 3" xfId="41515" xr:uid="{00000000-0005-0000-0000-0000ECDA0000}"/>
    <cellStyle name="Percent 5 5 2 5" xfId="25310" xr:uid="{00000000-0005-0000-0000-0000EDDA0000}"/>
    <cellStyle name="Percent 5 5 2 5 2" xfId="53843" xr:uid="{00000000-0005-0000-0000-0000EEDA0000}"/>
    <cellStyle name="Percent 5 5 2 6" xfId="39847" xr:uid="{00000000-0005-0000-0000-0000EFDA0000}"/>
    <cellStyle name="Percent 5 5 3" xfId="11494" xr:uid="{00000000-0005-0000-0000-0000F0DA0000}"/>
    <cellStyle name="Percent 5 5 3 2" xfId="12340" xr:uid="{00000000-0005-0000-0000-0000F1DA0000}"/>
    <cellStyle name="Percent 5 5 3 2 2" xfId="14010" xr:uid="{00000000-0005-0000-0000-0000F2DA0000}"/>
    <cellStyle name="Percent 5 5 3 2 2 2" xfId="28018" xr:uid="{00000000-0005-0000-0000-0000F3DA0000}"/>
    <cellStyle name="Percent 5 5 3 2 2 2 2" xfId="56551" xr:uid="{00000000-0005-0000-0000-0000F4DA0000}"/>
    <cellStyle name="Percent 5 5 3 2 2 3" xfId="42555" xr:uid="{00000000-0005-0000-0000-0000F5DA0000}"/>
    <cellStyle name="Percent 5 5 3 2 3" xfId="26350" xr:uid="{00000000-0005-0000-0000-0000F6DA0000}"/>
    <cellStyle name="Percent 5 5 3 2 3 2" xfId="54883" xr:uid="{00000000-0005-0000-0000-0000F7DA0000}"/>
    <cellStyle name="Percent 5 5 3 2 4" xfId="40887" xr:uid="{00000000-0005-0000-0000-0000F8DA0000}"/>
    <cellStyle name="Percent 5 5 3 3" xfId="13176" xr:uid="{00000000-0005-0000-0000-0000F9DA0000}"/>
    <cellStyle name="Percent 5 5 3 3 2" xfId="27184" xr:uid="{00000000-0005-0000-0000-0000FADA0000}"/>
    <cellStyle name="Percent 5 5 3 3 2 2" xfId="55717" xr:uid="{00000000-0005-0000-0000-0000FBDA0000}"/>
    <cellStyle name="Percent 5 5 3 3 3" xfId="41721" xr:uid="{00000000-0005-0000-0000-0000FCDA0000}"/>
    <cellStyle name="Percent 5 5 3 4" xfId="25516" xr:uid="{00000000-0005-0000-0000-0000FDDA0000}"/>
    <cellStyle name="Percent 5 5 3 4 2" xfId="54049" xr:uid="{00000000-0005-0000-0000-0000FEDA0000}"/>
    <cellStyle name="Percent 5 5 3 5" xfId="40053" xr:uid="{00000000-0005-0000-0000-0000FFDA0000}"/>
    <cellStyle name="Percent 5 5 4" xfId="11927" xr:uid="{00000000-0005-0000-0000-000000DB0000}"/>
    <cellStyle name="Percent 5 5 4 2" xfId="13598" xr:uid="{00000000-0005-0000-0000-000001DB0000}"/>
    <cellStyle name="Percent 5 5 4 2 2" xfId="27606" xr:uid="{00000000-0005-0000-0000-000002DB0000}"/>
    <cellStyle name="Percent 5 5 4 2 2 2" xfId="56139" xr:uid="{00000000-0005-0000-0000-000003DB0000}"/>
    <cellStyle name="Percent 5 5 4 2 3" xfId="42143" xr:uid="{00000000-0005-0000-0000-000004DB0000}"/>
    <cellStyle name="Percent 5 5 4 3" xfId="25938" xr:uid="{00000000-0005-0000-0000-000005DB0000}"/>
    <cellStyle name="Percent 5 5 4 3 2" xfId="54471" xr:uid="{00000000-0005-0000-0000-000006DB0000}"/>
    <cellStyle name="Percent 5 5 4 4" xfId="40475" xr:uid="{00000000-0005-0000-0000-000007DB0000}"/>
    <cellStyle name="Percent 5 5 5" xfId="12763" xr:uid="{00000000-0005-0000-0000-000008DB0000}"/>
    <cellStyle name="Percent 5 5 5 2" xfId="26772" xr:uid="{00000000-0005-0000-0000-000009DB0000}"/>
    <cellStyle name="Percent 5 5 5 2 2" xfId="55305" xr:uid="{00000000-0005-0000-0000-00000ADB0000}"/>
    <cellStyle name="Percent 5 5 5 3" xfId="41309" xr:uid="{00000000-0005-0000-0000-00000BDB0000}"/>
    <cellStyle name="Percent 5 5 6" xfId="25104" xr:uid="{00000000-0005-0000-0000-00000CDB0000}"/>
    <cellStyle name="Percent 5 5 6 2" xfId="53637" xr:uid="{00000000-0005-0000-0000-00000DDB0000}"/>
    <cellStyle name="Percent 5 5 7" xfId="39641" xr:uid="{00000000-0005-0000-0000-00000EDB0000}"/>
    <cellStyle name="Percent 5 6" xfId="11182" xr:uid="{00000000-0005-0000-0000-00000FDB0000}"/>
    <cellStyle name="Percent 5 6 2" xfId="11598" xr:uid="{00000000-0005-0000-0000-000010DB0000}"/>
    <cellStyle name="Percent 5 6 2 2" xfId="12443" xr:uid="{00000000-0005-0000-0000-000011DB0000}"/>
    <cellStyle name="Percent 5 6 2 2 2" xfId="14113" xr:uid="{00000000-0005-0000-0000-000012DB0000}"/>
    <cellStyle name="Percent 5 6 2 2 2 2" xfId="28121" xr:uid="{00000000-0005-0000-0000-000013DB0000}"/>
    <cellStyle name="Percent 5 6 2 2 2 2 2" xfId="56654" xr:uid="{00000000-0005-0000-0000-000014DB0000}"/>
    <cellStyle name="Percent 5 6 2 2 2 3" xfId="42658" xr:uid="{00000000-0005-0000-0000-000015DB0000}"/>
    <cellStyle name="Percent 5 6 2 2 3" xfId="26453" xr:uid="{00000000-0005-0000-0000-000016DB0000}"/>
    <cellStyle name="Percent 5 6 2 2 3 2" xfId="54986" xr:uid="{00000000-0005-0000-0000-000017DB0000}"/>
    <cellStyle name="Percent 5 6 2 2 4" xfId="40990" xr:uid="{00000000-0005-0000-0000-000018DB0000}"/>
    <cellStyle name="Percent 5 6 2 3" xfId="13279" xr:uid="{00000000-0005-0000-0000-000019DB0000}"/>
    <cellStyle name="Percent 5 6 2 3 2" xfId="27287" xr:uid="{00000000-0005-0000-0000-00001ADB0000}"/>
    <cellStyle name="Percent 5 6 2 3 2 2" xfId="55820" xr:uid="{00000000-0005-0000-0000-00001BDB0000}"/>
    <cellStyle name="Percent 5 6 2 3 3" xfId="41824" xr:uid="{00000000-0005-0000-0000-00001CDB0000}"/>
    <cellStyle name="Percent 5 6 2 4" xfId="25619" xr:uid="{00000000-0005-0000-0000-00001DDB0000}"/>
    <cellStyle name="Percent 5 6 2 4 2" xfId="54152" xr:uid="{00000000-0005-0000-0000-00001EDB0000}"/>
    <cellStyle name="Percent 5 6 2 5" xfId="40156" xr:uid="{00000000-0005-0000-0000-00001FDB0000}"/>
    <cellStyle name="Percent 5 6 3" xfId="12031" xr:uid="{00000000-0005-0000-0000-000020DB0000}"/>
    <cellStyle name="Percent 5 6 3 2" xfId="13701" xr:uid="{00000000-0005-0000-0000-000021DB0000}"/>
    <cellStyle name="Percent 5 6 3 2 2" xfId="27709" xr:uid="{00000000-0005-0000-0000-000022DB0000}"/>
    <cellStyle name="Percent 5 6 3 2 2 2" xfId="56242" xr:uid="{00000000-0005-0000-0000-000023DB0000}"/>
    <cellStyle name="Percent 5 6 3 2 3" xfId="42246" xr:uid="{00000000-0005-0000-0000-000024DB0000}"/>
    <cellStyle name="Percent 5 6 3 3" xfId="26041" xr:uid="{00000000-0005-0000-0000-000025DB0000}"/>
    <cellStyle name="Percent 5 6 3 3 2" xfId="54574" xr:uid="{00000000-0005-0000-0000-000026DB0000}"/>
    <cellStyle name="Percent 5 6 3 4" xfId="40578" xr:uid="{00000000-0005-0000-0000-000027DB0000}"/>
    <cellStyle name="Percent 5 6 4" xfId="12867" xr:uid="{00000000-0005-0000-0000-000028DB0000}"/>
    <cellStyle name="Percent 5 6 4 2" xfId="26875" xr:uid="{00000000-0005-0000-0000-000029DB0000}"/>
    <cellStyle name="Percent 5 6 4 2 2" xfId="55408" xr:uid="{00000000-0005-0000-0000-00002ADB0000}"/>
    <cellStyle name="Percent 5 6 4 3" xfId="41412" xr:uid="{00000000-0005-0000-0000-00002BDB0000}"/>
    <cellStyle name="Percent 5 6 5" xfId="25207" xr:uid="{00000000-0005-0000-0000-00002CDB0000}"/>
    <cellStyle name="Percent 5 6 5 2" xfId="53740" xr:uid="{00000000-0005-0000-0000-00002DDB0000}"/>
    <cellStyle name="Percent 5 6 6" xfId="39744" xr:uid="{00000000-0005-0000-0000-00002EDB0000}"/>
    <cellStyle name="Percent 5 7" xfId="11391" xr:uid="{00000000-0005-0000-0000-00002FDB0000}"/>
    <cellStyle name="Percent 5 7 2" xfId="12237" xr:uid="{00000000-0005-0000-0000-000030DB0000}"/>
    <cellStyle name="Percent 5 7 2 2" xfId="13907" xr:uid="{00000000-0005-0000-0000-000031DB0000}"/>
    <cellStyle name="Percent 5 7 2 2 2" xfId="27915" xr:uid="{00000000-0005-0000-0000-000032DB0000}"/>
    <cellStyle name="Percent 5 7 2 2 2 2" xfId="56448" xr:uid="{00000000-0005-0000-0000-000033DB0000}"/>
    <cellStyle name="Percent 5 7 2 2 3" xfId="42452" xr:uid="{00000000-0005-0000-0000-000034DB0000}"/>
    <cellStyle name="Percent 5 7 2 3" xfId="26247" xr:uid="{00000000-0005-0000-0000-000035DB0000}"/>
    <cellStyle name="Percent 5 7 2 3 2" xfId="54780" xr:uid="{00000000-0005-0000-0000-000036DB0000}"/>
    <cellStyle name="Percent 5 7 2 4" xfId="40784" xr:uid="{00000000-0005-0000-0000-000037DB0000}"/>
    <cellStyle name="Percent 5 7 3" xfId="13073" xr:uid="{00000000-0005-0000-0000-000038DB0000}"/>
    <cellStyle name="Percent 5 7 3 2" xfId="27081" xr:uid="{00000000-0005-0000-0000-000039DB0000}"/>
    <cellStyle name="Percent 5 7 3 2 2" xfId="55614" xr:uid="{00000000-0005-0000-0000-00003ADB0000}"/>
    <cellStyle name="Percent 5 7 3 3" xfId="41618" xr:uid="{00000000-0005-0000-0000-00003BDB0000}"/>
    <cellStyle name="Percent 5 7 4" xfId="25413" xr:uid="{00000000-0005-0000-0000-00003CDB0000}"/>
    <cellStyle name="Percent 5 7 4 2" xfId="53946" xr:uid="{00000000-0005-0000-0000-00003DDB0000}"/>
    <cellStyle name="Percent 5 7 5" xfId="39950" xr:uid="{00000000-0005-0000-0000-00003EDB0000}"/>
    <cellStyle name="Percent 5 8" xfId="11807" xr:uid="{00000000-0005-0000-0000-00003FDB0000}"/>
    <cellStyle name="Percent 5 9" xfId="11824" xr:uid="{00000000-0005-0000-0000-000040DB0000}"/>
    <cellStyle name="Percent 5 9 2" xfId="13495" xr:uid="{00000000-0005-0000-0000-000041DB0000}"/>
    <cellStyle name="Percent 5 9 2 2" xfId="27503" xr:uid="{00000000-0005-0000-0000-000042DB0000}"/>
    <cellStyle name="Percent 5 9 2 2 2" xfId="56036" xr:uid="{00000000-0005-0000-0000-000043DB0000}"/>
    <cellStyle name="Percent 5 9 2 3" xfId="42040" xr:uid="{00000000-0005-0000-0000-000044DB0000}"/>
    <cellStyle name="Percent 5 9 3" xfId="25835" xr:uid="{00000000-0005-0000-0000-000045DB0000}"/>
    <cellStyle name="Percent 5 9 3 2" xfId="54368" xr:uid="{00000000-0005-0000-0000-000046DB0000}"/>
    <cellStyle name="Percent 5 9 4" xfId="40372" xr:uid="{00000000-0005-0000-0000-000047DB0000}"/>
    <cellStyle name="Percent 50" xfId="28822" xr:uid="{00000000-0005-0000-0000-000048DB0000}"/>
    <cellStyle name="Percent 50 2" xfId="57215" xr:uid="{00000000-0005-0000-0000-000049DB0000}"/>
    <cellStyle name="Percent 51" xfId="28829" xr:uid="{00000000-0005-0000-0000-00004ADB0000}"/>
    <cellStyle name="Percent 51 2" xfId="57222" xr:uid="{00000000-0005-0000-0000-00004BDB0000}"/>
    <cellStyle name="Percent 52" xfId="28836" xr:uid="{00000000-0005-0000-0000-00004CDB0000}"/>
    <cellStyle name="Percent 52 2" xfId="57229" xr:uid="{00000000-0005-0000-0000-00004DDB0000}"/>
    <cellStyle name="Percent 6" xfId="116" xr:uid="{00000000-0005-0000-0000-00004EDB0000}"/>
    <cellStyle name="Percent 6 2" xfId="14322" xr:uid="{00000000-0005-0000-0000-00004FDB0000}"/>
    <cellStyle name="Percent 6 2 2" xfId="28329" xr:uid="{00000000-0005-0000-0000-000050DB0000}"/>
    <cellStyle name="Percent 6 2 2 2" xfId="56862" xr:uid="{00000000-0005-0000-0000-000051DB0000}"/>
    <cellStyle name="Percent 6 2 3" xfId="28667" xr:uid="{00000000-0005-0000-0000-000052DB0000}"/>
    <cellStyle name="Percent 6 2 4" xfId="42866" xr:uid="{00000000-0005-0000-0000-000053DB0000}"/>
    <cellStyle name="Percent 6 3" xfId="10967" xr:uid="{00000000-0005-0000-0000-000054DB0000}"/>
    <cellStyle name="Percent 6 4" xfId="28657" xr:uid="{00000000-0005-0000-0000-000055DB0000}"/>
    <cellStyle name="Percent 7" xfId="121" xr:uid="{00000000-0005-0000-0000-000056DB0000}"/>
    <cellStyle name="Percent 7 10" xfId="10954" xr:uid="{00000000-0005-0000-0000-000057DB0000}"/>
    <cellStyle name="Percent 7 10 2" xfId="24992" xr:uid="{00000000-0005-0000-0000-000058DB0000}"/>
    <cellStyle name="Percent 7 10 2 2" xfId="53525" xr:uid="{00000000-0005-0000-0000-000059DB0000}"/>
    <cellStyle name="Percent 7 10 3" xfId="39529" xr:uid="{00000000-0005-0000-0000-00005ADB0000}"/>
    <cellStyle name="Percent 7 11" xfId="28687" xr:uid="{00000000-0005-0000-0000-00005BDB0000}"/>
    <cellStyle name="Percent 7 11 2" xfId="57113" xr:uid="{00000000-0005-0000-0000-00005CDB0000}"/>
    <cellStyle name="Percent 7 12" xfId="28781" xr:uid="{00000000-0005-0000-0000-00005DDB0000}"/>
    <cellStyle name="Percent 7 12 2" xfId="57179" xr:uid="{00000000-0005-0000-0000-00005EDB0000}"/>
    <cellStyle name="Percent 7 2" xfId="10970" xr:uid="{00000000-0005-0000-0000-00005FDB0000}"/>
    <cellStyle name="Percent 7 2 10" xfId="39541" xr:uid="{00000000-0005-0000-0000-000060DB0000}"/>
    <cellStyle name="Percent 7 2 2" xfId="10997" xr:uid="{00000000-0005-0000-0000-000061DB0000}"/>
    <cellStyle name="Percent 7 2 2 2" xfId="11050" xr:uid="{00000000-0005-0000-0000-000062DB0000}"/>
    <cellStyle name="Percent 7 2 2 2 2" xfId="11155" xr:uid="{00000000-0005-0000-0000-000063DB0000}"/>
    <cellStyle name="Percent 7 2 2 2 2 2" xfId="11364" xr:uid="{00000000-0005-0000-0000-000064DB0000}"/>
    <cellStyle name="Percent 7 2 2 2 2 2 2" xfId="11780" xr:uid="{00000000-0005-0000-0000-000065DB0000}"/>
    <cellStyle name="Percent 7 2 2 2 2 2 2 2" xfId="12625" xr:uid="{00000000-0005-0000-0000-000066DB0000}"/>
    <cellStyle name="Percent 7 2 2 2 2 2 2 2 2" xfId="14295" xr:uid="{00000000-0005-0000-0000-000067DB0000}"/>
    <cellStyle name="Percent 7 2 2 2 2 2 2 2 2 2" xfId="28303" xr:uid="{00000000-0005-0000-0000-000068DB0000}"/>
    <cellStyle name="Percent 7 2 2 2 2 2 2 2 2 2 2" xfId="56836" xr:uid="{00000000-0005-0000-0000-000069DB0000}"/>
    <cellStyle name="Percent 7 2 2 2 2 2 2 2 2 3" xfId="42840" xr:uid="{00000000-0005-0000-0000-00006ADB0000}"/>
    <cellStyle name="Percent 7 2 2 2 2 2 2 2 3" xfId="26635" xr:uid="{00000000-0005-0000-0000-00006BDB0000}"/>
    <cellStyle name="Percent 7 2 2 2 2 2 2 2 3 2" xfId="55168" xr:uid="{00000000-0005-0000-0000-00006CDB0000}"/>
    <cellStyle name="Percent 7 2 2 2 2 2 2 2 4" xfId="41172" xr:uid="{00000000-0005-0000-0000-00006DDB0000}"/>
    <cellStyle name="Percent 7 2 2 2 2 2 2 3" xfId="13461" xr:uid="{00000000-0005-0000-0000-00006EDB0000}"/>
    <cellStyle name="Percent 7 2 2 2 2 2 2 3 2" xfId="27469" xr:uid="{00000000-0005-0000-0000-00006FDB0000}"/>
    <cellStyle name="Percent 7 2 2 2 2 2 2 3 2 2" xfId="56002" xr:uid="{00000000-0005-0000-0000-000070DB0000}"/>
    <cellStyle name="Percent 7 2 2 2 2 2 2 3 3" xfId="42006" xr:uid="{00000000-0005-0000-0000-000071DB0000}"/>
    <cellStyle name="Percent 7 2 2 2 2 2 2 4" xfId="25801" xr:uid="{00000000-0005-0000-0000-000072DB0000}"/>
    <cellStyle name="Percent 7 2 2 2 2 2 2 4 2" xfId="54334" xr:uid="{00000000-0005-0000-0000-000073DB0000}"/>
    <cellStyle name="Percent 7 2 2 2 2 2 2 5" xfId="40338" xr:uid="{00000000-0005-0000-0000-000074DB0000}"/>
    <cellStyle name="Percent 7 2 2 2 2 2 3" xfId="12213" xr:uid="{00000000-0005-0000-0000-000075DB0000}"/>
    <cellStyle name="Percent 7 2 2 2 2 2 3 2" xfId="13883" xr:uid="{00000000-0005-0000-0000-000076DB0000}"/>
    <cellStyle name="Percent 7 2 2 2 2 2 3 2 2" xfId="27891" xr:uid="{00000000-0005-0000-0000-000077DB0000}"/>
    <cellStyle name="Percent 7 2 2 2 2 2 3 2 2 2" xfId="56424" xr:uid="{00000000-0005-0000-0000-000078DB0000}"/>
    <cellStyle name="Percent 7 2 2 2 2 2 3 2 3" xfId="42428" xr:uid="{00000000-0005-0000-0000-000079DB0000}"/>
    <cellStyle name="Percent 7 2 2 2 2 2 3 3" xfId="26223" xr:uid="{00000000-0005-0000-0000-00007ADB0000}"/>
    <cellStyle name="Percent 7 2 2 2 2 2 3 3 2" xfId="54756" xr:uid="{00000000-0005-0000-0000-00007BDB0000}"/>
    <cellStyle name="Percent 7 2 2 2 2 2 3 4" xfId="40760" xr:uid="{00000000-0005-0000-0000-00007CDB0000}"/>
    <cellStyle name="Percent 7 2 2 2 2 2 4" xfId="13049" xr:uid="{00000000-0005-0000-0000-00007DDB0000}"/>
    <cellStyle name="Percent 7 2 2 2 2 2 4 2" xfId="27057" xr:uid="{00000000-0005-0000-0000-00007EDB0000}"/>
    <cellStyle name="Percent 7 2 2 2 2 2 4 2 2" xfId="55590" xr:uid="{00000000-0005-0000-0000-00007FDB0000}"/>
    <cellStyle name="Percent 7 2 2 2 2 2 4 3" xfId="41594" xr:uid="{00000000-0005-0000-0000-000080DB0000}"/>
    <cellStyle name="Percent 7 2 2 2 2 2 5" xfId="25389" xr:uid="{00000000-0005-0000-0000-000081DB0000}"/>
    <cellStyle name="Percent 7 2 2 2 2 2 5 2" xfId="53922" xr:uid="{00000000-0005-0000-0000-000082DB0000}"/>
    <cellStyle name="Percent 7 2 2 2 2 2 6" xfId="39926" xr:uid="{00000000-0005-0000-0000-000083DB0000}"/>
    <cellStyle name="Percent 7 2 2 2 2 3" xfId="11573" xr:uid="{00000000-0005-0000-0000-000084DB0000}"/>
    <cellStyle name="Percent 7 2 2 2 2 3 2" xfId="12419" xr:uid="{00000000-0005-0000-0000-000085DB0000}"/>
    <cellStyle name="Percent 7 2 2 2 2 3 2 2" xfId="14089" xr:uid="{00000000-0005-0000-0000-000086DB0000}"/>
    <cellStyle name="Percent 7 2 2 2 2 3 2 2 2" xfId="28097" xr:uid="{00000000-0005-0000-0000-000087DB0000}"/>
    <cellStyle name="Percent 7 2 2 2 2 3 2 2 2 2" xfId="56630" xr:uid="{00000000-0005-0000-0000-000088DB0000}"/>
    <cellStyle name="Percent 7 2 2 2 2 3 2 2 3" xfId="42634" xr:uid="{00000000-0005-0000-0000-000089DB0000}"/>
    <cellStyle name="Percent 7 2 2 2 2 3 2 3" xfId="26429" xr:uid="{00000000-0005-0000-0000-00008ADB0000}"/>
    <cellStyle name="Percent 7 2 2 2 2 3 2 3 2" xfId="54962" xr:uid="{00000000-0005-0000-0000-00008BDB0000}"/>
    <cellStyle name="Percent 7 2 2 2 2 3 2 4" xfId="40966" xr:uid="{00000000-0005-0000-0000-00008CDB0000}"/>
    <cellStyle name="Percent 7 2 2 2 2 3 3" xfId="13255" xr:uid="{00000000-0005-0000-0000-00008DDB0000}"/>
    <cellStyle name="Percent 7 2 2 2 2 3 3 2" xfId="27263" xr:uid="{00000000-0005-0000-0000-00008EDB0000}"/>
    <cellStyle name="Percent 7 2 2 2 2 3 3 2 2" xfId="55796" xr:uid="{00000000-0005-0000-0000-00008FDB0000}"/>
    <cellStyle name="Percent 7 2 2 2 2 3 3 3" xfId="41800" xr:uid="{00000000-0005-0000-0000-000090DB0000}"/>
    <cellStyle name="Percent 7 2 2 2 2 3 4" xfId="25595" xr:uid="{00000000-0005-0000-0000-000091DB0000}"/>
    <cellStyle name="Percent 7 2 2 2 2 3 4 2" xfId="54128" xr:uid="{00000000-0005-0000-0000-000092DB0000}"/>
    <cellStyle name="Percent 7 2 2 2 2 3 5" xfId="40132" xr:uid="{00000000-0005-0000-0000-000093DB0000}"/>
    <cellStyle name="Percent 7 2 2 2 2 4" xfId="12006" xr:uid="{00000000-0005-0000-0000-000094DB0000}"/>
    <cellStyle name="Percent 7 2 2 2 2 4 2" xfId="13677" xr:uid="{00000000-0005-0000-0000-000095DB0000}"/>
    <cellStyle name="Percent 7 2 2 2 2 4 2 2" xfId="27685" xr:uid="{00000000-0005-0000-0000-000096DB0000}"/>
    <cellStyle name="Percent 7 2 2 2 2 4 2 2 2" xfId="56218" xr:uid="{00000000-0005-0000-0000-000097DB0000}"/>
    <cellStyle name="Percent 7 2 2 2 2 4 2 3" xfId="42222" xr:uid="{00000000-0005-0000-0000-000098DB0000}"/>
    <cellStyle name="Percent 7 2 2 2 2 4 3" xfId="26017" xr:uid="{00000000-0005-0000-0000-000099DB0000}"/>
    <cellStyle name="Percent 7 2 2 2 2 4 3 2" xfId="54550" xr:uid="{00000000-0005-0000-0000-00009ADB0000}"/>
    <cellStyle name="Percent 7 2 2 2 2 4 4" xfId="40554" xr:uid="{00000000-0005-0000-0000-00009BDB0000}"/>
    <cellStyle name="Percent 7 2 2 2 2 5" xfId="12842" xr:uid="{00000000-0005-0000-0000-00009CDB0000}"/>
    <cellStyle name="Percent 7 2 2 2 2 5 2" xfId="26851" xr:uid="{00000000-0005-0000-0000-00009DDB0000}"/>
    <cellStyle name="Percent 7 2 2 2 2 5 2 2" xfId="55384" xr:uid="{00000000-0005-0000-0000-00009EDB0000}"/>
    <cellStyle name="Percent 7 2 2 2 2 5 3" xfId="41388" xr:uid="{00000000-0005-0000-0000-00009FDB0000}"/>
    <cellStyle name="Percent 7 2 2 2 2 6" xfId="25183" xr:uid="{00000000-0005-0000-0000-0000A0DB0000}"/>
    <cellStyle name="Percent 7 2 2 2 2 6 2" xfId="53716" xr:uid="{00000000-0005-0000-0000-0000A1DB0000}"/>
    <cellStyle name="Percent 7 2 2 2 2 7" xfId="39720" xr:uid="{00000000-0005-0000-0000-0000A2DB0000}"/>
    <cellStyle name="Percent 7 2 2 2 3" xfId="11261" xr:uid="{00000000-0005-0000-0000-0000A3DB0000}"/>
    <cellStyle name="Percent 7 2 2 2 3 2" xfId="11677" xr:uid="{00000000-0005-0000-0000-0000A4DB0000}"/>
    <cellStyle name="Percent 7 2 2 2 3 2 2" xfId="12522" xr:uid="{00000000-0005-0000-0000-0000A5DB0000}"/>
    <cellStyle name="Percent 7 2 2 2 3 2 2 2" xfId="14192" xr:uid="{00000000-0005-0000-0000-0000A6DB0000}"/>
    <cellStyle name="Percent 7 2 2 2 3 2 2 2 2" xfId="28200" xr:uid="{00000000-0005-0000-0000-0000A7DB0000}"/>
    <cellStyle name="Percent 7 2 2 2 3 2 2 2 2 2" xfId="56733" xr:uid="{00000000-0005-0000-0000-0000A8DB0000}"/>
    <cellStyle name="Percent 7 2 2 2 3 2 2 2 3" xfId="42737" xr:uid="{00000000-0005-0000-0000-0000A9DB0000}"/>
    <cellStyle name="Percent 7 2 2 2 3 2 2 3" xfId="26532" xr:uid="{00000000-0005-0000-0000-0000AADB0000}"/>
    <cellStyle name="Percent 7 2 2 2 3 2 2 3 2" xfId="55065" xr:uid="{00000000-0005-0000-0000-0000ABDB0000}"/>
    <cellStyle name="Percent 7 2 2 2 3 2 2 4" xfId="41069" xr:uid="{00000000-0005-0000-0000-0000ACDB0000}"/>
    <cellStyle name="Percent 7 2 2 2 3 2 3" xfId="13358" xr:uid="{00000000-0005-0000-0000-0000ADDB0000}"/>
    <cellStyle name="Percent 7 2 2 2 3 2 3 2" xfId="27366" xr:uid="{00000000-0005-0000-0000-0000AEDB0000}"/>
    <cellStyle name="Percent 7 2 2 2 3 2 3 2 2" xfId="55899" xr:uid="{00000000-0005-0000-0000-0000AFDB0000}"/>
    <cellStyle name="Percent 7 2 2 2 3 2 3 3" xfId="41903" xr:uid="{00000000-0005-0000-0000-0000B0DB0000}"/>
    <cellStyle name="Percent 7 2 2 2 3 2 4" xfId="25698" xr:uid="{00000000-0005-0000-0000-0000B1DB0000}"/>
    <cellStyle name="Percent 7 2 2 2 3 2 4 2" xfId="54231" xr:uid="{00000000-0005-0000-0000-0000B2DB0000}"/>
    <cellStyle name="Percent 7 2 2 2 3 2 5" xfId="40235" xr:uid="{00000000-0005-0000-0000-0000B3DB0000}"/>
    <cellStyle name="Percent 7 2 2 2 3 3" xfId="12110" xr:uid="{00000000-0005-0000-0000-0000B4DB0000}"/>
    <cellStyle name="Percent 7 2 2 2 3 3 2" xfId="13780" xr:uid="{00000000-0005-0000-0000-0000B5DB0000}"/>
    <cellStyle name="Percent 7 2 2 2 3 3 2 2" xfId="27788" xr:uid="{00000000-0005-0000-0000-0000B6DB0000}"/>
    <cellStyle name="Percent 7 2 2 2 3 3 2 2 2" xfId="56321" xr:uid="{00000000-0005-0000-0000-0000B7DB0000}"/>
    <cellStyle name="Percent 7 2 2 2 3 3 2 3" xfId="42325" xr:uid="{00000000-0005-0000-0000-0000B8DB0000}"/>
    <cellStyle name="Percent 7 2 2 2 3 3 3" xfId="26120" xr:uid="{00000000-0005-0000-0000-0000B9DB0000}"/>
    <cellStyle name="Percent 7 2 2 2 3 3 3 2" xfId="54653" xr:uid="{00000000-0005-0000-0000-0000BADB0000}"/>
    <cellStyle name="Percent 7 2 2 2 3 3 4" xfId="40657" xr:uid="{00000000-0005-0000-0000-0000BBDB0000}"/>
    <cellStyle name="Percent 7 2 2 2 3 4" xfId="12946" xr:uid="{00000000-0005-0000-0000-0000BCDB0000}"/>
    <cellStyle name="Percent 7 2 2 2 3 4 2" xfId="26954" xr:uid="{00000000-0005-0000-0000-0000BDDB0000}"/>
    <cellStyle name="Percent 7 2 2 2 3 4 2 2" xfId="55487" xr:uid="{00000000-0005-0000-0000-0000BEDB0000}"/>
    <cellStyle name="Percent 7 2 2 2 3 4 3" xfId="41491" xr:uid="{00000000-0005-0000-0000-0000BFDB0000}"/>
    <cellStyle name="Percent 7 2 2 2 3 5" xfId="25286" xr:uid="{00000000-0005-0000-0000-0000C0DB0000}"/>
    <cellStyle name="Percent 7 2 2 2 3 5 2" xfId="53819" xr:uid="{00000000-0005-0000-0000-0000C1DB0000}"/>
    <cellStyle name="Percent 7 2 2 2 3 6" xfId="39823" xr:uid="{00000000-0005-0000-0000-0000C2DB0000}"/>
    <cellStyle name="Percent 7 2 2 2 4" xfId="11470" xr:uid="{00000000-0005-0000-0000-0000C3DB0000}"/>
    <cellStyle name="Percent 7 2 2 2 4 2" xfId="12316" xr:uid="{00000000-0005-0000-0000-0000C4DB0000}"/>
    <cellStyle name="Percent 7 2 2 2 4 2 2" xfId="13986" xr:uid="{00000000-0005-0000-0000-0000C5DB0000}"/>
    <cellStyle name="Percent 7 2 2 2 4 2 2 2" xfId="27994" xr:uid="{00000000-0005-0000-0000-0000C6DB0000}"/>
    <cellStyle name="Percent 7 2 2 2 4 2 2 2 2" xfId="56527" xr:uid="{00000000-0005-0000-0000-0000C7DB0000}"/>
    <cellStyle name="Percent 7 2 2 2 4 2 2 3" xfId="42531" xr:uid="{00000000-0005-0000-0000-0000C8DB0000}"/>
    <cellStyle name="Percent 7 2 2 2 4 2 3" xfId="26326" xr:uid="{00000000-0005-0000-0000-0000C9DB0000}"/>
    <cellStyle name="Percent 7 2 2 2 4 2 3 2" xfId="54859" xr:uid="{00000000-0005-0000-0000-0000CADB0000}"/>
    <cellStyle name="Percent 7 2 2 2 4 2 4" xfId="40863" xr:uid="{00000000-0005-0000-0000-0000CBDB0000}"/>
    <cellStyle name="Percent 7 2 2 2 4 3" xfId="13152" xr:uid="{00000000-0005-0000-0000-0000CCDB0000}"/>
    <cellStyle name="Percent 7 2 2 2 4 3 2" xfId="27160" xr:uid="{00000000-0005-0000-0000-0000CDDB0000}"/>
    <cellStyle name="Percent 7 2 2 2 4 3 2 2" xfId="55693" xr:uid="{00000000-0005-0000-0000-0000CEDB0000}"/>
    <cellStyle name="Percent 7 2 2 2 4 3 3" xfId="41697" xr:uid="{00000000-0005-0000-0000-0000CFDB0000}"/>
    <cellStyle name="Percent 7 2 2 2 4 4" xfId="25492" xr:uid="{00000000-0005-0000-0000-0000D0DB0000}"/>
    <cellStyle name="Percent 7 2 2 2 4 4 2" xfId="54025" xr:uid="{00000000-0005-0000-0000-0000D1DB0000}"/>
    <cellStyle name="Percent 7 2 2 2 4 5" xfId="40029" xr:uid="{00000000-0005-0000-0000-0000D2DB0000}"/>
    <cellStyle name="Percent 7 2 2 2 5" xfId="11903" xr:uid="{00000000-0005-0000-0000-0000D3DB0000}"/>
    <cellStyle name="Percent 7 2 2 2 5 2" xfId="13574" xr:uid="{00000000-0005-0000-0000-0000D4DB0000}"/>
    <cellStyle name="Percent 7 2 2 2 5 2 2" xfId="27582" xr:uid="{00000000-0005-0000-0000-0000D5DB0000}"/>
    <cellStyle name="Percent 7 2 2 2 5 2 2 2" xfId="56115" xr:uid="{00000000-0005-0000-0000-0000D6DB0000}"/>
    <cellStyle name="Percent 7 2 2 2 5 2 3" xfId="42119" xr:uid="{00000000-0005-0000-0000-0000D7DB0000}"/>
    <cellStyle name="Percent 7 2 2 2 5 3" xfId="25914" xr:uid="{00000000-0005-0000-0000-0000D8DB0000}"/>
    <cellStyle name="Percent 7 2 2 2 5 3 2" xfId="54447" xr:uid="{00000000-0005-0000-0000-0000D9DB0000}"/>
    <cellStyle name="Percent 7 2 2 2 5 4" xfId="40451" xr:uid="{00000000-0005-0000-0000-0000DADB0000}"/>
    <cellStyle name="Percent 7 2 2 2 6" xfId="12739" xr:uid="{00000000-0005-0000-0000-0000DBDB0000}"/>
    <cellStyle name="Percent 7 2 2 2 6 2" xfId="26748" xr:uid="{00000000-0005-0000-0000-0000DCDB0000}"/>
    <cellStyle name="Percent 7 2 2 2 6 2 2" xfId="55281" xr:uid="{00000000-0005-0000-0000-0000DDDB0000}"/>
    <cellStyle name="Percent 7 2 2 2 6 3" xfId="41285" xr:uid="{00000000-0005-0000-0000-0000DEDB0000}"/>
    <cellStyle name="Percent 7 2 2 2 7" xfId="25080" xr:uid="{00000000-0005-0000-0000-0000DFDB0000}"/>
    <cellStyle name="Percent 7 2 2 2 7 2" xfId="53613" xr:uid="{00000000-0005-0000-0000-0000E0DB0000}"/>
    <cellStyle name="Percent 7 2 2 2 8" xfId="39617" xr:uid="{00000000-0005-0000-0000-0000E1DB0000}"/>
    <cellStyle name="Percent 7 2 2 3" xfId="11104" xr:uid="{00000000-0005-0000-0000-0000E2DB0000}"/>
    <cellStyle name="Percent 7 2 2 3 2" xfId="11313" xr:uid="{00000000-0005-0000-0000-0000E3DB0000}"/>
    <cellStyle name="Percent 7 2 2 3 2 2" xfId="11729" xr:uid="{00000000-0005-0000-0000-0000E4DB0000}"/>
    <cellStyle name="Percent 7 2 2 3 2 2 2" xfId="12574" xr:uid="{00000000-0005-0000-0000-0000E5DB0000}"/>
    <cellStyle name="Percent 7 2 2 3 2 2 2 2" xfId="14244" xr:uid="{00000000-0005-0000-0000-0000E6DB0000}"/>
    <cellStyle name="Percent 7 2 2 3 2 2 2 2 2" xfId="28252" xr:uid="{00000000-0005-0000-0000-0000E7DB0000}"/>
    <cellStyle name="Percent 7 2 2 3 2 2 2 2 2 2" xfId="56785" xr:uid="{00000000-0005-0000-0000-0000E8DB0000}"/>
    <cellStyle name="Percent 7 2 2 3 2 2 2 2 3" xfId="42789" xr:uid="{00000000-0005-0000-0000-0000E9DB0000}"/>
    <cellStyle name="Percent 7 2 2 3 2 2 2 3" xfId="26584" xr:uid="{00000000-0005-0000-0000-0000EADB0000}"/>
    <cellStyle name="Percent 7 2 2 3 2 2 2 3 2" xfId="55117" xr:uid="{00000000-0005-0000-0000-0000EBDB0000}"/>
    <cellStyle name="Percent 7 2 2 3 2 2 2 4" xfId="41121" xr:uid="{00000000-0005-0000-0000-0000ECDB0000}"/>
    <cellStyle name="Percent 7 2 2 3 2 2 3" xfId="13410" xr:uid="{00000000-0005-0000-0000-0000EDDB0000}"/>
    <cellStyle name="Percent 7 2 2 3 2 2 3 2" xfId="27418" xr:uid="{00000000-0005-0000-0000-0000EEDB0000}"/>
    <cellStyle name="Percent 7 2 2 3 2 2 3 2 2" xfId="55951" xr:uid="{00000000-0005-0000-0000-0000EFDB0000}"/>
    <cellStyle name="Percent 7 2 2 3 2 2 3 3" xfId="41955" xr:uid="{00000000-0005-0000-0000-0000F0DB0000}"/>
    <cellStyle name="Percent 7 2 2 3 2 2 4" xfId="25750" xr:uid="{00000000-0005-0000-0000-0000F1DB0000}"/>
    <cellStyle name="Percent 7 2 2 3 2 2 4 2" xfId="54283" xr:uid="{00000000-0005-0000-0000-0000F2DB0000}"/>
    <cellStyle name="Percent 7 2 2 3 2 2 5" xfId="40287" xr:uid="{00000000-0005-0000-0000-0000F3DB0000}"/>
    <cellStyle name="Percent 7 2 2 3 2 3" xfId="12162" xr:uid="{00000000-0005-0000-0000-0000F4DB0000}"/>
    <cellStyle name="Percent 7 2 2 3 2 3 2" xfId="13832" xr:uid="{00000000-0005-0000-0000-0000F5DB0000}"/>
    <cellStyle name="Percent 7 2 2 3 2 3 2 2" xfId="27840" xr:uid="{00000000-0005-0000-0000-0000F6DB0000}"/>
    <cellStyle name="Percent 7 2 2 3 2 3 2 2 2" xfId="56373" xr:uid="{00000000-0005-0000-0000-0000F7DB0000}"/>
    <cellStyle name="Percent 7 2 2 3 2 3 2 3" xfId="42377" xr:uid="{00000000-0005-0000-0000-0000F8DB0000}"/>
    <cellStyle name="Percent 7 2 2 3 2 3 3" xfId="26172" xr:uid="{00000000-0005-0000-0000-0000F9DB0000}"/>
    <cellStyle name="Percent 7 2 2 3 2 3 3 2" xfId="54705" xr:uid="{00000000-0005-0000-0000-0000FADB0000}"/>
    <cellStyle name="Percent 7 2 2 3 2 3 4" xfId="40709" xr:uid="{00000000-0005-0000-0000-0000FBDB0000}"/>
    <cellStyle name="Percent 7 2 2 3 2 4" xfId="12998" xr:uid="{00000000-0005-0000-0000-0000FCDB0000}"/>
    <cellStyle name="Percent 7 2 2 3 2 4 2" xfId="27006" xr:uid="{00000000-0005-0000-0000-0000FDDB0000}"/>
    <cellStyle name="Percent 7 2 2 3 2 4 2 2" xfId="55539" xr:uid="{00000000-0005-0000-0000-0000FEDB0000}"/>
    <cellStyle name="Percent 7 2 2 3 2 4 3" xfId="41543" xr:uid="{00000000-0005-0000-0000-0000FFDB0000}"/>
    <cellStyle name="Percent 7 2 2 3 2 5" xfId="25338" xr:uid="{00000000-0005-0000-0000-000000DC0000}"/>
    <cellStyle name="Percent 7 2 2 3 2 5 2" xfId="53871" xr:uid="{00000000-0005-0000-0000-000001DC0000}"/>
    <cellStyle name="Percent 7 2 2 3 2 6" xfId="39875" xr:uid="{00000000-0005-0000-0000-000002DC0000}"/>
    <cellStyle name="Percent 7 2 2 3 3" xfId="11522" xr:uid="{00000000-0005-0000-0000-000003DC0000}"/>
    <cellStyle name="Percent 7 2 2 3 3 2" xfId="12368" xr:uid="{00000000-0005-0000-0000-000004DC0000}"/>
    <cellStyle name="Percent 7 2 2 3 3 2 2" xfId="14038" xr:uid="{00000000-0005-0000-0000-000005DC0000}"/>
    <cellStyle name="Percent 7 2 2 3 3 2 2 2" xfId="28046" xr:uid="{00000000-0005-0000-0000-000006DC0000}"/>
    <cellStyle name="Percent 7 2 2 3 3 2 2 2 2" xfId="56579" xr:uid="{00000000-0005-0000-0000-000007DC0000}"/>
    <cellStyle name="Percent 7 2 2 3 3 2 2 3" xfId="42583" xr:uid="{00000000-0005-0000-0000-000008DC0000}"/>
    <cellStyle name="Percent 7 2 2 3 3 2 3" xfId="26378" xr:uid="{00000000-0005-0000-0000-000009DC0000}"/>
    <cellStyle name="Percent 7 2 2 3 3 2 3 2" xfId="54911" xr:uid="{00000000-0005-0000-0000-00000ADC0000}"/>
    <cellStyle name="Percent 7 2 2 3 3 2 4" xfId="40915" xr:uid="{00000000-0005-0000-0000-00000BDC0000}"/>
    <cellStyle name="Percent 7 2 2 3 3 3" xfId="13204" xr:uid="{00000000-0005-0000-0000-00000CDC0000}"/>
    <cellStyle name="Percent 7 2 2 3 3 3 2" xfId="27212" xr:uid="{00000000-0005-0000-0000-00000DDC0000}"/>
    <cellStyle name="Percent 7 2 2 3 3 3 2 2" xfId="55745" xr:uid="{00000000-0005-0000-0000-00000EDC0000}"/>
    <cellStyle name="Percent 7 2 2 3 3 3 3" xfId="41749" xr:uid="{00000000-0005-0000-0000-00000FDC0000}"/>
    <cellStyle name="Percent 7 2 2 3 3 4" xfId="25544" xr:uid="{00000000-0005-0000-0000-000010DC0000}"/>
    <cellStyle name="Percent 7 2 2 3 3 4 2" xfId="54077" xr:uid="{00000000-0005-0000-0000-000011DC0000}"/>
    <cellStyle name="Percent 7 2 2 3 3 5" xfId="40081" xr:uid="{00000000-0005-0000-0000-000012DC0000}"/>
    <cellStyle name="Percent 7 2 2 3 4" xfId="11955" xr:uid="{00000000-0005-0000-0000-000013DC0000}"/>
    <cellStyle name="Percent 7 2 2 3 4 2" xfId="13626" xr:uid="{00000000-0005-0000-0000-000014DC0000}"/>
    <cellStyle name="Percent 7 2 2 3 4 2 2" xfId="27634" xr:uid="{00000000-0005-0000-0000-000015DC0000}"/>
    <cellStyle name="Percent 7 2 2 3 4 2 2 2" xfId="56167" xr:uid="{00000000-0005-0000-0000-000016DC0000}"/>
    <cellStyle name="Percent 7 2 2 3 4 2 3" xfId="42171" xr:uid="{00000000-0005-0000-0000-000017DC0000}"/>
    <cellStyle name="Percent 7 2 2 3 4 3" xfId="25966" xr:uid="{00000000-0005-0000-0000-000018DC0000}"/>
    <cellStyle name="Percent 7 2 2 3 4 3 2" xfId="54499" xr:uid="{00000000-0005-0000-0000-000019DC0000}"/>
    <cellStyle name="Percent 7 2 2 3 4 4" xfId="40503" xr:uid="{00000000-0005-0000-0000-00001ADC0000}"/>
    <cellStyle name="Percent 7 2 2 3 5" xfId="12791" xr:uid="{00000000-0005-0000-0000-00001BDC0000}"/>
    <cellStyle name="Percent 7 2 2 3 5 2" xfId="26800" xr:uid="{00000000-0005-0000-0000-00001CDC0000}"/>
    <cellStyle name="Percent 7 2 2 3 5 2 2" xfId="55333" xr:uid="{00000000-0005-0000-0000-00001DDC0000}"/>
    <cellStyle name="Percent 7 2 2 3 5 3" xfId="41337" xr:uid="{00000000-0005-0000-0000-00001EDC0000}"/>
    <cellStyle name="Percent 7 2 2 3 6" xfId="25132" xr:uid="{00000000-0005-0000-0000-00001FDC0000}"/>
    <cellStyle name="Percent 7 2 2 3 6 2" xfId="53665" xr:uid="{00000000-0005-0000-0000-000020DC0000}"/>
    <cellStyle name="Percent 7 2 2 3 7" xfId="39669" xr:uid="{00000000-0005-0000-0000-000021DC0000}"/>
    <cellStyle name="Percent 7 2 2 4" xfId="11210" xr:uid="{00000000-0005-0000-0000-000022DC0000}"/>
    <cellStyle name="Percent 7 2 2 4 2" xfId="11626" xr:uid="{00000000-0005-0000-0000-000023DC0000}"/>
    <cellStyle name="Percent 7 2 2 4 2 2" xfId="12471" xr:uid="{00000000-0005-0000-0000-000024DC0000}"/>
    <cellStyle name="Percent 7 2 2 4 2 2 2" xfId="14141" xr:uid="{00000000-0005-0000-0000-000025DC0000}"/>
    <cellStyle name="Percent 7 2 2 4 2 2 2 2" xfId="28149" xr:uid="{00000000-0005-0000-0000-000026DC0000}"/>
    <cellStyle name="Percent 7 2 2 4 2 2 2 2 2" xfId="56682" xr:uid="{00000000-0005-0000-0000-000027DC0000}"/>
    <cellStyle name="Percent 7 2 2 4 2 2 2 3" xfId="42686" xr:uid="{00000000-0005-0000-0000-000028DC0000}"/>
    <cellStyle name="Percent 7 2 2 4 2 2 3" xfId="26481" xr:uid="{00000000-0005-0000-0000-000029DC0000}"/>
    <cellStyle name="Percent 7 2 2 4 2 2 3 2" xfId="55014" xr:uid="{00000000-0005-0000-0000-00002ADC0000}"/>
    <cellStyle name="Percent 7 2 2 4 2 2 4" xfId="41018" xr:uid="{00000000-0005-0000-0000-00002BDC0000}"/>
    <cellStyle name="Percent 7 2 2 4 2 3" xfId="13307" xr:uid="{00000000-0005-0000-0000-00002CDC0000}"/>
    <cellStyle name="Percent 7 2 2 4 2 3 2" xfId="27315" xr:uid="{00000000-0005-0000-0000-00002DDC0000}"/>
    <cellStyle name="Percent 7 2 2 4 2 3 2 2" xfId="55848" xr:uid="{00000000-0005-0000-0000-00002EDC0000}"/>
    <cellStyle name="Percent 7 2 2 4 2 3 3" xfId="41852" xr:uid="{00000000-0005-0000-0000-00002FDC0000}"/>
    <cellStyle name="Percent 7 2 2 4 2 4" xfId="25647" xr:uid="{00000000-0005-0000-0000-000030DC0000}"/>
    <cellStyle name="Percent 7 2 2 4 2 4 2" xfId="54180" xr:uid="{00000000-0005-0000-0000-000031DC0000}"/>
    <cellStyle name="Percent 7 2 2 4 2 5" xfId="40184" xr:uid="{00000000-0005-0000-0000-000032DC0000}"/>
    <cellStyle name="Percent 7 2 2 4 3" xfId="12059" xr:uid="{00000000-0005-0000-0000-000033DC0000}"/>
    <cellStyle name="Percent 7 2 2 4 3 2" xfId="13729" xr:uid="{00000000-0005-0000-0000-000034DC0000}"/>
    <cellStyle name="Percent 7 2 2 4 3 2 2" xfId="27737" xr:uid="{00000000-0005-0000-0000-000035DC0000}"/>
    <cellStyle name="Percent 7 2 2 4 3 2 2 2" xfId="56270" xr:uid="{00000000-0005-0000-0000-000036DC0000}"/>
    <cellStyle name="Percent 7 2 2 4 3 2 3" xfId="42274" xr:uid="{00000000-0005-0000-0000-000037DC0000}"/>
    <cellStyle name="Percent 7 2 2 4 3 3" xfId="26069" xr:uid="{00000000-0005-0000-0000-000038DC0000}"/>
    <cellStyle name="Percent 7 2 2 4 3 3 2" xfId="54602" xr:uid="{00000000-0005-0000-0000-000039DC0000}"/>
    <cellStyle name="Percent 7 2 2 4 3 4" xfId="40606" xr:uid="{00000000-0005-0000-0000-00003ADC0000}"/>
    <cellStyle name="Percent 7 2 2 4 4" xfId="12895" xr:uid="{00000000-0005-0000-0000-00003BDC0000}"/>
    <cellStyle name="Percent 7 2 2 4 4 2" xfId="26903" xr:uid="{00000000-0005-0000-0000-00003CDC0000}"/>
    <cellStyle name="Percent 7 2 2 4 4 2 2" xfId="55436" xr:uid="{00000000-0005-0000-0000-00003DDC0000}"/>
    <cellStyle name="Percent 7 2 2 4 4 3" xfId="41440" xr:uid="{00000000-0005-0000-0000-00003EDC0000}"/>
    <cellStyle name="Percent 7 2 2 4 5" xfId="25235" xr:uid="{00000000-0005-0000-0000-00003FDC0000}"/>
    <cellStyle name="Percent 7 2 2 4 5 2" xfId="53768" xr:uid="{00000000-0005-0000-0000-000040DC0000}"/>
    <cellStyle name="Percent 7 2 2 4 6" xfId="39772" xr:uid="{00000000-0005-0000-0000-000041DC0000}"/>
    <cellStyle name="Percent 7 2 2 5" xfId="11419" xr:uid="{00000000-0005-0000-0000-000042DC0000}"/>
    <cellStyle name="Percent 7 2 2 5 2" xfId="12265" xr:uid="{00000000-0005-0000-0000-000043DC0000}"/>
    <cellStyle name="Percent 7 2 2 5 2 2" xfId="13935" xr:uid="{00000000-0005-0000-0000-000044DC0000}"/>
    <cellStyle name="Percent 7 2 2 5 2 2 2" xfId="27943" xr:uid="{00000000-0005-0000-0000-000045DC0000}"/>
    <cellStyle name="Percent 7 2 2 5 2 2 2 2" xfId="56476" xr:uid="{00000000-0005-0000-0000-000046DC0000}"/>
    <cellStyle name="Percent 7 2 2 5 2 2 3" xfId="42480" xr:uid="{00000000-0005-0000-0000-000047DC0000}"/>
    <cellStyle name="Percent 7 2 2 5 2 3" xfId="26275" xr:uid="{00000000-0005-0000-0000-000048DC0000}"/>
    <cellStyle name="Percent 7 2 2 5 2 3 2" xfId="54808" xr:uid="{00000000-0005-0000-0000-000049DC0000}"/>
    <cellStyle name="Percent 7 2 2 5 2 4" xfId="40812" xr:uid="{00000000-0005-0000-0000-00004ADC0000}"/>
    <cellStyle name="Percent 7 2 2 5 3" xfId="13101" xr:uid="{00000000-0005-0000-0000-00004BDC0000}"/>
    <cellStyle name="Percent 7 2 2 5 3 2" xfId="27109" xr:uid="{00000000-0005-0000-0000-00004CDC0000}"/>
    <cellStyle name="Percent 7 2 2 5 3 2 2" xfId="55642" xr:uid="{00000000-0005-0000-0000-00004DDC0000}"/>
    <cellStyle name="Percent 7 2 2 5 3 3" xfId="41646" xr:uid="{00000000-0005-0000-0000-00004EDC0000}"/>
    <cellStyle name="Percent 7 2 2 5 4" xfId="25441" xr:uid="{00000000-0005-0000-0000-00004FDC0000}"/>
    <cellStyle name="Percent 7 2 2 5 4 2" xfId="53974" xr:uid="{00000000-0005-0000-0000-000050DC0000}"/>
    <cellStyle name="Percent 7 2 2 5 5" xfId="39978" xr:uid="{00000000-0005-0000-0000-000051DC0000}"/>
    <cellStyle name="Percent 7 2 2 6" xfId="11852" xr:uid="{00000000-0005-0000-0000-000052DC0000}"/>
    <cellStyle name="Percent 7 2 2 6 2" xfId="13523" xr:uid="{00000000-0005-0000-0000-000053DC0000}"/>
    <cellStyle name="Percent 7 2 2 6 2 2" xfId="27531" xr:uid="{00000000-0005-0000-0000-000054DC0000}"/>
    <cellStyle name="Percent 7 2 2 6 2 2 2" xfId="56064" xr:uid="{00000000-0005-0000-0000-000055DC0000}"/>
    <cellStyle name="Percent 7 2 2 6 2 3" xfId="42068" xr:uid="{00000000-0005-0000-0000-000056DC0000}"/>
    <cellStyle name="Percent 7 2 2 6 3" xfId="25863" xr:uid="{00000000-0005-0000-0000-000057DC0000}"/>
    <cellStyle name="Percent 7 2 2 6 3 2" xfId="54396" xr:uid="{00000000-0005-0000-0000-000058DC0000}"/>
    <cellStyle name="Percent 7 2 2 6 4" xfId="40400" xr:uid="{00000000-0005-0000-0000-000059DC0000}"/>
    <cellStyle name="Percent 7 2 2 7" xfId="12688" xr:uid="{00000000-0005-0000-0000-00005ADC0000}"/>
    <cellStyle name="Percent 7 2 2 7 2" xfId="26697" xr:uid="{00000000-0005-0000-0000-00005BDC0000}"/>
    <cellStyle name="Percent 7 2 2 7 2 2" xfId="55230" xr:uid="{00000000-0005-0000-0000-00005CDC0000}"/>
    <cellStyle name="Percent 7 2 2 7 3" xfId="41234" xr:uid="{00000000-0005-0000-0000-00005DDC0000}"/>
    <cellStyle name="Percent 7 2 2 8" xfId="25029" xr:uid="{00000000-0005-0000-0000-00005EDC0000}"/>
    <cellStyle name="Percent 7 2 2 8 2" xfId="53562" xr:uid="{00000000-0005-0000-0000-00005FDC0000}"/>
    <cellStyle name="Percent 7 2 2 9" xfId="39566" xr:uid="{00000000-0005-0000-0000-000060DC0000}"/>
    <cellStyle name="Percent 7 2 3" xfId="11025" xr:uid="{00000000-0005-0000-0000-000061DC0000}"/>
    <cellStyle name="Percent 7 2 3 2" xfId="11130" xr:uid="{00000000-0005-0000-0000-000062DC0000}"/>
    <cellStyle name="Percent 7 2 3 2 2" xfId="11339" xr:uid="{00000000-0005-0000-0000-000063DC0000}"/>
    <cellStyle name="Percent 7 2 3 2 2 2" xfId="11755" xr:uid="{00000000-0005-0000-0000-000064DC0000}"/>
    <cellStyle name="Percent 7 2 3 2 2 2 2" xfId="12600" xr:uid="{00000000-0005-0000-0000-000065DC0000}"/>
    <cellStyle name="Percent 7 2 3 2 2 2 2 2" xfId="14270" xr:uid="{00000000-0005-0000-0000-000066DC0000}"/>
    <cellStyle name="Percent 7 2 3 2 2 2 2 2 2" xfId="28278" xr:uid="{00000000-0005-0000-0000-000067DC0000}"/>
    <cellStyle name="Percent 7 2 3 2 2 2 2 2 2 2" xfId="56811" xr:uid="{00000000-0005-0000-0000-000068DC0000}"/>
    <cellStyle name="Percent 7 2 3 2 2 2 2 2 3" xfId="42815" xr:uid="{00000000-0005-0000-0000-000069DC0000}"/>
    <cellStyle name="Percent 7 2 3 2 2 2 2 3" xfId="26610" xr:uid="{00000000-0005-0000-0000-00006ADC0000}"/>
    <cellStyle name="Percent 7 2 3 2 2 2 2 3 2" xfId="55143" xr:uid="{00000000-0005-0000-0000-00006BDC0000}"/>
    <cellStyle name="Percent 7 2 3 2 2 2 2 4" xfId="41147" xr:uid="{00000000-0005-0000-0000-00006CDC0000}"/>
    <cellStyle name="Percent 7 2 3 2 2 2 3" xfId="13436" xr:uid="{00000000-0005-0000-0000-00006DDC0000}"/>
    <cellStyle name="Percent 7 2 3 2 2 2 3 2" xfId="27444" xr:uid="{00000000-0005-0000-0000-00006EDC0000}"/>
    <cellStyle name="Percent 7 2 3 2 2 2 3 2 2" xfId="55977" xr:uid="{00000000-0005-0000-0000-00006FDC0000}"/>
    <cellStyle name="Percent 7 2 3 2 2 2 3 3" xfId="41981" xr:uid="{00000000-0005-0000-0000-000070DC0000}"/>
    <cellStyle name="Percent 7 2 3 2 2 2 4" xfId="25776" xr:uid="{00000000-0005-0000-0000-000071DC0000}"/>
    <cellStyle name="Percent 7 2 3 2 2 2 4 2" xfId="54309" xr:uid="{00000000-0005-0000-0000-000072DC0000}"/>
    <cellStyle name="Percent 7 2 3 2 2 2 5" xfId="40313" xr:uid="{00000000-0005-0000-0000-000073DC0000}"/>
    <cellStyle name="Percent 7 2 3 2 2 3" xfId="12188" xr:uid="{00000000-0005-0000-0000-000074DC0000}"/>
    <cellStyle name="Percent 7 2 3 2 2 3 2" xfId="13858" xr:uid="{00000000-0005-0000-0000-000075DC0000}"/>
    <cellStyle name="Percent 7 2 3 2 2 3 2 2" xfId="27866" xr:uid="{00000000-0005-0000-0000-000076DC0000}"/>
    <cellStyle name="Percent 7 2 3 2 2 3 2 2 2" xfId="56399" xr:uid="{00000000-0005-0000-0000-000077DC0000}"/>
    <cellStyle name="Percent 7 2 3 2 2 3 2 3" xfId="42403" xr:uid="{00000000-0005-0000-0000-000078DC0000}"/>
    <cellStyle name="Percent 7 2 3 2 2 3 3" xfId="26198" xr:uid="{00000000-0005-0000-0000-000079DC0000}"/>
    <cellStyle name="Percent 7 2 3 2 2 3 3 2" xfId="54731" xr:uid="{00000000-0005-0000-0000-00007ADC0000}"/>
    <cellStyle name="Percent 7 2 3 2 2 3 4" xfId="40735" xr:uid="{00000000-0005-0000-0000-00007BDC0000}"/>
    <cellStyle name="Percent 7 2 3 2 2 4" xfId="13024" xr:uid="{00000000-0005-0000-0000-00007CDC0000}"/>
    <cellStyle name="Percent 7 2 3 2 2 4 2" xfId="27032" xr:uid="{00000000-0005-0000-0000-00007DDC0000}"/>
    <cellStyle name="Percent 7 2 3 2 2 4 2 2" xfId="55565" xr:uid="{00000000-0005-0000-0000-00007EDC0000}"/>
    <cellStyle name="Percent 7 2 3 2 2 4 3" xfId="41569" xr:uid="{00000000-0005-0000-0000-00007FDC0000}"/>
    <cellStyle name="Percent 7 2 3 2 2 5" xfId="25364" xr:uid="{00000000-0005-0000-0000-000080DC0000}"/>
    <cellStyle name="Percent 7 2 3 2 2 5 2" xfId="53897" xr:uid="{00000000-0005-0000-0000-000081DC0000}"/>
    <cellStyle name="Percent 7 2 3 2 2 6" xfId="39901" xr:uid="{00000000-0005-0000-0000-000082DC0000}"/>
    <cellStyle name="Percent 7 2 3 2 3" xfId="11548" xr:uid="{00000000-0005-0000-0000-000083DC0000}"/>
    <cellStyle name="Percent 7 2 3 2 3 2" xfId="12394" xr:uid="{00000000-0005-0000-0000-000084DC0000}"/>
    <cellStyle name="Percent 7 2 3 2 3 2 2" xfId="14064" xr:uid="{00000000-0005-0000-0000-000085DC0000}"/>
    <cellStyle name="Percent 7 2 3 2 3 2 2 2" xfId="28072" xr:uid="{00000000-0005-0000-0000-000086DC0000}"/>
    <cellStyle name="Percent 7 2 3 2 3 2 2 2 2" xfId="56605" xr:uid="{00000000-0005-0000-0000-000087DC0000}"/>
    <cellStyle name="Percent 7 2 3 2 3 2 2 3" xfId="42609" xr:uid="{00000000-0005-0000-0000-000088DC0000}"/>
    <cellStyle name="Percent 7 2 3 2 3 2 3" xfId="26404" xr:uid="{00000000-0005-0000-0000-000089DC0000}"/>
    <cellStyle name="Percent 7 2 3 2 3 2 3 2" xfId="54937" xr:uid="{00000000-0005-0000-0000-00008ADC0000}"/>
    <cellStyle name="Percent 7 2 3 2 3 2 4" xfId="40941" xr:uid="{00000000-0005-0000-0000-00008BDC0000}"/>
    <cellStyle name="Percent 7 2 3 2 3 3" xfId="13230" xr:uid="{00000000-0005-0000-0000-00008CDC0000}"/>
    <cellStyle name="Percent 7 2 3 2 3 3 2" xfId="27238" xr:uid="{00000000-0005-0000-0000-00008DDC0000}"/>
    <cellStyle name="Percent 7 2 3 2 3 3 2 2" xfId="55771" xr:uid="{00000000-0005-0000-0000-00008EDC0000}"/>
    <cellStyle name="Percent 7 2 3 2 3 3 3" xfId="41775" xr:uid="{00000000-0005-0000-0000-00008FDC0000}"/>
    <cellStyle name="Percent 7 2 3 2 3 4" xfId="25570" xr:uid="{00000000-0005-0000-0000-000090DC0000}"/>
    <cellStyle name="Percent 7 2 3 2 3 4 2" xfId="54103" xr:uid="{00000000-0005-0000-0000-000091DC0000}"/>
    <cellStyle name="Percent 7 2 3 2 3 5" xfId="40107" xr:uid="{00000000-0005-0000-0000-000092DC0000}"/>
    <cellStyle name="Percent 7 2 3 2 4" xfId="11981" xr:uid="{00000000-0005-0000-0000-000093DC0000}"/>
    <cellStyle name="Percent 7 2 3 2 4 2" xfId="13652" xr:uid="{00000000-0005-0000-0000-000094DC0000}"/>
    <cellStyle name="Percent 7 2 3 2 4 2 2" xfId="27660" xr:uid="{00000000-0005-0000-0000-000095DC0000}"/>
    <cellStyle name="Percent 7 2 3 2 4 2 2 2" xfId="56193" xr:uid="{00000000-0005-0000-0000-000096DC0000}"/>
    <cellStyle name="Percent 7 2 3 2 4 2 3" xfId="42197" xr:uid="{00000000-0005-0000-0000-000097DC0000}"/>
    <cellStyle name="Percent 7 2 3 2 4 3" xfId="25992" xr:uid="{00000000-0005-0000-0000-000098DC0000}"/>
    <cellStyle name="Percent 7 2 3 2 4 3 2" xfId="54525" xr:uid="{00000000-0005-0000-0000-000099DC0000}"/>
    <cellStyle name="Percent 7 2 3 2 4 4" xfId="40529" xr:uid="{00000000-0005-0000-0000-00009ADC0000}"/>
    <cellStyle name="Percent 7 2 3 2 5" xfId="12817" xr:uid="{00000000-0005-0000-0000-00009BDC0000}"/>
    <cellStyle name="Percent 7 2 3 2 5 2" xfId="26826" xr:uid="{00000000-0005-0000-0000-00009CDC0000}"/>
    <cellStyle name="Percent 7 2 3 2 5 2 2" xfId="55359" xr:uid="{00000000-0005-0000-0000-00009DDC0000}"/>
    <cellStyle name="Percent 7 2 3 2 5 3" xfId="41363" xr:uid="{00000000-0005-0000-0000-00009EDC0000}"/>
    <cellStyle name="Percent 7 2 3 2 6" xfId="25158" xr:uid="{00000000-0005-0000-0000-00009FDC0000}"/>
    <cellStyle name="Percent 7 2 3 2 6 2" xfId="53691" xr:uid="{00000000-0005-0000-0000-0000A0DC0000}"/>
    <cellStyle name="Percent 7 2 3 2 7" xfId="39695" xr:uid="{00000000-0005-0000-0000-0000A1DC0000}"/>
    <cellStyle name="Percent 7 2 3 3" xfId="11236" xr:uid="{00000000-0005-0000-0000-0000A2DC0000}"/>
    <cellStyle name="Percent 7 2 3 3 2" xfId="11652" xr:uid="{00000000-0005-0000-0000-0000A3DC0000}"/>
    <cellStyle name="Percent 7 2 3 3 2 2" xfId="12497" xr:uid="{00000000-0005-0000-0000-0000A4DC0000}"/>
    <cellStyle name="Percent 7 2 3 3 2 2 2" xfId="14167" xr:uid="{00000000-0005-0000-0000-0000A5DC0000}"/>
    <cellStyle name="Percent 7 2 3 3 2 2 2 2" xfId="28175" xr:uid="{00000000-0005-0000-0000-0000A6DC0000}"/>
    <cellStyle name="Percent 7 2 3 3 2 2 2 2 2" xfId="56708" xr:uid="{00000000-0005-0000-0000-0000A7DC0000}"/>
    <cellStyle name="Percent 7 2 3 3 2 2 2 3" xfId="42712" xr:uid="{00000000-0005-0000-0000-0000A8DC0000}"/>
    <cellStyle name="Percent 7 2 3 3 2 2 3" xfId="26507" xr:uid="{00000000-0005-0000-0000-0000A9DC0000}"/>
    <cellStyle name="Percent 7 2 3 3 2 2 3 2" xfId="55040" xr:uid="{00000000-0005-0000-0000-0000AADC0000}"/>
    <cellStyle name="Percent 7 2 3 3 2 2 4" xfId="41044" xr:uid="{00000000-0005-0000-0000-0000ABDC0000}"/>
    <cellStyle name="Percent 7 2 3 3 2 3" xfId="13333" xr:uid="{00000000-0005-0000-0000-0000ACDC0000}"/>
    <cellStyle name="Percent 7 2 3 3 2 3 2" xfId="27341" xr:uid="{00000000-0005-0000-0000-0000ADDC0000}"/>
    <cellStyle name="Percent 7 2 3 3 2 3 2 2" xfId="55874" xr:uid="{00000000-0005-0000-0000-0000AEDC0000}"/>
    <cellStyle name="Percent 7 2 3 3 2 3 3" xfId="41878" xr:uid="{00000000-0005-0000-0000-0000AFDC0000}"/>
    <cellStyle name="Percent 7 2 3 3 2 4" xfId="25673" xr:uid="{00000000-0005-0000-0000-0000B0DC0000}"/>
    <cellStyle name="Percent 7 2 3 3 2 4 2" xfId="54206" xr:uid="{00000000-0005-0000-0000-0000B1DC0000}"/>
    <cellStyle name="Percent 7 2 3 3 2 5" xfId="40210" xr:uid="{00000000-0005-0000-0000-0000B2DC0000}"/>
    <cellStyle name="Percent 7 2 3 3 3" xfId="12085" xr:uid="{00000000-0005-0000-0000-0000B3DC0000}"/>
    <cellStyle name="Percent 7 2 3 3 3 2" xfId="13755" xr:uid="{00000000-0005-0000-0000-0000B4DC0000}"/>
    <cellStyle name="Percent 7 2 3 3 3 2 2" xfId="27763" xr:uid="{00000000-0005-0000-0000-0000B5DC0000}"/>
    <cellStyle name="Percent 7 2 3 3 3 2 2 2" xfId="56296" xr:uid="{00000000-0005-0000-0000-0000B6DC0000}"/>
    <cellStyle name="Percent 7 2 3 3 3 2 3" xfId="42300" xr:uid="{00000000-0005-0000-0000-0000B7DC0000}"/>
    <cellStyle name="Percent 7 2 3 3 3 3" xfId="26095" xr:uid="{00000000-0005-0000-0000-0000B8DC0000}"/>
    <cellStyle name="Percent 7 2 3 3 3 3 2" xfId="54628" xr:uid="{00000000-0005-0000-0000-0000B9DC0000}"/>
    <cellStyle name="Percent 7 2 3 3 3 4" xfId="40632" xr:uid="{00000000-0005-0000-0000-0000BADC0000}"/>
    <cellStyle name="Percent 7 2 3 3 4" xfId="12921" xr:uid="{00000000-0005-0000-0000-0000BBDC0000}"/>
    <cellStyle name="Percent 7 2 3 3 4 2" xfId="26929" xr:uid="{00000000-0005-0000-0000-0000BCDC0000}"/>
    <cellStyle name="Percent 7 2 3 3 4 2 2" xfId="55462" xr:uid="{00000000-0005-0000-0000-0000BDDC0000}"/>
    <cellStyle name="Percent 7 2 3 3 4 3" xfId="41466" xr:uid="{00000000-0005-0000-0000-0000BEDC0000}"/>
    <cellStyle name="Percent 7 2 3 3 5" xfId="25261" xr:uid="{00000000-0005-0000-0000-0000BFDC0000}"/>
    <cellStyle name="Percent 7 2 3 3 5 2" xfId="53794" xr:uid="{00000000-0005-0000-0000-0000C0DC0000}"/>
    <cellStyle name="Percent 7 2 3 3 6" xfId="39798" xr:uid="{00000000-0005-0000-0000-0000C1DC0000}"/>
    <cellStyle name="Percent 7 2 3 4" xfId="11445" xr:uid="{00000000-0005-0000-0000-0000C2DC0000}"/>
    <cellStyle name="Percent 7 2 3 4 2" xfId="12291" xr:uid="{00000000-0005-0000-0000-0000C3DC0000}"/>
    <cellStyle name="Percent 7 2 3 4 2 2" xfId="13961" xr:uid="{00000000-0005-0000-0000-0000C4DC0000}"/>
    <cellStyle name="Percent 7 2 3 4 2 2 2" xfId="27969" xr:uid="{00000000-0005-0000-0000-0000C5DC0000}"/>
    <cellStyle name="Percent 7 2 3 4 2 2 2 2" xfId="56502" xr:uid="{00000000-0005-0000-0000-0000C6DC0000}"/>
    <cellStyle name="Percent 7 2 3 4 2 2 3" xfId="42506" xr:uid="{00000000-0005-0000-0000-0000C7DC0000}"/>
    <cellStyle name="Percent 7 2 3 4 2 3" xfId="26301" xr:uid="{00000000-0005-0000-0000-0000C8DC0000}"/>
    <cellStyle name="Percent 7 2 3 4 2 3 2" xfId="54834" xr:uid="{00000000-0005-0000-0000-0000C9DC0000}"/>
    <cellStyle name="Percent 7 2 3 4 2 4" xfId="40838" xr:uid="{00000000-0005-0000-0000-0000CADC0000}"/>
    <cellStyle name="Percent 7 2 3 4 3" xfId="13127" xr:uid="{00000000-0005-0000-0000-0000CBDC0000}"/>
    <cellStyle name="Percent 7 2 3 4 3 2" xfId="27135" xr:uid="{00000000-0005-0000-0000-0000CCDC0000}"/>
    <cellStyle name="Percent 7 2 3 4 3 2 2" xfId="55668" xr:uid="{00000000-0005-0000-0000-0000CDDC0000}"/>
    <cellStyle name="Percent 7 2 3 4 3 3" xfId="41672" xr:uid="{00000000-0005-0000-0000-0000CEDC0000}"/>
    <cellStyle name="Percent 7 2 3 4 4" xfId="25467" xr:uid="{00000000-0005-0000-0000-0000CFDC0000}"/>
    <cellStyle name="Percent 7 2 3 4 4 2" xfId="54000" xr:uid="{00000000-0005-0000-0000-0000D0DC0000}"/>
    <cellStyle name="Percent 7 2 3 4 5" xfId="40004" xr:uid="{00000000-0005-0000-0000-0000D1DC0000}"/>
    <cellStyle name="Percent 7 2 3 5" xfId="11878" xr:uid="{00000000-0005-0000-0000-0000D2DC0000}"/>
    <cellStyle name="Percent 7 2 3 5 2" xfId="13549" xr:uid="{00000000-0005-0000-0000-0000D3DC0000}"/>
    <cellStyle name="Percent 7 2 3 5 2 2" xfId="27557" xr:uid="{00000000-0005-0000-0000-0000D4DC0000}"/>
    <cellStyle name="Percent 7 2 3 5 2 2 2" xfId="56090" xr:uid="{00000000-0005-0000-0000-0000D5DC0000}"/>
    <cellStyle name="Percent 7 2 3 5 2 3" xfId="42094" xr:uid="{00000000-0005-0000-0000-0000D6DC0000}"/>
    <cellStyle name="Percent 7 2 3 5 3" xfId="25889" xr:uid="{00000000-0005-0000-0000-0000D7DC0000}"/>
    <cellStyle name="Percent 7 2 3 5 3 2" xfId="54422" xr:uid="{00000000-0005-0000-0000-0000D8DC0000}"/>
    <cellStyle name="Percent 7 2 3 5 4" xfId="40426" xr:uid="{00000000-0005-0000-0000-0000D9DC0000}"/>
    <cellStyle name="Percent 7 2 3 6" xfId="12714" xr:uid="{00000000-0005-0000-0000-0000DADC0000}"/>
    <cellStyle name="Percent 7 2 3 6 2" xfId="26723" xr:uid="{00000000-0005-0000-0000-0000DBDC0000}"/>
    <cellStyle name="Percent 7 2 3 6 2 2" xfId="55256" xr:uid="{00000000-0005-0000-0000-0000DCDC0000}"/>
    <cellStyle name="Percent 7 2 3 6 3" xfId="41260" xr:uid="{00000000-0005-0000-0000-0000DDDC0000}"/>
    <cellStyle name="Percent 7 2 3 7" xfId="25055" xr:uid="{00000000-0005-0000-0000-0000DEDC0000}"/>
    <cellStyle name="Percent 7 2 3 7 2" xfId="53588" xr:uid="{00000000-0005-0000-0000-0000DFDC0000}"/>
    <cellStyle name="Percent 7 2 3 8" xfId="39592" xr:uid="{00000000-0005-0000-0000-0000E0DC0000}"/>
    <cellStyle name="Percent 7 2 4" xfId="11079" xr:uid="{00000000-0005-0000-0000-0000E1DC0000}"/>
    <cellStyle name="Percent 7 2 4 2" xfId="11288" xr:uid="{00000000-0005-0000-0000-0000E2DC0000}"/>
    <cellStyle name="Percent 7 2 4 2 2" xfId="11704" xr:uid="{00000000-0005-0000-0000-0000E3DC0000}"/>
    <cellStyle name="Percent 7 2 4 2 2 2" xfId="12549" xr:uid="{00000000-0005-0000-0000-0000E4DC0000}"/>
    <cellStyle name="Percent 7 2 4 2 2 2 2" xfId="14219" xr:uid="{00000000-0005-0000-0000-0000E5DC0000}"/>
    <cellStyle name="Percent 7 2 4 2 2 2 2 2" xfId="28227" xr:uid="{00000000-0005-0000-0000-0000E6DC0000}"/>
    <cellStyle name="Percent 7 2 4 2 2 2 2 2 2" xfId="56760" xr:uid="{00000000-0005-0000-0000-0000E7DC0000}"/>
    <cellStyle name="Percent 7 2 4 2 2 2 2 3" xfId="42764" xr:uid="{00000000-0005-0000-0000-0000E8DC0000}"/>
    <cellStyle name="Percent 7 2 4 2 2 2 3" xfId="26559" xr:uid="{00000000-0005-0000-0000-0000E9DC0000}"/>
    <cellStyle name="Percent 7 2 4 2 2 2 3 2" xfId="55092" xr:uid="{00000000-0005-0000-0000-0000EADC0000}"/>
    <cellStyle name="Percent 7 2 4 2 2 2 4" xfId="41096" xr:uid="{00000000-0005-0000-0000-0000EBDC0000}"/>
    <cellStyle name="Percent 7 2 4 2 2 3" xfId="13385" xr:uid="{00000000-0005-0000-0000-0000ECDC0000}"/>
    <cellStyle name="Percent 7 2 4 2 2 3 2" xfId="27393" xr:uid="{00000000-0005-0000-0000-0000EDDC0000}"/>
    <cellStyle name="Percent 7 2 4 2 2 3 2 2" xfId="55926" xr:uid="{00000000-0005-0000-0000-0000EEDC0000}"/>
    <cellStyle name="Percent 7 2 4 2 2 3 3" xfId="41930" xr:uid="{00000000-0005-0000-0000-0000EFDC0000}"/>
    <cellStyle name="Percent 7 2 4 2 2 4" xfId="25725" xr:uid="{00000000-0005-0000-0000-0000F0DC0000}"/>
    <cellStyle name="Percent 7 2 4 2 2 4 2" xfId="54258" xr:uid="{00000000-0005-0000-0000-0000F1DC0000}"/>
    <cellStyle name="Percent 7 2 4 2 2 5" xfId="40262" xr:uid="{00000000-0005-0000-0000-0000F2DC0000}"/>
    <cellStyle name="Percent 7 2 4 2 3" xfId="12137" xr:uid="{00000000-0005-0000-0000-0000F3DC0000}"/>
    <cellStyle name="Percent 7 2 4 2 3 2" xfId="13807" xr:uid="{00000000-0005-0000-0000-0000F4DC0000}"/>
    <cellStyle name="Percent 7 2 4 2 3 2 2" xfId="27815" xr:uid="{00000000-0005-0000-0000-0000F5DC0000}"/>
    <cellStyle name="Percent 7 2 4 2 3 2 2 2" xfId="56348" xr:uid="{00000000-0005-0000-0000-0000F6DC0000}"/>
    <cellStyle name="Percent 7 2 4 2 3 2 3" xfId="42352" xr:uid="{00000000-0005-0000-0000-0000F7DC0000}"/>
    <cellStyle name="Percent 7 2 4 2 3 3" xfId="26147" xr:uid="{00000000-0005-0000-0000-0000F8DC0000}"/>
    <cellStyle name="Percent 7 2 4 2 3 3 2" xfId="54680" xr:uid="{00000000-0005-0000-0000-0000F9DC0000}"/>
    <cellStyle name="Percent 7 2 4 2 3 4" xfId="40684" xr:uid="{00000000-0005-0000-0000-0000FADC0000}"/>
    <cellStyle name="Percent 7 2 4 2 4" xfId="12973" xr:uid="{00000000-0005-0000-0000-0000FBDC0000}"/>
    <cellStyle name="Percent 7 2 4 2 4 2" xfId="26981" xr:uid="{00000000-0005-0000-0000-0000FCDC0000}"/>
    <cellStyle name="Percent 7 2 4 2 4 2 2" xfId="55514" xr:uid="{00000000-0005-0000-0000-0000FDDC0000}"/>
    <cellStyle name="Percent 7 2 4 2 4 3" xfId="41518" xr:uid="{00000000-0005-0000-0000-0000FEDC0000}"/>
    <cellStyle name="Percent 7 2 4 2 5" xfId="25313" xr:uid="{00000000-0005-0000-0000-0000FFDC0000}"/>
    <cellStyle name="Percent 7 2 4 2 5 2" xfId="53846" xr:uid="{00000000-0005-0000-0000-000000DD0000}"/>
    <cellStyle name="Percent 7 2 4 2 6" xfId="39850" xr:uid="{00000000-0005-0000-0000-000001DD0000}"/>
    <cellStyle name="Percent 7 2 4 3" xfId="11497" xr:uid="{00000000-0005-0000-0000-000002DD0000}"/>
    <cellStyle name="Percent 7 2 4 3 2" xfId="12343" xr:uid="{00000000-0005-0000-0000-000003DD0000}"/>
    <cellStyle name="Percent 7 2 4 3 2 2" xfId="14013" xr:uid="{00000000-0005-0000-0000-000004DD0000}"/>
    <cellStyle name="Percent 7 2 4 3 2 2 2" xfId="28021" xr:uid="{00000000-0005-0000-0000-000005DD0000}"/>
    <cellStyle name="Percent 7 2 4 3 2 2 2 2" xfId="56554" xr:uid="{00000000-0005-0000-0000-000006DD0000}"/>
    <cellStyle name="Percent 7 2 4 3 2 2 3" xfId="42558" xr:uid="{00000000-0005-0000-0000-000007DD0000}"/>
    <cellStyle name="Percent 7 2 4 3 2 3" xfId="26353" xr:uid="{00000000-0005-0000-0000-000008DD0000}"/>
    <cellStyle name="Percent 7 2 4 3 2 3 2" xfId="54886" xr:uid="{00000000-0005-0000-0000-000009DD0000}"/>
    <cellStyle name="Percent 7 2 4 3 2 4" xfId="40890" xr:uid="{00000000-0005-0000-0000-00000ADD0000}"/>
    <cellStyle name="Percent 7 2 4 3 3" xfId="13179" xr:uid="{00000000-0005-0000-0000-00000BDD0000}"/>
    <cellStyle name="Percent 7 2 4 3 3 2" xfId="27187" xr:uid="{00000000-0005-0000-0000-00000CDD0000}"/>
    <cellStyle name="Percent 7 2 4 3 3 2 2" xfId="55720" xr:uid="{00000000-0005-0000-0000-00000DDD0000}"/>
    <cellStyle name="Percent 7 2 4 3 3 3" xfId="41724" xr:uid="{00000000-0005-0000-0000-00000EDD0000}"/>
    <cellStyle name="Percent 7 2 4 3 4" xfId="25519" xr:uid="{00000000-0005-0000-0000-00000FDD0000}"/>
    <cellStyle name="Percent 7 2 4 3 4 2" xfId="54052" xr:uid="{00000000-0005-0000-0000-000010DD0000}"/>
    <cellStyle name="Percent 7 2 4 3 5" xfId="40056" xr:uid="{00000000-0005-0000-0000-000011DD0000}"/>
    <cellStyle name="Percent 7 2 4 4" xfId="11930" xr:uid="{00000000-0005-0000-0000-000012DD0000}"/>
    <cellStyle name="Percent 7 2 4 4 2" xfId="13601" xr:uid="{00000000-0005-0000-0000-000013DD0000}"/>
    <cellStyle name="Percent 7 2 4 4 2 2" xfId="27609" xr:uid="{00000000-0005-0000-0000-000014DD0000}"/>
    <cellStyle name="Percent 7 2 4 4 2 2 2" xfId="56142" xr:uid="{00000000-0005-0000-0000-000015DD0000}"/>
    <cellStyle name="Percent 7 2 4 4 2 3" xfId="42146" xr:uid="{00000000-0005-0000-0000-000016DD0000}"/>
    <cellStyle name="Percent 7 2 4 4 3" xfId="25941" xr:uid="{00000000-0005-0000-0000-000017DD0000}"/>
    <cellStyle name="Percent 7 2 4 4 3 2" xfId="54474" xr:uid="{00000000-0005-0000-0000-000018DD0000}"/>
    <cellStyle name="Percent 7 2 4 4 4" xfId="40478" xr:uid="{00000000-0005-0000-0000-000019DD0000}"/>
    <cellStyle name="Percent 7 2 4 5" xfId="12766" xr:uid="{00000000-0005-0000-0000-00001ADD0000}"/>
    <cellStyle name="Percent 7 2 4 5 2" xfId="26775" xr:uid="{00000000-0005-0000-0000-00001BDD0000}"/>
    <cellStyle name="Percent 7 2 4 5 2 2" xfId="55308" xr:uid="{00000000-0005-0000-0000-00001CDD0000}"/>
    <cellStyle name="Percent 7 2 4 5 3" xfId="41312" xr:uid="{00000000-0005-0000-0000-00001DDD0000}"/>
    <cellStyle name="Percent 7 2 4 6" xfId="25107" xr:uid="{00000000-0005-0000-0000-00001EDD0000}"/>
    <cellStyle name="Percent 7 2 4 6 2" xfId="53640" xr:uid="{00000000-0005-0000-0000-00001FDD0000}"/>
    <cellStyle name="Percent 7 2 4 7" xfId="39644" xr:uid="{00000000-0005-0000-0000-000020DD0000}"/>
    <cellStyle name="Percent 7 2 5" xfId="11185" xr:uid="{00000000-0005-0000-0000-000021DD0000}"/>
    <cellStyle name="Percent 7 2 5 2" xfId="11601" xr:uid="{00000000-0005-0000-0000-000022DD0000}"/>
    <cellStyle name="Percent 7 2 5 2 2" xfId="12446" xr:uid="{00000000-0005-0000-0000-000023DD0000}"/>
    <cellStyle name="Percent 7 2 5 2 2 2" xfId="14116" xr:uid="{00000000-0005-0000-0000-000024DD0000}"/>
    <cellStyle name="Percent 7 2 5 2 2 2 2" xfId="28124" xr:uid="{00000000-0005-0000-0000-000025DD0000}"/>
    <cellStyle name="Percent 7 2 5 2 2 2 2 2" xfId="56657" xr:uid="{00000000-0005-0000-0000-000026DD0000}"/>
    <cellStyle name="Percent 7 2 5 2 2 2 3" xfId="42661" xr:uid="{00000000-0005-0000-0000-000027DD0000}"/>
    <cellStyle name="Percent 7 2 5 2 2 3" xfId="26456" xr:uid="{00000000-0005-0000-0000-000028DD0000}"/>
    <cellStyle name="Percent 7 2 5 2 2 3 2" xfId="54989" xr:uid="{00000000-0005-0000-0000-000029DD0000}"/>
    <cellStyle name="Percent 7 2 5 2 2 4" xfId="40993" xr:uid="{00000000-0005-0000-0000-00002ADD0000}"/>
    <cellStyle name="Percent 7 2 5 2 3" xfId="13282" xr:uid="{00000000-0005-0000-0000-00002BDD0000}"/>
    <cellStyle name="Percent 7 2 5 2 3 2" xfId="27290" xr:uid="{00000000-0005-0000-0000-00002CDD0000}"/>
    <cellStyle name="Percent 7 2 5 2 3 2 2" xfId="55823" xr:uid="{00000000-0005-0000-0000-00002DDD0000}"/>
    <cellStyle name="Percent 7 2 5 2 3 3" xfId="41827" xr:uid="{00000000-0005-0000-0000-00002EDD0000}"/>
    <cellStyle name="Percent 7 2 5 2 4" xfId="25622" xr:uid="{00000000-0005-0000-0000-00002FDD0000}"/>
    <cellStyle name="Percent 7 2 5 2 4 2" xfId="54155" xr:uid="{00000000-0005-0000-0000-000030DD0000}"/>
    <cellStyle name="Percent 7 2 5 2 5" xfId="40159" xr:uid="{00000000-0005-0000-0000-000031DD0000}"/>
    <cellStyle name="Percent 7 2 5 3" xfId="12034" xr:uid="{00000000-0005-0000-0000-000032DD0000}"/>
    <cellStyle name="Percent 7 2 5 3 2" xfId="13704" xr:uid="{00000000-0005-0000-0000-000033DD0000}"/>
    <cellStyle name="Percent 7 2 5 3 2 2" xfId="27712" xr:uid="{00000000-0005-0000-0000-000034DD0000}"/>
    <cellStyle name="Percent 7 2 5 3 2 2 2" xfId="56245" xr:uid="{00000000-0005-0000-0000-000035DD0000}"/>
    <cellStyle name="Percent 7 2 5 3 2 3" xfId="42249" xr:uid="{00000000-0005-0000-0000-000036DD0000}"/>
    <cellStyle name="Percent 7 2 5 3 3" xfId="26044" xr:uid="{00000000-0005-0000-0000-000037DD0000}"/>
    <cellStyle name="Percent 7 2 5 3 3 2" xfId="54577" xr:uid="{00000000-0005-0000-0000-000038DD0000}"/>
    <cellStyle name="Percent 7 2 5 3 4" xfId="40581" xr:uid="{00000000-0005-0000-0000-000039DD0000}"/>
    <cellStyle name="Percent 7 2 5 4" xfId="12870" xr:uid="{00000000-0005-0000-0000-00003ADD0000}"/>
    <cellStyle name="Percent 7 2 5 4 2" xfId="26878" xr:uid="{00000000-0005-0000-0000-00003BDD0000}"/>
    <cellStyle name="Percent 7 2 5 4 2 2" xfId="55411" xr:uid="{00000000-0005-0000-0000-00003CDD0000}"/>
    <cellStyle name="Percent 7 2 5 4 3" xfId="41415" xr:uid="{00000000-0005-0000-0000-00003DDD0000}"/>
    <cellStyle name="Percent 7 2 5 5" xfId="25210" xr:uid="{00000000-0005-0000-0000-00003EDD0000}"/>
    <cellStyle name="Percent 7 2 5 5 2" xfId="53743" xr:uid="{00000000-0005-0000-0000-00003FDD0000}"/>
    <cellStyle name="Percent 7 2 5 6" xfId="39747" xr:uid="{00000000-0005-0000-0000-000040DD0000}"/>
    <cellStyle name="Percent 7 2 6" xfId="11394" xr:uid="{00000000-0005-0000-0000-000041DD0000}"/>
    <cellStyle name="Percent 7 2 6 2" xfId="12240" xr:uid="{00000000-0005-0000-0000-000042DD0000}"/>
    <cellStyle name="Percent 7 2 6 2 2" xfId="13910" xr:uid="{00000000-0005-0000-0000-000043DD0000}"/>
    <cellStyle name="Percent 7 2 6 2 2 2" xfId="27918" xr:uid="{00000000-0005-0000-0000-000044DD0000}"/>
    <cellStyle name="Percent 7 2 6 2 2 2 2" xfId="56451" xr:uid="{00000000-0005-0000-0000-000045DD0000}"/>
    <cellStyle name="Percent 7 2 6 2 2 3" xfId="42455" xr:uid="{00000000-0005-0000-0000-000046DD0000}"/>
    <cellStyle name="Percent 7 2 6 2 3" xfId="26250" xr:uid="{00000000-0005-0000-0000-000047DD0000}"/>
    <cellStyle name="Percent 7 2 6 2 3 2" xfId="54783" xr:uid="{00000000-0005-0000-0000-000048DD0000}"/>
    <cellStyle name="Percent 7 2 6 2 4" xfId="40787" xr:uid="{00000000-0005-0000-0000-000049DD0000}"/>
    <cellStyle name="Percent 7 2 6 3" xfId="13076" xr:uid="{00000000-0005-0000-0000-00004ADD0000}"/>
    <cellStyle name="Percent 7 2 6 3 2" xfId="27084" xr:uid="{00000000-0005-0000-0000-00004BDD0000}"/>
    <cellStyle name="Percent 7 2 6 3 2 2" xfId="55617" xr:uid="{00000000-0005-0000-0000-00004CDD0000}"/>
    <cellStyle name="Percent 7 2 6 3 3" xfId="41621" xr:uid="{00000000-0005-0000-0000-00004DDD0000}"/>
    <cellStyle name="Percent 7 2 6 4" xfId="25416" xr:uid="{00000000-0005-0000-0000-00004EDD0000}"/>
    <cellStyle name="Percent 7 2 6 4 2" xfId="53949" xr:uid="{00000000-0005-0000-0000-00004FDD0000}"/>
    <cellStyle name="Percent 7 2 6 5" xfId="39953" xr:uid="{00000000-0005-0000-0000-000050DD0000}"/>
    <cellStyle name="Percent 7 2 7" xfId="11827" xr:uid="{00000000-0005-0000-0000-000051DD0000}"/>
    <cellStyle name="Percent 7 2 7 2" xfId="13498" xr:uid="{00000000-0005-0000-0000-000052DD0000}"/>
    <cellStyle name="Percent 7 2 7 2 2" xfId="27506" xr:uid="{00000000-0005-0000-0000-000053DD0000}"/>
    <cellStyle name="Percent 7 2 7 2 2 2" xfId="56039" xr:uid="{00000000-0005-0000-0000-000054DD0000}"/>
    <cellStyle name="Percent 7 2 7 2 3" xfId="42043" xr:uid="{00000000-0005-0000-0000-000055DD0000}"/>
    <cellStyle name="Percent 7 2 7 3" xfId="25838" xr:uid="{00000000-0005-0000-0000-000056DD0000}"/>
    <cellStyle name="Percent 7 2 7 3 2" xfId="54371" xr:uid="{00000000-0005-0000-0000-000057DD0000}"/>
    <cellStyle name="Percent 7 2 7 4" xfId="40375" xr:uid="{00000000-0005-0000-0000-000058DD0000}"/>
    <cellStyle name="Percent 7 2 8" xfId="12663" xr:uid="{00000000-0005-0000-0000-000059DD0000}"/>
    <cellStyle name="Percent 7 2 8 2" xfId="26672" xr:uid="{00000000-0005-0000-0000-00005ADD0000}"/>
    <cellStyle name="Percent 7 2 8 2 2" xfId="55205" xr:uid="{00000000-0005-0000-0000-00005BDD0000}"/>
    <cellStyle name="Percent 7 2 8 3" xfId="41209" xr:uid="{00000000-0005-0000-0000-00005CDD0000}"/>
    <cellStyle name="Percent 7 2 9" xfId="25004" xr:uid="{00000000-0005-0000-0000-00005DDD0000}"/>
    <cellStyle name="Percent 7 2 9 2" xfId="53537" xr:uid="{00000000-0005-0000-0000-00005EDD0000}"/>
    <cellStyle name="Percent 7 3" xfId="10985" xr:uid="{00000000-0005-0000-0000-00005FDD0000}"/>
    <cellStyle name="Percent 7 3 2" xfId="11038" xr:uid="{00000000-0005-0000-0000-000060DD0000}"/>
    <cellStyle name="Percent 7 3 2 2" xfId="11143" xr:uid="{00000000-0005-0000-0000-000061DD0000}"/>
    <cellStyle name="Percent 7 3 2 2 2" xfId="11352" xr:uid="{00000000-0005-0000-0000-000062DD0000}"/>
    <cellStyle name="Percent 7 3 2 2 2 2" xfId="11768" xr:uid="{00000000-0005-0000-0000-000063DD0000}"/>
    <cellStyle name="Percent 7 3 2 2 2 2 2" xfId="12613" xr:uid="{00000000-0005-0000-0000-000064DD0000}"/>
    <cellStyle name="Percent 7 3 2 2 2 2 2 2" xfId="14283" xr:uid="{00000000-0005-0000-0000-000065DD0000}"/>
    <cellStyle name="Percent 7 3 2 2 2 2 2 2 2" xfId="28291" xr:uid="{00000000-0005-0000-0000-000066DD0000}"/>
    <cellStyle name="Percent 7 3 2 2 2 2 2 2 2 2" xfId="56824" xr:uid="{00000000-0005-0000-0000-000067DD0000}"/>
    <cellStyle name="Percent 7 3 2 2 2 2 2 2 3" xfId="42828" xr:uid="{00000000-0005-0000-0000-000068DD0000}"/>
    <cellStyle name="Percent 7 3 2 2 2 2 2 3" xfId="26623" xr:uid="{00000000-0005-0000-0000-000069DD0000}"/>
    <cellStyle name="Percent 7 3 2 2 2 2 2 3 2" xfId="55156" xr:uid="{00000000-0005-0000-0000-00006ADD0000}"/>
    <cellStyle name="Percent 7 3 2 2 2 2 2 4" xfId="41160" xr:uid="{00000000-0005-0000-0000-00006BDD0000}"/>
    <cellStyle name="Percent 7 3 2 2 2 2 3" xfId="13449" xr:uid="{00000000-0005-0000-0000-00006CDD0000}"/>
    <cellStyle name="Percent 7 3 2 2 2 2 3 2" xfId="27457" xr:uid="{00000000-0005-0000-0000-00006DDD0000}"/>
    <cellStyle name="Percent 7 3 2 2 2 2 3 2 2" xfId="55990" xr:uid="{00000000-0005-0000-0000-00006EDD0000}"/>
    <cellStyle name="Percent 7 3 2 2 2 2 3 3" xfId="41994" xr:uid="{00000000-0005-0000-0000-00006FDD0000}"/>
    <cellStyle name="Percent 7 3 2 2 2 2 4" xfId="25789" xr:uid="{00000000-0005-0000-0000-000070DD0000}"/>
    <cellStyle name="Percent 7 3 2 2 2 2 4 2" xfId="54322" xr:uid="{00000000-0005-0000-0000-000071DD0000}"/>
    <cellStyle name="Percent 7 3 2 2 2 2 5" xfId="40326" xr:uid="{00000000-0005-0000-0000-000072DD0000}"/>
    <cellStyle name="Percent 7 3 2 2 2 3" xfId="12201" xr:uid="{00000000-0005-0000-0000-000073DD0000}"/>
    <cellStyle name="Percent 7 3 2 2 2 3 2" xfId="13871" xr:uid="{00000000-0005-0000-0000-000074DD0000}"/>
    <cellStyle name="Percent 7 3 2 2 2 3 2 2" xfId="27879" xr:uid="{00000000-0005-0000-0000-000075DD0000}"/>
    <cellStyle name="Percent 7 3 2 2 2 3 2 2 2" xfId="56412" xr:uid="{00000000-0005-0000-0000-000076DD0000}"/>
    <cellStyle name="Percent 7 3 2 2 2 3 2 3" xfId="42416" xr:uid="{00000000-0005-0000-0000-000077DD0000}"/>
    <cellStyle name="Percent 7 3 2 2 2 3 3" xfId="26211" xr:uid="{00000000-0005-0000-0000-000078DD0000}"/>
    <cellStyle name="Percent 7 3 2 2 2 3 3 2" xfId="54744" xr:uid="{00000000-0005-0000-0000-000079DD0000}"/>
    <cellStyle name="Percent 7 3 2 2 2 3 4" xfId="40748" xr:uid="{00000000-0005-0000-0000-00007ADD0000}"/>
    <cellStyle name="Percent 7 3 2 2 2 4" xfId="13037" xr:uid="{00000000-0005-0000-0000-00007BDD0000}"/>
    <cellStyle name="Percent 7 3 2 2 2 4 2" xfId="27045" xr:uid="{00000000-0005-0000-0000-00007CDD0000}"/>
    <cellStyle name="Percent 7 3 2 2 2 4 2 2" xfId="55578" xr:uid="{00000000-0005-0000-0000-00007DDD0000}"/>
    <cellStyle name="Percent 7 3 2 2 2 4 3" xfId="41582" xr:uid="{00000000-0005-0000-0000-00007EDD0000}"/>
    <cellStyle name="Percent 7 3 2 2 2 5" xfId="25377" xr:uid="{00000000-0005-0000-0000-00007FDD0000}"/>
    <cellStyle name="Percent 7 3 2 2 2 5 2" xfId="53910" xr:uid="{00000000-0005-0000-0000-000080DD0000}"/>
    <cellStyle name="Percent 7 3 2 2 2 6" xfId="39914" xr:uid="{00000000-0005-0000-0000-000081DD0000}"/>
    <cellStyle name="Percent 7 3 2 2 3" xfId="11561" xr:uid="{00000000-0005-0000-0000-000082DD0000}"/>
    <cellStyle name="Percent 7 3 2 2 3 2" xfId="12407" xr:uid="{00000000-0005-0000-0000-000083DD0000}"/>
    <cellStyle name="Percent 7 3 2 2 3 2 2" xfId="14077" xr:uid="{00000000-0005-0000-0000-000084DD0000}"/>
    <cellStyle name="Percent 7 3 2 2 3 2 2 2" xfId="28085" xr:uid="{00000000-0005-0000-0000-000085DD0000}"/>
    <cellStyle name="Percent 7 3 2 2 3 2 2 2 2" xfId="56618" xr:uid="{00000000-0005-0000-0000-000086DD0000}"/>
    <cellStyle name="Percent 7 3 2 2 3 2 2 3" xfId="42622" xr:uid="{00000000-0005-0000-0000-000087DD0000}"/>
    <cellStyle name="Percent 7 3 2 2 3 2 3" xfId="26417" xr:uid="{00000000-0005-0000-0000-000088DD0000}"/>
    <cellStyle name="Percent 7 3 2 2 3 2 3 2" xfId="54950" xr:uid="{00000000-0005-0000-0000-000089DD0000}"/>
    <cellStyle name="Percent 7 3 2 2 3 2 4" xfId="40954" xr:uid="{00000000-0005-0000-0000-00008ADD0000}"/>
    <cellStyle name="Percent 7 3 2 2 3 3" xfId="13243" xr:uid="{00000000-0005-0000-0000-00008BDD0000}"/>
    <cellStyle name="Percent 7 3 2 2 3 3 2" xfId="27251" xr:uid="{00000000-0005-0000-0000-00008CDD0000}"/>
    <cellStyle name="Percent 7 3 2 2 3 3 2 2" xfId="55784" xr:uid="{00000000-0005-0000-0000-00008DDD0000}"/>
    <cellStyle name="Percent 7 3 2 2 3 3 3" xfId="41788" xr:uid="{00000000-0005-0000-0000-00008EDD0000}"/>
    <cellStyle name="Percent 7 3 2 2 3 4" xfId="25583" xr:uid="{00000000-0005-0000-0000-00008FDD0000}"/>
    <cellStyle name="Percent 7 3 2 2 3 4 2" xfId="54116" xr:uid="{00000000-0005-0000-0000-000090DD0000}"/>
    <cellStyle name="Percent 7 3 2 2 3 5" xfId="40120" xr:uid="{00000000-0005-0000-0000-000091DD0000}"/>
    <cellStyle name="Percent 7 3 2 2 4" xfId="11994" xr:uid="{00000000-0005-0000-0000-000092DD0000}"/>
    <cellStyle name="Percent 7 3 2 2 4 2" xfId="13665" xr:uid="{00000000-0005-0000-0000-000093DD0000}"/>
    <cellStyle name="Percent 7 3 2 2 4 2 2" xfId="27673" xr:uid="{00000000-0005-0000-0000-000094DD0000}"/>
    <cellStyle name="Percent 7 3 2 2 4 2 2 2" xfId="56206" xr:uid="{00000000-0005-0000-0000-000095DD0000}"/>
    <cellStyle name="Percent 7 3 2 2 4 2 3" xfId="42210" xr:uid="{00000000-0005-0000-0000-000096DD0000}"/>
    <cellStyle name="Percent 7 3 2 2 4 3" xfId="26005" xr:uid="{00000000-0005-0000-0000-000097DD0000}"/>
    <cellStyle name="Percent 7 3 2 2 4 3 2" xfId="54538" xr:uid="{00000000-0005-0000-0000-000098DD0000}"/>
    <cellStyle name="Percent 7 3 2 2 4 4" xfId="40542" xr:uid="{00000000-0005-0000-0000-000099DD0000}"/>
    <cellStyle name="Percent 7 3 2 2 5" xfId="12830" xr:uid="{00000000-0005-0000-0000-00009ADD0000}"/>
    <cellStyle name="Percent 7 3 2 2 5 2" xfId="26839" xr:uid="{00000000-0005-0000-0000-00009BDD0000}"/>
    <cellStyle name="Percent 7 3 2 2 5 2 2" xfId="55372" xr:uid="{00000000-0005-0000-0000-00009CDD0000}"/>
    <cellStyle name="Percent 7 3 2 2 5 3" xfId="41376" xr:uid="{00000000-0005-0000-0000-00009DDD0000}"/>
    <cellStyle name="Percent 7 3 2 2 6" xfId="25171" xr:uid="{00000000-0005-0000-0000-00009EDD0000}"/>
    <cellStyle name="Percent 7 3 2 2 6 2" xfId="53704" xr:uid="{00000000-0005-0000-0000-00009FDD0000}"/>
    <cellStyle name="Percent 7 3 2 2 7" xfId="39708" xr:uid="{00000000-0005-0000-0000-0000A0DD0000}"/>
    <cellStyle name="Percent 7 3 2 3" xfId="11249" xr:uid="{00000000-0005-0000-0000-0000A1DD0000}"/>
    <cellStyle name="Percent 7 3 2 3 2" xfId="11665" xr:uid="{00000000-0005-0000-0000-0000A2DD0000}"/>
    <cellStyle name="Percent 7 3 2 3 2 2" xfId="12510" xr:uid="{00000000-0005-0000-0000-0000A3DD0000}"/>
    <cellStyle name="Percent 7 3 2 3 2 2 2" xfId="14180" xr:uid="{00000000-0005-0000-0000-0000A4DD0000}"/>
    <cellStyle name="Percent 7 3 2 3 2 2 2 2" xfId="28188" xr:uid="{00000000-0005-0000-0000-0000A5DD0000}"/>
    <cellStyle name="Percent 7 3 2 3 2 2 2 2 2" xfId="56721" xr:uid="{00000000-0005-0000-0000-0000A6DD0000}"/>
    <cellStyle name="Percent 7 3 2 3 2 2 2 3" xfId="42725" xr:uid="{00000000-0005-0000-0000-0000A7DD0000}"/>
    <cellStyle name="Percent 7 3 2 3 2 2 3" xfId="26520" xr:uid="{00000000-0005-0000-0000-0000A8DD0000}"/>
    <cellStyle name="Percent 7 3 2 3 2 2 3 2" xfId="55053" xr:uid="{00000000-0005-0000-0000-0000A9DD0000}"/>
    <cellStyle name="Percent 7 3 2 3 2 2 4" xfId="41057" xr:uid="{00000000-0005-0000-0000-0000AADD0000}"/>
    <cellStyle name="Percent 7 3 2 3 2 3" xfId="13346" xr:uid="{00000000-0005-0000-0000-0000ABDD0000}"/>
    <cellStyle name="Percent 7 3 2 3 2 3 2" xfId="27354" xr:uid="{00000000-0005-0000-0000-0000ACDD0000}"/>
    <cellStyle name="Percent 7 3 2 3 2 3 2 2" xfId="55887" xr:uid="{00000000-0005-0000-0000-0000ADDD0000}"/>
    <cellStyle name="Percent 7 3 2 3 2 3 3" xfId="41891" xr:uid="{00000000-0005-0000-0000-0000AEDD0000}"/>
    <cellStyle name="Percent 7 3 2 3 2 4" xfId="25686" xr:uid="{00000000-0005-0000-0000-0000AFDD0000}"/>
    <cellStyle name="Percent 7 3 2 3 2 4 2" xfId="54219" xr:uid="{00000000-0005-0000-0000-0000B0DD0000}"/>
    <cellStyle name="Percent 7 3 2 3 2 5" xfId="40223" xr:uid="{00000000-0005-0000-0000-0000B1DD0000}"/>
    <cellStyle name="Percent 7 3 2 3 3" xfId="12098" xr:uid="{00000000-0005-0000-0000-0000B2DD0000}"/>
    <cellStyle name="Percent 7 3 2 3 3 2" xfId="13768" xr:uid="{00000000-0005-0000-0000-0000B3DD0000}"/>
    <cellStyle name="Percent 7 3 2 3 3 2 2" xfId="27776" xr:uid="{00000000-0005-0000-0000-0000B4DD0000}"/>
    <cellStyle name="Percent 7 3 2 3 3 2 2 2" xfId="56309" xr:uid="{00000000-0005-0000-0000-0000B5DD0000}"/>
    <cellStyle name="Percent 7 3 2 3 3 2 3" xfId="42313" xr:uid="{00000000-0005-0000-0000-0000B6DD0000}"/>
    <cellStyle name="Percent 7 3 2 3 3 3" xfId="26108" xr:uid="{00000000-0005-0000-0000-0000B7DD0000}"/>
    <cellStyle name="Percent 7 3 2 3 3 3 2" xfId="54641" xr:uid="{00000000-0005-0000-0000-0000B8DD0000}"/>
    <cellStyle name="Percent 7 3 2 3 3 4" xfId="40645" xr:uid="{00000000-0005-0000-0000-0000B9DD0000}"/>
    <cellStyle name="Percent 7 3 2 3 4" xfId="12934" xr:uid="{00000000-0005-0000-0000-0000BADD0000}"/>
    <cellStyle name="Percent 7 3 2 3 4 2" xfId="26942" xr:uid="{00000000-0005-0000-0000-0000BBDD0000}"/>
    <cellStyle name="Percent 7 3 2 3 4 2 2" xfId="55475" xr:uid="{00000000-0005-0000-0000-0000BCDD0000}"/>
    <cellStyle name="Percent 7 3 2 3 4 3" xfId="41479" xr:uid="{00000000-0005-0000-0000-0000BDDD0000}"/>
    <cellStyle name="Percent 7 3 2 3 5" xfId="25274" xr:uid="{00000000-0005-0000-0000-0000BEDD0000}"/>
    <cellStyle name="Percent 7 3 2 3 5 2" xfId="53807" xr:uid="{00000000-0005-0000-0000-0000BFDD0000}"/>
    <cellStyle name="Percent 7 3 2 3 6" xfId="39811" xr:uid="{00000000-0005-0000-0000-0000C0DD0000}"/>
    <cellStyle name="Percent 7 3 2 4" xfId="11458" xr:uid="{00000000-0005-0000-0000-0000C1DD0000}"/>
    <cellStyle name="Percent 7 3 2 4 2" xfId="12304" xr:uid="{00000000-0005-0000-0000-0000C2DD0000}"/>
    <cellStyle name="Percent 7 3 2 4 2 2" xfId="13974" xr:uid="{00000000-0005-0000-0000-0000C3DD0000}"/>
    <cellStyle name="Percent 7 3 2 4 2 2 2" xfId="27982" xr:uid="{00000000-0005-0000-0000-0000C4DD0000}"/>
    <cellStyle name="Percent 7 3 2 4 2 2 2 2" xfId="56515" xr:uid="{00000000-0005-0000-0000-0000C5DD0000}"/>
    <cellStyle name="Percent 7 3 2 4 2 2 3" xfId="42519" xr:uid="{00000000-0005-0000-0000-0000C6DD0000}"/>
    <cellStyle name="Percent 7 3 2 4 2 3" xfId="26314" xr:uid="{00000000-0005-0000-0000-0000C7DD0000}"/>
    <cellStyle name="Percent 7 3 2 4 2 3 2" xfId="54847" xr:uid="{00000000-0005-0000-0000-0000C8DD0000}"/>
    <cellStyle name="Percent 7 3 2 4 2 4" xfId="40851" xr:uid="{00000000-0005-0000-0000-0000C9DD0000}"/>
    <cellStyle name="Percent 7 3 2 4 3" xfId="13140" xr:uid="{00000000-0005-0000-0000-0000CADD0000}"/>
    <cellStyle name="Percent 7 3 2 4 3 2" xfId="27148" xr:uid="{00000000-0005-0000-0000-0000CBDD0000}"/>
    <cellStyle name="Percent 7 3 2 4 3 2 2" xfId="55681" xr:uid="{00000000-0005-0000-0000-0000CCDD0000}"/>
    <cellStyle name="Percent 7 3 2 4 3 3" xfId="41685" xr:uid="{00000000-0005-0000-0000-0000CDDD0000}"/>
    <cellStyle name="Percent 7 3 2 4 4" xfId="25480" xr:uid="{00000000-0005-0000-0000-0000CEDD0000}"/>
    <cellStyle name="Percent 7 3 2 4 4 2" xfId="54013" xr:uid="{00000000-0005-0000-0000-0000CFDD0000}"/>
    <cellStyle name="Percent 7 3 2 4 5" xfId="40017" xr:uid="{00000000-0005-0000-0000-0000D0DD0000}"/>
    <cellStyle name="Percent 7 3 2 5" xfId="11891" xr:uid="{00000000-0005-0000-0000-0000D1DD0000}"/>
    <cellStyle name="Percent 7 3 2 5 2" xfId="13562" xr:uid="{00000000-0005-0000-0000-0000D2DD0000}"/>
    <cellStyle name="Percent 7 3 2 5 2 2" xfId="27570" xr:uid="{00000000-0005-0000-0000-0000D3DD0000}"/>
    <cellStyle name="Percent 7 3 2 5 2 2 2" xfId="56103" xr:uid="{00000000-0005-0000-0000-0000D4DD0000}"/>
    <cellStyle name="Percent 7 3 2 5 2 3" xfId="42107" xr:uid="{00000000-0005-0000-0000-0000D5DD0000}"/>
    <cellStyle name="Percent 7 3 2 5 3" xfId="25902" xr:uid="{00000000-0005-0000-0000-0000D6DD0000}"/>
    <cellStyle name="Percent 7 3 2 5 3 2" xfId="54435" xr:uid="{00000000-0005-0000-0000-0000D7DD0000}"/>
    <cellStyle name="Percent 7 3 2 5 4" xfId="40439" xr:uid="{00000000-0005-0000-0000-0000D8DD0000}"/>
    <cellStyle name="Percent 7 3 2 6" xfId="12727" xr:uid="{00000000-0005-0000-0000-0000D9DD0000}"/>
    <cellStyle name="Percent 7 3 2 6 2" xfId="26736" xr:uid="{00000000-0005-0000-0000-0000DADD0000}"/>
    <cellStyle name="Percent 7 3 2 6 2 2" xfId="55269" xr:uid="{00000000-0005-0000-0000-0000DBDD0000}"/>
    <cellStyle name="Percent 7 3 2 6 3" xfId="41273" xr:uid="{00000000-0005-0000-0000-0000DCDD0000}"/>
    <cellStyle name="Percent 7 3 2 7" xfId="25068" xr:uid="{00000000-0005-0000-0000-0000DDDD0000}"/>
    <cellStyle name="Percent 7 3 2 7 2" xfId="53601" xr:uid="{00000000-0005-0000-0000-0000DEDD0000}"/>
    <cellStyle name="Percent 7 3 2 8" xfId="39605" xr:uid="{00000000-0005-0000-0000-0000DFDD0000}"/>
    <cellStyle name="Percent 7 3 3" xfId="11092" xr:uid="{00000000-0005-0000-0000-0000E0DD0000}"/>
    <cellStyle name="Percent 7 3 3 2" xfId="11301" xr:uid="{00000000-0005-0000-0000-0000E1DD0000}"/>
    <cellStyle name="Percent 7 3 3 2 2" xfId="11717" xr:uid="{00000000-0005-0000-0000-0000E2DD0000}"/>
    <cellStyle name="Percent 7 3 3 2 2 2" xfId="12562" xr:uid="{00000000-0005-0000-0000-0000E3DD0000}"/>
    <cellStyle name="Percent 7 3 3 2 2 2 2" xfId="14232" xr:uid="{00000000-0005-0000-0000-0000E4DD0000}"/>
    <cellStyle name="Percent 7 3 3 2 2 2 2 2" xfId="28240" xr:uid="{00000000-0005-0000-0000-0000E5DD0000}"/>
    <cellStyle name="Percent 7 3 3 2 2 2 2 2 2" xfId="56773" xr:uid="{00000000-0005-0000-0000-0000E6DD0000}"/>
    <cellStyle name="Percent 7 3 3 2 2 2 2 3" xfId="42777" xr:uid="{00000000-0005-0000-0000-0000E7DD0000}"/>
    <cellStyle name="Percent 7 3 3 2 2 2 3" xfId="26572" xr:uid="{00000000-0005-0000-0000-0000E8DD0000}"/>
    <cellStyle name="Percent 7 3 3 2 2 2 3 2" xfId="55105" xr:uid="{00000000-0005-0000-0000-0000E9DD0000}"/>
    <cellStyle name="Percent 7 3 3 2 2 2 4" xfId="41109" xr:uid="{00000000-0005-0000-0000-0000EADD0000}"/>
    <cellStyle name="Percent 7 3 3 2 2 3" xfId="13398" xr:uid="{00000000-0005-0000-0000-0000EBDD0000}"/>
    <cellStyle name="Percent 7 3 3 2 2 3 2" xfId="27406" xr:uid="{00000000-0005-0000-0000-0000ECDD0000}"/>
    <cellStyle name="Percent 7 3 3 2 2 3 2 2" xfId="55939" xr:uid="{00000000-0005-0000-0000-0000EDDD0000}"/>
    <cellStyle name="Percent 7 3 3 2 2 3 3" xfId="41943" xr:uid="{00000000-0005-0000-0000-0000EEDD0000}"/>
    <cellStyle name="Percent 7 3 3 2 2 4" xfId="25738" xr:uid="{00000000-0005-0000-0000-0000EFDD0000}"/>
    <cellStyle name="Percent 7 3 3 2 2 4 2" xfId="54271" xr:uid="{00000000-0005-0000-0000-0000F0DD0000}"/>
    <cellStyle name="Percent 7 3 3 2 2 5" xfId="40275" xr:uid="{00000000-0005-0000-0000-0000F1DD0000}"/>
    <cellStyle name="Percent 7 3 3 2 3" xfId="12150" xr:uid="{00000000-0005-0000-0000-0000F2DD0000}"/>
    <cellStyle name="Percent 7 3 3 2 3 2" xfId="13820" xr:uid="{00000000-0005-0000-0000-0000F3DD0000}"/>
    <cellStyle name="Percent 7 3 3 2 3 2 2" xfId="27828" xr:uid="{00000000-0005-0000-0000-0000F4DD0000}"/>
    <cellStyle name="Percent 7 3 3 2 3 2 2 2" xfId="56361" xr:uid="{00000000-0005-0000-0000-0000F5DD0000}"/>
    <cellStyle name="Percent 7 3 3 2 3 2 3" xfId="42365" xr:uid="{00000000-0005-0000-0000-0000F6DD0000}"/>
    <cellStyle name="Percent 7 3 3 2 3 3" xfId="26160" xr:uid="{00000000-0005-0000-0000-0000F7DD0000}"/>
    <cellStyle name="Percent 7 3 3 2 3 3 2" xfId="54693" xr:uid="{00000000-0005-0000-0000-0000F8DD0000}"/>
    <cellStyle name="Percent 7 3 3 2 3 4" xfId="40697" xr:uid="{00000000-0005-0000-0000-0000F9DD0000}"/>
    <cellStyle name="Percent 7 3 3 2 4" xfId="12986" xr:uid="{00000000-0005-0000-0000-0000FADD0000}"/>
    <cellStyle name="Percent 7 3 3 2 4 2" xfId="26994" xr:uid="{00000000-0005-0000-0000-0000FBDD0000}"/>
    <cellStyle name="Percent 7 3 3 2 4 2 2" xfId="55527" xr:uid="{00000000-0005-0000-0000-0000FCDD0000}"/>
    <cellStyle name="Percent 7 3 3 2 4 3" xfId="41531" xr:uid="{00000000-0005-0000-0000-0000FDDD0000}"/>
    <cellStyle name="Percent 7 3 3 2 5" xfId="25326" xr:uid="{00000000-0005-0000-0000-0000FEDD0000}"/>
    <cellStyle name="Percent 7 3 3 2 5 2" xfId="53859" xr:uid="{00000000-0005-0000-0000-0000FFDD0000}"/>
    <cellStyle name="Percent 7 3 3 2 6" xfId="39863" xr:uid="{00000000-0005-0000-0000-000000DE0000}"/>
    <cellStyle name="Percent 7 3 3 3" xfId="11510" xr:uid="{00000000-0005-0000-0000-000001DE0000}"/>
    <cellStyle name="Percent 7 3 3 3 2" xfId="12356" xr:uid="{00000000-0005-0000-0000-000002DE0000}"/>
    <cellStyle name="Percent 7 3 3 3 2 2" xfId="14026" xr:uid="{00000000-0005-0000-0000-000003DE0000}"/>
    <cellStyle name="Percent 7 3 3 3 2 2 2" xfId="28034" xr:uid="{00000000-0005-0000-0000-000004DE0000}"/>
    <cellStyle name="Percent 7 3 3 3 2 2 2 2" xfId="56567" xr:uid="{00000000-0005-0000-0000-000005DE0000}"/>
    <cellStyle name="Percent 7 3 3 3 2 2 3" xfId="42571" xr:uid="{00000000-0005-0000-0000-000006DE0000}"/>
    <cellStyle name="Percent 7 3 3 3 2 3" xfId="26366" xr:uid="{00000000-0005-0000-0000-000007DE0000}"/>
    <cellStyle name="Percent 7 3 3 3 2 3 2" xfId="54899" xr:uid="{00000000-0005-0000-0000-000008DE0000}"/>
    <cellStyle name="Percent 7 3 3 3 2 4" xfId="40903" xr:uid="{00000000-0005-0000-0000-000009DE0000}"/>
    <cellStyle name="Percent 7 3 3 3 3" xfId="13192" xr:uid="{00000000-0005-0000-0000-00000ADE0000}"/>
    <cellStyle name="Percent 7 3 3 3 3 2" xfId="27200" xr:uid="{00000000-0005-0000-0000-00000BDE0000}"/>
    <cellStyle name="Percent 7 3 3 3 3 2 2" xfId="55733" xr:uid="{00000000-0005-0000-0000-00000CDE0000}"/>
    <cellStyle name="Percent 7 3 3 3 3 3" xfId="41737" xr:uid="{00000000-0005-0000-0000-00000DDE0000}"/>
    <cellStyle name="Percent 7 3 3 3 4" xfId="25532" xr:uid="{00000000-0005-0000-0000-00000EDE0000}"/>
    <cellStyle name="Percent 7 3 3 3 4 2" xfId="54065" xr:uid="{00000000-0005-0000-0000-00000FDE0000}"/>
    <cellStyle name="Percent 7 3 3 3 5" xfId="40069" xr:uid="{00000000-0005-0000-0000-000010DE0000}"/>
    <cellStyle name="Percent 7 3 3 4" xfId="11943" xr:uid="{00000000-0005-0000-0000-000011DE0000}"/>
    <cellStyle name="Percent 7 3 3 4 2" xfId="13614" xr:uid="{00000000-0005-0000-0000-000012DE0000}"/>
    <cellStyle name="Percent 7 3 3 4 2 2" xfId="27622" xr:uid="{00000000-0005-0000-0000-000013DE0000}"/>
    <cellStyle name="Percent 7 3 3 4 2 2 2" xfId="56155" xr:uid="{00000000-0005-0000-0000-000014DE0000}"/>
    <cellStyle name="Percent 7 3 3 4 2 3" xfId="42159" xr:uid="{00000000-0005-0000-0000-000015DE0000}"/>
    <cellStyle name="Percent 7 3 3 4 3" xfId="25954" xr:uid="{00000000-0005-0000-0000-000016DE0000}"/>
    <cellStyle name="Percent 7 3 3 4 3 2" xfId="54487" xr:uid="{00000000-0005-0000-0000-000017DE0000}"/>
    <cellStyle name="Percent 7 3 3 4 4" xfId="40491" xr:uid="{00000000-0005-0000-0000-000018DE0000}"/>
    <cellStyle name="Percent 7 3 3 5" xfId="12779" xr:uid="{00000000-0005-0000-0000-000019DE0000}"/>
    <cellStyle name="Percent 7 3 3 5 2" xfId="26788" xr:uid="{00000000-0005-0000-0000-00001ADE0000}"/>
    <cellStyle name="Percent 7 3 3 5 2 2" xfId="55321" xr:uid="{00000000-0005-0000-0000-00001BDE0000}"/>
    <cellStyle name="Percent 7 3 3 5 3" xfId="41325" xr:uid="{00000000-0005-0000-0000-00001CDE0000}"/>
    <cellStyle name="Percent 7 3 3 6" xfId="25120" xr:uid="{00000000-0005-0000-0000-00001DDE0000}"/>
    <cellStyle name="Percent 7 3 3 6 2" xfId="53653" xr:uid="{00000000-0005-0000-0000-00001EDE0000}"/>
    <cellStyle name="Percent 7 3 3 7" xfId="39657" xr:uid="{00000000-0005-0000-0000-00001FDE0000}"/>
    <cellStyle name="Percent 7 3 4" xfId="11198" xr:uid="{00000000-0005-0000-0000-000020DE0000}"/>
    <cellStyle name="Percent 7 3 4 2" xfId="11614" xr:uid="{00000000-0005-0000-0000-000021DE0000}"/>
    <cellStyle name="Percent 7 3 4 2 2" xfId="12459" xr:uid="{00000000-0005-0000-0000-000022DE0000}"/>
    <cellStyle name="Percent 7 3 4 2 2 2" xfId="14129" xr:uid="{00000000-0005-0000-0000-000023DE0000}"/>
    <cellStyle name="Percent 7 3 4 2 2 2 2" xfId="28137" xr:uid="{00000000-0005-0000-0000-000024DE0000}"/>
    <cellStyle name="Percent 7 3 4 2 2 2 2 2" xfId="56670" xr:uid="{00000000-0005-0000-0000-000025DE0000}"/>
    <cellStyle name="Percent 7 3 4 2 2 2 3" xfId="42674" xr:uid="{00000000-0005-0000-0000-000026DE0000}"/>
    <cellStyle name="Percent 7 3 4 2 2 3" xfId="26469" xr:uid="{00000000-0005-0000-0000-000027DE0000}"/>
    <cellStyle name="Percent 7 3 4 2 2 3 2" xfId="55002" xr:uid="{00000000-0005-0000-0000-000028DE0000}"/>
    <cellStyle name="Percent 7 3 4 2 2 4" xfId="41006" xr:uid="{00000000-0005-0000-0000-000029DE0000}"/>
    <cellStyle name="Percent 7 3 4 2 3" xfId="13295" xr:uid="{00000000-0005-0000-0000-00002ADE0000}"/>
    <cellStyle name="Percent 7 3 4 2 3 2" xfId="27303" xr:uid="{00000000-0005-0000-0000-00002BDE0000}"/>
    <cellStyle name="Percent 7 3 4 2 3 2 2" xfId="55836" xr:uid="{00000000-0005-0000-0000-00002CDE0000}"/>
    <cellStyle name="Percent 7 3 4 2 3 3" xfId="41840" xr:uid="{00000000-0005-0000-0000-00002DDE0000}"/>
    <cellStyle name="Percent 7 3 4 2 4" xfId="25635" xr:uid="{00000000-0005-0000-0000-00002EDE0000}"/>
    <cellStyle name="Percent 7 3 4 2 4 2" xfId="54168" xr:uid="{00000000-0005-0000-0000-00002FDE0000}"/>
    <cellStyle name="Percent 7 3 4 2 5" xfId="40172" xr:uid="{00000000-0005-0000-0000-000030DE0000}"/>
    <cellStyle name="Percent 7 3 4 3" xfId="12047" xr:uid="{00000000-0005-0000-0000-000031DE0000}"/>
    <cellStyle name="Percent 7 3 4 3 2" xfId="13717" xr:uid="{00000000-0005-0000-0000-000032DE0000}"/>
    <cellStyle name="Percent 7 3 4 3 2 2" xfId="27725" xr:uid="{00000000-0005-0000-0000-000033DE0000}"/>
    <cellStyle name="Percent 7 3 4 3 2 2 2" xfId="56258" xr:uid="{00000000-0005-0000-0000-000034DE0000}"/>
    <cellStyle name="Percent 7 3 4 3 2 3" xfId="42262" xr:uid="{00000000-0005-0000-0000-000035DE0000}"/>
    <cellStyle name="Percent 7 3 4 3 3" xfId="26057" xr:uid="{00000000-0005-0000-0000-000036DE0000}"/>
    <cellStyle name="Percent 7 3 4 3 3 2" xfId="54590" xr:uid="{00000000-0005-0000-0000-000037DE0000}"/>
    <cellStyle name="Percent 7 3 4 3 4" xfId="40594" xr:uid="{00000000-0005-0000-0000-000038DE0000}"/>
    <cellStyle name="Percent 7 3 4 4" xfId="12883" xr:uid="{00000000-0005-0000-0000-000039DE0000}"/>
    <cellStyle name="Percent 7 3 4 4 2" xfId="26891" xr:uid="{00000000-0005-0000-0000-00003ADE0000}"/>
    <cellStyle name="Percent 7 3 4 4 2 2" xfId="55424" xr:uid="{00000000-0005-0000-0000-00003BDE0000}"/>
    <cellStyle name="Percent 7 3 4 4 3" xfId="41428" xr:uid="{00000000-0005-0000-0000-00003CDE0000}"/>
    <cellStyle name="Percent 7 3 4 5" xfId="25223" xr:uid="{00000000-0005-0000-0000-00003DDE0000}"/>
    <cellStyle name="Percent 7 3 4 5 2" xfId="53756" xr:uid="{00000000-0005-0000-0000-00003EDE0000}"/>
    <cellStyle name="Percent 7 3 4 6" xfId="39760" xr:uid="{00000000-0005-0000-0000-00003FDE0000}"/>
    <cellStyle name="Percent 7 3 5" xfId="11407" xr:uid="{00000000-0005-0000-0000-000040DE0000}"/>
    <cellStyle name="Percent 7 3 5 2" xfId="12253" xr:uid="{00000000-0005-0000-0000-000041DE0000}"/>
    <cellStyle name="Percent 7 3 5 2 2" xfId="13923" xr:uid="{00000000-0005-0000-0000-000042DE0000}"/>
    <cellStyle name="Percent 7 3 5 2 2 2" xfId="27931" xr:uid="{00000000-0005-0000-0000-000043DE0000}"/>
    <cellStyle name="Percent 7 3 5 2 2 2 2" xfId="56464" xr:uid="{00000000-0005-0000-0000-000044DE0000}"/>
    <cellStyle name="Percent 7 3 5 2 2 3" xfId="42468" xr:uid="{00000000-0005-0000-0000-000045DE0000}"/>
    <cellStyle name="Percent 7 3 5 2 3" xfId="26263" xr:uid="{00000000-0005-0000-0000-000046DE0000}"/>
    <cellStyle name="Percent 7 3 5 2 3 2" xfId="54796" xr:uid="{00000000-0005-0000-0000-000047DE0000}"/>
    <cellStyle name="Percent 7 3 5 2 4" xfId="40800" xr:uid="{00000000-0005-0000-0000-000048DE0000}"/>
    <cellStyle name="Percent 7 3 5 3" xfId="13089" xr:uid="{00000000-0005-0000-0000-000049DE0000}"/>
    <cellStyle name="Percent 7 3 5 3 2" xfId="27097" xr:uid="{00000000-0005-0000-0000-00004ADE0000}"/>
    <cellStyle name="Percent 7 3 5 3 2 2" xfId="55630" xr:uid="{00000000-0005-0000-0000-00004BDE0000}"/>
    <cellStyle name="Percent 7 3 5 3 3" xfId="41634" xr:uid="{00000000-0005-0000-0000-00004CDE0000}"/>
    <cellStyle name="Percent 7 3 5 4" xfId="25429" xr:uid="{00000000-0005-0000-0000-00004DDE0000}"/>
    <cellStyle name="Percent 7 3 5 4 2" xfId="53962" xr:uid="{00000000-0005-0000-0000-00004EDE0000}"/>
    <cellStyle name="Percent 7 3 5 5" xfId="39966" xr:uid="{00000000-0005-0000-0000-00004FDE0000}"/>
    <cellStyle name="Percent 7 3 6" xfId="11840" xr:uid="{00000000-0005-0000-0000-000050DE0000}"/>
    <cellStyle name="Percent 7 3 6 2" xfId="13511" xr:uid="{00000000-0005-0000-0000-000051DE0000}"/>
    <cellStyle name="Percent 7 3 6 2 2" xfId="27519" xr:uid="{00000000-0005-0000-0000-000052DE0000}"/>
    <cellStyle name="Percent 7 3 6 2 2 2" xfId="56052" xr:uid="{00000000-0005-0000-0000-000053DE0000}"/>
    <cellStyle name="Percent 7 3 6 2 3" xfId="42056" xr:uid="{00000000-0005-0000-0000-000054DE0000}"/>
    <cellStyle name="Percent 7 3 6 3" xfId="25851" xr:uid="{00000000-0005-0000-0000-000055DE0000}"/>
    <cellStyle name="Percent 7 3 6 3 2" xfId="54384" xr:uid="{00000000-0005-0000-0000-000056DE0000}"/>
    <cellStyle name="Percent 7 3 6 4" xfId="40388" xr:uid="{00000000-0005-0000-0000-000057DE0000}"/>
    <cellStyle name="Percent 7 3 7" xfId="12676" xr:uid="{00000000-0005-0000-0000-000058DE0000}"/>
    <cellStyle name="Percent 7 3 7 2" xfId="26685" xr:uid="{00000000-0005-0000-0000-000059DE0000}"/>
    <cellStyle name="Percent 7 3 7 2 2" xfId="55218" xr:uid="{00000000-0005-0000-0000-00005ADE0000}"/>
    <cellStyle name="Percent 7 3 7 3" xfId="41222" xr:uid="{00000000-0005-0000-0000-00005BDE0000}"/>
    <cellStyle name="Percent 7 3 8" xfId="25017" xr:uid="{00000000-0005-0000-0000-00005CDE0000}"/>
    <cellStyle name="Percent 7 3 8 2" xfId="53550" xr:uid="{00000000-0005-0000-0000-00005DDE0000}"/>
    <cellStyle name="Percent 7 3 9" xfId="39554" xr:uid="{00000000-0005-0000-0000-00005EDE0000}"/>
    <cellStyle name="Percent 7 4" xfId="11013" xr:uid="{00000000-0005-0000-0000-00005FDE0000}"/>
    <cellStyle name="Percent 7 4 2" xfId="11118" xr:uid="{00000000-0005-0000-0000-000060DE0000}"/>
    <cellStyle name="Percent 7 4 2 2" xfId="11327" xr:uid="{00000000-0005-0000-0000-000061DE0000}"/>
    <cellStyle name="Percent 7 4 2 2 2" xfId="11743" xr:uid="{00000000-0005-0000-0000-000062DE0000}"/>
    <cellStyle name="Percent 7 4 2 2 2 2" xfId="12588" xr:uid="{00000000-0005-0000-0000-000063DE0000}"/>
    <cellStyle name="Percent 7 4 2 2 2 2 2" xfId="14258" xr:uid="{00000000-0005-0000-0000-000064DE0000}"/>
    <cellStyle name="Percent 7 4 2 2 2 2 2 2" xfId="28266" xr:uid="{00000000-0005-0000-0000-000065DE0000}"/>
    <cellStyle name="Percent 7 4 2 2 2 2 2 2 2" xfId="56799" xr:uid="{00000000-0005-0000-0000-000066DE0000}"/>
    <cellStyle name="Percent 7 4 2 2 2 2 2 3" xfId="42803" xr:uid="{00000000-0005-0000-0000-000067DE0000}"/>
    <cellStyle name="Percent 7 4 2 2 2 2 3" xfId="26598" xr:uid="{00000000-0005-0000-0000-000068DE0000}"/>
    <cellStyle name="Percent 7 4 2 2 2 2 3 2" xfId="55131" xr:uid="{00000000-0005-0000-0000-000069DE0000}"/>
    <cellStyle name="Percent 7 4 2 2 2 2 4" xfId="41135" xr:uid="{00000000-0005-0000-0000-00006ADE0000}"/>
    <cellStyle name="Percent 7 4 2 2 2 3" xfId="13424" xr:uid="{00000000-0005-0000-0000-00006BDE0000}"/>
    <cellStyle name="Percent 7 4 2 2 2 3 2" xfId="27432" xr:uid="{00000000-0005-0000-0000-00006CDE0000}"/>
    <cellStyle name="Percent 7 4 2 2 2 3 2 2" xfId="55965" xr:uid="{00000000-0005-0000-0000-00006DDE0000}"/>
    <cellStyle name="Percent 7 4 2 2 2 3 3" xfId="41969" xr:uid="{00000000-0005-0000-0000-00006EDE0000}"/>
    <cellStyle name="Percent 7 4 2 2 2 4" xfId="25764" xr:uid="{00000000-0005-0000-0000-00006FDE0000}"/>
    <cellStyle name="Percent 7 4 2 2 2 4 2" xfId="54297" xr:uid="{00000000-0005-0000-0000-000070DE0000}"/>
    <cellStyle name="Percent 7 4 2 2 2 5" xfId="40301" xr:uid="{00000000-0005-0000-0000-000071DE0000}"/>
    <cellStyle name="Percent 7 4 2 2 3" xfId="12176" xr:uid="{00000000-0005-0000-0000-000072DE0000}"/>
    <cellStyle name="Percent 7 4 2 2 3 2" xfId="13846" xr:uid="{00000000-0005-0000-0000-000073DE0000}"/>
    <cellStyle name="Percent 7 4 2 2 3 2 2" xfId="27854" xr:uid="{00000000-0005-0000-0000-000074DE0000}"/>
    <cellStyle name="Percent 7 4 2 2 3 2 2 2" xfId="56387" xr:uid="{00000000-0005-0000-0000-000075DE0000}"/>
    <cellStyle name="Percent 7 4 2 2 3 2 3" xfId="42391" xr:uid="{00000000-0005-0000-0000-000076DE0000}"/>
    <cellStyle name="Percent 7 4 2 2 3 3" xfId="26186" xr:uid="{00000000-0005-0000-0000-000077DE0000}"/>
    <cellStyle name="Percent 7 4 2 2 3 3 2" xfId="54719" xr:uid="{00000000-0005-0000-0000-000078DE0000}"/>
    <cellStyle name="Percent 7 4 2 2 3 4" xfId="40723" xr:uid="{00000000-0005-0000-0000-000079DE0000}"/>
    <cellStyle name="Percent 7 4 2 2 4" xfId="13012" xr:uid="{00000000-0005-0000-0000-00007ADE0000}"/>
    <cellStyle name="Percent 7 4 2 2 4 2" xfId="27020" xr:uid="{00000000-0005-0000-0000-00007BDE0000}"/>
    <cellStyle name="Percent 7 4 2 2 4 2 2" xfId="55553" xr:uid="{00000000-0005-0000-0000-00007CDE0000}"/>
    <cellStyle name="Percent 7 4 2 2 4 3" xfId="41557" xr:uid="{00000000-0005-0000-0000-00007DDE0000}"/>
    <cellStyle name="Percent 7 4 2 2 5" xfId="25352" xr:uid="{00000000-0005-0000-0000-00007EDE0000}"/>
    <cellStyle name="Percent 7 4 2 2 5 2" xfId="53885" xr:uid="{00000000-0005-0000-0000-00007FDE0000}"/>
    <cellStyle name="Percent 7 4 2 2 6" xfId="39889" xr:uid="{00000000-0005-0000-0000-000080DE0000}"/>
    <cellStyle name="Percent 7 4 2 3" xfId="11536" xr:uid="{00000000-0005-0000-0000-000081DE0000}"/>
    <cellStyle name="Percent 7 4 2 3 2" xfId="12382" xr:uid="{00000000-0005-0000-0000-000082DE0000}"/>
    <cellStyle name="Percent 7 4 2 3 2 2" xfId="14052" xr:uid="{00000000-0005-0000-0000-000083DE0000}"/>
    <cellStyle name="Percent 7 4 2 3 2 2 2" xfId="28060" xr:uid="{00000000-0005-0000-0000-000084DE0000}"/>
    <cellStyle name="Percent 7 4 2 3 2 2 2 2" xfId="56593" xr:uid="{00000000-0005-0000-0000-000085DE0000}"/>
    <cellStyle name="Percent 7 4 2 3 2 2 3" xfId="42597" xr:uid="{00000000-0005-0000-0000-000086DE0000}"/>
    <cellStyle name="Percent 7 4 2 3 2 3" xfId="26392" xr:uid="{00000000-0005-0000-0000-000087DE0000}"/>
    <cellStyle name="Percent 7 4 2 3 2 3 2" xfId="54925" xr:uid="{00000000-0005-0000-0000-000088DE0000}"/>
    <cellStyle name="Percent 7 4 2 3 2 4" xfId="40929" xr:uid="{00000000-0005-0000-0000-000089DE0000}"/>
    <cellStyle name="Percent 7 4 2 3 3" xfId="13218" xr:uid="{00000000-0005-0000-0000-00008ADE0000}"/>
    <cellStyle name="Percent 7 4 2 3 3 2" xfId="27226" xr:uid="{00000000-0005-0000-0000-00008BDE0000}"/>
    <cellStyle name="Percent 7 4 2 3 3 2 2" xfId="55759" xr:uid="{00000000-0005-0000-0000-00008CDE0000}"/>
    <cellStyle name="Percent 7 4 2 3 3 3" xfId="41763" xr:uid="{00000000-0005-0000-0000-00008DDE0000}"/>
    <cellStyle name="Percent 7 4 2 3 4" xfId="25558" xr:uid="{00000000-0005-0000-0000-00008EDE0000}"/>
    <cellStyle name="Percent 7 4 2 3 4 2" xfId="54091" xr:uid="{00000000-0005-0000-0000-00008FDE0000}"/>
    <cellStyle name="Percent 7 4 2 3 5" xfId="40095" xr:uid="{00000000-0005-0000-0000-000090DE0000}"/>
    <cellStyle name="Percent 7 4 2 4" xfId="11969" xr:uid="{00000000-0005-0000-0000-000091DE0000}"/>
    <cellStyle name="Percent 7 4 2 4 2" xfId="13640" xr:uid="{00000000-0005-0000-0000-000092DE0000}"/>
    <cellStyle name="Percent 7 4 2 4 2 2" xfId="27648" xr:uid="{00000000-0005-0000-0000-000093DE0000}"/>
    <cellStyle name="Percent 7 4 2 4 2 2 2" xfId="56181" xr:uid="{00000000-0005-0000-0000-000094DE0000}"/>
    <cellStyle name="Percent 7 4 2 4 2 3" xfId="42185" xr:uid="{00000000-0005-0000-0000-000095DE0000}"/>
    <cellStyle name="Percent 7 4 2 4 3" xfId="25980" xr:uid="{00000000-0005-0000-0000-000096DE0000}"/>
    <cellStyle name="Percent 7 4 2 4 3 2" xfId="54513" xr:uid="{00000000-0005-0000-0000-000097DE0000}"/>
    <cellStyle name="Percent 7 4 2 4 4" xfId="40517" xr:uid="{00000000-0005-0000-0000-000098DE0000}"/>
    <cellStyle name="Percent 7 4 2 5" xfId="12805" xr:uid="{00000000-0005-0000-0000-000099DE0000}"/>
    <cellStyle name="Percent 7 4 2 5 2" xfId="26814" xr:uid="{00000000-0005-0000-0000-00009ADE0000}"/>
    <cellStyle name="Percent 7 4 2 5 2 2" xfId="55347" xr:uid="{00000000-0005-0000-0000-00009BDE0000}"/>
    <cellStyle name="Percent 7 4 2 5 3" xfId="41351" xr:uid="{00000000-0005-0000-0000-00009CDE0000}"/>
    <cellStyle name="Percent 7 4 2 6" xfId="25146" xr:uid="{00000000-0005-0000-0000-00009DDE0000}"/>
    <cellStyle name="Percent 7 4 2 6 2" xfId="53679" xr:uid="{00000000-0005-0000-0000-00009EDE0000}"/>
    <cellStyle name="Percent 7 4 2 7" xfId="39683" xr:uid="{00000000-0005-0000-0000-00009FDE0000}"/>
    <cellStyle name="Percent 7 4 3" xfId="11224" xr:uid="{00000000-0005-0000-0000-0000A0DE0000}"/>
    <cellStyle name="Percent 7 4 3 2" xfId="11640" xr:uid="{00000000-0005-0000-0000-0000A1DE0000}"/>
    <cellStyle name="Percent 7 4 3 2 2" xfId="12485" xr:uid="{00000000-0005-0000-0000-0000A2DE0000}"/>
    <cellStyle name="Percent 7 4 3 2 2 2" xfId="14155" xr:uid="{00000000-0005-0000-0000-0000A3DE0000}"/>
    <cellStyle name="Percent 7 4 3 2 2 2 2" xfId="28163" xr:uid="{00000000-0005-0000-0000-0000A4DE0000}"/>
    <cellStyle name="Percent 7 4 3 2 2 2 2 2" xfId="56696" xr:uid="{00000000-0005-0000-0000-0000A5DE0000}"/>
    <cellStyle name="Percent 7 4 3 2 2 2 3" xfId="42700" xr:uid="{00000000-0005-0000-0000-0000A6DE0000}"/>
    <cellStyle name="Percent 7 4 3 2 2 3" xfId="26495" xr:uid="{00000000-0005-0000-0000-0000A7DE0000}"/>
    <cellStyle name="Percent 7 4 3 2 2 3 2" xfId="55028" xr:uid="{00000000-0005-0000-0000-0000A8DE0000}"/>
    <cellStyle name="Percent 7 4 3 2 2 4" xfId="41032" xr:uid="{00000000-0005-0000-0000-0000A9DE0000}"/>
    <cellStyle name="Percent 7 4 3 2 3" xfId="13321" xr:uid="{00000000-0005-0000-0000-0000AADE0000}"/>
    <cellStyle name="Percent 7 4 3 2 3 2" xfId="27329" xr:uid="{00000000-0005-0000-0000-0000ABDE0000}"/>
    <cellStyle name="Percent 7 4 3 2 3 2 2" xfId="55862" xr:uid="{00000000-0005-0000-0000-0000ACDE0000}"/>
    <cellStyle name="Percent 7 4 3 2 3 3" xfId="41866" xr:uid="{00000000-0005-0000-0000-0000ADDE0000}"/>
    <cellStyle name="Percent 7 4 3 2 4" xfId="25661" xr:uid="{00000000-0005-0000-0000-0000AEDE0000}"/>
    <cellStyle name="Percent 7 4 3 2 4 2" xfId="54194" xr:uid="{00000000-0005-0000-0000-0000AFDE0000}"/>
    <cellStyle name="Percent 7 4 3 2 5" xfId="40198" xr:uid="{00000000-0005-0000-0000-0000B0DE0000}"/>
    <cellStyle name="Percent 7 4 3 3" xfId="12073" xr:uid="{00000000-0005-0000-0000-0000B1DE0000}"/>
    <cellStyle name="Percent 7 4 3 3 2" xfId="13743" xr:uid="{00000000-0005-0000-0000-0000B2DE0000}"/>
    <cellStyle name="Percent 7 4 3 3 2 2" xfId="27751" xr:uid="{00000000-0005-0000-0000-0000B3DE0000}"/>
    <cellStyle name="Percent 7 4 3 3 2 2 2" xfId="56284" xr:uid="{00000000-0005-0000-0000-0000B4DE0000}"/>
    <cellStyle name="Percent 7 4 3 3 2 3" xfId="42288" xr:uid="{00000000-0005-0000-0000-0000B5DE0000}"/>
    <cellStyle name="Percent 7 4 3 3 3" xfId="26083" xr:uid="{00000000-0005-0000-0000-0000B6DE0000}"/>
    <cellStyle name="Percent 7 4 3 3 3 2" xfId="54616" xr:uid="{00000000-0005-0000-0000-0000B7DE0000}"/>
    <cellStyle name="Percent 7 4 3 3 4" xfId="40620" xr:uid="{00000000-0005-0000-0000-0000B8DE0000}"/>
    <cellStyle name="Percent 7 4 3 4" xfId="12909" xr:uid="{00000000-0005-0000-0000-0000B9DE0000}"/>
    <cellStyle name="Percent 7 4 3 4 2" xfId="26917" xr:uid="{00000000-0005-0000-0000-0000BADE0000}"/>
    <cellStyle name="Percent 7 4 3 4 2 2" xfId="55450" xr:uid="{00000000-0005-0000-0000-0000BBDE0000}"/>
    <cellStyle name="Percent 7 4 3 4 3" xfId="41454" xr:uid="{00000000-0005-0000-0000-0000BCDE0000}"/>
    <cellStyle name="Percent 7 4 3 5" xfId="25249" xr:uid="{00000000-0005-0000-0000-0000BDDE0000}"/>
    <cellStyle name="Percent 7 4 3 5 2" xfId="53782" xr:uid="{00000000-0005-0000-0000-0000BEDE0000}"/>
    <cellStyle name="Percent 7 4 3 6" xfId="39786" xr:uid="{00000000-0005-0000-0000-0000BFDE0000}"/>
    <cellStyle name="Percent 7 4 4" xfId="11433" xr:uid="{00000000-0005-0000-0000-0000C0DE0000}"/>
    <cellStyle name="Percent 7 4 4 2" xfId="12279" xr:uid="{00000000-0005-0000-0000-0000C1DE0000}"/>
    <cellStyle name="Percent 7 4 4 2 2" xfId="13949" xr:uid="{00000000-0005-0000-0000-0000C2DE0000}"/>
    <cellStyle name="Percent 7 4 4 2 2 2" xfId="27957" xr:uid="{00000000-0005-0000-0000-0000C3DE0000}"/>
    <cellStyle name="Percent 7 4 4 2 2 2 2" xfId="56490" xr:uid="{00000000-0005-0000-0000-0000C4DE0000}"/>
    <cellStyle name="Percent 7 4 4 2 2 3" xfId="42494" xr:uid="{00000000-0005-0000-0000-0000C5DE0000}"/>
    <cellStyle name="Percent 7 4 4 2 3" xfId="26289" xr:uid="{00000000-0005-0000-0000-0000C6DE0000}"/>
    <cellStyle name="Percent 7 4 4 2 3 2" xfId="54822" xr:uid="{00000000-0005-0000-0000-0000C7DE0000}"/>
    <cellStyle name="Percent 7 4 4 2 4" xfId="40826" xr:uid="{00000000-0005-0000-0000-0000C8DE0000}"/>
    <cellStyle name="Percent 7 4 4 3" xfId="13115" xr:uid="{00000000-0005-0000-0000-0000C9DE0000}"/>
    <cellStyle name="Percent 7 4 4 3 2" xfId="27123" xr:uid="{00000000-0005-0000-0000-0000CADE0000}"/>
    <cellStyle name="Percent 7 4 4 3 2 2" xfId="55656" xr:uid="{00000000-0005-0000-0000-0000CBDE0000}"/>
    <cellStyle name="Percent 7 4 4 3 3" xfId="41660" xr:uid="{00000000-0005-0000-0000-0000CCDE0000}"/>
    <cellStyle name="Percent 7 4 4 4" xfId="25455" xr:uid="{00000000-0005-0000-0000-0000CDDE0000}"/>
    <cellStyle name="Percent 7 4 4 4 2" xfId="53988" xr:uid="{00000000-0005-0000-0000-0000CEDE0000}"/>
    <cellStyle name="Percent 7 4 4 5" xfId="39992" xr:uid="{00000000-0005-0000-0000-0000CFDE0000}"/>
    <cellStyle name="Percent 7 4 5" xfId="11866" xr:uid="{00000000-0005-0000-0000-0000D0DE0000}"/>
    <cellStyle name="Percent 7 4 5 2" xfId="13537" xr:uid="{00000000-0005-0000-0000-0000D1DE0000}"/>
    <cellStyle name="Percent 7 4 5 2 2" xfId="27545" xr:uid="{00000000-0005-0000-0000-0000D2DE0000}"/>
    <cellStyle name="Percent 7 4 5 2 2 2" xfId="56078" xr:uid="{00000000-0005-0000-0000-0000D3DE0000}"/>
    <cellStyle name="Percent 7 4 5 2 3" xfId="42082" xr:uid="{00000000-0005-0000-0000-0000D4DE0000}"/>
    <cellStyle name="Percent 7 4 5 3" xfId="25877" xr:uid="{00000000-0005-0000-0000-0000D5DE0000}"/>
    <cellStyle name="Percent 7 4 5 3 2" xfId="54410" xr:uid="{00000000-0005-0000-0000-0000D6DE0000}"/>
    <cellStyle name="Percent 7 4 5 4" xfId="40414" xr:uid="{00000000-0005-0000-0000-0000D7DE0000}"/>
    <cellStyle name="Percent 7 4 6" xfId="12702" xr:uid="{00000000-0005-0000-0000-0000D8DE0000}"/>
    <cellStyle name="Percent 7 4 6 2" xfId="26711" xr:uid="{00000000-0005-0000-0000-0000D9DE0000}"/>
    <cellStyle name="Percent 7 4 6 2 2" xfId="55244" xr:uid="{00000000-0005-0000-0000-0000DADE0000}"/>
    <cellStyle name="Percent 7 4 6 3" xfId="41248" xr:uid="{00000000-0005-0000-0000-0000DBDE0000}"/>
    <cellStyle name="Percent 7 4 7" xfId="25043" xr:uid="{00000000-0005-0000-0000-0000DCDE0000}"/>
    <cellStyle name="Percent 7 4 7 2" xfId="53576" xr:uid="{00000000-0005-0000-0000-0000DDDE0000}"/>
    <cellStyle name="Percent 7 4 8" xfId="39580" xr:uid="{00000000-0005-0000-0000-0000DEDE0000}"/>
    <cellStyle name="Percent 7 5" xfId="11067" xr:uid="{00000000-0005-0000-0000-0000DFDE0000}"/>
    <cellStyle name="Percent 7 5 2" xfId="11276" xr:uid="{00000000-0005-0000-0000-0000E0DE0000}"/>
    <cellStyle name="Percent 7 5 2 2" xfId="11692" xr:uid="{00000000-0005-0000-0000-0000E1DE0000}"/>
    <cellStyle name="Percent 7 5 2 2 2" xfId="12537" xr:uid="{00000000-0005-0000-0000-0000E2DE0000}"/>
    <cellStyle name="Percent 7 5 2 2 2 2" xfId="14207" xr:uid="{00000000-0005-0000-0000-0000E3DE0000}"/>
    <cellStyle name="Percent 7 5 2 2 2 2 2" xfId="28215" xr:uid="{00000000-0005-0000-0000-0000E4DE0000}"/>
    <cellStyle name="Percent 7 5 2 2 2 2 2 2" xfId="56748" xr:uid="{00000000-0005-0000-0000-0000E5DE0000}"/>
    <cellStyle name="Percent 7 5 2 2 2 2 3" xfId="42752" xr:uid="{00000000-0005-0000-0000-0000E6DE0000}"/>
    <cellStyle name="Percent 7 5 2 2 2 3" xfId="26547" xr:uid="{00000000-0005-0000-0000-0000E7DE0000}"/>
    <cellStyle name="Percent 7 5 2 2 2 3 2" xfId="55080" xr:uid="{00000000-0005-0000-0000-0000E8DE0000}"/>
    <cellStyle name="Percent 7 5 2 2 2 4" xfId="41084" xr:uid="{00000000-0005-0000-0000-0000E9DE0000}"/>
    <cellStyle name="Percent 7 5 2 2 3" xfId="13373" xr:uid="{00000000-0005-0000-0000-0000EADE0000}"/>
    <cellStyle name="Percent 7 5 2 2 3 2" xfId="27381" xr:uid="{00000000-0005-0000-0000-0000EBDE0000}"/>
    <cellStyle name="Percent 7 5 2 2 3 2 2" xfId="55914" xr:uid="{00000000-0005-0000-0000-0000ECDE0000}"/>
    <cellStyle name="Percent 7 5 2 2 3 3" xfId="41918" xr:uid="{00000000-0005-0000-0000-0000EDDE0000}"/>
    <cellStyle name="Percent 7 5 2 2 4" xfId="25713" xr:uid="{00000000-0005-0000-0000-0000EEDE0000}"/>
    <cellStyle name="Percent 7 5 2 2 4 2" xfId="54246" xr:uid="{00000000-0005-0000-0000-0000EFDE0000}"/>
    <cellStyle name="Percent 7 5 2 2 5" xfId="40250" xr:uid="{00000000-0005-0000-0000-0000F0DE0000}"/>
    <cellStyle name="Percent 7 5 2 3" xfId="12125" xr:uid="{00000000-0005-0000-0000-0000F1DE0000}"/>
    <cellStyle name="Percent 7 5 2 3 2" xfId="13795" xr:uid="{00000000-0005-0000-0000-0000F2DE0000}"/>
    <cellStyle name="Percent 7 5 2 3 2 2" xfId="27803" xr:uid="{00000000-0005-0000-0000-0000F3DE0000}"/>
    <cellStyle name="Percent 7 5 2 3 2 2 2" xfId="56336" xr:uid="{00000000-0005-0000-0000-0000F4DE0000}"/>
    <cellStyle name="Percent 7 5 2 3 2 3" xfId="42340" xr:uid="{00000000-0005-0000-0000-0000F5DE0000}"/>
    <cellStyle name="Percent 7 5 2 3 3" xfId="26135" xr:uid="{00000000-0005-0000-0000-0000F6DE0000}"/>
    <cellStyle name="Percent 7 5 2 3 3 2" xfId="54668" xr:uid="{00000000-0005-0000-0000-0000F7DE0000}"/>
    <cellStyle name="Percent 7 5 2 3 4" xfId="40672" xr:uid="{00000000-0005-0000-0000-0000F8DE0000}"/>
    <cellStyle name="Percent 7 5 2 4" xfId="12961" xr:uid="{00000000-0005-0000-0000-0000F9DE0000}"/>
    <cellStyle name="Percent 7 5 2 4 2" xfId="26969" xr:uid="{00000000-0005-0000-0000-0000FADE0000}"/>
    <cellStyle name="Percent 7 5 2 4 2 2" xfId="55502" xr:uid="{00000000-0005-0000-0000-0000FBDE0000}"/>
    <cellStyle name="Percent 7 5 2 4 3" xfId="41506" xr:uid="{00000000-0005-0000-0000-0000FCDE0000}"/>
    <cellStyle name="Percent 7 5 2 5" xfId="25301" xr:uid="{00000000-0005-0000-0000-0000FDDE0000}"/>
    <cellStyle name="Percent 7 5 2 5 2" xfId="53834" xr:uid="{00000000-0005-0000-0000-0000FEDE0000}"/>
    <cellStyle name="Percent 7 5 2 6" xfId="39838" xr:uid="{00000000-0005-0000-0000-0000FFDE0000}"/>
    <cellStyle name="Percent 7 5 3" xfId="11485" xr:uid="{00000000-0005-0000-0000-000000DF0000}"/>
    <cellStyle name="Percent 7 5 3 2" xfId="12331" xr:uid="{00000000-0005-0000-0000-000001DF0000}"/>
    <cellStyle name="Percent 7 5 3 2 2" xfId="14001" xr:uid="{00000000-0005-0000-0000-000002DF0000}"/>
    <cellStyle name="Percent 7 5 3 2 2 2" xfId="28009" xr:uid="{00000000-0005-0000-0000-000003DF0000}"/>
    <cellStyle name="Percent 7 5 3 2 2 2 2" xfId="56542" xr:uid="{00000000-0005-0000-0000-000004DF0000}"/>
    <cellStyle name="Percent 7 5 3 2 2 3" xfId="42546" xr:uid="{00000000-0005-0000-0000-000005DF0000}"/>
    <cellStyle name="Percent 7 5 3 2 3" xfId="26341" xr:uid="{00000000-0005-0000-0000-000006DF0000}"/>
    <cellStyle name="Percent 7 5 3 2 3 2" xfId="54874" xr:uid="{00000000-0005-0000-0000-000007DF0000}"/>
    <cellStyle name="Percent 7 5 3 2 4" xfId="40878" xr:uid="{00000000-0005-0000-0000-000008DF0000}"/>
    <cellStyle name="Percent 7 5 3 3" xfId="13167" xr:uid="{00000000-0005-0000-0000-000009DF0000}"/>
    <cellStyle name="Percent 7 5 3 3 2" xfId="27175" xr:uid="{00000000-0005-0000-0000-00000ADF0000}"/>
    <cellStyle name="Percent 7 5 3 3 2 2" xfId="55708" xr:uid="{00000000-0005-0000-0000-00000BDF0000}"/>
    <cellStyle name="Percent 7 5 3 3 3" xfId="41712" xr:uid="{00000000-0005-0000-0000-00000CDF0000}"/>
    <cellStyle name="Percent 7 5 3 4" xfId="25507" xr:uid="{00000000-0005-0000-0000-00000DDF0000}"/>
    <cellStyle name="Percent 7 5 3 4 2" xfId="54040" xr:uid="{00000000-0005-0000-0000-00000EDF0000}"/>
    <cellStyle name="Percent 7 5 3 5" xfId="40044" xr:uid="{00000000-0005-0000-0000-00000FDF0000}"/>
    <cellStyle name="Percent 7 5 4" xfId="11918" xr:uid="{00000000-0005-0000-0000-000010DF0000}"/>
    <cellStyle name="Percent 7 5 4 2" xfId="13589" xr:uid="{00000000-0005-0000-0000-000011DF0000}"/>
    <cellStyle name="Percent 7 5 4 2 2" xfId="27597" xr:uid="{00000000-0005-0000-0000-000012DF0000}"/>
    <cellStyle name="Percent 7 5 4 2 2 2" xfId="56130" xr:uid="{00000000-0005-0000-0000-000013DF0000}"/>
    <cellStyle name="Percent 7 5 4 2 3" xfId="42134" xr:uid="{00000000-0005-0000-0000-000014DF0000}"/>
    <cellStyle name="Percent 7 5 4 3" xfId="25929" xr:uid="{00000000-0005-0000-0000-000015DF0000}"/>
    <cellStyle name="Percent 7 5 4 3 2" xfId="54462" xr:uid="{00000000-0005-0000-0000-000016DF0000}"/>
    <cellStyle name="Percent 7 5 4 4" xfId="40466" xr:uid="{00000000-0005-0000-0000-000017DF0000}"/>
    <cellStyle name="Percent 7 5 5" xfId="12754" xr:uid="{00000000-0005-0000-0000-000018DF0000}"/>
    <cellStyle name="Percent 7 5 5 2" xfId="26763" xr:uid="{00000000-0005-0000-0000-000019DF0000}"/>
    <cellStyle name="Percent 7 5 5 2 2" xfId="55296" xr:uid="{00000000-0005-0000-0000-00001ADF0000}"/>
    <cellStyle name="Percent 7 5 5 3" xfId="41300" xr:uid="{00000000-0005-0000-0000-00001BDF0000}"/>
    <cellStyle name="Percent 7 5 6" xfId="25095" xr:uid="{00000000-0005-0000-0000-00001CDF0000}"/>
    <cellStyle name="Percent 7 5 6 2" xfId="53628" xr:uid="{00000000-0005-0000-0000-00001DDF0000}"/>
    <cellStyle name="Percent 7 5 7" xfId="39632" xr:uid="{00000000-0005-0000-0000-00001EDF0000}"/>
    <cellStyle name="Percent 7 6" xfId="11173" xr:uid="{00000000-0005-0000-0000-00001FDF0000}"/>
    <cellStyle name="Percent 7 6 2" xfId="11589" xr:uid="{00000000-0005-0000-0000-000020DF0000}"/>
    <cellStyle name="Percent 7 6 2 2" xfId="12434" xr:uid="{00000000-0005-0000-0000-000021DF0000}"/>
    <cellStyle name="Percent 7 6 2 2 2" xfId="14104" xr:uid="{00000000-0005-0000-0000-000022DF0000}"/>
    <cellStyle name="Percent 7 6 2 2 2 2" xfId="28112" xr:uid="{00000000-0005-0000-0000-000023DF0000}"/>
    <cellStyle name="Percent 7 6 2 2 2 2 2" xfId="56645" xr:uid="{00000000-0005-0000-0000-000024DF0000}"/>
    <cellStyle name="Percent 7 6 2 2 2 3" xfId="42649" xr:uid="{00000000-0005-0000-0000-000025DF0000}"/>
    <cellStyle name="Percent 7 6 2 2 3" xfId="26444" xr:uid="{00000000-0005-0000-0000-000026DF0000}"/>
    <cellStyle name="Percent 7 6 2 2 3 2" xfId="54977" xr:uid="{00000000-0005-0000-0000-000027DF0000}"/>
    <cellStyle name="Percent 7 6 2 2 4" xfId="40981" xr:uid="{00000000-0005-0000-0000-000028DF0000}"/>
    <cellStyle name="Percent 7 6 2 3" xfId="13270" xr:uid="{00000000-0005-0000-0000-000029DF0000}"/>
    <cellStyle name="Percent 7 6 2 3 2" xfId="27278" xr:uid="{00000000-0005-0000-0000-00002ADF0000}"/>
    <cellStyle name="Percent 7 6 2 3 2 2" xfId="55811" xr:uid="{00000000-0005-0000-0000-00002BDF0000}"/>
    <cellStyle name="Percent 7 6 2 3 3" xfId="41815" xr:uid="{00000000-0005-0000-0000-00002CDF0000}"/>
    <cellStyle name="Percent 7 6 2 4" xfId="25610" xr:uid="{00000000-0005-0000-0000-00002DDF0000}"/>
    <cellStyle name="Percent 7 6 2 4 2" xfId="54143" xr:uid="{00000000-0005-0000-0000-00002EDF0000}"/>
    <cellStyle name="Percent 7 6 2 5" xfId="40147" xr:uid="{00000000-0005-0000-0000-00002FDF0000}"/>
    <cellStyle name="Percent 7 6 3" xfId="12022" xr:uid="{00000000-0005-0000-0000-000030DF0000}"/>
    <cellStyle name="Percent 7 6 3 2" xfId="13692" xr:uid="{00000000-0005-0000-0000-000031DF0000}"/>
    <cellStyle name="Percent 7 6 3 2 2" xfId="27700" xr:uid="{00000000-0005-0000-0000-000032DF0000}"/>
    <cellStyle name="Percent 7 6 3 2 2 2" xfId="56233" xr:uid="{00000000-0005-0000-0000-000033DF0000}"/>
    <cellStyle name="Percent 7 6 3 2 3" xfId="42237" xr:uid="{00000000-0005-0000-0000-000034DF0000}"/>
    <cellStyle name="Percent 7 6 3 3" xfId="26032" xr:uid="{00000000-0005-0000-0000-000035DF0000}"/>
    <cellStyle name="Percent 7 6 3 3 2" xfId="54565" xr:uid="{00000000-0005-0000-0000-000036DF0000}"/>
    <cellStyle name="Percent 7 6 3 4" xfId="40569" xr:uid="{00000000-0005-0000-0000-000037DF0000}"/>
    <cellStyle name="Percent 7 6 4" xfId="12858" xr:uid="{00000000-0005-0000-0000-000038DF0000}"/>
    <cellStyle name="Percent 7 6 4 2" xfId="26866" xr:uid="{00000000-0005-0000-0000-000039DF0000}"/>
    <cellStyle name="Percent 7 6 4 2 2" xfId="55399" xr:uid="{00000000-0005-0000-0000-00003ADF0000}"/>
    <cellStyle name="Percent 7 6 4 3" xfId="41403" xr:uid="{00000000-0005-0000-0000-00003BDF0000}"/>
    <cellStyle name="Percent 7 6 5" xfId="25198" xr:uid="{00000000-0005-0000-0000-00003CDF0000}"/>
    <cellStyle name="Percent 7 6 5 2" xfId="53731" xr:uid="{00000000-0005-0000-0000-00003DDF0000}"/>
    <cellStyle name="Percent 7 6 6" xfId="39735" xr:uid="{00000000-0005-0000-0000-00003EDF0000}"/>
    <cellStyle name="Percent 7 7" xfId="11382" xr:uid="{00000000-0005-0000-0000-00003FDF0000}"/>
    <cellStyle name="Percent 7 7 2" xfId="12228" xr:uid="{00000000-0005-0000-0000-000040DF0000}"/>
    <cellStyle name="Percent 7 7 2 2" xfId="13898" xr:uid="{00000000-0005-0000-0000-000041DF0000}"/>
    <cellStyle name="Percent 7 7 2 2 2" xfId="27906" xr:uid="{00000000-0005-0000-0000-000042DF0000}"/>
    <cellStyle name="Percent 7 7 2 2 2 2" xfId="56439" xr:uid="{00000000-0005-0000-0000-000043DF0000}"/>
    <cellStyle name="Percent 7 7 2 2 3" xfId="42443" xr:uid="{00000000-0005-0000-0000-000044DF0000}"/>
    <cellStyle name="Percent 7 7 2 3" xfId="26238" xr:uid="{00000000-0005-0000-0000-000045DF0000}"/>
    <cellStyle name="Percent 7 7 2 3 2" xfId="54771" xr:uid="{00000000-0005-0000-0000-000046DF0000}"/>
    <cellStyle name="Percent 7 7 2 4" xfId="40775" xr:uid="{00000000-0005-0000-0000-000047DF0000}"/>
    <cellStyle name="Percent 7 7 3" xfId="13064" xr:uid="{00000000-0005-0000-0000-000048DF0000}"/>
    <cellStyle name="Percent 7 7 3 2" xfId="27072" xr:uid="{00000000-0005-0000-0000-000049DF0000}"/>
    <cellStyle name="Percent 7 7 3 2 2" xfId="55605" xr:uid="{00000000-0005-0000-0000-00004ADF0000}"/>
    <cellStyle name="Percent 7 7 3 3" xfId="41609" xr:uid="{00000000-0005-0000-0000-00004BDF0000}"/>
    <cellStyle name="Percent 7 7 4" xfId="25404" xr:uid="{00000000-0005-0000-0000-00004CDF0000}"/>
    <cellStyle name="Percent 7 7 4 2" xfId="53937" xr:uid="{00000000-0005-0000-0000-00004DDF0000}"/>
    <cellStyle name="Percent 7 7 5" xfId="39941" xr:uid="{00000000-0005-0000-0000-00004EDF0000}"/>
    <cellStyle name="Percent 7 8" xfId="11815" xr:uid="{00000000-0005-0000-0000-00004FDF0000}"/>
    <cellStyle name="Percent 7 8 2" xfId="13486" xr:uid="{00000000-0005-0000-0000-000050DF0000}"/>
    <cellStyle name="Percent 7 8 2 2" xfId="27494" xr:uid="{00000000-0005-0000-0000-000051DF0000}"/>
    <cellStyle name="Percent 7 8 2 2 2" xfId="56027" xr:uid="{00000000-0005-0000-0000-000052DF0000}"/>
    <cellStyle name="Percent 7 8 2 3" xfId="42031" xr:uid="{00000000-0005-0000-0000-000053DF0000}"/>
    <cellStyle name="Percent 7 8 3" xfId="25826" xr:uid="{00000000-0005-0000-0000-000054DF0000}"/>
    <cellStyle name="Percent 7 8 3 2" xfId="54359" xr:uid="{00000000-0005-0000-0000-000055DF0000}"/>
    <cellStyle name="Percent 7 8 4" xfId="40363" xr:uid="{00000000-0005-0000-0000-000056DF0000}"/>
    <cellStyle name="Percent 7 9" xfId="12651" xr:uid="{00000000-0005-0000-0000-000057DF0000}"/>
    <cellStyle name="Percent 7 9 2" xfId="26660" xr:uid="{00000000-0005-0000-0000-000058DF0000}"/>
    <cellStyle name="Percent 7 9 2 2" xfId="55193" xr:uid="{00000000-0005-0000-0000-000059DF0000}"/>
    <cellStyle name="Percent 7 9 3" xfId="41197" xr:uid="{00000000-0005-0000-0000-00005ADF0000}"/>
    <cellStyle name="Percent 8" xfId="135" xr:uid="{00000000-0005-0000-0000-00005BDF0000}"/>
    <cellStyle name="Percent 8 2" xfId="10982" xr:uid="{00000000-0005-0000-0000-00005CDF0000}"/>
    <cellStyle name="Percent 9" xfId="158" xr:uid="{00000000-0005-0000-0000-00005DDF0000}"/>
    <cellStyle name="Percent 9 2" xfId="11010" xr:uid="{00000000-0005-0000-0000-00005EDF0000}"/>
    <cellStyle name="Percent0" xfId="78" xr:uid="{00000000-0005-0000-0000-00005FDF0000}"/>
    <cellStyle name="Percent0Soft" xfId="79" xr:uid="{00000000-0005-0000-0000-000060DF0000}"/>
    <cellStyle name="Percent0SoftUnd" xfId="80" xr:uid="{00000000-0005-0000-0000-000061DF0000}"/>
    <cellStyle name="Percent1" xfId="50" xr:uid="{00000000-0005-0000-0000-000062DF0000}"/>
    <cellStyle name="Percent1Soft" xfId="81" xr:uid="{00000000-0005-0000-0000-000063DF0000}"/>
    <cellStyle name="Percent2" xfId="49" xr:uid="{00000000-0005-0000-0000-000064DF0000}"/>
    <cellStyle name="Percentage" xfId="28646" xr:uid="{00000000-0005-0000-0000-000065DF0000}"/>
    <cellStyle name="Percentage [0.0]" xfId="28647" xr:uid="{00000000-0005-0000-0000-000066DF0000}"/>
    <cellStyle name="QuestionOnCell 2" xfId="82" xr:uid="{00000000-0005-0000-0000-000067DF0000}"/>
    <cellStyle name="Ratio2" xfId="83" xr:uid="{00000000-0005-0000-0000-000068DF0000}"/>
    <cellStyle name="Ratio2 2" xfId="5370" xr:uid="{00000000-0005-0000-0000-000069DF0000}"/>
    <cellStyle name="Ratio2 2 2" xfId="10701" xr:uid="{00000000-0005-0000-0000-00006ADF0000}"/>
    <cellStyle name="Ratio2 2 2 2" xfId="24767" xr:uid="{00000000-0005-0000-0000-00006BDF0000}"/>
    <cellStyle name="Ratio2 2 2 2 2" xfId="53301" xr:uid="{00000000-0005-0000-0000-00006CDF0000}"/>
    <cellStyle name="Ratio2 2 2 3" xfId="39299" xr:uid="{00000000-0005-0000-0000-00006DDF0000}"/>
    <cellStyle name="Ratio2 2 3" xfId="19467" xr:uid="{00000000-0005-0000-0000-00006EDF0000}"/>
    <cellStyle name="Ratio2 2 3 2" xfId="48001" xr:uid="{00000000-0005-0000-0000-00006FDF0000}"/>
    <cellStyle name="Ratio2 2 4" xfId="28680" xr:uid="{00000000-0005-0000-0000-000070DF0000}"/>
    <cellStyle name="Ratio2 2 4 2" xfId="57110" xr:uid="{00000000-0005-0000-0000-000071DF0000}"/>
    <cellStyle name="Ratio2 2 5" xfId="28778" xr:uid="{00000000-0005-0000-0000-000072DF0000}"/>
    <cellStyle name="Ratio2 2 5 2" xfId="57176" xr:uid="{00000000-0005-0000-0000-000073DF0000}"/>
    <cellStyle name="Ratio2 2 6" xfId="33993" xr:uid="{00000000-0005-0000-0000-000074DF0000}"/>
    <cellStyle name="Ratio2 3" xfId="28673" xr:uid="{00000000-0005-0000-0000-000075DF0000}"/>
    <cellStyle name="Ratio2 3 2" xfId="28773" xr:uid="{00000000-0005-0000-0000-000076DF0000}"/>
    <cellStyle name="Ratio2 3 2 2" xfId="57171" xr:uid="{00000000-0005-0000-0000-000077DF0000}"/>
    <cellStyle name="Ratio2 3 3" xfId="57105" xr:uid="{00000000-0005-0000-0000-000078DF0000}"/>
    <cellStyle name="Ratio2 4" xfId="28691" xr:uid="{00000000-0005-0000-0000-000079DF0000}"/>
    <cellStyle name="Ratio2 5" xfId="28701" xr:uid="{00000000-0005-0000-0000-00007ADF0000}"/>
    <cellStyle name="Ratio2Soft" xfId="84" xr:uid="{00000000-0005-0000-0000-00007BDF0000}"/>
    <cellStyle name="Ratio2Soft 2" xfId="5371" xr:uid="{00000000-0005-0000-0000-00007CDF0000}"/>
    <cellStyle name="Ratio2Soft 2 2" xfId="10702" xr:uid="{00000000-0005-0000-0000-00007DDF0000}"/>
    <cellStyle name="Ratio2Soft 2 2 2" xfId="24768" xr:uid="{00000000-0005-0000-0000-00007EDF0000}"/>
    <cellStyle name="Ratio2Soft 2 2 2 2" xfId="53302" xr:uid="{00000000-0005-0000-0000-00007FDF0000}"/>
    <cellStyle name="Ratio2Soft 2 2 3" xfId="39300" xr:uid="{00000000-0005-0000-0000-000080DF0000}"/>
    <cellStyle name="Ratio2Soft 2 3" xfId="19468" xr:uid="{00000000-0005-0000-0000-000081DF0000}"/>
    <cellStyle name="Ratio2Soft 2 3 2" xfId="48002" xr:uid="{00000000-0005-0000-0000-000082DF0000}"/>
    <cellStyle name="Ratio2Soft 2 4" xfId="28681" xr:uid="{00000000-0005-0000-0000-000083DF0000}"/>
    <cellStyle name="Ratio2Soft 2 4 2" xfId="57111" xr:uid="{00000000-0005-0000-0000-000084DF0000}"/>
    <cellStyle name="Ratio2Soft 2 5" xfId="28779" xr:uid="{00000000-0005-0000-0000-000085DF0000}"/>
    <cellStyle name="Ratio2Soft 2 5 2" xfId="57177" xr:uid="{00000000-0005-0000-0000-000086DF0000}"/>
    <cellStyle name="Ratio2Soft 2 6" xfId="33994" xr:uid="{00000000-0005-0000-0000-000087DF0000}"/>
    <cellStyle name="Ratio2Soft 3" xfId="28674" xr:uid="{00000000-0005-0000-0000-000088DF0000}"/>
    <cellStyle name="Ratio2Soft 3 2" xfId="28774" xr:uid="{00000000-0005-0000-0000-000089DF0000}"/>
    <cellStyle name="Ratio2Soft 3 2 2" xfId="57172" xr:uid="{00000000-0005-0000-0000-00008ADF0000}"/>
    <cellStyle name="Ratio2Soft 3 3" xfId="57106" xr:uid="{00000000-0005-0000-0000-00008BDF0000}"/>
    <cellStyle name="Ratio2Soft 4" xfId="28692" xr:uid="{00000000-0005-0000-0000-00008CDF0000}"/>
    <cellStyle name="Ratio2Soft 5" xfId="28702" xr:uid="{00000000-0005-0000-0000-00008DDF0000}"/>
    <cellStyle name="Shadow lines" xfId="28648" xr:uid="{00000000-0005-0000-0000-00008EDF0000}"/>
    <cellStyle name="Time [d/mm/yy h:min]" xfId="28649" xr:uid="{00000000-0005-0000-0000-00008FDF0000}"/>
    <cellStyle name="Title 2" xfId="743" xr:uid="{00000000-0005-0000-0000-000090DF0000}"/>
    <cellStyle name="Title 2 2" xfId="2758" xr:uid="{00000000-0005-0000-0000-000091DF0000}"/>
    <cellStyle name="Title 3" xfId="2757" xr:uid="{00000000-0005-0000-0000-000092DF0000}"/>
    <cellStyle name="Total" xfId="19" builtinId="25" customBuiltin="1"/>
    <cellStyle name="Total 2" xfId="2760" xr:uid="{00000000-0005-0000-0000-000094DF0000}"/>
    <cellStyle name="Total 2 2" xfId="5346" xr:uid="{00000000-0005-0000-0000-000095DF0000}"/>
    <cellStyle name="Total 2 2 2" xfId="10898" xr:uid="{00000000-0005-0000-0000-000096DF0000}"/>
    <cellStyle name="Total 2 2 2 2" xfId="28353" xr:uid="{00000000-0005-0000-0000-000097DF0000}"/>
    <cellStyle name="Total 2 2 3" xfId="10678" xr:uid="{00000000-0005-0000-0000-000098DF0000}"/>
    <cellStyle name="Total 2 2 3 2" xfId="28347" xr:uid="{00000000-0005-0000-0000-000099DF0000}"/>
    <cellStyle name="Total 2 3" xfId="10887" xr:uid="{00000000-0005-0000-0000-00009ADF0000}"/>
    <cellStyle name="Total 2 3 2" xfId="28342" xr:uid="{00000000-0005-0000-0000-00009BDF0000}"/>
    <cellStyle name="Total 2 4" xfId="8101" xr:uid="{00000000-0005-0000-0000-00009CDF0000}"/>
    <cellStyle name="Total 2 4 2" xfId="28368" xr:uid="{00000000-0005-0000-0000-00009DDF0000}"/>
    <cellStyle name="Total 3" xfId="2759" xr:uid="{00000000-0005-0000-0000-00009EDF0000}"/>
    <cellStyle name="Total 3 2" xfId="5345" xr:uid="{00000000-0005-0000-0000-00009FDF0000}"/>
    <cellStyle name="Total 3 2 2" xfId="10897" xr:uid="{00000000-0005-0000-0000-0000A0DF0000}"/>
    <cellStyle name="Total 3 2 2 2" xfId="28375" xr:uid="{00000000-0005-0000-0000-0000A1DF0000}"/>
    <cellStyle name="Total 3 2 3" xfId="10677" xr:uid="{00000000-0005-0000-0000-0000A2DF0000}"/>
    <cellStyle name="Total 3 2 3 2" xfId="28359" xr:uid="{00000000-0005-0000-0000-0000A3DF0000}"/>
    <cellStyle name="Total 3 3" xfId="10886" xr:uid="{00000000-0005-0000-0000-0000A4DF0000}"/>
    <cellStyle name="Total 3 3 2" xfId="28348" xr:uid="{00000000-0005-0000-0000-0000A5DF0000}"/>
    <cellStyle name="Total 3 4" xfId="8100" xr:uid="{00000000-0005-0000-0000-0000A6DF0000}"/>
    <cellStyle name="Total 3 4 2" xfId="28351" xr:uid="{00000000-0005-0000-0000-0000A7DF0000}"/>
    <cellStyle name="U Accounting" xfId="28650" xr:uid="{00000000-0005-0000-0000-0000A8DF0000}"/>
    <cellStyle name="UU Accounting" xfId="28651" xr:uid="{00000000-0005-0000-0000-0000A9DF0000}"/>
    <cellStyle name="Warning Text" xfId="17" builtinId="11" customBuiltin="1"/>
    <cellStyle name="Warning Text 2" xfId="2762" xr:uid="{00000000-0005-0000-0000-0000ABDF0000}"/>
    <cellStyle name="Warning Text 3" xfId="2761" xr:uid="{00000000-0005-0000-0000-0000ACDF0000}"/>
  </cellStyles>
  <dxfs count="1">
    <dxf>
      <font>
        <color rgb="FF9C0006"/>
      </font>
      <fill>
        <patternFill>
          <bgColor rgb="FFFFC7CE"/>
        </patternFill>
      </fill>
    </dxf>
  </dxfs>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333333"/>
                </a:solidFill>
                <a:latin typeface="Calibri"/>
                <a:ea typeface="Calibri"/>
                <a:cs typeface="Calibri"/>
              </a:defRPr>
            </a:pPr>
            <a:r>
              <a:rPr lang="et-EE"/>
              <a:t>Omakapitali tootlus</a:t>
            </a:r>
          </a:p>
        </c:rich>
      </c:tx>
      <c:layout>
        <c:manualLayout>
          <c:xMode val="edge"/>
          <c:yMode val="edge"/>
          <c:x val="0.25861230158730159"/>
          <c:y val="5.2975044786068411E-2"/>
        </c:manualLayout>
      </c:layout>
      <c:overlay val="0"/>
      <c:spPr>
        <a:noFill/>
        <a:ln w="25400">
          <a:noFill/>
        </a:ln>
      </c:spPr>
    </c:title>
    <c:autoTitleDeleted val="0"/>
    <c:plotArea>
      <c:layout>
        <c:manualLayout>
          <c:layoutTarget val="inner"/>
          <c:xMode val="edge"/>
          <c:yMode val="edge"/>
          <c:x val="0.11575714285714286"/>
          <c:y val="0.22955311890838206"/>
          <c:w val="0.87688730158730155"/>
          <c:h val="0.55888352826510723"/>
        </c:manualLayout>
      </c:layout>
      <c:barChart>
        <c:barDir val="col"/>
        <c:grouping val="clustered"/>
        <c:varyColors val="0"/>
        <c:ser>
          <c:idx val="0"/>
          <c:order val="0"/>
          <c:spPr>
            <a:solidFill>
              <a:srgbClr val="8C0000"/>
            </a:solidFill>
            <a:ln w="25400">
              <a:noFill/>
            </a:ln>
          </c:spPr>
          <c:invertIfNegative val="0"/>
          <c:dLbls>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Calibri"/>
                    <a:ea typeface="Calibri"/>
                    <a:cs typeface="Calibri"/>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gSA!#REF!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gSA!#REF!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gSA!#REF!</c15:sqref>
                        </c15:formulaRef>
                      </c:ext>
                    </c:extLst>
                  </c:multiLvlStrRef>
                </c15:cat>
              </c15:filteredCategoryTitle>
            </c:ext>
            <c:ext xmlns:c16="http://schemas.microsoft.com/office/drawing/2014/chart" uri="{C3380CC4-5D6E-409C-BE32-E72D297353CC}">
              <c16:uniqueId val="{00000000-295C-4FAD-A528-77E167140F77}"/>
            </c:ext>
          </c:extLst>
        </c:ser>
        <c:dLbls>
          <c:showLegendKey val="0"/>
          <c:showVal val="0"/>
          <c:showCatName val="0"/>
          <c:showSerName val="0"/>
          <c:showPercent val="0"/>
          <c:showBubbleSize val="0"/>
        </c:dLbls>
        <c:gapWidth val="219"/>
        <c:overlap val="-27"/>
        <c:axId val="1338285120"/>
        <c:axId val="1338300800"/>
      </c:barChart>
      <c:catAx>
        <c:axId val="13382851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t-EE"/>
          </a:p>
        </c:txPr>
        <c:crossAx val="1338300800"/>
        <c:crosses val="autoZero"/>
        <c:auto val="1"/>
        <c:lblAlgn val="ctr"/>
        <c:lblOffset val="100"/>
        <c:noMultiLvlLbl val="0"/>
      </c:catAx>
      <c:valAx>
        <c:axId val="1338300800"/>
        <c:scaling>
          <c:orientation val="minMax"/>
        </c:scaling>
        <c:delete val="0"/>
        <c:axPos val="l"/>
        <c:title>
          <c:tx>
            <c:rich>
              <a:bodyPr rot="0" vert="horz"/>
              <a:lstStyle/>
              <a:p>
                <a:pPr algn="ctr">
                  <a:defRPr sz="900" b="0" i="0" u="none" strike="noStrike" baseline="0">
                    <a:solidFill>
                      <a:srgbClr val="000000"/>
                    </a:solidFill>
                    <a:latin typeface="Calibri"/>
                    <a:ea typeface="Calibri"/>
                    <a:cs typeface="Calibri"/>
                  </a:defRPr>
                </a:pPr>
                <a:r>
                  <a:rPr lang="et-EE"/>
                  <a:t>%</a:t>
                </a:r>
              </a:p>
            </c:rich>
          </c:tx>
          <c:layout>
            <c:manualLayout>
              <c:xMode val="edge"/>
              <c:yMode val="edge"/>
              <c:x val="1.1969444444444444E-2"/>
              <c:y val="4.9857656681803655E-2"/>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t-EE"/>
          </a:p>
        </c:txPr>
        <c:crossAx val="1338285120"/>
        <c:crosses val="autoZero"/>
        <c:crossBetween val="between"/>
        <c:majorUnit val="1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333333"/>
                </a:solidFill>
                <a:latin typeface="Calibri"/>
                <a:ea typeface="Calibri"/>
                <a:cs typeface="Calibri"/>
              </a:defRPr>
            </a:pPr>
            <a:r>
              <a:rPr lang="et-EE"/>
              <a:t>Omakapitali tootlus</a:t>
            </a:r>
          </a:p>
        </c:rich>
      </c:tx>
      <c:layout>
        <c:manualLayout>
          <c:xMode val="edge"/>
          <c:yMode val="edge"/>
          <c:x val="0.25861230158730159"/>
          <c:y val="5.2975044786068411E-2"/>
        </c:manualLayout>
      </c:layout>
      <c:overlay val="0"/>
      <c:spPr>
        <a:noFill/>
        <a:ln w="25400">
          <a:noFill/>
        </a:ln>
      </c:spPr>
    </c:title>
    <c:autoTitleDeleted val="0"/>
    <c:plotArea>
      <c:layout>
        <c:manualLayout>
          <c:layoutTarget val="inner"/>
          <c:xMode val="edge"/>
          <c:yMode val="edge"/>
          <c:x val="0.11575714285714286"/>
          <c:y val="0.22955311890838206"/>
          <c:w val="0.87688730158730155"/>
          <c:h val="0.55888352826510723"/>
        </c:manualLayout>
      </c:layout>
      <c:barChart>
        <c:barDir val="col"/>
        <c:grouping val="clustered"/>
        <c:varyColors val="0"/>
        <c:ser>
          <c:idx val="0"/>
          <c:order val="0"/>
          <c:spPr>
            <a:solidFill>
              <a:srgbClr val="8C0000"/>
            </a:solidFill>
            <a:ln w="25400">
              <a:noFill/>
            </a:ln>
          </c:spPr>
          <c:invertIfNegative val="0"/>
          <c:dLbls>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Calibri"/>
                    <a:ea typeface="Calibri"/>
                    <a:cs typeface="Calibri"/>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gSA!#REF!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gSA!#REF!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gSA!#REF!</c15:sqref>
                        </c15:formulaRef>
                      </c:ext>
                    </c:extLst>
                  </c:multiLvlStrRef>
                </c15:cat>
              </c15:filteredCategoryTitle>
            </c:ext>
            <c:ext xmlns:c16="http://schemas.microsoft.com/office/drawing/2014/chart" uri="{C3380CC4-5D6E-409C-BE32-E72D297353CC}">
              <c16:uniqueId val="{00000000-288C-46D3-B393-DC83C5DEA047}"/>
            </c:ext>
          </c:extLst>
        </c:ser>
        <c:dLbls>
          <c:showLegendKey val="0"/>
          <c:showVal val="0"/>
          <c:showCatName val="0"/>
          <c:showSerName val="0"/>
          <c:showPercent val="0"/>
          <c:showBubbleSize val="0"/>
        </c:dLbls>
        <c:gapWidth val="219"/>
        <c:overlap val="-27"/>
        <c:axId val="1338303040"/>
        <c:axId val="1338303600"/>
      </c:barChart>
      <c:catAx>
        <c:axId val="13383030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t-EE"/>
          </a:p>
        </c:txPr>
        <c:crossAx val="1338303600"/>
        <c:crosses val="autoZero"/>
        <c:auto val="1"/>
        <c:lblAlgn val="ctr"/>
        <c:lblOffset val="100"/>
        <c:noMultiLvlLbl val="0"/>
      </c:catAx>
      <c:valAx>
        <c:axId val="1338303600"/>
        <c:scaling>
          <c:orientation val="minMax"/>
        </c:scaling>
        <c:delete val="0"/>
        <c:axPos val="l"/>
        <c:title>
          <c:tx>
            <c:rich>
              <a:bodyPr rot="0" vert="horz"/>
              <a:lstStyle/>
              <a:p>
                <a:pPr algn="ctr">
                  <a:defRPr sz="900" b="0" i="0" u="none" strike="noStrike" baseline="0">
                    <a:solidFill>
                      <a:srgbClr val="000000"/>
                    </a:solidFill>
                    <a:latin typeface="Calibri"/>
                    <a:ea typeface="Calibri"/>
                    <a:cs typeface="Calibri"/>
                  </a:defRPr>
                </a:pPr>
                <a:r>
                  <a:rPr lang="et-EE"/>
                  <a:t>%</a:t>
                </a:r>
              </a:p>
            </c:rich>
          </c:tx>
          <c:layout>
            <c:manualLayout>
              <c:xMode val="edge"/>
              <c:yMode val="edge"/>
              <c:x val="1.1969444444444444E-2"/>
              <c:y val="4.9857656681803655E-2"/>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t-EE"/>
          </a:p>
        </c:txPr>
        <c:crossAx val="1338303040"/>
        <c:crosses val="autoZero"/>
        <c:crossBetween val="between"/>
        <c:majorUnit val="1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333333"/>
                </a:solidFill>
                <a:latin typeface="Calibri"/>
                <a:ea typeface="Calibri"/>
                <a:cs typeface="Calibri"/>
              </a:defRPr>
            </a:pPr>
            <a:r>
              <a:rPr lang="et-EE"/>
              <a:t>Omakapitali tootlus</a:t>
            </a:r>
          </a:p>
        </c:rich>
      </c:tx>
      <c:layout>
        <c:manualLayout>
          <c:xMode val="edge"/>
          <c:yMode val="edge"/>
          <c:x val="0.25861230158730159"/>
          <c:y val="5.2975044786068411E-2"/>
        </c:manualLayout>
      </c:layout>
      <c:overlay val="0"/>
      <c:spPr>
        <a:noFill/>
        <a:ln w="25400">
          <a:noFill/>
        </a:ln>
      </c:spPr>
    </c:title>
    <c:autoTitleDeleted val="0"/>
    <c:plotArea>
      <c:layout>
        <c:manualLayout>
          <c:layoutTarget val="inner"/>
          <c:xMode val="edge"/>
          <c:yMode val="edge"/>
          <c:x val="0.11575714285714286"/>
          <c:y val="0.22955311890838206"/>
          <c:w val="0.87688730158730155"/>
          <c:h val="0.55888352826510723"/>
        </c:manualLayout>
      </c:layout>
      <c:barChart>
        <c:barDir val="col"/>
        <c:grouping val="clustered"/>
        <c:varyColors val="0"/>
        <c:ser>
          <c:idx val="0"/>
          <c:order val="0"/>
          <c:spPr>
            <a:solidFill>
              <a:srgbClr val="8C0000"/>
            </a:solidFill>
            <a:ln w="25400">
              <a:noFill/>
            </a:ln>
          </c:spPr>
          <c:invertIfNegative val="0"/>
          <c:dLbls>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Calibri"/>
                    <a:ea typeface="Calibri"/>
                    <a:cs typeface="Calibri"/>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gSA!#REF!</c:f>
              <c:numCache>
                <c:formatCode>General</c:formatCode>
                <c:ptCount val="1"/>
                <c:pt idx="0">
                  <c:v>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gSA!#REF!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gSA!#REF!</c15:sqref>
                        </c15:formulaRef>
                      </c:ext>
                    </c:extLst>
                  </c:multiLvlStrRef>
                </c15:cat>
              </c15:filteredCategoryTitle>
            </c:ext>
            <c:ext xmlns:c16="http://schemas.microsoft.com/office/drawing/2014/chart" uri="{C3380CC4-5D6E-409C-BE32-E72D297353CC}">
              <c16:uniqueId val="{00000000-99A0-42C5-A3E4-13FC172569A6}"/>
            </c:ext>
          </c:extLst>
        </c:ser>
        <c:dLbls>
          <c:showLegendKey val="0"/>
          <c:showVal val="0"/>
          <c:showCatName val="0"/>
          <c:showSerName val="0"/>
          <c:showPercent val="0"/>
          <c:showBubbleSize val="0"/>
        </c:dLbls>
        <c:gapWidth val="219"/>
        <c:overlap val="-27"/>
        <c:axId val="1338303040"/>
        <c:axId val="1338303600"/>
      </c:barChart>
      <c:catAx>
        <c:axId val="13383030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t-EE"/>
          </a:p>
        </c:txPr>
        <c:crossAx val="1338303600"/>
        <c:crosses val="autoZero"/>
        <c:auto val="1"/>
        <c:lblAlgn val="ctr"/>
        <c:lblOffset val="100"/>
        <c:noMultiLvlLbl val="0"/>
      </c:catAx>
      <c:valAx>
        <c:axId val="1338303600"/>
        <c:scaling>
          <c:orientation val="minMax"/>
        </c:scaling>
        <c:delete val="0"/>
        <c:axPos val="l"/>
        <c:title>
          <c:tx>
            <c:rich>
              <a:bodyPr rot="0" vert="horz"/>
              <a:lstStyle/>
              <a:p>
                <a:pPr algn="ctr">
                  <a:defRPr sz="900" b="0" i="0" u="none" strike="noStrike" baseline="0">
                    <a:solidFill>
                      <a:srgbClr val="000000"/>
                    </a:solidFill>
                    <a:latin typeface="Calibri"/>
                    <a:ea typeface="Calibri"/>
                    <a:cs typeface="Calibri"/>
                  </a:defRPr>
                </a:pPr>
                <a:r>
                  <a:rPr lang="et-EE"/>
                  <a:t>%</a:t>
                </a:r>
              </a:p>
            </c:rich>
          </c:tx>
          <c:layout>
            <c:manualLayout>
              <c:xMode val="edge"/>
              <c:yMode val="edge"/>
              <c:x val="1.1969444444444444E-2"/>
              <c:y val="4.9857656681803655E-2"/>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t-EE"/>
          </a:p>
        </c:txPr>
        <c:crossAx val="1338303040"/>
        <c:crosses val="autoZero"/>
        <c:crossBetween val="between"/>
        <c:majorUnit val="1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t-E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85090</xdr:colOff>
      <xdr:row>0</xdr:row>
      <xdr:rowOff>137795</xdr:rowOff>
    </xdr:from>
    <xdr:ext cx="749810" cy="252985"/>
    <xdr:pic>
      <xdr:nvPicPr>
        <xdr:cNvPr id="3" name="Picture 2" descr="lhv.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1550" y="137795"/>
          <a:ext cx="749810" cy="2529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9</xdr:col>
      <xdr:colOff>60325</xdr:colOff>
      <xdr:row>0</xdr:row>
      <xdr:rowOff>114300</xdr:rowOff>
    </xdr:from>
    <xdr:to>
      <xdr:col>9</xdr:col>
      <xdr:colOff>672340</xdr:colOff>
      <xdr:row>1</xdr:row>
      <xdr:rowOff>139955</xdr:rowOff>
    </xdr:to>
    <xdr:pic>
      <xdr:nvPicPr>
        <xdr:cNvPr id="2" name="Picture 1" descr="lhv.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07045" y="114300"/>
          <a:ext cx="605665" cy="239015"/>
        </a:xfrm>
        <a:prstGeom prst="rect">
          <a:avLst/>
        </a:prstGeom>
      </xdr:spPr>
    </xdr:pic>
    <xdr:clientData/>
  </xdr:twoCellAnchor>
  <xdr:twoCellAnchor>
    <xdr:from>
      <xdr:col>0</xdr:col>
      <xdr:colOff>0</xdr:colOff>
      <xdr:row>52</xdr:row>
      <xdr:rowOff>121920</xdr:rowOff>
    </xdr:from>
    <xdr:to>
      <xdr:col>7</xdr:col>
      <xdr:colOff>0</xdr:colOff>
      <xdr:row>59</xdr:row>
      <xdr:rowOff>22860</xdr:rowOff>
    </xdr:to>
    <xdr:sp macro="" textlink="">
      <xdr:nvSpPr>
        <xdr:cNvPr id="4" name="TextBox 3">
          <a:extLst>
            <a:ext uri="{FF2B5EF4-FFF2-40B4-BE49-F238E27FC236}">
              <a16:creationId xmlns:a16="http://schemas.microsoft.com/office/drawing/2014/main" id="{3E521C4B-2A3A-40EC-9B9C-E7C203AE751B}"/>
            </a:ext>
          </a:extLst>
        </xdr:cNvPr>
        <xdr:cNvSpPr txBox="1"/>
      </xdr:nvSpPr>
      <xdr:spPr>
        <a:xfrm>
          <a:off x="0" y="8854440"/>
          <a:ext cx="7147560" cy="952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00" b="0" i="1" baseline="0">
              <a:solidFill>
                <a:schemeClr val="dk1"/>
              </a:solidFill>
              <a:latin typeface="+mn-lt"/>
              <a:ea typeface="+mn-ea"/>
              <a:cs typeface="+mn-cs"/>
            </a:rPr>
            <a:t>Alates 31.12.2022 (k.a) on laenuportfelli kajastatud netoväärtuses ehk koos allahindlusega.</a:t>
          </a:r>
        </a:p>
        <a:p>
          <a:endParaRPr lang="et-EE" sz="800" b="0" i="1" baseline="0">
            <a:solidFill>
              <a:schemeClr val="dk1"/>
            </a:solidFill>
            <a:latin typeface="+mn-lt"/>
            <a:ea typeface="+mn-ea"/>
            <a:cs typeface="+mn-cs"/>
          </a:endParaRPr>
        </a:p>
        <a:p>
          <a:r>
            <a:rPr lang="et-EE" sz="800" b="0" i="1" baseline="0">
              <a:solidFill>
                <a:schemeClr val="dk1"/>
              </a:solidFill>
              <a:latin typeface="+mn-lt"/>
              <a:ea typeface="+mn-ea"/>
              <a:cs typeface="+mn-cs"/>
            </a:rPr>
            <a:t>Faas 1 — Finantsinstrument, mis ei ole esmasel kajastamisel halvenenud krediidikvaliteediga, liigitatakse faasi 1</a:t>
          </a:r>
        </a:p>
        <a:p>
          <a:r>
            <a:rPr lang="et-EE" sz="800" b="0" i="1" baseline="0">
              <a:solidFill>
                <a:schemeClr val="dk1"/>
              </a:solidFill>
              <a:latin typeface="+mn-lt"/>
              <a:ea typeface="+mn-ea"/>
              <a:cs typeface="+mn-cs"/>
            </a:rPr>
            <a:t>Faas 2 — Kui on toimunud oluline krediidiriski suurenemine (SICR) alates esmasest kajastamisest, liigitatakse finantsinstrument faasi 2</a:t>
          </a:r>
        </a:p>
        <a:p>
          <a:r>
            <a:rPr lang="et-EE" sz="800" b="0" i="1" baseline="0">
              <a:solidFill>
                <a:schemeClr val="dk1"/>
              </a:solidFill>
              <a:latin typeface="+mn-lt"/>
              <a:ea typeface="+mn-ea"/>
              <a:cs typeface="+mn-cs"/>
            </a:rPr>
            <a:t>Faas 3 — Juhul kui finantsinstrumendi krediidikvaliteet on halvenenud, liigitatakse see faasi 3</a:t>
          </a:r>
        </a:p>
        <a:p>
          <a:r>
            <a:rPr lang="et-EE" sz="800" b="0" i="1" baseline="0">
              <a:solidFill>
                <a:schemeClr val="dk1"/>
              </a:solidFill>
              <a:latin typeface="+mn-lt"/>
              <a:ea typeface="+mn-ea"/>
              <a:cs typeface="+mn-cs"/>
            </a:rPr>
            <a:t>Lisainformatsiooni definitsioonide ja  krediidiriski juhtimise kohta leiab 2022. a. Konsolideeritud aastaaruande peatükist "2. Krediidirisk".</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609600</xdr:colOff>
      <xdr:row>0</xdr:row>
      <xdr:rowOff>104775</xdr:rowOff>
    </xdr:from>
    <xdr:to>
      <xdr:col>9</xdr:col>
      <xdr:colOff>609475</xdr:colOff>
      <xdr:row>1</xdr:row>
      <xdr:rowOff>139955</xdr:rowOff>
    </xdr:to>
    <xdr:pic>
      <xdr:nvPicPr>
        <xdr:cNvPr id="2" name="Picture 1" descr="lhv.png">
          <a:extLst>
            <a:ext uri="{FF2B5EF4-FFF2-40B4-BE49-F238E27FC236}">
              <a16:creationId xmlns:a16="http://schemas.microsoft.com/office/drawing/2014/main" id="{C0459682-8F68-4E99-926D-8E9C4BCE98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7740" y="104775"/>
          <a:ext cx="723775" cy="2485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609600</xdr:colOff>
      <xdr:row>0</xdr:row>
      <xdr:rowOff>104775</xdr:rowOff>
    </xdr:from>
    <xdr:to>
      <xdr:col>9</xdr:col>
      <xdr:colOff>638685</xdr:colOff>
      <xdr:row>1</xdr:row>
      <xdr:rowOff>145035</xdr:rowOff>
    </xdr:to>
    <xdr:pic>
      <xdr:nvPicPr>
        <xdr:cNvPr id="2" name="Picture 1" descr="lhv.png">
          <a:extLst>
            <a:ext uri="{FF2B5EF4-FFF2-40B4-BE49-F238E27FC236}">
              <a16:creationId xmlns:a16="http://schemas.microsoft.com/office/drawing/2014/main" id="{5946DCB8-13DB-4607-B024-18E608CDB7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7740" y="104775"/>
          <a:ext cx="723775" cy="248540"/>
        </a:xfrm>
        <a:prstGeom prst="rect">
          <a:avLst/>
        </a:prstGeom>
      </xdr:spPr>
    </xdr:pic>
    <xdr:clientData/>
  </xdr:twoCellAnchor>
  <xdr:twoCellAnchor>
    <xdr:from>
      <xdr:col>6</xdr:col>
      <xdr:colOff>91440</xdr:colOff>
      <xdr:row>23</xdr:row>
      <xdr:rowOff>137160</xdr:rowOff>
    </xdr:from>
    <xdr:to>
      <xdr:col>10</xdr:col>
      <xdr:colOff>53340</xdr:colOff>
      <xdr:row>39</xdr:row>
      <xdr:rowOff>31750</xdr:rowOff>
    </xdr:to>
    <xdr:sp macro="" textlink="">
      <xdr:nvSpPr>
        <xdr:cNvPr id="5" name="TextBox 4">
          <a:extLst>
            <a:ext uri="{FF2B5EF4-FFF2-40B4-BE49-F238E27FC236}">
              <a16:creationId xmlns:a16="http://schemas.microsoft.com/office/drawing/2014/main" id="{F3CF8F7A-82F7-4B45-8AFF-B90A44E1950E}"/>
            </a:ext>
          </a:extLst>
        </xdr:cNvPr>
        <xdr:cNvSpPr txBox="1"/>
      </xdr:nvSpPr>
      <xdr:spPr>
        <a:xfrm>
          <a:off x="6162040" y="4525010"/>
          <a:ext cx="2679700" cy="28282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t-EE" sz="700" b="0">
              <a:latin typeface="+mn-lt"/>
            </a:rPr>
            <a:t>Top 10 klientide osakaal omavahenditest </a:t>
          </a:r>
        </a:p>
        <a:p>
          <a:pPr marL="0" indent="0"/>
          <a:r>
            <a:rPr lang="et-EE" sz="700" b="0">
              <a:latin typeface="+mn-lt"/>
            </a:rPr>
            <a:t>top10 kliendigrupi EAD / grupi omavahendid</a:t>
          </a:r>
        </a:p>
        <a:p>
          <a:pPr marL="0" indent="0"/>
          <a:br>
            <a:rPr lang="en-GB" sz="700" b="0">
              <a:solidFill>
                <a:schemeClr val="dk1"/>
              </a:solidFill>
              <a:latin typeface="+mn-lt"/>
              <a:ea typeface="+mn-ea"/>
              <a:cs typeface="+mn-cs"/>
            </a:rPr>
          </a:br>
          <a:r>
            <a:rPr lang="en-GB" sz="700" b="0">
              <a:solidFill>
                <a:schemeClr val="dk1"/>
              </a:solidFill>
              <a:latin typeface="+mn-lt"/>
              <a:ea typeface="+mn-ea"/>
              <a:cs typeface="+mn-cs"/>
            </a:rPr>
            <a:t>Hinna- ja valuutarisk omavahendites</a:t>
          </a:r>
          <a:r>
            <a:rPr lang="et-EE" sz="700" b="0">
              <a:solidFill>
                <a:schemeClr val="dk1"/>
              </a:solidFill>
              <a:latin typeface="+mn-lt"/>
              <a:ea typeface="+mn-ea"/>
              <a:cs typeface="+mn-cs"/>
            </a:rPr>
            <a:t>t</a:t>
          </a:r>
          <a:r>
            <a:rPr lang="et-EE" sz="700" b="0" baseline="0">
              <a:solidFill>
                <a:schemeClr val="dk1"/>
              </a:solidFill>
              <a:latin typeface="+mn-lt"/>
              <a:ea typeface="+mn-ea"/>
              <a:cs typeface="+mn-cs"/>
            </a:rPr>
            <a:t> </a:t>
          </a:r>
        </a:p>
        <a:p>
          <a:pPr marL="0" indent="0"/>
          <a:r>
            <a:rPr lang="et-EE" sz="700" b="0">
              <a:solidFill>
                <a:schemeClr val="dk1"/>
              </a:solidFill>
              <a:latin typeface="+mn-lt"/>
              <a:ea typeface="+mn-ea"/>
              <a:cs typeface="+mn-cs"/>
            </a:rPr>
            <a:t>(</a:t>
          </a:r>
          <a:r>
            <a:rPr lang="en-GB" sz="700" b="0">
              <a:solidFill>
                <a:schemeClr val="dk1"/>
              </a:solidFill>
              <a:latin typeface="+mn-lt"/>
              <a:ea typeface="+mn-ea"/>
              <a:cs typeface="+mn-cs"/>
            </a:rPr>
            <a:t>hinnarisk + valuutarisk</a:t>
          </a:r>
          <a:r>
            <a:rPr lang="et-EE" sz="700" b="0">
              <a:solidFill>
                <a:schemeClr val="dk1"/>
              </a:solidFill>
              <a:latin typeface="+mn-lt"/>
              <a:ea typeface="+mn-ea"/>
              <a:cs typeface="+mn-cs"/>
            </a:rPr>
            <a:t>)</a:t>
          </a:r>
          <a:r>
            <a:rPr lang="en-GB" sz="700" b="0">
              <a:solidFill>
                <a:schemeClr val="dk1"/>
              </a:solidFill>
              <a:latin typeface="+mn-lt"/>
              <a:ea typeface="+mn-ea"/>
              <a:cs typeface="+mn-cs"/>
            </a:rPr>
            <a:t> / grupi omavahendid</a:t>
          </a:r>
          <a:endParaRPr lang="et-EE" sz="700" b="0">
            <a:solidFill>
              <a:schemeClr val="dk1"/>
            </a:solidFill>
            <a:latin typeface="+mn-lt"/>
            <a:ea typeface="+mn-ea"/>
            <a:cs typeface="+mn-cs"/>
          </a:endParaRPr>
        </a:p>
        <a:p>
          <a:pPr marL="108000" indent="0"/>
          <a:r>
            <a:rPr lang="et-EE" sz="700" b="0">
              <a:solidFill>
                <a:schemeClr val="dk1"/>
              </a:solidFill>
              <a:latin typeface="+mn-lt"/>
              <a:ea typeface="+mn-ea"/>
              <a:cs typeface="+mn-cs"/>
            </a:rPr>
            <a:t>sh.</a:t>
          </a:r>
          <a:r>
            <a:rPr lang="et-EE" sz="700" b="0" baseline="0">
              <a:solidFill>
                <a:schemeClr val="dk1"/>
              </a:solidFill>
              <a:latin typeface="+mn-lt"/>
              <a:ea typeface="+mn-ea"/>
              <a:cs typeface="+mn-cs"/>
            </a:rPr>
            <a:t> </a:t>
          </a:r>
          <a:r>
            <a:rPr lang="et-EE" sz="700" b="0">
              <a:solidFill>
                <a:schemeClr val="dk1"/>
              </a:solidFill>
              <a:latin typeface="+mn-lt"/>
              <a:ea typeface="+mn-ea"/>
              <a:cs typeface="+mn-cs"/>
            </a:rPr>
            <a:t>hinnarisk on stressistsenaariumis hinnatud võimalik kahju, mis tuleneb turuväärtuses hinnastatavatest väärtpaberi ja tuletisinstrumentide positsioonidest</a:t>
          </a:r>
          <a:br>
            <a:rPr lang="et-EE" sz="700" b="0">
              <a:solidFill>
                <a:schemeClr val="dk1"/>
              </a:solidFill>
              <a:latin typeface="+mn-lt"/>
              <a:ea typeface="+mn-ea"/>
              <a:cs typeface="+mn-cs"/>
            </a:rPr>
          </a:br>
          <a:r>
            <a:rPr lang="et-EE" sz="700" b="0">
              <a:solidFill>
                <a:schemeClr val="dk1"/>
              </a:solidFill>
              <a:latin typeface="+mn-lt"/>
              <a:ea typeface="+mn-ea"/>
              <a:cs typeface="+mn-cs"/>
            </a:rPr>
            <a:t>sh.</a:t>
          </a:r>
          <a:r>
            <a:rPr lang="et-EE" sz="700" b="0" baseline="0">
              <a:solidFill>
                <a:schemeClr val="dk1"/>
              </a:solidFill>
              <a:latin typeface="+mn-lt"/>
              <a:ea typeface="+mn-ea"/>
              <a:cs typeface="+mn-cs"/>
            </a:rPr>
            <a:t> </a:t>
          </a:r>
          <a:r>
            <a:rPr lang="et-EE" sz="700" b="0">
              <a:solidFill>
                <a:schemeClr val="dk1"/>
              </a:solidFill>
              <a:latin typeface="+mn-lt"/>
              <a:ea typeface="+mn-ea"/>
              <a:cs typeface="+mn-cs"/>
            </a:rPr>
            <a:t>valuutarisk on stressistsenaariumis hinnatud võimalik kahju, mis tuleneb grupi bilansilistest ja bilansivälistest varadest ja kohustustest summeeritult valuutade lõikes ehk avatud valuutapositsioonidest</a:t>
          </a:r>
        </a:p>
        <a:p>
          <a:pPr marL="0" indent="0"/>
          <a:endParaRPr lang="et-EE" sz="700" b="0">
            <a:solidFill>
              <a:schemeClr val="dk1"/>
            </a:solidFill>
            <a:latin typeface="+mn-lt"/>
            <a:ea typeface="+mn-ea"/>
            <a:cs typeface="+mn-cs"/>
          </a:endParaRPr>
        </a:p>
        <a:p>
          <a:pPr marL="0" indent="0"/>
          <a:r>
            <a:rPr lang="et-EE" sz="700" b="0">
              <a:solidFill>
                <a:schemeClr val="dk1"/>
              </a:solidFill>
              <a:latin typeface="+mn-lt"/>
              <a:ea typeface="+mn-ea"/>
              <a:cs typeface="+mn-cs"/>
            </a:rPr>
            <a:t>Likviidsuse kattekordaja (LCR) ja stabiilse netorahastamise määr (NSFR) arvutatakse vastavalt ühise aruandluse (COREP-i) põhimõtetele.</a:t>
          </a:r>
        </a:p>
        <a:p>
          <a:pPr marL="0" indent="0"/>
          <a:br>
            <a:rPr lang="en-GB" sz="700" b="0">
              <a:solidFill>
                <a:schemeClr val="dk1"/>
              </a:solidFill>
              <a:latin typeface="+mn-lt"/>
              <a:ea typeface="+mn-ea"/>
              <a:cs typeface="+mn-cs"/>
            </a:rPr>
          </a:br>
          <a:r>
            <a:rPr lang="en-GB" sz="700" b="0">
              <a:solidFill>
                <a:schemeClr val="dk1"/>
              </a:solidFill>
              <a:latin typeface="+mn-lt"/>
              <a:ea typeface="+mn-ea"/>
              <a:cs typeface="+mn-cs"/>
            </a:rPr>
            <a:t>Koormatud varade osakaal</a:t>
          </a:r>
          <a:endParaRPr lang="et-EE" sz="700" b="0">
            <a:solidFill>
              <a:schemeClr val="dk1"/>
            </a:solidFill>
            <a:latin typeface="+mn-lt"/>
            <a:ea typeface="+mn-ea"/>
            <a:cs typeface="+mn-cs"/>
          </a:endParaRPr>
        </a:p>
        <a:p>
          <a:pPr marL="0" indent="0"/>
          <a:r>
            <a:rPr lang="en-GB" sz="700" b="0">
              <a:solidFill>
                <a:schemeClr val="dk1"/>
              </a:solidFill>
              <a:latin typeface="+mn-lt"/>
              <a:ea typeface="+mn-ea"/>
              <a:cs typeface="+mn-cs"/>
            </a:rPr>
            <a:t>koormatud varad / aktiva kokku</a:t>
          </a:r>
          <a:endParaRPr lang="et-EE" sz="700" b="0">
            <a:solidFill>
              <a:schemeClr val="dk1"/>
            </a:solidFill>
            <a:latin typeface="+mn-lt"/>
            <a:ea typeface="+mn-ea"/>
            <a:cs typeface="+mn-cs"/>
          </a:endParaRPr>
        </a:p>
        <a:p>
          <a:pPr marL="0" indent="0"/>
          <a:endParaRPr lang="et-EE" sz="700" b="0">
            <a:solidFill>
              <a:schemeClr val="dk1"/>
            </a:solidFill>
            <a:latin typeface="+mn-lt"/>
            <a:ea typeface="+mn-ea"/>
            <a:cs typeface="+mn-cs"/>
          </a:endParaRPr>
        </a:p>
        <a:p>
          <a:pPr marL="0" indent="0"/>
          <a:endParaRPr lang="et-EE" sz="700" b="0">
            <a:solidFill>
              <a:schemeClr val="dk1"/>
            </a:solidFill>
            <a:latin typeface="+mn-lt"/>
            <a:ea typeface="+mn-ea"/>
            <a:cs typeface="+mn-cs"/>
          </a:endParaRPr>
        </a:p>
        <a:p>
          <a:endParaRPr lang="et-EE" sz="700" b="0" baseline="0">
            <a:latin typeface="+mn-l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609600</xdr:colOff>
      <xdr:row>0</xdr:row>
      <xdr:rowOff>104775</xdr:rowOff>
    </xdr:from>
    <xdr:to>
      <xdr:col>9</xdr:col>
      <xdr:colOff>600585</xdr:colOff>
      <xdr:row>1</xdr:row>
      <xdr:rowOff>145035</xdr:rowOff>
    </xdr:to>
    <xdr:pic>
      <xdr:nvPicPr>
        <xdr:cNvPr id="2" name="Picture 1" descr="lhv.png">
          <a:extLst>
            <a:ext uri="{FF2B5EF4-FFF2-40B4-BE49-F238E27FC236}">
              <a16:creationId xmlns:a16="http://schemas.microsoft.com/office/drawing/2014/main" id="{4A73FD2F-0EF3-41F9-9FE4-E37576AA69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7740" y="104775"/>
          <a:ext cx="723775" cy="248540"/>
        </a:xfrm>
        <a:prstGeom prst="rect">
          <a:avLst/>
        </a:prstGeom>
      </xdr:spPr>
    </xdr:pic>
    <xdr:clientData/>
  </xdr:twoCellAnchor>
  <xdr:twoCellAnchor>
    <xdr:from>
      <xdr:col>6</xdr:col>
      <xdr:colOff>114300</xdr:colOff>
      <xdr:row>27</xdr:row>
      <xdr:rowOff>144780</xdr:rowOff>
    </xdr:from>
    <xdr:to>
      <xdr:col>9</xdr:col>
      <xdr:colOff>662940</xdr:colOff>
      <xdr:row>33</xdr:row>
      <xdr:rowOff>68580</xdr:rowOff>
    </xdr:to>
    <xdr:sp macro="" textlink="">
      <xdr:nvSpPr>
        <xdr:cNvPr id="3" name="TextBox 2">
          <a:extLst>
            <a:ext uri="{FF2B5EF4-FFF2-40B4-BE49-F238E27FC236}">
              <a16:creationId xmlns:a16="http://schemas.microsoft.com/office/drawing/2014/main" id="{0F1F229A-057B-4972-821E-D25D50F736A9}"/>
            </a:ext>
          </a:extLst>
        </xdr:cNvPr>
        <xdr:cNvSpPr txBox="1"/>
      </xdr:nvSpPr>
      <xdr:spPr>
        <a:xfrm>
          <a:off x="6614160" y="4770120"/>
          <a:ext cx="2766060"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a:t>Likviidsuse kattekordaja (LCR) arvutatakse vastavalt ühise aruandluse (COREP-i) </a:t>
          </a:r>
          <a:r>
            <a:rPr lang="et-EE" sz="800"/>
            <a:t>põhimõtetele.</a:t>
          </a:r>
          <a:endParaRPr lang="en-GB" sz="800"/>
        </a:p>
        <a:p>
          <a:r>
            <a:rPr lang="et-EE" sz="800" b="0" baseline="0">
              <a:latin typeface="+mn-lt"/>
            </a:rPr>
            <a:t>kokku kõrge kvaliteediga likviidsed varad / (raha väljavool kokku - raha sissevool kokku) * 100</a:t>
          </a:r>
          <a:endParaRPr lang="et-EE" sz="700" b="0" baseline="0">
            <a:latin typeface="+mn-l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609600</xdr:colOff>
      <xdr:row>0</xdr:row>
      <xdr:rowOff>104775</xdr:rowOff>
    </xdr:from>
    <xdr:to>
      <xdr:col>9</xdr:col>
      <xdr:colOff>592965</xdr:colOff>
      <xdr:row>1</xdr:row>
      <xdr:rowOff>142495</xdr:rowOff>
    </xdr:to>
    <xdr:pic>
      <xdr:nvPicPr>
        <xdr:cNvPr id="2" name="Picture 1" descr="lhv.png">
          <a:extLst>
            <a:ext uri="{FF2B5EF4-FFF2-40B4-BE49-F238E27FC236}">
              <a16:creationId xmlns:a16="http://schemas.microsoft.com/office/drawing/2014/main" id="{B85460AF-91FD-4A7D-92AC-169155C830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0" y="106045"/>
          <a:ext cx="722505" cy="251080"/>
        </a:xfrm>
        <a:prstGeom prst="rect">
          <a:avLst/>
        </a:prstGeom>
      </xdr:spPr>
    </xdr:pic>
    <xdr:clientData/>
  </xdr:twoCellAnchor>
  <xdr:twoCellAnchor>
    <xdr:from>
      <xdr:col>6</xdr:col>
      <xdr:colOff>91440</xdr:colOff>
      <xdr:row>28</xdr:row>
      <xdr:rowOff>15240</xdr:rowOff>
    </xdr:from>
    <xdr:to>
      <xdr:col>9</xdr:col>
      <xdr:colOff>640080</xdr:colOff>
      <xdr:row>33</xdr:row>
      <xdr:rowOff>91440</xdr:rowOff>
    </xdr:to>
    <xdr:sp macro="" textlink="">
      <xdr:nvSpPr>
        <xdr:cNvPr id="3" name="TextBox 2">
          <a:extLst>
            <a:ext uri="{FF2B5EF4-FFF2-40B4-BE49-F238E27FC236}">
              <a16:creationId xmlns:a16="http://schemas.microsoft.com/office/drawing/2014/main" id="{B62541A9-9E17-456B-9FAD-415C22FB141B}"/>
            </a:ext>
          </a:extLst>
        </xdr:cNvPr>
        <xdr:cNvSpPr txBox="1"/>
      </xdr:nvSpPr>
      <xdr:spPr>
        <a:xfrm>
          <a:off x="6578600" y="4616450"/>
          <a:ext cx="2762250"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00"/>
            <a:t>Stabiilse netorahastamise määr </a:t>
          </a:r>
          <a:r>
            <a:rPr lang="en-GB" sz="800"/>
            <a:t>(</a:t>
          </a:r>
          <a:r>
            <a:rPr lang="et-EE" sz="800"/>
            <a:t>NSFR</a:t>
          </a:r>
          <a:r>
            <a:rPr lang="en-GB" sz="800"/>
            <a:t>) arvutatakse vastavalt ühise aruandluse (COREP-i) põhimõtetele.</a:t>
          </a:r>
        </a:p>
        <a:p>
          <a:r>
            <a:rPr lang="et-EE" sz="800" b="0" baseline="0">
              <a:latin typeface="+mn-lt"/>
            </a:rPr>
            <a:t>kättesaadav stabiilne rahastus kokku / nõutav stabiilne rahastus kokku * 100</a:t>
          </a:r>
          <a:endParaRPr lang="et-EE" sz="700" b="0" baseline="0">
            <a:latin typeface="+mn-l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653415</xdr:colOff>
      <xdr:row>0</xdr:row>
      <xdr:rowOff>114300</xdr:rowOff>
    </xdr:from>
    <xdr:to>
      <xdr:col>9</xdr:col>
      <xdr:colOff>646940</xdr:colOff>
      <xdr:row>1</xdr:row>
      <xdr:rowOff>137415</xdr:rowOff>
    </xdr:to>
    <xdr:pic>
      <xdr:nvPicPr>
        <xdr:cNvPr id="2" name="Picture 1" descr="lhv.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29575" y="114300"/>
          <a:ext cx="664085" cy="2352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606425</xdr:colOff>
      <xdr:row>0</xdr:row>
      <xdr:rowOff>114300</xdr:rowOff>
    </xdr:from>
    <xdr:to>
      <xdr:col>9</xdr:col>
      <xdr:colOff>617095</xdr:colOff>
      <xdr:row>1</xdr:row>
      <xdr:rowOff>145035</xdr:rowOff>
    </xdr:to>
    <xdr:pic>
      <xdr:nvPicPr>
        <xdr:cNvPr id="2" name="Picture 1" descr="lhv.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82585" y="114300"/>
          <a:ext cx="716790" cy="23393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665480</xdr:colOff>
      <xdr:row>0</xdr:row>
      <xdr:rowOff>97790</xdr:rowOff>
    </xdr:from>
    <xdr:to>
      <xdr:col>9</xdr:col>
      <xdr:colOff>644999</xdr:colOff>
      <xdr:row>1</xdr:row>
      <xdr:rowOff>145034</xdr:rowOff>
    </xdr:to>
    <xdr:pic>
      <xdr:nvPicPr>
        <xdr:cNvPr id="2" name="Picture 1" descr="lhv.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1640" y="97790"/>
          <a:ext cx="650079" cy="254254"/>
        </a:xfrm>
        <a:prstGeom prst="rect">
          <a:avLst/>
        </a:prstGeom>
      </xdr:spPr>
    </xdr:pic>
    <xdr:clientData/>
  </xdr:twoCellAnchor>
  <xdr:twoCellAnchor>
    <xdr:from>
      <xdr:col>12</xdr:col>
      <xdr:colOff>0</xdr:colOff>
      <xdr:row>70</xdr:row>
      <xdr:rowOff>0</xdr:rowOff>
    </xdr:from>
    <xdr:to>
      <xdr:col>12</xdr:col>
      <xdr:colOff>5400</xdr:colOff>
      <xdr:row>74</xdr:row>
      <xdr:rowOff>0</xdr:rowOff>
    </xdr:to>
    <xdr:graphicFrame macro="">
      <xdr:nvGraphicFramePr>
        <xdr:cNvPr id="3" name="Chart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231141</xdr:colOff>
      <xdr:row>40</xdr:row>
      <xdr:rowOff>123398</xdr:rowOff>
    </xdr:from>
    <xdr:to>
      <xdr:col>9</xdr:col>
      <xdr:colOff>638811</xdr:colOff>
      <xdr:row>72</xdr:row>
      <xdr:rowOff>76200</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6301741" y="6447998"/>
          <a:ext cx="2426970" cy="48169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Omakapitali tootlus (ROE)</a:t>
          </a:r>
          <a:endParaRPr lang="et-EE" sz="700" b="0" baseline="0">
            <a:latin typeface="+mn-lt"/>
          </a:endParaRPr>
        </a:p>
        <a:p>
          <a:r>
            <a:rPr lang="et-EE" sz="700" baseline="0">
              <a:latin typeface="+mn-lt"/>
            </a:rPr>
            <a:t>puhaskasum (emaettevõtte omanike osa) / </a:t>
          </a:r>
        </a:p>
        <a:p>
          <a:r>
            <a:rPr lang="et-EE" sz="700" baseline="0">
              <a:latin typeface="+mn-lt"/>
            </a:rPr>
            <a:t>keskmine omakapital (emaettevõtte omanikele kuuluv) * 100 </a:t>
          </a:r>
        </a:p>
        <a:p>
          <a:endParaRPr lang="et-EE" sz="700" baseline="0">
            <a:latin typeface="+mn-lt"/>
          </a:endParaRPr>
        </a:p>
        <a:p>
          <a:pPr marL="0" indent="0"/>
          <a:r>
            <a:rPr lang="et-EE" sz="700" b="0">
              <a:solidFill>
                <a:schemeClr val="dk1"/>
              </a:solidFill>
              <a:latin typeface="+mn-lt"/>
              <a:ea typeface="+mn-ea"/>
              <a:cs typeface="+mn-cs"/>
            </a:rPr>
            <a:t>Maksude-eelne omakapitali tootlus (ROE)</a:t>
          </a:r>
        </a:p>
        <a:p>
          <a:pPr marL="0" indent="0"/>
          <a:r>
            <a:rPr lang="et-EE" sz="700" b="0">
              <a:solidFill>
                <a:schemeClr val="dk1"/>
              </a:solidFill>
              <a:latin typeface="+mn-lt"/>
              <a:ea typeface="+mn-ea"/>
              <a:cs typeface="+mn-cs"/>
            </a:rPr>
            <a:t>maksude-eelne kasum (ettevõtte omanike osa) / </a:t>
          </a:r>
        </a:p>
        <a:p>
          <a:pPr marL="0" indent="0"/>
          <a:r>
            <a:rPr lang="et-EE" sz="700" b="0">
              <a:solidFill>
                <a:schemeClr val="dk1"/>
              </a:solidFill>
              <a:latin typeface="+mn-lt"/>
              <a:ea typeface="+mn-ea"/>
              <a:cs typeface="+mn-cs"/>
            </a:rPr>
            <a:t>keskmine omakapital (emaettevõtte omanikele kuuluv) * 100 </a:t>
          </a:r>
        </a:p>
        <a:p>
          <a:endParaRPr lang="et-EE" sz="700" baseline="0">
            <a:latin typeface="+mn-lt"/>
          </a:endParaRPr>
        </a:p>
        <a:p>
          <a:r>
            <a:rPr lang="et-EE" sz="700" b="0" baseline="0">
              <a:latin typeface="+mn-lt"/>
            </a:rPr>
            <a:t>Varade tootlus (ROA)</a:t>
          </a:r>
        </a:p>
        <a:p>
          <a:r>
            <a:rPr lang="et-EE" sz="700" b="0" baseline="0">
              <a:latin typeface="+mn-lt"/>
            </a:rPr>
            <a:t>puhaskasum / keskmised varad * 100 </a:t>
          </a:r>
        </a:p>
        <a:p>
          <a:endParaRPr lang="et-EE" sz="700" b="0" baseline="0">
            <a:latin typeface="+mn-lt"/>
          </a:endParaRPr>
        </a:p>
        <a:p>
          <a:r>
            <a:rPr lang="et-EE" sz="700" b="0" baseline="0">
              <a:latin typeface="+mn-lt"/>
            </a:rPr>
            <a:t>Neto intressimarginaal (NIM)</a:t>
          </a:r>
        </a:p>
        <a:p>
          <a:r>
            <a:rPr lang="et-EE" sz="700" b="0" baseline="0">
              <a:latin typeface="+mn-lt"/>
            </a:rPr>
            <a:t>neto intressitulu / intressiriskile avatud keskmised varad * 100 </a:t>
          </a:r>
        </a:p>
        <a:p>
          <a:endParaRPr lang="et-EE" sz="700" b="0" baseline="0">
            <a:latin typeface="+mn-lt"/>
          </a:endParaRPr>
        </a:p>
        <a:p>
          <a:r>
            <a:rPr lang="et-EE" sz="700" b="0" baseline="0">
              <a:latin typeface="+mn-lt"/>
            </a:rPr>
            <a:t>Hinnavahe (SPREAD)</a:t>
          </a:r>
        </a:p>
        <a:p>
          <a:r>
            <a:rPr lang="et-EE" sz="700" b="0" baseline="0">
              <a:latin typeface="+mn-lt"/>
            </a:rPr>
            <a:t>intressiriskile avatud varade intressitootlus - võõrkapitali hind </a:t>
          </a:r>
        </a:p>
        <a:p>
          <a:endParaRPr lang="et-EE" sz="700" b="0" baseline="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Kulude ja tulude suhe</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tegevuskulud kokku / netotulud kokku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Omakapitali kordaja (EM)</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keskmised koguvarad / keskmine omakapital (emaettevõtte omanikele kuuluv) </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Laenude ja deposiitide suhe (L/D)</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Netolaenud / deposiidid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Laenude ja deposiitide (ilma finantsvahendajate hoiusteta) suhe</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Netolaenud / (hoiused - finantsvahendajate hoiused)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Riskikulumäär </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laenude allahindluse kulu / keskmine laenuportfell, bruto </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680085</xdr:colOff>
      <xdr:row>0</xdr:row>
      <xdr:rowOff>114300</xdr:rowOff>
    </xdr:from>
    <xdr:to>
      <xdr:col>9</xdr:col>
      <xdr:colOff>665990</xdr:colOff>
      <xdr:row>1</xdr:row>
      <xdr:rowOff>143765</xdr:rowOff>
    </xdr:to>
    <xdr:pic>
      <xdr:nvPicPr>
        <xdr:cNvPr id="2" name="Picture 1" descr="lhv.png">
          <a:extLst>
            <a:ext uri="{FF2B5EF4-FFF2-40B4-BE49-F238E27FC236}">
              <a16:creationId xmlns:a16="http://schemas.microsoft.com/office/drawing/2014/main" id="{873B26CE-BA8B-4199-9962-6AD94F67C4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2485" y="114300"/>
          <a:ext cx="723775" cy="2440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83820</xdr:colOff>
      <xdr:row>0</xdr:row>
      <xdr:rowOff>114300</xdr:rowOff>
    </xdr:from>
    <xdr:to>
      <xdr:col>10</xdr:col>
      <xdr:colOff>21676</xdr:colOff>
      <xdr:row>1</xdr:row>
      <xdr:rowOff>145035</xdr:rowOff>
    </xdr:to>
    <xdr:pic>
      <xdr:nvPicPr>
        <xdr:cNvPr id="2" name="Picture 1" descr="lhv.png">
          <a:extLst>
            <a:ext uri="{FF2B5EF4-FFF2-40B4-BE49-F238E27FC236}">
              <a16:creationId xmlns:a16="http://schemas.microsoft.com/office/drawing/2014/main" id="{895CD3C6-DC47-41F5-B442-C99B139227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64880" y="114300"/>
          <a:ext cx="659216" cy="2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54188</xdr:colOff>
      <xdr:row>6</xdr:row>
      <xdr:rowOff>104341</xdr:rowOff>
    </xdr:from>
    <xdr:to>
      <xdr:col>10</xdr:col>
      <xdr:colOff>30480</xdr:colOff>
      <xdr:row>14</xdr:row>
      <xdr:rowOff>0</xdr:rowOff>
    </xdr:to>
    <xdr:sp macro="" textlink="">
      <xdr:nvSpPr>
        <xdr:cNvPr id="2" name="TextBox 1">
          <a:extLst>
            <a:ext uri="{FF2B5EF4-FFF2-40B4-BE49-F238E27FC236}">
              <a16:creationId xmlns:a16="http://schemas.microsoft.com/office/drawing/2014/main" id="{59258E1B-9C01-42AA-87B8-294CEB1741A1}"/>
            </a:ext>
          </a:extLst>
        </xdr:cNvPr>
        <xdr:cNvSpPr txBox="1"/>
      </xdr:nvSpPr>
      <xdr:spPr>
        <a:xfrm>
          <a:off x="54188" y="1216861"/>
          <a:ext cx="10187092" cy="1193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300" b="1">
              <a:solidFill>
                <a:schemeClr val="dk1"/>
              </a:solidFill>
              <a:effectLst/>
              <a:latin typeface="+mn-lt"/>
              <a:ea typeface="+mn-ea"/>
              <a:cs typeface="+mn-cs"/>
            </a:rPr>
            <a:t>Meie visioon on, et inimesed ja ettevõtted julgeksid suurelt mõelda ja ette võtta. </a:t>
          </a:r>
          <a:endParaRPr lang="et-EE" sz="1300" b="1">
            <a:solidFill>
              <a:schemeClr val="dk1"/>
            </a:solidFill>
            <a:effectLst/>
            <a:latin typeface="+mn-lt"/>
            <a:ea typeface="+mn-ea"/>
            <a:cs typeface="+mn-cs"/>
          </a:endParaRPr>
        </a:p>
        <a:p>
          <a:pPr algn="ctr"/>
          <a:endParaRPr lang="en-GB" sz="1300">
            <a:effectLst/>
          </a:endParaRPr>
        </a:p>
        <a:p>
          <a:pPr algn="ctr"/>
          <a:r>
            <a:rPr lang="en-GB" sz="1300" b="1">
              <a:solidFill>
                <a:schemeClr val="dk1"/>
              </a:solidFill>
              <a:effectLst/>
              <a:latin typeface="+mn-lt"/>
              <a:ea typeface="+mn-ea"/>
              <a:cs typeface="+mn-cs"/>
            </a:rPr>
            <a:t>Meie missioon on tagada parem juurdepääs finantsteenustele ja kapitalile.</a:t>
          </a:r>
          <a:endParaRPr lang="en-GB" sz="1300">
            <a:effectLst/>
          </a:endParaRPr>
        </a:p>
      </xdr:txBody>
    </xdr:sp>
    <xdr:clientData/>
  </xdr:twoCellAnchor>
  <xdr:oneCellAnchor>
    <xdr:from>
      <xdr:col>9</xdr:col>
      <xdr:colOff>12700</xdr:colOff>
      <xdr:row>0</xdr:row>
      <xdr:rowOff>76200</xdr:rowOff>
    </xdr:from>
    <xdr:ext cx="749810" cy="252985"/>
    <xdr:pic>
      <xdr:nvPicPr>
        <xdr:cNvPr id="3" name="Picture 2" descr="lhv.png">
          <a:extLst>
            <a:ext uri="{FF2B5EF4-FFF2-40B4-BE49-F238E27FC236}">
              <a16:creationId xmlns:a16="http://schemas.microsoft.com/office/drawing/2014/main" id="{37BDD182-F6ED-4199-961C-2C790C7297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6420" y="76200"/>
          <a:ext cx="749810" cy="252985"/>
        </a:xfrm>
        <a:prstGeom prst="rect">
          <a:avLst/>
        </a:prstGeom>
      </xdr:spPr>
    </xdr:pic>
    <xdr:clientData/>
  </xdr:oneCellAnchor>
  <xdr:twoCellAnchor editAs="oneCell">
    <xdr:from>
      <xdr:col>0</xdr:col>
      <xdr:colOff>2032419</xdr:colOff>
      <xdr:row>13</xdr:row>
      <xdr:rowOff>114300</xdr:rowOff>
    </xdr:from>
    <xdr:to>
      <xdr:col>7</xdr:col>
      <xdr:colOff>219075</xdr:colOff>
      <xdr:row>42</xdr:row>
      <xdr:rowOff>10456</xdr:rowOff>
    </xdr:to>
    <xdr:pic>
      <xdr:nvPicPr>
        <xdr:cNvPr id="160" name="Picture 159">
          <a:extLst>
            <a:ext uri="{FF2B5EF4-FFF2-40B4-BE49-F238E27FC236}">
              <a16:creationId xmlns:a16="http://schemas.microsoft.com/office/drawing/2014/main" id="{319A04D6-13BE-A18A-D7C7-58ADCC5980D5}"/>
            </a:ext>
          </a:extLst>
        </xdr:cNvPr>
        <xdr:cNvPicPr>
          <a:picLocks noChangeAspect="1"/>
        </xdr:cNvPicPr>
      </xdr:nvPicPr>
      <xdr:blipFill>
        <a:blip xmlns:r="http://schemas.openxmlformats.org/officeDocument/2006/relationships" r:embed="rId2"/>
        <a:stretch>
          <a:fillRect/>
        </a:stretch>
      </xdr:blipFill>
      <xdr:spPr>
        <a:xfrm>
          <a:off x="2032419" y="2343150"/>
          <a:ext cx="7083006" cy="423003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83820</xdr:colOff>
      <xdr:row>0</xdr:row>
      <xdr:rowOff>114300</xdr:rowOff>
    </xdr:from>
    <xdr:to>
      <xdr:col>10</xdr:col>
      <xdr:colOff>25486</xdr:colOff>
      <xdr:row>1</xdr:row>
      <xdr:rowOff>143765</xdr:rowOff>
    </xdr:to>
    <xdr:pic>
      <xdr:nvPicPr>
        <xdr:cNvPr id="2" name="Picture 1" descr="lhv.png">
          <a:extLst>
            <a:ext uri="{FF2B5EF4-FFF2-40B4-BE49-F238E27FC236}">
              <a16:creationId xmlns:a16="http://schemas.microsoft.com/office/drawing/2014/main" id="{42FC83C0-FD2D-4023-9F6A-8691F22F07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7070" y="114300"/>
          <a:ext cx="623656" cy="237745"/>
        </a:xfrm>
        <a:prstGeom prst="rect">
          <a:avLst/>
        </a:prstGeom>
      </xdr:spPr>
    </xdr:pic>
    <xdr:clientData/>
  </xdr:twoCellAnchor>
  <xdr:twoCellAnchor>
    <xdr:from>
      <xdr:col>6</xdr:col>
      <xdr:colOff>96520</xdr:colOff>
      <xdr:row>32</xdr:row>
      <xdr:rowOff>8890</xdr:rowOff>
    </xdr:from>
    <xdr:to>
      <xdr:col>9</xdr:col>
      <xdr:colOff>463551</xdr:colOff>
      <xdr:row>54</xdr:row>
      <xdr:rowOff>15240</xdr:rowOff>
    </xdr:to>
    <xdr:sp macro="" textlink="">
      <xdr:nvSpPr>
        <xdr:cNvPr id="3" name="TextBox 2">
          <a:extLst>
            <a:ext uri="{FF2B5EF4-FFF2-40B4-BE49-F238E27FC236}">
              <a16:creationId xmlns:a16="http://schemas.microsoft.com/office/drawing/2014/main" id="{E63617A0-8345-408F-8032-59A45502A1D6}"/>
            </a:ext>
          </a:extLst>
        </xdr:cNvPr>
        <xdr:cNvSpPr txBox="1"/>
      </xdr:nvSpPr>
      <xdr:spPr>
        <a:xfrm>
          <a:off x="6242050" y="4490720"/>
          <a:ext cx="2444751" cy="2598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Omakapitali tootlus (ROE)</a:t>
          </a:r>
          <a:endParaRPr lang="et-EE" sz="700" b="0" baseline="0">
            <a:latin typeface="+mn-lt"/>
          </a:endParaRPr>
        </a:p>
        <a:p>
          <a:r>
            <a:rPr lang="et-EE" sz="700" baseline="0">
              <a:latin typeface="+mn-lt"/>
            </a:rPr>
            <a:t>puhaskasum / keskmine omakapital  * 100 </a:t>
          </a:r>
        </a:p>
        <a:p>
          <a:endParaRPr lang="et-EE" sz="700" b="0" baseline="0">
            <a:latin typeface="+mn-lt"/>
          </a:endParaRPr>
        </a:p>
        <a:p>
          <a:r>
            <a:rPr lang="et-EE" sz="700" b="0" baseline="0">
              <a:latin typeface="+mn-lt"/>
            </a:rPr>
            <a:t>Neto intressimarginaal (NIM)</a:t>
          </a:r>
        </a:p>
        <a:p>
          <a:r>
            <a:rPr lang="et-EE" sz="700" b="0" baseline="0">
              <a:latin typeface="+mn-lt"/>
            </a:rPr>
            <a:t>neto intressitulu / intressiriskile avatud keskmised varad * 100 </a:t>
          </a:r>
        </a:p>
        <a:p>
          <a:endParaRPr lang="et-EE" sz="700" b="0" baseline="0">
            <a:latin typeface="+mn-lt"/>
          </a:endParaRPr>
        </a:p>
        <a:p>
          <a:r>
            <a:rPr lang="et-EE" sz="700" b="0" baseline="0">
              <a:latin typeface="+mn-lt"/>
            </a:rPr>
            <a:t>Kulude ja tulude suhe</a:t>
          </a:r>
        </a:p>
        <a:p>
          <a:r>
            <a:rPr lang="et-EE" sz="700" b="0" baseline="0">
              <a:latin typeface="+mn-lt"/>
            </a:rPr>
            <a:t>tegevuskulud kokku / netotulud kokku * 100</a:t>
          </a:r>
        </a:p>
        <a:p>
          <a:endParaRPr lang="et-EE" sz="700" b="0" baseline="0">
            <a:latin typeface="+mn-lt"/>
          </a:endParaRPr>
        </a:p>
        <a:p>
          <a:r>
            <a:rPr lang="et-EE" sz="700" b="0" baseline="0">
              <a:latin typeface="+mn-lt"/>
            </a:rPr>
            <a:t>Laenude ja deposiitide suhe (L/D)</a:t>
          </a:r>
        </a:p>
        <a:p>
          <a:r>
            <a:rPr lang="et-EE" sz="700" b="0" baseline="0">
              <a:latin typeface="+mn-lt"/>
            </a:rPr>
            <a:t>Netolaenud / deposiidid * 100</a:t>
          </a:r>
        </a:p>
        <a:p>
          <a:endParaRPr lang="et-EE" sz="700" b="0" baseline="0">
            <a:latin typeface="+mn-lt"/>
          </a:endParaRPr>
        </a:p>
        <a:p>
          <a:r>
            <a:rPr lang="et-EE" sz="700" b="0" baseline="0">
              <a:latin typeface="+mn-lt"/>
            </a:rPr>
            <a:t>Laenude ja deposiitide (ilma finantsvahendajate hoiusteta) suhe</a:t>
          </a:r>
        </a:p>
        <a:p>
          <a:r>
            <a:rPr lang="et-EE" sz="700" b="0" baseline="0">
              <a:latin typeface="+mn-lt"/>
            </a:rPr>
            <a:t>Netolaenud / (hoiused - finantsvahendajate hoiused) * 100</a:t>
          </a:r>
        </a:p>
        <a:p>
          <a:endParaRPr lang="et-EE" sz="700" b="0" baseline="0">
            <a:latin typeface="+mn-lt"/>
          </a:endParaRPr>
        </a:p>
        <a:p>
          <a:r>
            <a:rPr lang="et-EE" sz="700" b="0" baseline="0">
              <a:latin typeface="+mn-lt"/>
            </a:rPr>
            <a:t>Hinnavahe (SPREAD)</a:t>
          </a:r>
        </a:p>
        <a:p>
          <a:r>
            <a:rPr lang="et-EE" sz="700" b="0" baseline="0">
              <a:latin typeface="+mn-lt"/>
            </a:rPr>
            <a:t>intressiriskile avatud varade intressitootlus - võõrkapitali hind </a:t>
          </a: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623570</xdr:colOff>
      <xdr:row>0</xdr:row>
      <xdr:rowOff>114300</xdr:rowOff>
    </xdr:from>
    <xdr:to>
      <xdr:col>9</xdr:col>
      <xdr:colOff>667895</xdr:colOff>
      <xdr:row>1</xdr:row>
      <xdr:rowOff>134875</xdr:rowOff>
    </xdr:to>
    <xdr:pic>
      <xdr:nvPicPr>
        <xdr:cNvPr id="2" name="Picture 1" descr="lhv.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99730" y="114300"/>
          <a:ext cx="718695" cy="23393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66040</xdr:colOff>
      <xdr:row>0</xdr:row>
      <xdr:rowOff>96520</xdr:rowOff>
    </xdr:from>
    <xdr:to>
      <xdr:col>9</xdr:col>
      <xdr:colOff>653925</xdr:colOff>
      <xdr:row>1</xdr:row>
      <xdr:rowOff>134875</xdr:rowOff>
    </xdr:to>
    <xdr:pic>
      <xdr:nvPicPr>
        <xdr:cNvPr id="2" name="Picture 1" descr="lhv.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12760" y="96520"/>
          <a:ext cx="586615" cy="25425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645160</xdr:colOff>
      <xdr:row>0</xdr:row>
      <xdr:rowOff>101600</xdr:rowOff>
    </xdr:from>
    <xdr:to>
      <xdr:col>9</xdr:col>
      <xdr:colOff>631065</xdr:colOff>
      <xdr:row>1</xdr:row>
      <xdr:rowOff>139956</xdr:rowOff>
    </xdr:to>
    <xdr:pic>
      <xdr:nvPicPr>
        <xdr:cNvPr id="2" name="Picture 1" descr="lhv.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21320" y="101600"/>
          <a:ext cx="671705" cy="247906"/>
        </a:xfrm>
        <a:prstGeom prst="rect">
          <a:avLst/>
        </a:prstGeom>
      </xdr:spPr>
    </xdr:pic>
    <xdr:clientData/>
  </xdr:twoCellAnchor>
  <xdr:twoCellAnchor>
    <xdr:from>
      <xdr:col>12</xdr:col>
      <xdr:colOff>0</xdr:colOff>
      <xdr:row>30</xdr:row>
      <xdr:rowOff>0</xdr:rowOff>
    </xdr:from>
    <xdr:to>
      <xdr:col>12</xdr:col>
      <xdr:colOff>5400</xdr:colOff>
      <xdr:row>34</xdr:row>
      <xdr:rowOff>0</xdr:rowOff>
    </xdr:to>
    <xdr:graphicFrame macro="">
      <xdr:nvGraphicFramePr>
        <xdr:cNvPr id="3" name="Chart 2">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227965</xdr:colOff>
      <xdr:row>16</xdr:row>
      <xdr:rowOff>94171</xdr:rowOff>
    </xdr:from>
    <xdr:to>
      <xdr:col>9</xdr:col>
      <xdr:colOff>632460</xdr:colOff>
      <xdr:row>27</xdr:row>
      <xdr:rowOff>15874</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6263005" y="2761171"/>
          <a:ext cx="2416175" cy="1598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Omakapitali tootlus (ROE)</a:t>
          </a:r>
          <a:endParaRPr lang="et-EE" sz="700" b="0" baseline="0">
            <a:latin typeface="+mn-lt"/>
          </a:endParaRPr>
        </a:p>
        <a:p>
          <a:r>
            <a:rPr lang="et-EE" sz="700" baseline="0">
              <a:latin typeface="+mn-lt"/>
            </a:rPr>
            <a:t>puhaskasum / keskmine omakapital * 100 </a:t>
          </a:r>
        </a:p>
        <a:p>
          <a:endParaRPr lang="et-EE" sz="700" b="0" baseline="0">
            <a:latin typeface="+mn-lt"/>
          </a:endParaRPr>
        </a:p>
        <a:p>
          <a:pPr marL="0" indent="0"/>
          <a:r>
            <a:rPr lang="et-EE" sz="700" baseline="0">
              <a:solidFill>
                <a:schemeClr val="dk1"/>
              </a:solidFill>
              <a:latin typeface="+mn-lt"/>
              <a:ea typeface="+mn-ea"/>
              <a:cs typeface="+mn-cs"/>
            </a:rPr>
            <a:t>Maksude-eelne omakapitali tootlus (ROE)</a:t>
          </a:r>
        </a:p>
        <a:p>
          <a:pPr marL="0" indent="0"/>
          <a:r>
            <a:rPr lang="et-EE" sz="700" baseline="0">
              <a:solidFill>
                <a:schemeClr val="dk1"/>
              </a:solidFill>
              <a:latin typeface="+mn-lt"/>
              <a:ea typeface="+mn-ea"/>
              <a:cs typeface="+mn-cs"/>
            </a:rPr>
            <a:t>maksude-eelne kasum / keskmine omakapital * 100 </a:t>
          </a:r>
        </a:p>
        <a:p>
          <a:endParaRPr lang="et-EE" sz="700" b="0" baseline="0">
            <a:latin typeface="+mn-lt"/>
          </a:endParaRPr>
        </a:p>
        <a:p>
          <a:r>
            <a:rPr lang="et-EE" sz="700" b="0" baseline="0">
              <a:latin typeface="+mn-lt"/>
            </a:rPr>
            <a:t>Varade tootlus (ROA)</a:t>
          </a:r>
        </a:p>
        <a:p>
          <a:r>
            <a:rPr lang="et-EE" sz="700" b="0" baseline="0">
              <a:latin typeface="+mn-lt"/>
            </a:rPr>
            <a:t>puhaskasum / keskmised varad * 100 </a:t>
          </a:r>
        </a:p>
        <a:p>
          <a:endParaRPr lang="et-EE" sz="700" b="0" baseline="0">
            <a:latin typeface="+mn-lt"/>
          </a:endParaRPr>
        </a:p>
        <a:p>
          <a:r>
            <a:rPr lang="et-EE" sz="700" b="0" baseline="0">
              <a:latin typeface="+mn-lt"/>
            </a:rPr>
            <a:t>Kulude ja tulude suhe (C/I)</a:t>
          </a:r>
        </a:p>
        <a:p>
          <a:r>
            <a:rPr lang="et-EE" sz="700" b="0" baseline="0">
              <a:latin typeface="+mn-lt"/>
            </a:rPr>
            <a:t>tegevuskulud kokku / netotulud kokku * 100</a:t>
          </a:r>
        </a:p>
        <a:p>
          <a:endParaRPr lang="et-EE" sz="700" b="0" baseline="0">
            <a:latin typeface="+mn-l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616585</xdr:colOff>
      <xdr:row>0</xdr:row>
      <xdr:rowOff>97155</xdr:rowOff>
    </xdr:from>
    <xdr:to>
      <xdr:col>9</xdr:col>
      <xdr:colOff>635510</xdr:colOff>
      <xdr:row>1</xdr:row>
      <xdr:rowOff>141860</xdr:rowOff>
    </xdr:to>
    <xdr:pic>
      <xdr:nvPicPr>
        <xdr:cNvPr id="2" name="Picture 1" descr="lhv.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92745" y="97155"/>
          <a:ext cx="710440" cy="2548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13334</xdr:colOff>
      <xdr:row>0</xdr:row>
      <xdr:rowOff>114300</xdr:rowOff>
    </xdr:from>
    <xdr:to>
      <xdr:col>9</xdr:col>
      <xdr:colOff>674499</xdr:colOff>
      <xdr:row>1</xdr:row>
      <xdr:rowOff>134735</xdr:rowOff>
    </xdr:to>
    <xdr:pic>
      <xdr:nvPicPr>
        <xdr:cNvPr id="2" name="Picture 1" descr="lhv.png">
          <a:extLst>
            <a:ext uri="{FF2B5EF4-FFF2-40B4-BE49-F238E27FC236}">
              <a16:creationId xmlns:a16="http://schemas.microsoft.com/office/drawing/2014/main" id="{CA519F76-2BC8-4C43-AFEA-6665EDE0702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0054" y="114300"/>
          <a:ext cx="651640" cy="2388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38100</xdr:colOff>
      <xdr:row>0</xdr:row>
      <xdr:rowOff>97790</xdr:rowOff>
    </xdr:from>
    <xdr:to>
      <xdr:col>9</xdr:col>
      <xdr:colOff>655450</xdr:colOff>
      <xdr:row>1</xdr:row>
      <xdr:rowOff>143625</xdr:rowOff>
    </xdr:to>
    <xdr:pic>
      <xdr:nvPicPr>
        <xdr:cNvPr id="2" name="Picture 1" descr="lhv.png">
          <a:extLst>
            <a:ext uri="{FF2B5EF4-FFF2-40B4-BE49-F238E27FC236}">
              <a16:creationId xmlns:a16="http://schemas.microsoft.com/office/drawing/2014/main" id="{1D22B14F-EAD8-4672-B587-C13D6037834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4820" y="97790"/>
          <a:ext cx="614810" cy="2515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20320</xdr:colOff>
      <xdr:row>0</xdr:row>
      <xdr:rowOff>101600</xdr:rowOff>
    </xdr:from>
    <xdr:to>
      <xdr:col>9</xdr:col>
      <xdr:colOff>686565</xdr:colOff>
      <xdr:row>1</xdr:row>
      <xdr:rowOff>138545</xdr:rowOff>
    </xdr:to>
    <xdr:pic>
      <xdr:nvPicPr>
        <xdr:cNvPr id="2" name="Picture 1" descr="lhv.png">
          <a:extLst>
            <a:ext uri="{FF2B5EF4-FFF2-40B4-BE49-F238E27FC236}">
              <a16:creationId xmlns:a16="http://schemas.microsoft.com/office/drawing/2014/main" id="{E6CB2A6F-C091-441A-9910-00F2F6B6B76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7040" y="101600"/>
          <a:ext cx="656085" cy="251575"/>
        </a:xfrm>
        <a:prstGeom prst="rect">
          <a:avLst/>
        </a:prstGeom>
      </xdr:spPr>
    </xdr:pic>
    <xdr:clientData/>
  </xdr:twoCellAnchor>
  <xdr:twoCellAnchor>
    <xdr:from>
      <xdr:col>12</xdr:col>
      <xdr:colOff>0</xdr:colOff>
      <xdr:row>32</xdr:row>
      <xdr:rowOff>0</xdr:rowOff>
    </xdr:from>
    <xdr:to>
      <xdr:col>12</xdr:col>
      <xdr:colOff>5400</xdr:colOff>
      <xdr:row>36</xdr:row>
      <xdr:rowOff>0</xdr:rowOff>
    </xdr:to>
    <xdr:graphicFrame macro="">
      <xdr:nvGraphicFramePr>
        <xdr:cNvPr id="3" name="Chart 2">
          <a:extLst>
            <a:ext uri="{FF2B5EF4-FFF2-40B4-BE49-F238E27FC236}">
              <a16:creationId xmlns:a16="http://schemas.microsoft.com/office/drawing/2014/main" id="{475386E1-6C49-413A-BD5C-C76CCD38D3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207645</xdr:colOff>
      <xdr:row>17</xdr:row>
      <xdr:rowOff>97981</xdr:rowOff>
    </xdr:from>
    <xdr:to>
      <xdr:col>9</xdr:col>
      <xdr:colOff>640080</xdr:colOff>
      <xdr:row>31</xdr:row>
      <xdr:rowOff>86360</xdr:rowOff>
    </xdr:to>
    <xdr:sp macro="" textlink="">
      <xdr:nvSpPr>
        <xdr:cNvPr id="4" name="TextBox 3">
          <a:extLst>
            <a:ext uri="{FF2B5EF4-FFF2-40B4-BE49-F238E27FC236}">
              <a16:creationId xmlns:a16="http://schemas.microsoft.com/office/drawing/2014/main" id="{A7B0FCF7-2B7E-4640-A680-2979E31B011F}"/>
            </a:ext>
          </a:extLst>
        </xdr:cNvPr>
        <xdr:cNvSpPr txBox="1"/>
      </xdr:nvSpPr>
      <xdr:spPr>
        <a:xfrm>
          <a:off x="6242685" y="3069781"/>
          <a:ext cx="2444115" cy="22743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Omakapitali tootlus (ROE)</a:t>
          </a:r>
          <a:endParaRPr lang="et-EE" sz="700" b="0" baseline="0">
            <a:latin typeface="+mn-lt"/>
          </a:endParaRPr>
        </a:p>
        <a:p>
          <a:r>
            <a:rPr lang="et-EE" sz="700" baseline="0">
              <a:latin typeface="+mn-lt"/>
            </a:rPr>
            <a:t>puhaskasum / keskmine omakapital * 100 </a:t>
          </a:r>
        </a:p>
        <a:p>
          <a:endParaRPr lang="et-EE" sz="700" b="0" baseline="0">
            <a:latin typeface="+mn-lt"/>
          </a:endParaRPr>
        </a:p>
        <a:p>
          <a:pPr marL="0" indent="0"/>
          <a:r>
            <a:rPr lang="et-EE" sz="700" baseline="0">
              <a:solidFill>
                <a:schemeClr val="dk1"/>
              </a:solidFill>
              <a:latin typeface="+mn-lt"/>
              <a:ea typeface="+mn-ea"/>
              <a:cs typeface="+mn-cs"/>
            </a:rPr>
            <a:t>Maksude-eelne omakapitali tootlus (ROE)</a:t>
          </a:r>
        </a:p>
        <a:p>
          <a:pPr marL="0" indent="0"/>
          <a:r>
            <a:rPr lang="et-EE" sz="700" baseline="0">
              <a:solidFill>
                <a:schemeClr val="dk1"/>
              </a:solidFill>
              <a:latin typeface="+mn-lt"/>
              <a:ea typeface="+mn-ea"/>
              <a:cs typeface="+mn-cs"/>
            </a:rPr>
            <a:t>maksude-eelne kasum / keskmine omakapital * 100 </a:t>
          </a:r>
        </a:p>
        <a:p>
          <a:endParaRPr lang="et-EE" sz="700" b="0" baseline="0">
            <a:latin typeface="+mn-lt"/>
          </a:endParaRPr>
        </a:p>
        <a:p>
          <a:r>
            <a:rPr lang="et-EE" sz="700" b="0" baseline="0">
              <a:latin typeface="+mn-lt"/>
            </a:rPr>
            <a:t>Varade tootlus (ROA)</a:t>
          </a:r>
        </a:p>
        <a:p>
          <a:r>
            <a:rPr lang="et-EE" sz="700" b="0" baseline="0">
              <a:latin typeface="+mn-lt"/>
            </a:rPr>
            <a:t>puhaskasum / keskmised varad * 100 </a:t>
          </a:r>
        </a:p>
        <a:p>
          <a:endParaRPr lang="et-EE" sz="700" b="0" baseline="0">
            <a:latin typeface="+mn-lt"/>
          </a:endParaRPr>
        </a:p>
        <a:p>
          <a:r>
            <a:rPr lang="et-EE" sz="700" b="0" baseline="0">
              <a:latin typeface="+mn-lt"/>
            </a:rPr>
            <a:t>Neto kahjusuhe</a:t>
          </a:r>
        </a:p>
        <a:p>
          <a:r>
            <a:rPr lang="et-EE" sz="700" b="0" baseline="0">
              <a:latin typeface="+mn-lt"/>
            </a:rPr>
            <a:t>neto tekkinud kahjud / neto teenitud preemiad</a:t>
          </a:r>
        </a:p>
        <a:p>
          <a:endParaRPr lang="et-EE" sz="700" b="0" baseline="0">
            <a:latin typeface="+mn-lt"/>
          </a:endParaRPr>
        </a:p>
        <a:p>
          <a:r>
            <a:rPr lang="et-EE" sz="700" b="0" baseline="0">
              <a:solidFill>
                <a:sysClr val="windowText" lastClr="000000"/>
              </a:solidFill>
              <a:latin typeface="+mn-lt"/>
            </a:rPr>
            <a:t>Neto kulusuhe</a:t>
          </a:r>
        </a:p>
        <a:p>
          <a:r>
            <a:rPr lang="et-EE" sz="700" b="0" baseline="0">
              <a:solidFill>
                <a:sysClr val="windowText" lastClr="000000"/>
              </a:solidFill>
              <a:latin typeface="+mn-lt"/>
            </a:rPr>
            <a:t>(vahendustasud - edasikindlustuse komisjonid + halduskulud + põhivaraga seotud kulud) / neto teenitud preemiad * 100</a:t>
          </a: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3</xdr:col>
      <xdr:colOff>2315210</xdr:colOff>
      <xdr:row>0</xdr:row>
      <xdr:rowOff>85725</xdr:rowOff>
    </xdr:from>
    <xdr:ext cx="740285" cy="259335"/>
    <xdr:pic>
      <xdr:nvPicPr>
        <xdr:cNvPr id="2" name="Picture 1" descr="lhv.png">
          <a:extLst>
            <a:ext uri="{FF2B5EF4-FFF2-40B4-BE49-F238E27FC236}">
              <a16:creationId xmlns:a16="http://schemas.microsoft.com/office/drawing/2014/main" id="{ACDEAB28-C27D-4FA0-A43A-CE73DED7C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39785" y="85725"/>
          <a:ext cx="740285" cy="259335"/>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twoCellAnchor>
    <xdr:from>
      <xdr:col>6</xdr:col>
      <xdr:colOff>220980</xdr:colOff>
      <xdr:row>26</xdr:row>
      <xdr:rowOff>91440</xdr:rowOff>
    </xdr:from>
    <xdr:to>
      <xdr:col>10</xdr:col>
      <xdr:colOff>10182</xdr:colOff>
      <xdr:row>53</xdr:row>
      <xdr:rowOff>20818</xdr:rowOff>
    </xdr:to>
    <xdr:sp macro="" textlink="">
      <xdr:nvSpPr>
        <xdr:cNvPr id="5" name="TextBox 4">
          <a:extLst>
            <a:ext uri="{FF2B5EF4-FFF2-40B4-BE49-F238E27FC236}">
              <a16:creationId xmlns:a16="http://schemas.microsoft.com/office/drawing/2014/main" id="{526FED0E-6FDD-4C51-9430-93B62F76B8F9}"/>
            </a:ext>
          </a:extLst>
        </xdr:cNvPr>
        <xdr:cNvSpPr txBox="1"/>
      </xdr:nvSpPr>
      <xdr:spPr>
        <a:xfrm>
          <a:off x="6256020" y="4693920"/>
          <a:ext cx="2471442" cy="43108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50" b="1" baseline="0">
              <a:latin typeface="+mn-lt"/>
            </a:rPr>
            <a:t>EPS</a:t>
          </a:r>
          <a:r>
            <a:rPr lang="et-EE" sz="850" b="0" baseline="0">
              <a:latin typeface="+mn-lt"/>
            </a:rPr>
            <a:t> (puhaskasum aktsia kohta)</a:t>
          </a:r>
        </a:p>
        <a:p>
          <a:r>
            <a:rPr lang="et-EE" sz="850" b="0" baseline="0">
              <a:solidFill>
                <a:schemeClr val="dk1"/>
              </a:solidFill>
              <a:latin typeface="+mn-lt"/>
              <a:ea typeface="+mn-ea"/>
              <a:cs typeface="+mn-cs"/>
            </a:rPr>
            <a:t>puhaskasum</a:t>
          </a:r>
          <a:r>
            <a:rPr lang="et-EE" sz="850" b="0" baseline="0">
              <a:solidFill>
                <a:schemeClr val="dk1"/>
              </a:solidFill>
              <a:effectLst/>
              <a:latin typeface="+mn-lt"/>
              <a:ea typeface="+mn-ea"/>
              <a:cs typeface="+mn-cs"/>
            </a:rPr>
            <a:t> </a:t>
          </a:r>
          <a:r>
            <a:rPr lang="et-EE" sz="850" b="0" baseline="0">
              <a:solidFill>
                <a:schemeClr val="dk1"/>
              </a:solidFill>
              <a:latin typeface="+mn-lt"/>
              <a:ea typeface="+mn-ea"/>
              <a:cs typeface="+mn-cs"/>
            </a:rPr>
            <a:t>(ettevõtte omanike osa) / aktsiate arv</a:t>
          </a:r>
        </a:p>
        <a:p>
          <a:endParaRPr lang="et-EE" sz="850" b="0" baseline="0">
            <a:latin typeface="+mn-lt"/>
          </a:endParaRPr>
        </a:p>
        <a:p>
          <a:r>
            <a:rPr lang="et-EE" sz="850" b="1" baseline="0">
              <a:solidFill>
                <a:sysClr val="windowText" lastClr="000000"/>
              </a:solidFill>
              <a:latin typeface="+mn-lt"/>
            </a:rPr>
            <a:t>P/E</a:t>
          </a:r>
          <a:r>
            <a:rPr lang="et-EE" sz="850" b="0" baseline="0">
              <a:solidFill>
                <a:sysClr val="windowText" lastClr="000000"/>
              </a:solidFill>
              <a:latin typeface="+mn-lt"/>
            </a:rPr>
            <a:t> </a:t>
          </a:r>
        </a:p>
        <a:p>
          <a:r>
            <a:rPr lang="et-EE" sz="850" b="0" baseline="0">
              <a:solidFill>
                <a:sysClr val="windowText" lastClr="000000"/>
              </a:solidFill>
              <a:latin typeface="+mn-lt"/>
            </a:rPr>
            <a:t>viimane aktsia hind / puhaskasum aktsia kohta </a:t>
          </a:r>
        </a:p>
        <a:p>
          <a:endParaRPr lang="et-EE" sz="850" b="0" baseline="0">
            <a:solidFill>
              <a:srgbClr val="FF0000"/>
            </a:solidFill>
            <a:latin typeface="+mn-lt"/>
          </a:endParaRPr>
        </a:p>
        <a:p>
          <a:r>
            <a:rPr lang="et-EE" sz="850" b="1" baseline="0">
              <a:solidFill>
                <a:sysClr val="windowText" lastClr="000000"/>
              </a:solidFill>
              <a:latin typeface="+mn-lt"/>
            </a:rPr>
            <a:t>P/B</a:t>
          </a:r>
          <a:r>
            <a:rPr lang="et-EE" sz="850" b="0" baseline="0">
              <a:solidFill>
                <a:sysClr val="windowText" lastClr="000000"/>
              </a:solidFill>
              <a:latin typeface="+mn-lt"/>
            </a:rPr>
            <a:t> </a:t>
          </a:r>
        </a:p>
        <a:p>
          <a:r>
            <a:rPr lang="et-EE" sz="850" b="0" baseline="0">
              <a:solidFill>
                <a:sysClr val="windowText" lastClr="000000"/>
              </a:solidFill>
              <a:latin typeface="+mn-lt"/>
            </a:rPr>
            <a:t>viimane aktsia hind / aktsia raamatupidamislik väärtus </a:t>
          </a:r>
        </a:p>
        <a:p>
          <a:endParaRPr lang="et-EE" sz="850" b="0" baseline="0">
            <a:solidFill>
              <a:sysClr val="windowText" lastClr="000000"/>
            </a:solidFill>
            <a:latin typeface="+mn-lt"/>
          </a:endParaRPr>
        </a:p>
        <a:p>
          <a:r>
            <a:rPr lang="et-EE" sz="850" b="1" baseline="0">
              <a:solidFill>
                <a:schemeClr val="tx1"/>
              </a:solidFill>
              <a:effectLst/>
              <a:latin typeface="+mn-lt"/>
              <a:ea typeface="+mn-ea"/>
              <a:cs typeface="+mn-cs"/>
            </a:rPr>
            <a:t>DPS </a:t>
          </a:r>
          <a:endParaRPr lang="et-EE" sz="850">
            <a:solidFill>
              <a:schemeClr val="tx1"/>
            </a:solidFill>
            <a:effectLst/>
            <a:latin typeface="+mn-lt"/>
          </a:endParaRPr>
        </a:p>
        <a:p>
          <a:r>
            <a:rPr lang="et-EE" sz="850" b="0" baseline="0">
              <a:solidFill>
                <a:schemeClr val="tx1"/>
              </a:solidFill>
              <a:effectLst/>
              <a:latin typeface="+mn-lt"/>
              <a:ea typeface="+mn-ea"/>
              <a:cs typeface="+mn-cs"/>
            </a:rPr>
            <a:t>perioodi jooksul makstud netodividendid / aktsiate arv väljamakse hetkel</a:t>
          </a:r>
          <a:endParaRPr lang="et-EE" sz="850">
            <a:solidFill>
              <a:schemeClr val="tx1"/>
            </a:solidFill>
            <a:effectLst/>
            <a:latin typeface="+mn-lt"/>
          </a:endParaRPr>
        </a:p>
        <a:p>
          <a:endParaRPr lang="et-EE" sz="850" b="0" baseline="0">
            <a:solidFill>
              <a:sysClr val="windowText" lastClr="000000"/>
            </a:solidFill>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Oletuslik netodividend aktsia kohta (EUR)* </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Aluseks on võetud AS-i LHV Group üldkoosoleku poolt 20.03.2024 kinnitatud dividendipoliitika. Dividendide maksmise otsustavad igakordselt AS-i LHV Group aktsionärid, kes ei pea seejuures dividendipoliitikat arvesse võtma</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8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Perioodi kaalutud keskmine aktsia hind: </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Perioodi kauplemismaht / perioodi jooksul kaubeldud aktsiate arv</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8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Börsiinfo pärineb Nasdaq Balti börsi koduleheküljelt:</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850" b="0" i="0" u="none" strike="noStrike" kern="0" cap="none" spc="0" normalizeH="0" baseline="0" noProof="0">
              <a:ln>
                <a:noFill/>
              </a:ln>
              <a:solidFill>
                <a:prstClr val="black"/>
              </a:solidFill>
              <a:effectLst/>
              <a:uLnTx/>
              <a:uFillTx/>
              <a:latin typeface="+mn-lt"/>
              <a:ea typeface="+mn-ea"/>
              <a:cs typeface="+mn-cs"/>
            </a:rPr>
            <a:t>http://www.nasdaqbaltic.com/market/</a:t>
          </a:r>
        </a:p>
        <a:p>
          <a:endParaRPr lang="et-EE" sz="850" b="0" baseline="0">
            <a:solidFill>
              <a:sysClr val="windowText" lastClr="000000"/>
            </a:solidFill>
            <a:latin typeface="+mn-lt"/>
          </a:endParaRPr>
        </a:p>
      </xdr:txBody>
    </xdr:sp>
    <xdr:clientData/>
  </xdr:twoCellAnchor>
  <xdr:oneCellAnchor>
    <xdr:from>
      <xdr:col>8</xdr:col>
      <xdr:colOff>685800</xdr:colOff>
      <xdr:row>0</xdr:row>
      <xdr:rowOff>91440</xdr:rowOff>
    </xdr:from>
    <xdr:ext cx="740285" cy="259335"/>
    <xdr:pic>
      <xdr:nvPicPr>
        <xdr:cNvPr id="2" name="Picture 1" descr="lhv.png">
          <a:extLst>
            <a:ext uri="{FF2B5EF4-FFF2-40B4-BE49-F238E27FC236}">
              <a16:creationId xmlns:a16="http://schemas.microsoft.com/office/drawing/2014/main" id="{7E02E2E7-8284-4E03-B904-3F19535F2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03920" y="91440"/>
          <a:ext cx="740285" cy="25933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12700</xdr:colOff>
      <xdr:row>0</xdr:row>
      <xdr:rowOff>76200</xdr:rowOff>
    </xdr:from>
    <xdr:ext cx="749810" cy="252985"/>
    <xdr:pic>
      <xdr:nvPicPr>
        <xdr:cNvPr id="2" name="Picture 1" descr="lhv.png">
          <a:extLst>
            <a:ext uri="{FF2B5EF4-FFF2-40B4-BE49-F238E27FC236}">
              <a16:creationId xmlns:a16="http://schemas.microsoft.com/office/drawing/2014/main" id="{5DF00DC8-D2B1-46AB-9012-6EF183E05E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6420" y="76200"/>
          <a:ext cx="749810" cy="252985"/>
        </a:xfrm>
        <a:prstGeom prst="rect">
          <a:avLst/>
        </a:prstGeom>
      </xdr:spPr>
    </xdr:pic>
    <xdr:clientData/>
  </xdr:oneCellAnchor>
  <xdr:twoCellAnchor>
    <xdr:from>
      <xdr:col>0</xdr:col>
      <xdr:colOff>0</xdr:colOff>
      <xdr:row>46</xdr:row>
      <xdr:rowOff>34288</xdr:rowOff>
    </xdr:from>
    <xdr:to>
      <xdr:col>7</xdr:col>
      <xdr:colOff>0</xdr:colOff>
      <xdr:row>47</xdr:row>
      <xdr:rowOff>92693</xdr:rowOff>
    </xdr:to>
    <xdr:sp macro="" textlink="">
      <xdr:nvSpPr>
        <xdr:cNvPr id="4" name="Rectangle 3">
          <a:extLst>
            <a:ext uri="{FF2B5EF4-FFF2-40B4-BE49-F238E27FC236}">
              <a16:creationId xmlns:a16="http://schemas.microsoft.com/office/drawing/2014/main" id="{176710EC-16E2-4C72-BEA8-C51785AAB0CC}"/>
            </a:ext>
          </a:extLst>
        </xdr:cNvPr>
        <xdr:cNvSpPr/>
      </xdr:nvSpPr>
      <xdr:spPr>
        <a:xfrm>
          <a:off x="0" y="6403338"/>
          <a:ext cx="8417137" cy="215885"/>
        </a:xfrm>
        <a:prstGeom prst="rect">
          <a:avLst/>
        </a:prstGeom>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1pPr>
          <a:lvl2pPr marL="4572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2pPr>
          <a:lvl3pPr marL="9144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3pPr>
          <a:lvl4pPr marL="13716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4pPr>
          <a:lvl5pPr marL="1828800" algn="l" defTabSz="457200" rtl="0" fontAlgn="base">
            <a:spcBef>
              <a:spcPct val="0"/>
            </a:spcBef>
            <a:spcAft>
              <a:spcPct val="0"/>
            </a:spcAft>
            <a:defRPr kern="1200">
              <a:solidFill>
                <a:schemeClr val="tx1"/>
              </a:solidFill>
              <a:latin typeface="Arial" charset="0"/>
              <a:ea typeface="ＭＳ Ｐゴシック" pitchFamily="34" charset="-128"/>
              <a:cs typeface="Arial" charset="0"/>
            </a:defRPr>
          </a:lvl5pPr>
          <a:lvl6pPr marL="2286000" algn="l" defTabSz="914400" rtl="0" eaLnBrk="1" latinLnBrk="0" hangingPunct="1">
            <a:defRPr kern="1200">
              <a:solidFill>
                <a:schemeClr val="tx1"/>
              </a:solidFill>
              <a:latin typeface="Arial" charset="0"/>
              <a:ea typeface="ＭＳ Ｐゴシック" pitchFamily="34" charset="-128"/>
              <a:cs typeface="Arial" charset="0"/>
            </a:defRPr>
          </a:lvl6pPr>
          <a:lvl7pPr marL="2743200" algn="l" defTabSz="914400" rtl="0" eaLnBrk="1" latinLnBrk="0" hangingPunct="1">
            <a:defRPr kern="1200">
              <a:solidFill>
                <a:schemeClr val="tx1"/>
              </a:solidFill>
              <a:latin typeface="Arial" charset="0"/>
              <a:ea typeface="ＭＳ Ｐゴシック" pitchFamily="34" charset="-128"/>
              <a:cs typeface="Arial" charset="0"/>
            </a:defRPr>
          </a:lvl7pPr>
          <a:lvl8pPr marL="3200400" algn="l" defTabSz="914400" rtl="0" eaLnBrk="1" latinLnBrk="0" hangingPunct="1">
            <a:defRPr kern="1200">
              <a:solidFill>
                <a:schemeClr val="tx1"/>
              </a:solidFill>
              <a:latin typeface="Arial" charset="0"/>
              <a:ea typeface="ＭＳ Ｐゴシック" pitchFamily="34" charset="-128"/>
              <a:cs typeface="Arial" charset="0"/>
            </a:defRPr>
          </a:lvl8pPr>
          <a:lvl9pPr marL="3657600" algn="l" defTabSz="914400" rtl="0" eaLnBrk="1" latinLnBrk="0" hangingPunct="1">
            <a:defRPr kern="1200">
              <a:solidFill>
                <a:schemeClr val="tx1"/>
              </a:solidFill>
              <a:latin typeface="Arial" charset="0"/>
              <a:ea typeface="ＭＳ Ｐゴシック" pitchFamily="34" charset="-128"/>
              <a:cs typeface="Arial" charset="0"/>
            </a:defRPr>
          </a:lvl9pPr>
        </a:lstStyle>
        <a:p>
          <a:pPr defTabSz="457189">
            <a:spcBef>
              <a:spcPct val="20000"/>
            </a:spcBef>
            <a:tabLst>
              <a:tab pos="87313" algn="l"/>
              <a:tab pos="269875" algn="l"/>
            </a:tabLst>
          </a:pPr>
          <a:r>
            <a:rPr lang="et-EE" sz="700">
              <a:latin typeface="+mn-lt"/>
              <a:ea typeface="ＭＳ Ｐゴシック" charset="-128"/>
              <a:cs typeface="ＭＳ Ｐゴシック" charset="-128"/>
            </a:rPr>
            <a:t>* Omakapitali tootluse suhtarv baseerub AS LHV Group omanikele omistatud kasumil ja omakapitalil.</a:t>
          </a:r>
          <a:r>
            <a:rPr lang="et-EE" sz="700" baseline="0">
              <a:latin typeface="+mn-lt"/>
              <a:ea typeface="ＭＳ Ｐゴシック" charset="-128"/>
              <a:cs typeface="ＭＳ Ｐゴシック" charset="-128"/>
            </a:rPr>
            <a:t> </a:t>
          </a:r>
          <a:r>
            <a:rPr lang="et-EE" sz="700">
              <a:latin typeface="+mn-lt"/>
              <a:ea typeface="ＭＳ Ｐゴシック" charset="-128"/>
              <a:cs typeface="ＭＳ Ｐゴシック" charset="-128"/>
            </a:rPr>
            <a:t>Arvutatud perioodi kuu lõpu keskmiste omakapitali mahtude alusel</a:t>
          </a:r>
        </a:p>
      </xdr:txBody>
    </xdr:sp>
    <xdr:clientData/>
  </xdr:twoCellAnchor>
  <xdr:twoCellAnchor>
    <xdr:from>
      <xdr:col>0</xdr:col>
      <xdr:colOff>85725</xdr:colOff>
      <xdr:row>5</xdr:row>
      <xdr:rowOff>104140</xdr:rowOff>
    </xdr:from>
    <xdr:to>
      <xdr:col>9</xdr:col>
      <xdr:colOff>16721</xdr:colOff>
      <xdr:row>16</xdr:row>
      <xdr:rowOff>82550</xdr:rowOff>
    </xdr:to>
    <xdr:sp macro="" textlink="">
      <xdr:nvSpPr>
        <xdr:cNvPr id="6" name="TextBox 5">
          <a:extLst>
            <a:ext uri="{FF2B5EF4-FFF2-40B4-BE49-F238E27FC236}">
              <a16:creationId xmlns:a16="http://schemas.microsoft.com/office/drawing/2014/main" id="{A784CA0E-6090-4BF2-88C4-A88DB82A5642}"/>
            </a:ext>
          </a:extLst>
        </xdr:cNvPr>
        <xdr:cNvSpPr txBox="1"/>
      </xdr:nvSpPr>
      <xdr:spPr>
        <a:xfrm>
          <a:off x="85725" y="989965"/>
          <a:ext cx="10160846" cy="1597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eaLnBrk="1" fontAlgn="base" hangingPunct="1">
            <a:lnSpc>
              <a:spcPct val="150000"/>
            </a:lnSpc>
          </a:pPr>
          <a:r>
            <a:rPr lang="et-EE" sz="1200" b="1">
              <a:solidFill>
                <a:schemeClr val="dk1"/>
              </a:solidFill>
              <a:effectLst/>
              <a:latin typeface="+mn-lt"/>
              <a:ea typeface="+mn-ea"/>
              <a:cs typeface="+mn-cs"/>
            </a:rPr>
            <a:t>LHV Group </a:t>
          </a:r>
          <a:r>
            <a:rPr lang="et-EE" sz="1200">
              <a:solidFill>
                <a:schemeClr val="dk1"/>
              </a:solidFill>
              <a:effectLst/>
              <a:latin typeface="+mn-lt"/>
              <a:ea typeface="+mn-ea"/>
              <a:cs typeface="+mn-cs"/>
            </a:rPr>
            <a:t>– </a:t>
          </a:r>
          <a:r>
            <a:rPr lang="et-EE" sz="1200" baseline="0">
              <a:solidFill>
                <a:schemeClr val="dk1"/>
              </a:solidFill>
              <a:effectLst/>
              <a:latin typeface="+mn-lt"/>
              <a:ea typeface="+mn-ea"/>
              <a:cs typeface="+mn-cs"/>
            </a:rPr>
            <a:t>Su</a:t>
          </a:r>
          <a:r>
            <a:rPr lang="et-EE" sz="1200">
              <a:solidFill>
                <a:schemeClr val="dk1"/>
              </a:solidFill>
              <a:effectLst/>
              <a:latin typeface="+mn-lt"/>
              <a:ea typeface="+mn-ea"/>
              <a:cs typeface="+mn-cs"/>
            </a:rPr>
            <a:t>urim finantsgrupp ja kapitali pakkuja Eestis</a:t>
          </a:r>
          <a:endParaRPr lang="et-EE" sz="1200" b="1">
            <a:solidFill>
              <a:schemeClr val="dk1"/>
            </a:solidFill>
            <a:effectLst/>
            <a:latin typeface="+mn-lt"/>
            <a:ea typeface="+mn-ea"/>
            <a:cs typeface="+mn-cs"/>
          </a:endParaRPr>
        </a:p>
        <a:p>
          <a:pPr marL="0" marR="0" lvl="0" indent="0" algn="l" defTabSz="914400" rtl="0" eaLnBrk="1" fontAlgn="base" latinLnBrk="0" hangingPunct="1">
            <a:lnSpc>
              <a:spcPct val="150000"/>
            </a:lnSpc>
            <a:spcBef>
              <a:spcPts val="0"/>
            </a:spcBef>
            <a:spcAft>
              <a:spcPts val="0"/>
            </a:spcAft>
            <a:buClrTx/>
            <a:buSzTx/>
            <a:buFontTx/>
            <a:buNone/>
            <a:tabLst/>
            <a:defRPr/>
          </a:pPr>
          <a:r>
            <a:rPr lang="et-EE" sz="1200" b="1">
              <a:solidFill>
                <a:schemeClr val="dk1"/>
              </a:solidFill>
              <a:effectLst/>
              <a:latin typeface="+mn-lt"/>
              <a:ea typeface="+mn-ea"/>
              <a:cs typeface="+mn-cs"/>
            </a:rPr>
            <a:t>LHV Pank </a:t>
          </a:r>
          <a:r>
            <a:rPr lang="et-EE" sz="1200">
              <a:solidFill>
                <a:schemeClr val="dk1"/>
              </a:solidFill>
              <a:effectLst/>
              <a:latin typeface="+mn-lt"/>
              <a:ea typeface="+mn-ea"/>
              <a:cs typeface="+mn-cs"/>
            </a:rPr>
            <a:t>– </a:t>
          </a:r>
          <a:r>
            <a:rPr lang="fi-FI" sz="1200">
              <a:solidFill>
                <a:schemeClr val="dk1"/>
              </a:solidFill>
              <a:effectLst/>
              <a:latin typeface="+mn-lt"/>
              <a:ea typeface="+mn-ea"/>
              <a:cs typeface="+mn-cs"/>
            </a:rPr>
            <a:t>Suurim ja kasumlik</a:t>
          </a:r>
          <a:r>
            <a:rPr lang="et-EE" sz="1200">
              <a:solidFill>
                <a:schemeClr val="dk1"/>
              </a:solidFill>
              <a:effectLst/>
              <a:latin typeface="+mn-lt"/>
              <a:ea typeface="+mn-ea"/>
              <a:cs typeface="+mn-cs"/>
            </a:rPr>
            <a:t>e</a:t>
          </a:r>
          <a:r>
            <a:rPr lang="fi-FI" sz="1200">
              <a:solidFill>
                <a:schemeClr val="dk1"/>
              </a:solidFill>
              <a:effectLst/>
              <a:latin typeface="+mn-lt"/>
              <a:ea typeface="+mn-ea"/>
              <a:cs typeface="+mn-cs"/>
            </a:rPr>
            <a:t>m pank Eestis</a:t>
          </a:r>
          <a:r>
            <a:rPr lang="et-EE" sz="1200">
              <a:solidFill>
                <a:schemeClr val="dk1"/>
              </a:solidFill>
              <a:effectLst/>
              <a:latin typeface="+mn-lt"/>
              <a:ea typeface="+mn-ea"/>
              <a:cs typeface="+mn-cs"/>
            </a:rPr>
            <a:t> aastaks 2032. Suuruselt teine pank aastaks 2027</a:t>
          </a:r>
        </a:p>
        <a:p>
          <a:pPr marL="0" marR="0" lvl="0" indent="0" algn="l" defTabSz="914400" rtl="0" eaLnBrk="1" fontAlgn="base" latinLnBrk="0" hangingPunct="1">
            <a:lnSpc>
              <a:spcPct val="150000"/>
            </a:lnSpc>
            <a:spcBef>
              <a:spcPts val="0"/>
            </a:spcBef>
            <a:spcAft>
              <a:spcPts val="0"/>
            </a:spcAft>
            <a:buClrTx/>
            <a:buSzTx/>
            <a:buFontTx/>
            <a:buNone/>
            <a:tabLst/>
            <a:defRPr/>
          </a:pPr>
          <a:r>
            <a:rPr lang="et-EE" sz="1200" b="1">
              <a:solidFill>
                <a:schemeClr val="dk1"/>
              </a:solidFill>
              <a:effectLst/>
              <a:latin typeface="+mn-lt"/>
              <a:ea typeface="+mn-ea"/>
              <a:cs typeface="+mn-cs"/>
            </a:rPr>
            <a:t>LHV Bank</a:t>
          </a:r>
          <a:r>
            <a:rPr lang="et-EE" sz="1200">
              <a:solidFill>
                <a:schemeClr val="dk1"/>
              </a:solidFill>
              <a:effectLst/>
              <a:latin typeface="+mn-lt"/>
              <a:ea typeface="+mn-ea"/>
              <a:cs typeface="+mn-cs"/>
            </a:rPr>
            <a:t>– Maksetele ja ettevõtete laenudele keskenduv pank Ühendkuningriigis</a:t>
          </a:r>
          <a:endParaRPr lang="et-EE" sz="1200" b="1">
            <a:solidFill>
              <a:schemeClr val="dk1"/>
            </a:solidFill>
            <a:effectLst/>
            <a:latin typeface="+mn-lt"/>
            <a:ea typeface="+mn-ea"/>
            <a:cs typeface="+mn-cs"/>
          </a:endParaRPr>
        </a:p>
        <a:p>
          <a:pPr marL="0" marR="0" lvl="0" indent="0" algn="l" defTabSz="914400" rtl="0" eaLnBrk="1" fontAlgn="base" latinLnBrk="0" hangingPunct="1">
            <a:lnSpc>
              <a:spcPct val="150000"/>
            </a:lnSpc>
            <a:spcBef>
              <a:spcPts val="0"/>
            </a:spcBef>
            <a:spcAft>
              <a:spcPts val="0"/>
            </a:spcAft>
            <a:buClrTx/>
            <a:buSzTx/>
            <a:buFontTx/>
            <a:buNone/>
            <a:tabLst/>
            <a:defRPr/>
          </a:pPr>
          <a:r>
            <a:rPr lang="et-EE" sz="1200" b="1">
              <a:solidFill>
                <a:schemeClr val="dk1"/>
              </a:solidFill>
              <a:effectLst/>
              <a:latin typeface="+mn-lt"/>
              <a:ea typeface="+mn-ea"/>
              <a:cs typeface="+mn-cs"/>
            </a:rPr>
            <a:t>LHV Varahaldus </a:t>
          </a:r>
          <a:r>
            <a:rPr lang="et-EE" sz="1200">
              <a:solidFill>
                <a:schemeClr val="dk1"/>
              </a:solidFill>
              <a:effectLst/>
              <a:latin typeface="+mn-lt"/>
              <a:ea typeface="+mn-ea"/>
              <a:cs typeface="+mn-cs"/>
            </a:rPr>
            <a:t>– Kõige olulisem institutsionaalne investor Eestis. </a:t>
          </a:r>
          <a:r>
            <a:rPr lang="et-EE" sz="1100">
              <a:solidFill>
                <a:schemeClr val="dk1"/>
              </a:solidFill>
              <a:effectLst/>
              <a:latin typeface="+mn-lt"/>
              <a:ea typeface="+mn-ea"/>
              <a:cs typeface="+mn-cs"/>
            </a:rPr>
            <a:t>Aktiivselt juhitud fondide pikaajaline tootlus vähemalt 6%</a:t>
          </a:r>
          <a:endParaRPr lang="et-EE" sz="1200">
            <a:solidFill>
              <a:schemeClr val="dk1"/>
            </a:solidFill>
            <a:effectLst/>
            <a:latin typeface="+mn-lt"/>
            <a:ea typeface="+mn-ea"/>
            <a:cs typeface="+mn-cs"/>
          </a:endParaRPr>
        </a:p>
        <a:p>
          <a:pPr algn="l" rtl="0" eaLnBrk="1" fontAlgn="base" hangingPunct="1">
            <a:lnSpc>
              <a:spcPct val="150000"/>
            </a:lnSpc>
          </a:pPr>
          <a:r>
            <a:rPr lang="et-EE" sz="1200" b="1">
              <a:solidFill>
                <a:schemeClr val="dk1"/>
              </a:solidFill>
              <a:effectLst/>
              <a:latin typeface="+mn-lt"/>
              <a:ea typeface="+mn-ea"/>
              <a:cs typeface="+mn-cs"/>
            </a:rPr>
            <a:t>LHV Kindlustus </a:t>
          </a:r>
          <a:r>
            <a:rPr lang="et-EE" sz="1200">
              <a:solidFill>
                <a:schemeClr val="dk1"/>
              </a:solidFill>
              <a:effectLst/>
              <a:latin typeface="+mn-lt"/>
              <a:ea typeface="+mn-ea"/>
              <a:cs typeface="+mn-cs"/>
            </a:rPr>
            <a:t>– Kvaliteediliider Eesti kindlustusturul</a:t>
          </a:r>
        </a:p>
        <a:p>
          <a:pPr algn="l" rtl="0" eaLnBrk="1" fontAlgn="base" hangingPunct="1">
            <a:lnSpc>
              <a:spcPct val="150000"/>
            </a:lnSpc>
          </a:pPr>
          <a:endParaRPr lang="en-GB" sz="1200">
            <a:effectLst/>
          </a:endParaRP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7</xdr:col>
      <xdr:colOff>546735</xdr:colOff>
      <xdr:row>0</xdr:row>
      <xdr:rowOff>85725</xdr:rowOff>
    </xdr:from>
    <xdr:ext cx="740285" cy="259335"/>
    <xdr:pic>
      <xdr:nvPicPr>
        <xdr:cNvPr id="2" name="Picture 1" descr="lhv.png">
          <a:extLst>
            <a:ext uri="{FF2B5EF4-FFF2-40B4-BE49-F238E27FC236}">
              <a16:creationId xmlns:a16="http://schemas.microsoft.com/office/drawing/2014/main" id="{7FD0EF30-BC1C-41FC-9C65-1B198F11ED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07555" y="85725"/>
          <a:ext cx="740285" cy="259335"/>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11</xdr:col>
      <xdr:colOff>473710</xdr:colOff>
      <xdr:row>0</xdr:row>
      <xdr:rowOff>83820</xdr:rowOff>
    </xdr:from>
    <xdr:to>
      <xdr:col>13</xdr:col>
      <xdr:colOff>3050</xdr:colOff>
      <xdr:row>1</xdr:row>
      <xdr:rowOff>102490</xdr:rowOff>
    </xdr:to>
    <xdr:pic>
      <xdr:nvPicPr>
        <xdr:cNvPr id="4" name="Picture 3" descr="lhv.png">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60310" y="83820"/>
          <a:ext cx="709170" cy="25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655320</xdr:colOff>
      <xdr:row>0</xdr:row>
      <xdr:rowOff>76200</xdr:rowOff>
    </xdr:from>
    <xdr:ext cx="749810" cy="252985"/>
    <xdr:pic>
      <xdr:nvPicPr>
        <xdr:cNvPr id="2" name="Picture 1" descr="lhv.png">
          <a:extLst>
            <a:ext uri="{FF2B5EF4-FFF2-40B4-BE49-F238E27FC236}">
              <a16:creationId xmlns:a16="http://schemas.microsoft.com/office/drawing/2014/main" id="{0304CC40-4DBF-41D4-9F53-2B5AAEC6B1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1930" y="76200"/>
          <a:ext cx="749810" cy="25298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9</xdr:col>
      <xdr:colOff>1270</xdr:colOff>
      <xdr:row>0</xdr:row>
      <xdr:rowOff>97790</xdr:rowOff>
    </xdr:from>
    <xdr:to>
      <xdr:col>9</xdr:col>
      <xdr:colOff>650750</xdr:colOff>
      <xdr:row>1</xdr:row>
      <xdr:rowOff>143130</xdr:rowOff>
    </xdr:to>
    <xdr:pic>
      <xdr:nvPicPr>
        <xdr:cNvPr id="2" name="Picture 1" descr="lhv.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7990" y="97790"/>
          <a:ext cx="652020" cy="2542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664980</xdr:colOff>
      <xdr:row>0</xdr:row>
      <xdr:rowOff>104775</xdr:rowOff>
    </xdr:from>
    <xdr:to>
      <xdr:col>9</xdr:col>
      <xdr:colOff>638820</xdr:colOff>
      <xdr:row>1</xdr:row>
      <xdr:rowOff>134240</xdr:rowOff>
    </xdr:to>
    <xdr:pic>
      <xdr:nvPicPr>
        <xdr:cNvPr id="2" name="Picture 1" descr="lhv.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7887" y="104775"/>
          <a:ext cx="786064" cy="2585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664210</xdr:colOff>
      <xdr:row>0</xdr:row>
      <xdr:rowOff>100965</xdr:rowOff>
    </xdr:from>
    <xdr:to>
      <xdr:col>9</xdr:col>
      <xdr:colOff>649480</xdr:colOff>
      <xdr:row>1</xdr:row>
      <xdr:rowOff>135510</xdr:rowOff>
    </xdr:to>
    <xdr:pic>
      <xdr:nvPicPr>
        <xdr:cNvPr id="5" name="Picture 4" descr="lhv.png">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0370" y="100965"/>
          <a:ext cx="655830" cy="249175"/>
        </a:xfrm>
        <a:prstGeom prst="rect">
          <a:avLst/>
        </a:prstGeom>
      </xdr:spPr>
    </xdr:pic>
    <xdr:clientData/>
  </xdr:twoCellAnchor>
  <xdr:twoCellAnchor>
    <xdr:from>
      <xdr:col>0</xdr:col>
      <xdr:colOff>88900</xdr:colOff>
      <xdr:row>40</xdr:row>
      <xdr:rowOff>134447</xdr:rowOff>
    </xdr:from>
    <xdr:to>
      <xdr:col>6</xdr:col>
      <xdr:colOff>12700</xdr:colOff>
      <xdr:row>46</xdr:row>
      <xdr:rowOff>114300</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88900" y="6443807"/>
          <a:ext cx="5989320" cy="8942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800" b="0" i="1" baseline="0">
              <a:solidFill>
                <a:schemeClr val="dk1"/>
              </a:solidFill>
              <a:latin typeface="+mn-lt"/>
              <a:ea typeface="+mn-ea"/>
              <a:cs typeface="+mn-cs"/>
            </a:rPr>
            <a:t>*Kvartaalsete suhtarvude arvutamisel kasutatud bilansilised näitajad on leitud aruandekvartalile eelneva kuu ja aruandekvartali viimase kuu andmete aritmeetilise keskmisena. </a:t>
          </a:r>
        </a:p>
        <a:p>
          <a:r>
            <a:rPr lang="et-EE" sz="800" b="0" i="1" baseline="0">
              <a:solidFill>
                <a:schemeClr val="dk1"/>
              </a:solidFill>
              <a:latin typeface="+mn-lt"/>
              <a:ea typeface="+mn-ea"/>
              <a:cs typeface="+mn-cs"/>
            </a:rPr>
            <a:t>Aastaste suhtarvude arvutamisel kasutatud bilansilised näitajad on leitud aruandeaastale eelnenud aasta lõpu ja aruandeaasta lõpu andmete aritmeetiliste keskmistena. </a:t>
          </a:r>
        </a:p>
        <a:p>
          <a:r>
            <a:rPr lang="et-EE" sz="800" b="0" i="1" baseline="0">
              <a:solidFill>
                <a:schemeClr val="dk1"/>
              </a:solidFill>
              <a:latin typeface="+mn-lt"/>
              <a:ea typeface="+mn-ea"/>
              <a:cs typeface="+mn-cs"/>
            </a:rPr>
            <a:t>Kasumiaruande andmete puhul on kasutatud aruandeperioodi tegelikke andmeid. Annualiseeritud tulemuste saamiseks on kvartalite suhtarvud korrutatud neljaga. </a:t>
          </a:r>
        </a:p>
      </xdr:txBody>
    </xdr:sp>
    <xdr:clientData/>
  </xdr:twoCellAnchor>
  <xdr:twoCellAnchor>
    <xdr:from>
      <xdr:col>6</xdr:col>
      <xdr:colOff>45720</xdr:colOff>
      <xdr:row>24</xdr:row>
      <xdr:rowOff>114300</xdr:rowOff>
    </xdr:from>
    <xdr:to>
      <xdr:col>9</xdr:col>
      <xdr:colOff>612140</xdr:colOff>
      <xdr:row>52</xdr:row>
      <xdr:rowOff>96059</xdr:rowOff>
    </xdr:to>
    <xdr:sp macro="" textlink="">
      <xdr:nvSpPr>
        <xdr:cNvPr id="3" name="TextBox 2">
          <a:extLst>
            <a:ext uri="{FF2B5EF4-FFF2-40B4-BE49-F238E27FC236}">
              <a16:creationId xmlns:a16="http://schemas.microsoft.com/office/drawing/2014/main" id="{6A809EDD-9F39-40D8-B887-409C141BD318}"/>
            </a:ext>
          </a:extLst>
        </xdr:cNvPr>
        <xdr:cNvSpPr txBox="1"/>
      </xdr:nvSpPr>
      <xdr:spPr>
        <a:xfrm>
          <a:off x="6090920" y="4000500"/>
          <a:ext cx="2585720" cy="42616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Omakapitali tootlus (ROE)</a:t>
          </a:r>
          <a:endParaRPr lang="et-EE" sz="700" b="0" baseline="0">
            <a:latin typeface="+mn-lt"/>
          </a:endParaRPr>
        </a:p>
        <a:p>
          <a:r>
            <a:rPr lang="et-EE" sz="700" b="0" baseline="0">
              <a:latin typeface="+mn-lt"/>
            </a:rPr>
            <a:t>puhaskasum (emaettevõtte omanike osa) / </a:t>
          </a:r>
        </a:p>
        <a:p>
          <a:r>
            <a:rPr lang="et-EE" sz="700" b="0" baseline="0">
              <a:latin typeface="+mn-lt"/>
            </a:rPr>
            <a:t>keskmine omakapital (emaettevõtte omanikele kuuluv) * 100 </a:t>
          </a:r>
        </a:p>
        <a:p>
          <a:endParaRPr lang="et-EE" sz="700" b="0" baseline="0">
            <a:latin typeface="+mn-lt"/>
          </a:endParaRPr>
        </a:p>
        <a:p>
          <a:pPr marL="0" indent="0"/>
          <a:r>
            <a:rPr lang="et-EE" sz="700" b="0" baseline="0">
              <a:solidFill>
                <a:schemeClr val="dk1"/>
              </a:solidFill>
              <a:latin typeface="+mn-lt"/>
              <a:ea typeface="+mn-ea"/>
              <a:cs typeface="+mn-cs"/>
            </a:rPr>
            <a:t>Maksude-eelne omakapitali tootlus (ROE)</a:t>
          </a:r>
        </a:p>
        <a:p>
          <a:pPr marL="0" indent="0"/>
          <a:r>
            <a:rPr lang="et-EE" sz="700" b="0" baseline="0">
              <a:solidFill>
                <a:schemeClr val="dk1"/>
              </a:solidFill>
              <a:latin typeface="+mn-lt"/>
              <a:ea typeface="+mn-ea"/>
              <a:cs typeface="+mn-cs"/>
            </a:rPr>
            <a:t>maksude-eelne kasum (ettevõtte omanike osa) / </a:t>
          </a:r>
        </a:p>
        <a:p>
          <a:pPr marL="0" indent="0"/>
          <a:r>
            <a:rPr lang="et-EE" sz="700" b="0" baseline="0">
              <a:solidFill>
                <a:schemeClr val="dk1"/>
              </a:solidFill>
              <a:latin typeface="+mn-lt"/>
              <a:ea typeface="+mn-ea"/>
              <a:cs typeface="+mn-cs"/>
            </a:rPr>
            <a:t>keskmine omakapital (emaettevõtte omanikele kuuluv) * 100 </a:t>
          </a:r>
        </a:p>
        <a:p>
          <a:endParaRPr lang="et-EE" sz="700" b="0" baseline="0">
            <a:latin typeface="+mn-lt"/>
          </a:endParaRPr>
        </a:p>
        <a:p>
          <a:r>
            <a:rPr lang="et-EE" sz="700" b="0" baseline="0">
              <a:latin typeface="+mn-lt"/>
            </a:rPr>
            <a:t>Varade tootlus (ROA)</a:t>
          </a:r>
        </a:p>
        <a:p>
          <a:r>
            <a:rPr lang="et-EE" sz="700" b="0" baseline="0">
              <a:latin typeface="+mn-lt"/>
            </a:rPr>
            <a:t>puhaskasum / keskmised varad * 100 </a:t>
          </a:r>
        </a:p>
        <a:p>
          <a:endParaRPr lang="et-EE" sz="700" b="0" baseline="0">
            <a:latin typeface="+mn-lt"/>
          </a:endParaRPr>
        </a:p>
        <a:p>
          <a:pPr marL="0" indent="0"/>
          <a:r>
            <a:rPr lang="en-GB" sz="700" b="0" baseline="0">
              <a:solidFill>
                <a:schemeClr val="dk1"/>
              </a:solidFill>
              <a:latin typeface="+mn-lt"/>
              <a:ea typeface="+mn-ea"/>
              <a:cs typeface="+mn-cs"/>
            </a:rPr>
            <a:t>Rahavoogude investeeringu tasuvus (CFROI)</a:t>
          </a:r>
          <a:endParaRPr lang="et-EE" sz="700" b="0" baseline="0">
            <a:solidFill>
              <a:schemeClr val="dk1"/>
            </a:solidFill>
            <a:latin typeface="+mn-lt"/>
            <a:ea typeface="+mn-ea"/>
            <a:cs typeface="+mn-cs"/>
          </a:endParaRPr>
        </a:p>
        <a:p>
          <a:pPr marL="0" indent="0"/>
          <a:r>
            <a:rPr lang="en-GB" sz="700" b="0" baseline="0">
              <a:solidFill>
                <a:schemeClr val="dk1"/>
              </a:solidFill>
              <a:latin typeface="+mn-lt"/>
              <a:ea typeface="+mn-ea"/>
              <a:cs typeface="+mn-cs"/>
            </a:rPr>
            <a:t>kasum </a:t>
          </a:r>
          <a:r>
            <a:rPr lang="et-EE" sz="700" b="0" baseline="0">
              <a:solidFill>
                <a:schemeClr val="dk1"/>
              </a:solidFill>
              <a:latin typeface="+mn-lt"/>
              <a:ea typeface="+mn-ea"/>
              <a:cs typeface="+mn-cs"/>
            </a:rPr>
            <a:t>äritegevusest / omakapital (keskmine) * 100</a:t>
          </a:r>
          <a:endParaRPr lang="et-EE" sz="700" b="0" baseline="0">
            <a:latin typeface="+mn-lt"/>
          </a:endParaRPr>
        </a:p>
        <a:p>
          <a:endParaRPr lang="et-EE" sz="700" b="0" baseline="0">
            <a:latin typeface="+mn-lt"/>
          </a:endParaRPr>
        </a:p>
        <a:p>
          <a:r>
            <a:rPr lang="et-EE" sz="700" b="0" baseline="0">
              <a:latin typeface="+mn-lt"/>
            </a:rPr>
            <a:t>Neto intressimarginaal (NIM)</a:t>
          </a:r>
        </a:p>
        <a:p>
          <a:r>
            <a:rPr lang="et-EE" sz="700" b="0" baseline="0">
              <a:latin typeface="+mn-lt"/>
            </a:rPr>
            <a:t>neto intressitulu / intressiriskile avatud keskmised varad * 100 </a:t>
          </a:r>
        </a:p>
        <a:p>
          <a:endParaRPr lang="et-EE" sz="700" b="0" baseline="0">
            <a:latin typeface="+mn-lt"/>
          </a:endParaRPr>
        </a:p>
        <a:p>
          <a:r>
            <a:rPr lang="et-EE" sz="700" b="0" baseline="0">
              <a:latin typeface="+mn-lt"/>
            </a:rPr>
            <a:t>Hinnavahe (SPREAD)</a:t>
          </a:r>
        </a:p>
        <a:p>
          <a:r>
            <a:rPr lang="et-EE" sz="700" b="0" baseline="0">
              <a:latin typeface="+mn-lt"/>
            </a:rPr>
            <a:t>intressiriskile avatud varade intressitootlus - võõrkapitali hind </a:t>
          </a:r>
        </a:p>
        <a:p>
          <a:endParaRPr lang="et-EE" sz="700" b="0" baseline="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Kulude ja tulude suhe (C/I)</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tegevuskulud kokku / netotulud kokku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Omakapitali kordaja (EM)</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keskmised koguvarad / keskmine omakapital (emaettevõtte omanikele kuuluv) </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Riskikulumäär </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laenukahjumid / keskmine laenuportfell </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Laenude ja deposiitide suhe (L/D)</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Netolaenud / deposiidid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Laenude ja deposiitide (ilma finantsvahendajate hoiusteta) suhe</a:t>
          </a:r>
        </a:p>
        <a:p>
          <a:pPr marL="0" marR="0" lvl="0" indent="0" defTabSz="914400" eaLnBrk="1" fontAlgn="auto" latinLnBrk="0" hangingPunct="1">
            <a:lnSpc>
              <a:spcPct val="100000"/>
            </a:lnSpc>
            <a:spcBef>
              <a:spcPts val="0"/>
            </a:spcBef>
            <a:spcAft>
              <a:spcPts val="0"/>
            </a:spcAft>
            <a:buClrTx/>
            <a:buSzTx/>
            <a:buFontTx/>
            <a:buNone/>
            <a:tabLst/>
            <a:defRPr/>
          </a:pPr>
          <a:r>
            <a:rPr kumimoji="0" lang="et-EE" sz="700" b="0" i="0" u="none" strike="noStrike" kern="0" cap="none" spc="0" normalizeH="0" baseline="0" noProof="0">
              <a:ln>
                <a:noFill/>
              </a:ln>
              <a:solidFill>
                <a:prstClr val="black"/>
              </a:solidFill>
              <a:effectLst/>
              <a:uLnTx/>
              <a:uFillTx/>
              <a:latin typeface="+mn-lt"/>
              <a:ea typeface="+mn-ea"/>
              <a:cs typeface="+mn-cs"/>
            </a:rPr>
            <a:t>Netolaenud / (hoiused - finantsvahendajate hoiused) * 100</a:t>
          </a:r>
        </a:p>
        <a:p>
          <a:endParaRPr lang="et-EE" sz="700" b="0" baseline="0">
            <a:latin typeface="+mn-l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687070</xdr:colOff>
      <xdr:row>0</xdr:row>
      <xdr:rowOff>96520</xdr:rowOff>
    </xdr:from>
    <xdr:to>
      <xdr:col>9</xdr:col>
      <xdr:colOff>676785</xdr:colOff>
      <xdr:row>1</xdr:row>
      <xdr:rowOff>149480</xdr:rowOff>
    </xdr:to>
    <xdr:pic>
      <xdr:nvPicPr>
        <xdr:cNvPr id="2" name="Picture 1" descr="lhv.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9470" y="96520"/>
          <a:ext cx="724410" cy="266320"/>
        </a:xfrm>
        <a:prstGeom prst="rect">
          <a:avLst/>
        </a:prstGeom>
      </xdr:spPr>
    </xdr:pic>
    <xdr:clientData/>
  </xdr:twoCellAnchor>
  <xdr:twoCellAnchor>
    <xdr:from>
      <xdr:col>6</xdr:col>
      <xdr:colOff>129540</xdr:colOff>
      <xdr:row>43</xdr:row>
      <xdr:rowOff>129540</xdr:rowOff>
    </xdr:from>
    <xdr:to>
      <xdr:col>9</xdr:col>
      <xdr:colOff>447041</xdr:colOff>
      <xdr:row>57</xdr:row>
      <xdr:rowOff>38100</xdr:rowOff>
    </xdr:to>
    <xdr:sp macro="" textlink="">
      <xdr:nvSpPr>
        <xdr:cNvPr id="3" name="TextBox 2">
          <a:extLst>
            <a:ext uri="{FF2B5EF4-FFF2-40B4-BE49-F238E27FC236}">
              <a16:creationId xmlns:a16="http://schemas.microsoft.com/office/drawing/2014/main" id="{A52F10BA-3EF0-4DB2-896A-DBD38594B407}"/>
            </a:ext>
          </a:extLst>
        </xdr:cNvPr>
        <xdr:cNvSpPr txBox="1"/>
      </xdr:nvSpPr>
      <xdr:spPr>
        <a:xfrm>
          <a:off x="6553200" y="6537960"/>
          <a:ext cx="2489201" cy="1783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700" b="0">
              <a:latin typeface="+mn-lt"/>
            </a:rPr>
            <a:t>Kapitali adekvaatsuse suhtarvud CT1,</a:t>
          </a:r>
          <a:r>
            <a:rPr lang="et-EE" sz="700" b="0" baseline="0">
              <a:latin typeface="+mn-lt"/>
            </a:rPr>
            <a:t> </a:t>
          </a:r>
          <a:r>
            <a:rPr lang="et-EE" sz="700" b="0">
              <a:solidFill>
                <a:schemeClr val="dk1"/>
              </a:solidFill>
              <a:latin typeface="+mn-lt"/>
              <a:ea typeface="+mn-ea"/>
              <a:cs typeface="+mn-cs"/>
            </a:rPr>
            <a:t>T1, ja CAD arvutatakse vastavalt ühise aruandluse (COREP-i) aruandele </a:t>
          </a:r>
        </a:p>
        <a:p>
          <a:endParaRPr lang="et-EE" sz="700" b="0">
            <a:latin typeface="+mn-lt"/>
          </a:endParaRPr>
        </a:p>
        <a:p>
          <a:r>
            <a:rPr lang="et-EE" sz="700" b="0">
              <a:latin typeface="+mn-lt"/>
            </a:rPr>
            <a:t>MREL-TREA</a:t>
          </a:r>
        </a:p>
        <a:p>
          <a:r>
            <a:rPr lang="et-EE" sz="700" b="0">
              <a:latin typeface="+mn-lt"/>
            </a:rPr>
            <a:t>(omavahendid ja kõlblikud kohustised) / riskiga</a:t>
          </a:r>
          <a:r>
            <a:rPr lang="et-EE" sz="700" b="0" baseline="0">
              <a:latin typeface="+mn-lt"/>
            </a:rPr>
            <a:t> kaalutud varad</a:t>
          </a:r>
          <a:r>
            <a:rPr lang="et-EE" sz="700" b="0">
              <a:latin typeface="+mn-lt"/>
            </a:rPr>
            <a:t> * 100</a:t>
          </a:r>
        </a:p>
        <a:p>
          <a:endParaRPr lang="et-EE" sz="700" b="0">
            <a:latin typeface="+mn-lt"/>
          </a:endParaRPr>
        </a:p>
        <a:p>
          <a:r>
            <a:rPr lang="et-EE" sz="700" b="0">
              <a:latin typeface="+mn-lt"/>
            </a:rPr>
            <a:t>MREL-LRE</a:t>
          </a:r>
        </a:p>
        <a:p>
          <a:r>
            <a:rPr lang="et-EE" sz="700" b="0">
              <a:latin typeface="+mn-lt"/>
            </a:rPr>
            <a:t>(omavahendid ja kõlblikud kohustised) / finantsvõimenduse määra riskipositsioon</a:t>
          </a:r>
          <a:r>
            <a:rPr lang="et-EE" sz="700" b="0" baseline="0">
              <a:latin typeface="+mn-lt"/>
            </a:rPr>
            <a:t> </a:t>
          </a:r>
          <a:r>
            <a:rPr lang="et-EE" sz="700" b="0">
              <a:latin typeface="+mn-lt"/>
            </a:rPr>
            <a:t> * 100</a:t>
          </a:r>
        </a:p>
        <a:p>
          <a:endParaRPr lang="et-EE" sz="700" b="0">
            <a:latin typeface="+mn-lt"/>
          </a:endParaRPr>
        </a:p>
        <a:p>
          <a:r>
            <a:rPr lang="et-EE" sz="700" b="0">
              <a:latin typeface="+mn-lt"/>
            </a:rPr>
            <a:t>Finantsvõimenduse</a:t>
          </a:r>
          <a:r>
            <a:rPr lang="et-EE" sz="700" b="0" baseline="0">
              <a:latin typeface="+mn-lt"/>
            </a:rPr>
            <a:t> määr</a:t>
          </a:r>
        </a:p>
        <a:p>
          <a:r>
            <a:rPr lang="et-EE" sz="700" b="0">
              <a:latin typeface="+mn-lt"/>
            </a:rPr>
            <a:t>esimese taseme omavahendid / finantsvõimenduse määra riskipositsioon * 100</a:t>
          </a: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700" b="0" i="0" u="none" strike="noStrike" kern="0" cap="none" spc="0" normalizeH="0" baseline="0" noProof="0">
            <a:ln>
              <a:noFill/>
            </a:ln>
            <a:solidFill>
              <a:prstClr val="black"/>
            </a:solidFill>
            <a:effectLst/>
            <a:uLnTx/>
            <a:uFillTx/>
            <a:latin typeface="+mn-lt"/>
            <a:ea typeface="+mn-ea"/>
            <a:cs typeface="+mn-cs"/>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a:p>
          <a:endParaRPr lang="et-EE" sz="700" b="0" baseline="0">
            <a:latin typeface="+mn-lt"/>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638175</xdr:colOff>
      <xdr:row>0</xdr:row>
      <xdr:rowOff>114300</xdr:rowOff>
    </xdr:from>
    <xdr:to>
      <xdr:col>9</xdr:col>
      <xdr:colOff>574550</xdr:colOff>
      <xdr:row>1</xdr:row>
      <xdr:rowOff>134875</xdr:rowOff>
    </xdr:to>
    <xdr:pic>
      <xdr:nvPicPr>
        <xdr:cNvPr id="2" name="Picture 1" descr="lhv.png">
          <a:extLst>
            <a:ext uri="{FF2B5EF4-FFF2-40B4-BE49-F238E27FC236}">
              <a16:creationId xmlns:a16="http://schemas.microsoft.com/office/drawing/2014/main" id="{0944399D-4C52-4EFB-8C63-C196C126B4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5465" y="114300"/>
          <a:ext cx="631065" cy="233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Finantsjuhtimine\JUHTIMISARVESTUS\LHVGrupp%20v1.121D.xlsm" TargetMode="External"/><Relationship Id="rId1" Type="http://schemas.openxmlformats.org/officeDocument/2006/relationships/externalLinkPath" Target="file:///\\ad.lhv.eu\lhv\Finantsjuhtimine\JUHTIMISARVESTUS\LHVGrupp%20v1.121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PL 9Q"/>
      <sheetName val="gBS 9Q"/>
      <sheetName val="gSA"/>
      <sheetName val="gAK"/>
      <sheetName val="gKA"/>
      <sheetName val="pPL 9Q"/>
      <sheetName val="pBS 9Q"/>
      <sheetName val="pSA"/>
      <sheetName val="pL"/>
      <sheetName val="pH"/>
      <sheetName val="pAK"/>
      <sheetName val="pKA"/>
      <sheetName val="vhPL 9Q"/>
      <sheetName val="vhBS 9Q"/>
      <sheetName val="vhSA"/>
      <sheetName val="vhAUM"/>
      <sheetName val="kPL 9Q"/>
      <sheetName val="kBS 9Q"/>
      <sheetName val="kSA"/>
      <sheetName val="ukPL 9Q"/>
      <sheetName val="ukBS 9Q"/>
      <sheetName val="ukSA"/>
      <sheetName val="aktsia"/>
      <sheetName val="fAK"/>
      <sheetName val="IQR"/>
      <sheetName val="5y"/>
      <sheetName val="OV alt"/>
      <sheetName val="OV"/>
      <sheetName val="QR"/>
      <sheetName val="MRg"/>
      <sheetName val="MR"/>
      <sheetName val="Group Q"/>
      <sheetName val="Group"/>
      <sheetName val="Gs"/>
      <sheetName val="Bank"/>
      <sheetName val="Bank_EN"/>
      <sheetName val="Fn"/>
      <sheetName val="Vh"/>
      <sheetName val="Ki"/>
      <sheetName val="UKB_GBP"/>
      <sheetName val="UKB"/>
      <sheetName val="UKB_EE"/>
      <sheetName val="EPay"/>
      <sheetName val="rmp"/>
      <sheetName val="Kj"/>
      <sheetName val="Lp"/>
      <sheetName val="FTK"/>
      <sheetName val="Gk"/>
      <sheetName val="Gk va kindl"/>
      <sheetName val="eli kindl"/>
      <sheetName val="grupp"/>
      <sheetName val="Pk"/>
      <sheetName val="pank"/>
      <sheetName val="ps"/>
      <sheetName val="pf"/>
      <sheetName val="pe"/>
      <sheetName val="fin"/>
      <sheetName val="varah"/>
      <sheetName val="kindl"/>
      <sheetName val="UKbank"/>
      <sheetName val="UKbankG"/>
      <sheetName val="Every"/>
      <sheetName val="cub"/>
      <sheetName val="moki"/>
      <sheetName val="eli"/>
      <sheetName val="klient"/>
      <sheetName val="GkF"/>
      <sheetName val="PkF"/>
      <sheetName val="PankF"/>
      <sheetName val="FinF"/>
      <sheetName val="VhF"/>
      <sheetName val="GsF"/>
      <sheetName val="kindlF"/>
      <sheetName val="UKbankF"/>
      <sheetName val="UKbankGBPF"/>
      <sheetName val="EveryF"/>
      <sheetName val="MoF"/>
      <sheetName val="CuF"/>
      <sheetName val="k"/>
      <sheetName val="s"/>
      <sheetName val="grupp_nav"/>
      <sheetName val="ps_nav"/>
      <sheetName val="fin_nav"/>
      <sheetName val="cub_nav"/>
      <sheetName val="pf_nav"/>
      <sheetName val="kindl_nav"/>
      <sheetName val="varah_nav"/>
      <sheetName val="UKbankG_nav"/>
      <sheetName val="EveryP_n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row r="14">
          <cell r="C14">
            <v>1E-3</v>
          </cell>
        </row>
      </sheetData>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mailto:info@lhv.ee" TargetMode="External"/><Relationship Id="rId2" Type="http://schemas.openxmlformats.org/officeDocument/2006/relationships/hyperlink" Target="mailto:meelis.paakspuu@lhv.ee" TargetMode="External"/><Relationship Id="rId1" Type="http://schemas.openxmlformats.org/officeDocument/2006/relationships/hyperlink" Target="mailto:mihkel.torim@lhv.ee" TargetMode="External"/><Relationship Id="rId5" Type="http://schemas.openxmlformats.org/officeDocument/2006/relationships/drawing" Target="../drawings/drawing31.xml"/><Relationship Id="rId4"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rgb="FF0070C0"/>
    <pageSetUpPr fitToPage="1"/>
  </sheetPr>
  <dimension ref="A1:L50"/>
  <sheetViews>
    <sheetView showGridLines="0" tabSelected="1" zoomScaleNormal="100" workbookViewId="0">
      <selection activeCell="N33" sqref="N33"/>
    </sheetView>
  </sheetViews>
  <sheetFormatPr defaultColWidth="9.1640625" defaultRowHeight="11.25"/>
  <cols>
    <col min="1" max="1" width="43.1640625" style="151" customWidth="1"/>
    <col min="2" max="2" width="8.6640625" customWidth="1"/>
    <col min="3" max="4" width="8.1640625" customWidth="1"/>
    <col min="5" max="5" width="7.83203125" customWidth="1"/>
    <col min="6" max="6" width="9" customWidth="1"/>
    <col min="7" max="12" width="8.1640625" customWidth="1"/>
  </cols>
  <sheetData>
    <row r="1" spans="1:12" s="11" customFormat="1" ht="17.25" customHeight="1">
      <c r="A1" s="8" t="s">
        <v>0</v>
      </c>
      <c r="B1" s="9"/>
      <c r="C1" s="9"/>
      <c r="D1" s="10"/>
      <c r="E1" s="10"/>
      <c r="F1" s="10"/>
      <c r="G1" s="10"/>
      <c r="H1" s="10"/>
    </row>
    <row r="2" spans="1:12" s="12" customFormat="1" ht="17.25" customHeight="1">
      <c r="A2" s="13">
        <v>46203</v>
      </c>
      <c r="B2" s="14"/>
      <c r="C2" s="14"/>
      <c r="D2" s="15"/>
      <c r="E2" s="15"/>
      <c r="F2" s="15"/>
      <c r="G2" s="15"/>
      <c r="H2" s="15"/>
    </row>
    <row r="3" spans="1:12" s="18" customFormat="1" ht="6" customHeight="1">
      <c r="A3" s="1"/>
      <c r="B3" s="1"/>
      <c r="C3" s="1"/>
      <c r="D3" s="2"/>
      <c r="E3" s="2"/>
      <c r="F3" s="2"/>
      <c r="G3" s="2"/>
      <c r="H3" s="2"/>
      <c r="I3" s="2"/>
      <c r="J3" s="2"/>
      <c r="K3" s="2"/>
      <c r="L3" s="2"/>
    </row>
    <row r="4" spans="1:12" ht="12.75">
      <c r="B4" s="4"/>
      <c r="C4" s="5"/>
      <c r="D4" s="6"/>
    </row>
    <row r="5" spans="1:12" ht="21">
      <c r="A5" s="135" t="s">
        <v>165</v>
      </c>
    </row>
    <row r="7" spans="1:12" ht="15.75">
      <c r="A7" s="132" t="s">
        <v>164</v>
      </c>
    </row>
    <row r="8" spans="1:12" ht="8.25" customHeight="1">
      <c r="A8" s="136"/>
    </row>
    <row r="9" spans="1:12" ht="15">
      <c r="A9" s="152" t="s">
        <v>368</v>
      </c>
    </row>
    <row r="10" spans="1:12" ht="15">
      <c r="A10" s="152" t="s">
        <v>232</v>
      </c>
    </row>
    <row r="11" spans="1:12" ht="15">
      <c r="A11" s="152" t="s">
        <v>369</v>
      </c>
    </row>
    <row r="12" spans="1:12" ht="15">
      <c r="A12" s="152" t="s">
        <v>106</v>
      </c>
    </row>
    <row r="13" spans="1:12" ht="15">
      <c r="A13" s="152" t="s">
        <v>107</v>
      </c>
    </row>
    <row r="14" spans="1:12" ht="15">
      <c r="A14" s="152" t="s">
        <v>105</v>
      </c>
    </row>
    <row r="15" spans="1:12" ht="15">
      <c r="A15" s="152" t="s">
        <v>370</v>
      </c>
    </row>
    <row r="16" spans="1:12" ht="15">
      <c r="A16" s="152" t="s">
        <v>371</v>
      </c>
    </row>
    <row r="17" spans="1:4" ht="15">
      <c r="A17" s="152" t="s">
        <v>372</v>
      </c>
    </row>
    <row r="18" spans="1:4" ht="15">
      <c r="A18" s="152" t="s">
        <v>375</v>
      </c>
    </row>
    <row r="19" spans="1:4" ht="15">
      <c r="A19" s="152" t="s">
        <v>373</v>
      </c>
    </row>
    <row r="20" spans="1:4" ht="15">
      <c r="A20" s="152" t="s">
        <v>374</v>
      </c>
    </row>
    <row r="21" spans="1:4" ht="15">
      <c r="A21" s="152" t="s">
        <v>388</v>
      </c>
    </row>
    <row r="22" spans="1:4" ht="15">
      <c r="A22" s="152" t="s">
        <v>108</v>
      </c>
      <c r="C22" s="130"/>
      <c r="D22" s="130"/>
    </row>
    <row r="23" spans="1:4" ht="15">
      <c r="A23" s="152" t="s">
        <v>109</v>
      </c>
    </row>
    <row r="24" spans="1:4" ht="15">
      <c r="A24" s="152" t="s">
        <v>110</v>
      </c>
      <c r="C24" s="131"/>
      <c r="D24" s="131"/>
    </row>
    <row r="25" spans="1:4" ht="15">
      <c r="A25" s="152" t="s">
        <v>392</v>
      </c>
    </row>
    <row r="26" spans="1:4" ht="15">
      <c r="A26" s="152" t="s">
        <v>393</v>
      </c>
    </row>
    <row r="27" spans="1:4" ht="15">
      <c r="A27" s="152" t="s">
        <v>394</v>
      </c>
      <c r="C27" s="131"/>
      <c r="D27" s="131"/>
    </row>
    <row r="28" spans="1:4" ht="15">
      <c r="A28" s="152" t="s">
        <v>111</v>
      </c>
    </row>
    <row r="29" spans="1:4" ht="15">
      <c r="A29" s="152" t="s">
        <v>112</v>
      </c>
    </row>
    <row r="30" spans="1:4" ht="15">
      <c r="A30" s="152" t="s">
        <v>113</v>
      </c>
    </row>
    <row r="31" spans="1:4" ht="15">
      <c r="A31" s="152" t="s">
        <v>114</v>
      </c>
    </row>
    <row r="32" spans="1:4" ht="15">
      <c r="A32" s="152" t="s">
        <v>206</v>
      </c>
    </row>
    <row r="33" spans="1:1" ht="15">
      <c r="A33" s="152" t="s">
        <v>207</v>
      </c>
    </row>
    <row r="34" spans="1:1" ht="15">
      <c r="A34" s="152" t="s">
        <v>208</v>
      </c>
    </row>
    <row r="35" spans="1:1" ht="15">
      <c r="A35" s="152" t="s">
        <v>229</v>
      </c>
    </row>
    <row r="36" spans="1:1" ht="15">
      <c r="A36" s="152" t="s">
        <v>132</v>
      </c>
    </row>
    <row r="37" spans="1:1" ht="15">
      <c r="A37" s="152" t="s">
        <v>156</v>
      </c>
    </row>
    <row r="38" spans="1:1" ht="15">
      <c r="A38" s="152" t="s">
        <v>127</v>
      </c>
    </row>
    <row r="39" spans="1:1" ht="15">
      <c r="A39" s="153"/>
    </row>
    <row r="49" spans="1:1" ht="15">
      <c r="A49" s="139"/>
    </row>
    <row r="50" spans="1:1" ht="15">
      <c r="A50" s="111"/>
    </row>
  </sheetData>
  <hyperlinks>
    <hyperlink ref="A14" location="gSA!A1" tooltip="gSA" display="AS LHV Group suhtarvud" xr:uid="{00000000-0004-0000-0000-000000000000}"/>
    <hyperlink ref="A22" location="'pPL 9Q'!A1" tooltip="pPL 9Q" display="AS LHV Pank kasumiaruanne" xr:uid="{00000000-0004-0000-0000-000003000000}"/>
    <hyperlink ref="A23" location="'pBS 9Q'!A1" tooltip="pBS 9Q" display="AS LHV Pank bilanss" xr:uid="{00000000-0004-0000-0000-000004000000}"/>
    <hyperlink ref="A24" location="pSA!A1" tooltip="pSA" display="AS LHV Pank suhtarvud" xr:uid="{00000000-0004-0000-0000-000005000000}"/>
    <hyperlink ref="A28" location="'vhPL 9Q'!A1" tooltip="vhPL 9Q" display="AS LHV Varahaldus kasumiaruanne" xr:uid="{00000000-0004-0000-0000-00000A000000}"/>
    <hyperlink ref="A29" location="'vhBS 9Q'!A1" tooltip="vhBS 9Q" display="AS LHV Varahaldus bilanss" xr:uid="{00000000-0004-0000-0000-00000B000000}"/>
    <hyperlink ref="A30" location="vhSA!A1" tooltip="vhSA" display="AS LHV Varahaldus suhtarvud" xr:uid="{00000000-0004-0000-0000-00000C000000}"/>
    <hyperlink ref="A31" location="vhAUM!A1" tooltip="vhAUM" display="AS LHV Varahaldus hallatavad varad" xr:uid="{00000000-0004-0000-0000-00000D000000}"/>
    <hyperlink ref="A13" location="'gBS 9Q'!A1" tooltip="gBS 9Q" display="AS LHV Group bilanss" xr:uid="{00000000-0004-0000-0000-000013000000}"/>
    <hyperlink ref="A12" location="'gPL 9Q'!A1" tooltip="gPL 9Q" display="AS LHV Group kasumiaruanne" xr:uid="{00000000-0004-0000-0000-000014000000}"/>
    <hyperlink ref="A38" location="Kal!A1" display="Finantskalender ja kontaktid" xr:uid="{00000000-0004-0000-0000-000015000000}"/>
    <hyperlink ref="A36" location="aktsia!A1" display="Aktsiainfo" xr:uid="{00000000-0004-0000-0000-000016000000}"/>
    <hyperlink ref="A9" location="Str!A1" display="Struktuur ja juhtimine" xr:uid="{00000000-0004-0000-0000-000017000000}"/>
    <hyperlink ref="A37" location="Võk!A1" display="Võlakirjainfo" xr:uid="{00000000-0004-0000-0000-000018000000}"/>
    <hyperlink ref="A32" location="'kPL 9Q'!A1" display="AS LHV Kindlustus kasumiaruanne" xr:uid="{EB6BE326-EF3C-4122-928E-EC75FF275442}"/>
    <hyperlink ref="A33" location="'kBS 9Q'!A1" display="AS LHV Kindlustus bilanss" xr:uid="{43543299-3D4A-484C-B200-4185430B037A}"/>
    <hyperlink ref="A34" location="kSA!A1" display="AS LHV Kindlustus suhtarvud" xr:uid="{97C4CD11-17C3-441F-A5BB-A412C1BD6034}"/>
    <hyperlink ref="A25" location="'ukPL 9Q'!A1" display="LHV UK Ltd kasumiaruanne" xr:uid="{88B87FFF-E2E3-4FCE-AD7D-698074D1FA8A}"/>
    <hyperlink ref="A26" location="'ukBS 9Q'!Print_Area" display="LHV UK Ltd bilanss" xr:uid="{8902E048-4510-4839-8719-3B69CFE467CF}"/>
    <hyperlink ref="A35" location="ESG!A1" display="ESG andmed" xr:uid="{2FF87A08-AD37-45CC-BD5B-A543335F16C6}"/>
    <hyperlink ref="A10" location="FP!A1" display="Strateegia ja finantsplaan" xr:uid="{2ACE1308-232E-44FA-B8E8-25DEF2C3BB75}"/>
    <hyperlink ref="A11" location="KR!A1" display="LHV krediidireitingud" xr:uid="{DD1E6CCE-3917-4499-B0AD-3D4889BEDD34}"/>
    <hyperlink ref="A15" location="gKSA!A1" tooltip="gSA" display="AS LHV Group suhtarvud" xr:uid="{0285E80E-3D49-48EF-829D-AC6AFF98D25F}"/>
    <hyperlink ref="A16" location="gL!A1" tooltip="gSA" display="AS LHV Group kapitalisuhtarvud" xr:uid="{0D90D8AD-A88D-46B2-8EC3-F92778C732F0}"/>
    <hyperlink ref="A17" location="gLK!A1" tooltip="gSA" display="AS LHV Group laenud majandusharude lõikes" xr:uid="{0848F860-899A-4739-8106-A24C46EC6C24}"/>
    <hyperlink ref="A19" location="gRi!A1" tooltip="gSA" display="AS LHV Group muud riskinäitajad" xr:uid="{7A2B8105-8989-41AB-964A-88DF54B63D76}"/>
    <hyperlink ref="A20" location="gLCR!A1" tooltip="gSA" display="AS LHV Group likviidsuse kattekordaja" xr:uid="{B6B9DB40-ABE1-4396-81B8-F8372A18698F}"/>
    <hyperlink ref="A18" location="gKoh!A1" tooltip="gSA" display="AS LHV Group kohustised" xr:uid="{65207C54-5C00-493E-869F-4268824ED965}"/>
    <hyperlink ref="A27" location="ukSA!A1" display="LHV Bank Ltd suhtarvud" xr:uid="{7951D056-5DC3-405E-8FE4-B2F197CDE4DE}"/>
    <hyperlink ref="A21" location="gNSFR!Print_Area" tooltip="gSA" display="AS LHV Group stabiilse netorahastamise määr" xr:uid="{73B77137-14D7-4579-A500-BB0E8C4B25E9}"/>
  </hyperlinks>
  <pageMargins left="0.23622047244094491" right="0.2362204724409449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L56"/>
  <sheetViews>
    <sheetView topLeftCell="A8"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4.83203125" style="17" customWidth="1"/>
    <col min="12" max="12" width="7.1640625" style="17" customWidth="1"/>
    <col min="13" max="16384" width="10" style="18"/>
  </cols>
  <sheetData>
    <row r="1" spans="1:10" s="11" customFormat="1" ht="17.25" customHeight="1">
      <c r="A1" s="8" t="s">
        <v>0</v>
      </c>
      <c r="B1" s="69"/>
      <c r="C1" s="69"/>
      <c r="D1" s="69"/>
      <c r="E1" s="69"/>
      <c r="F1" s="69"/>
      <c r="G1" s="10"/>
      <c r="H1" s="10"/>
      <c r="I1" s="10"/>
      <c r="J1" s="10"/>
    </row>
    <row r="2" spans="1:10" s="12" customFormat="1" ht="17.25" customHeight="1">
      <c r="A2" s="13">
        <f>Sisukord!A2</f>
        <v>46203</v>
      </c>
      <c r="B2" s="14"/>
      <c r="C2" s="14"/>
      <c r="D2" s="15"/>
      <c r="E2" s="15"/>
      <c r="F2" s="15"/>
      <c r="G2" s="15"/>
      <c r="H2" s="15"/>
      <c r="I2" s="15"/>
      <c r="J2" s="15"/>
    </row>
    <row r="3" spans="1:10" ht="6" customHeight="1">
      <c r="A3" s="1"/>
      <c r="B3" s="1"/>
      <c r="C3" s="1"/>
      <c r="D3" s="2"/>
      <c r="E3" s="2"/>
      <c r="F3" s="2"/>
      <c r="G3" s="2"/>
      <c r="H3" s="2"/>
      <c r="I3" s="2"/>
      <c r="J3" s="2"/>
    </row>
    <row r="4" spans="1:10" ht="12" customHeight="1">
      <c r="A4" s="19"/>
      <c r="B4" s="19"/>
      <c r="C4" s="19"/>
      <c r="D4" s="20"/>
      <c r="E4" s="20"/>
      <c r="F4" s="20"/>
      <c r="G4" s="20"/>
      <c r="H4" s="20"/>
      <c r="J4" s="22"/>
    </row>
    <row r="5" spans="1:10" ht="18.75">
      <c r="A5" s="433" t="str">
        <f>CONCATENATE("Laenude kvaliteet seisuga ",TEXT(A2,"[$-et-EE]mmmm yyyy"))</f>
        <v>Laenude kvaliteet seisuga juuni 2026</v>
      </c>
      <c r="B5" s="19"/>
      <c r="C5" s="19"/>
      <c r="D5" s="20"/>
      <c r="E5" s="20"/>
      <c r="F5" s="20"/>
      <c r="G5" s="20"/>
      <c r="H5" s="20"/>
      <c r="J5" s="101" t="s">
        <v>124</v>
      </c>
    </row>
    <row r="6" spans="1:10" ht="12" customHeight="1">
      <c r="A6" s="37"/>
      <c r="B6" s="17"/>
      <c r="C6" s="17"/>
      <c r="I6" s="17"/>
      <c r="J6" s="18"/>
    </row>
    <row r="7" spans="1:10" ht="12" customHeight="1">
      <c r="A7" s="434"/>
      <c r="B7" s="599" t="s">
        <v>313</v>
      </c>
      <c r="C7" s="599"/>
      <c r="D7" s="599" t="s">
        <v>314</v>
      </c>
      <c r="E7" s="599"/>
      <c r="F7" s="599" t="s">
        <v>315</v>
      </c>
      <c r="G7" s="600"/>
      <c r="I7" s="17"/>
      <c r="J7" s="18"/>
    </row>
    <row r="8" spans="1:10" ht="36">
      <c r="A8" s="435" t="s">
        <v>60</v>
      </c>
      <c r="B8" s="436" t="s">
        <v>316</v>
      </c>
      <c r="C8" s="436" t="s">
        <v>317</v>
      </c>
      <c r="D8" s="436" t="s">
        <v>316</v>
      </c>
      <c r="E8" s="436" t="s">
        <v>317</v>
      </c>
      <c r="F8" s="436" t="s">
        <v>316</v>
      </c>
      <c r="G8" s="437" t="s">
        <v>317</v>
      </c>
      <c r="I8" s="17"/>
      <c r="J8" s="18"/>
    </row>
    <row r="9" spans="1:10" ht="12" customHeight="1">
      <c r="A9" s="438" t="s">
        <v>318</v>
      </c>
      <c r="B9" s="439">
        <v>2737828.9014099999</v>
      </c>
      <c r="C9" s="439">
        <v>3742859.74786</v>
      </c>
      <c r="D9" s="439">
        <v>2458347.3447700003</v>
      </c>
      <c r="E9" s="439">
        <v>1735894.4823599998</v>
      </c>
      <c r="F9" s="439">
        <v>5196176.2461799998</v>
      </c>
      <c r="G9" s="440">
        <v>5478754.2302200003</v>
      </c>
      <c r="I9" s="17"/>
      <c r="J9" s="18"/>
    </row>
    <row r="10" spans="1:10" ht="12" customHeight="1">
      <c r="A10" s="441" t="s">
        <v>319</v>
      </c>
      <c r="B10" s="70">
        <v>1375191.4004800001</v>
      </c>
      <c r="C10" s="70">
        <v>2369269.55749</v>
      </c>
      <c r="D10" s="70">
        <v>1672754.2054900001</v>
      </c>
      <c r="E10" s="29">
        <v>1159761.6442499999</v>
      </c>
      <c r="F10" s="29">
        <v>3047945.6059699999</v>
      </c>
      <c r="G10" s="442">
        <v>3529031.2017399999</v>
      </c>
      <c r="I10" s="17"/>
      <c r="J10" s="18"/>
    </row>
    <row r="11" spans="1:10" ht="12" customHeight="1">
      <c r="A11" s="441" t="s">
        <v>320</v>
      </c>
      <c r="B11" s="70">
        <v>36.183610000000002</v>
      </c>
      <c r="C11" s="70">
        <v>36.183610000000002</v>
      </c>
      <c r="D11" s="70">
        <v>86743.309880000001</v>
      </c>
      <c r="E11" s="29">
        <v>0</v>
      </c>
      <c r="F11" s="29">
        <v>86779.493489999993</v>
      </c>
      <c r="G11" s="442">
        <v>36.183610000000002</v>
      </c>
      <c r="I11" s="17"/>
      <c r="J11" s="18"/>
    </row>
    <row r="12" spans="1:10" ht="12" customHeight="1">
      <c r="A12" s="441" t="s">
        <v>321</v>
      </c>
      <c r="B12" s="70">
        <v>11445.075559999999</v>
      </c>
      <c r="C12" s="70">
        <v>23071.465049999999</v>
      </c>
      <c r="D12" s="70">
        <v>1901.52665</v>
      </c>
      <c r="E12" s="29">
        <v>2415.9247799999998</v>
      </c>
      <c r="F12" s="29">
        <v>13346.602209999999</v>
      </c>
      <c r="G12" s="442">
        <v>25487.38983</v>
      </c>
      <c r="I12" s="17"/>
      <c r="J12" s="18"/>
    </row>
    <row r="13" spans="1:10" ht="12" customHeight="1">
      <c r="A13" s="441" t="s">
        <v>322</v>
      </c>
      <c r="B13" s="70">
        <v>20066.998070000001</v>
      </c>
      <c r="C13" s="70">
        <v>20036.21992</v>
      </c>
      <c r="D13" s="70">
        <v>141198.86671999999</v>
      </c>
      <c r="E13" s="29">
        <v>102127.74103</v>
      </c>
      <c r="F13" s="29">
        <v>161265.86478999999</v>
      </c>
      <c r="G13" s="442">
        <v>122163.96095000001</v>
      </c>
      <c r="I13" s="17"/>
      <c r="J13" s="18"/>
    </row>
    <row r="14" spans="1:10" ht="12" customHeight="1">
      <c r="A14" s="441" t="s">
        <v>323</v>
      </c>
      <c r="B14" s="70">
        <v>1331089.2436899999</v>
      </c>
      <c r="C14" s="70">
        <v>1330446.32179</v>
      </c>
      <c r="D14" s="70">
        <v>555749.43602999998</v>
      </c>
      <c r="E14" s="29">
        <v>471589.17229999998</v>
      </c>
      <c r="F14" s="29">
        <v>1886838.6797199999</v>
      </c>
      <c r="G14" s="442">
        <v>1802035.4940899999</v>
      </c>
      <c r="I14" s="17"/>
      <c r="J14" s="18"/>
    </row>
    <row r="15" spans="1:10" ht="12" customHeight="1">
      <c r="A15" s="438" t="s">
        <v>324</v>
      </c>
      <c r="B15" s="443">
        <v>185963.85512999998</v>
      </c>
      <c r="C15" s="443">
        <v>199747.99565</v>
      </c>
      <c r="D15" s="443">
        <v>327490.66721000004</v>
      </c>
      <c r="E15" s="443">
        <v>195372.93770000001</v>
      </c>
      <c r="F15" s="439">
        <v>513454.52233999997</v>
      </c>
      <c r="G15" s="440">
        <v>395120.93335000001</v>
      </c>
      <c r="I15" s="17"/>
      <c r="J15" s="18"/>
    </row>
    <row r="16" spans="1:10" ht="12" customHeight="1">
      <c r="A16" s="441" t="s">
        <v>319</v>
      </c>
      <c r="B16" s="444">
        <v>87616.524959999995</v>
      </c>
      <c r="C16" s="444">
        <v>101395.96271000001</v>
      </c>
      <c r="D16" s="444">
        <v>231741.28451</v>
      </c>
      <c r="E16" s="444">
        <v>148807.43851000001</v>
      </c>
      <c r="F16" s="29">
        <v>319357.80946999998</v>
      </c>
      <c r="G16" s="442">
        <v>250203.40122</v>
      </c>
      <c r="I16" s="17"/>
      <c r="J16" s="18"/>
    </row>
    <row r="17" spans="1:10" ht="12" customHeight="1">
      <c r="A17" s="441" t="s">
        <v>320</v>
      </c>
      <c r="B17" s="444">
        <v>0.71792</v>
      </c>
      <c r="C17" s="444">
        <v>0.71792</v>
      </c>
      <c r="D17" s="444">
        <v>20784.075830000002</v>
      </c>
      <c r="E17" s="444">
        <v>0</v>
      </c>
      <c r="F17" s="29">
        <v>20784.793750000001</v>
      </c>
      <c r="G17" s="442">
        <v>0.71792</v>
      </c>
      <c r="I17" s="17"/>
      <c r="J17" s="18"/>
    </row>
    <row r="18" spans="1:10" ht="12" customHeight="1">
      <c r="A18" s="441" t="s">
        <v>321</v>
      </c>
      <c r="B18" s="444">
        <v>135.36950999999999</v>
      </c>
      <c r="C18" s="444">
        <v>155.35652999999999</v>
      </c>
      <c r="D18" s="444">
        <v>175.64628999999999</v>
      </c>
      <c r="E18" s="444">
        <v>845.43322000000001</v>
      </c>
      <c r="F18" s="29">
        <v>311.01580000000001</v>
      </c>
      <c r="G18" s="442">
        <v>1000.78975</v>
      </c>
      <c r="I18" s="17"/>
      <c r="J18" s="18"/>
    </row>
    <row r="19" spans="1:10" ht="12" customHeight="1">
      <c r="A19" s="441" t="s">
        <v>322</v>
      </c>
      <c r="B19" s="444">
        <v>4025.6174799999999</v>
      </c>
      <c r="C19" s="444">
        <v>4025.6174799999999</v>
      </c>
      <c r="D19" s="444">
        <v>19732.842140000001</v>
      </c>
      <c r="E19" s="444">
        <v>15117.207829999999</v>
      </c>
      <c r="F19" s="29">
        <v>23758.459620000001</v>
      </c>
      <c r="G19" s="442">
        <v>19142.82531</v>
      </c>
      <c r="I19" s="17"/>
      <c r="J19" s="18"/>
    </row>
    <row r="20" spans="1:10" ht="12" customHeight="1">
      <c r="A20" s="441" t="s">
        <v>323</v>
      </c>
      <c r="B20" s="444">
        <v>94185.625260000001</v>
      </c>
      <c r="C20" s="444">
        <v>94170.341010000004</v>
      </c>
      <c r="D20" s="444">
        <v>55056.818440000003</v>
      </c>
      <c r="E20" s="444">
        <v>30602.85814</v>
      </c>
      <c r="F20" s="29">
        <v>149242.4437</v>
      </c>
      <c r="G20" s="442">
        <v>124773.19915</v>
      </c>
      <c r="I20" s="17"/>
      <c r="J20" s="18"/>
    </row>
    <row r="21" spans="1:10" ht="12" customHeight="1">
      <c r="A21" s="438" t="s">
        <v>325</v>
      </c>
      <c r="B21" s="443">
        <v>25686.405039999998</v>
      </c>
      <c r="C21" s="443">
        <v>34784.639799999997</v>
      </c>
      <c r="D21" s="443">
        <v>32558.894540000001</v>
      </c>
      <c r="E21" s="443">
        <v>28143.89949</v>
      </c>
      <c r="F21" s="439">
        <v>58245.299580000006</v>
      </c>
      <c r="G21" s="440">
        <v>62928.539290000001</v>
      </c>
      <c r="I21" s="17"/>
      <c r="J21" s="18"/>
    </row>
    <row r="22" spans="1:10" ht="12" customHeight="1">
      <c r="A22" s="441" t="s">
        <v>319</v>
      </c>
      <c r="B22" s="444">
        <v>20917.316050000001</v>
      </c>
      <c r="C22" s="444">
        <v>30015.550749999999</v>
      </c>
      <c r="D22" s="444">
        <v>28954.37343</v>
      </c>
      <c r="E22" s="444">
        <v>26196.61608</v>
      </c>
      <c r="F22" s="29">
        <v>49871.689480000001</v>
      </c>
      <c r="G22" s="442">
        <v>56212.166830000002</v>
      </c>
      <c r="I22" s="17"/>
      <c r="J22" s="18"/>
    </row>
    <row r="23" spans="1:10" ht="12" customHeight="1">
      <c r="A23" s="441" t="s">
        <v>320</v>
      </c>
      <c r="B23" s="444">
        <v>0</v>
      </c>
      <c r="C23" s="444">
        <v>0</v>
      </c>
      <c r="D23" s="444">
        <v>1422.3732399999999</v>
      </c>
      <c r="E23" s="444">
        <v>0</v>
      </c>
      <c r="F23" s="29">
        <v>1422.3732399999999</v>
      </c>
      <c r="G23" s="442">
        <v>0</v>
      </c>
      <c r="I23" s="17"/>
      <c r="J23" s="18"/>
    </row>
    <row r="24" spans="1:10" ht="12" customHeight="1">
      <c r="A24" s="441" t="s">
        <v>321</v>
      </c>
      <c r="B24" s="444">
        <v>6.0000000000000002E-5</v>
      </c>
      <c r="C24" s="444">
        <v>1.2E-4</v>
      </c>
      <c r="D24" s="444">
        <v>1.7968200000000001</v>
      </c>
      <c r="E24" s="444">
        <v>1.99E-3</v>
      </c>
      <c r="F24" s="29">
        <v>1.79688</v>
      </c>
      <c r="G24" s="442">
        <v>2.1099999999999999E-3</v>
      </c>
      <c r="I24" s="17"/>
      <c r="J24" s="18"/>
    </row>
    <row r="25" spans="1:10" ht="12" customHeight="1">
      <c r="A25" s="441" t="s">
        <v>322</v>
      </c>
      <c r="B25" s="444">
        <v>401.78816</v>
      </c>
      <c r="C25" s="444">
        <v>401.78816</v>
      </c>
      <c r="D25" s="444">
        <v>1904.7900099999999</v>
      </c>
      <c r="E25" s="444">
        <v>1683.1314600000001</v>
      </c>
      <c r="F25" s="29">
        <v>2306.5781699999998</v>
      </c>
      <c r="G25" s="442">
        <v>2084.9196200000001</v>
      </c>
      <c r="I25" s="17"/>
      <c r="J25" s="18"/>
    </row>
    <row r="26" spans="1:10" ht="12" customHeight="1">
      <c r="A26" s="445" t="s">
        <v>323</v>
      </c>
      <c r="B26" s="446">
        <v>4367.3007699999998</v>
      </c>
      <c r="C26" s="446">
        <v>4367.3007699999998</v>
      </c>
      <c r="D26" s="446">
        <v>275.56103999999999</v>
      </c>
      <c r="E26" s="446">
        <v>264.14996000000002</v>
      </c>
      <c r="F26" s="447">
        <v>4642.8618099999994</v>
      </c>
      <c r="G26" s="448">
        <v>4631.4507299999996</v>
      </c>
      <c r="I26" s="17"/>
      <c r="J26" s="18"/>
    </row>
    <row r="27" spans="1:10" ht="12" customHeight="1">
      <c r="I27" s="35"/>
    </row>
    <row r="28" spans="1:10" ht="12" customHeight="1">
      <c r="A28" s="37"/>
      <c r="B28" s="17"/>
      <c r="C28" s="17"/>
    </row>
    <row r="29" spans="1:10" ht="18.75">
      <c r="A29" s="23" t="s">
        <v>312</v>
      </c>
      <c r="B29" s="142"/>
      <c r="C29" s="20"/>
      <c r="D29" s="20"/>
      <c r="E29" s="20"/>
      <c r="F29" s="18"/>
    </row>
    <row r="30" spans="1:10" ht="12" customHeight="1">
      <c r="B30" s="17"/>
      <c r="C30" s="17"/>
    </row>
    <row r="31" spans="1:10" ht="12" customHeight="1">
      <c r="A31" s="449"/>
      <c r="B31" s="599" t="s">
        <v>313</v>
      </c>
      <c r="C31" s="599"/>
      <c r="D31" s="599" t="s">
        <v>314</v>
      </c>
      <c r="E31" s="599"/>
      <c r="F31" s="599" t="s">
        <v>315</v>
      </c>
      <c r="G31" s="600"/>
    </row>
    <row r="32" spans="1:10" ht="36">
      <c r="A32" s="435" t="s">
        <v>60</v>
      </c>
      <c r="B32" s="436" t="s">
        <v>316</v>
      </c>
      <c r="C32" s="436" t="s">
        <v>317</v>
      </c>
      <c r="D32" s="436" t="s">
        <v>316</v>
      </c>
      <c r="E32" s="436" t="s">
        <v>317</v>
      </c>
      <c r="F32" s="436" t="s">
        <v>316</v>
      </c>
      <c r="G32" s="437" t="s">
        <v>317</v>
      </c>
      <c r="H32" s="31"/>
      <c r="I32" s="31"/>
      <c r="J32" s="31"/>
    </row>
    <row r="33" spans="1:7" ht="12" customHeight="1">
      <c r="A33" s="501">
        <v>46022</v>
      </c>
      <c r="B33" s="450"/>
      <c r="C33" s="450"/>
      <c r="D33" s="450"/>
      <c r="E33" s="450"/>
      <c r="F33" s="450"/>
      <c r="G33" s="451"/>
    </row>
    <row r="34" spans="1:7" ht="12" customHeight="1">
      <c r="A34" s="452" t="s">
        <v>318</v>
      </c>
      <c r="B34" s="444">
        <v>2503106.9173900001</v>
      </c>
      <c r="C34" s="444">
        <v>3292076.1314899996</v>
      </c>
      <c r="D34" s="444">
        <v>2444686.9708199999</v>
      </c>
      <c r="E34" s="444">
        <v>1624419.2790899999</v>
      </c>
      <c r="F34" s="29">
        <v>4947793.8882100005</v>
      </c>
      <c r="G34" s="442">
        <v>4916495.4105799999</v>
      </c>
    </row>
    <row r="35" spans="1:7" ht="12" customHeight="1">
      <c r="A35" s="452" t="s">
        <v>324</v>
      </c>
      <c r="B35" s="444">
        <v>202180.65569000001</v>
      </c>
      <c r="C35" s="444">
        <v>221644.36463999999</v>
      </c>
      <c r="D35" s="444">
        <v>249300.54866999999</v>
      </c>
      <c r="E35" s="444">
        <v>149138.93083999999</v>
      </c>
      <c r="F35" s="29">
        <v>451481.20435999997</v>
      </c>
      <c r="G35" s="442">
        <v>370783.29547999997</v>
      </c>
    </row>
    <row r="36" spans="1:7" ht="12" customHeight="1">
      <c r="A36" s="502" t="s">
        <v>325</v>
      </c>
      <c r="B36" s="446">
        <v>16194.98581</v>
      </c>
      <c r="C36" s="446">
        <v>20724.168549999999</v>
      </c>
      <c r="D36" s="446">
        <v>49920.579429999998</v>
      </c>
      <c r="E36" s="446">
        <v>42783.901750000005</v>
      </c>
      <c r="F36" s="447">
        <v>66115.565240000011</v>
      </c>
      <c r="G36" s="448">
        <v>63508.070299999992</v>
      </c>
    </row>
    <row r="37" spans="1:7" ht="12" customHeight="1">
      <c r="A37" s="503">
        <v>45657</v>
      </c>
      <c r="B37" s="453"/>
      <c r="C37" s="453"/>
      <c r="D37" s="453"/>
      <c r="E37" s="453"/>
      <c r="F37" s="453"/>
      <c r="G37" s="454"/>
    </row>
    <row r="38" spans="1:7" ht="12" customHeight="1">
      <c r="A38" s="452" t="s">
        <v>318</v>
      </c>
      <c r="B38" s="444">
        <v>1699915</v>
      </c>
      <c r="C38" s="444">
        <v>2575502</v>
      </c>
      <c r="D38" s="444">
        <v>2363690</v>
      </c>
      <c r="E38" s="444">
        <v>1208946</v>
      </c>
      <c r="F38" s="29">
        <v>4063605</v>
      </c>
      <c r="G38" s="442">
        <v>3784448</v>
      </c>
    </row>
    <row r="39" spans="1:7" ht="12" customHeight="1">
      <c r="A39" s="452" t="s">
        <v>324</v>
      </c>
      <c r="B39" s="444">
        <v>249333</v>
      </c>
      <c r="C39" s="444">
        <v>457386</v>
      </c>
      <c r="D39" s="444">
        <v>218194</v>
      </c>
      <c r="E39" s="444">
        <v>138160</v>
      </c>
      <c r="F39" s="29">
        <v>467527</v>
      </c>
      <c r="G39" s="442">
        <v>595546</v>
      </c>
    </row>
    <row r="40" spans="1:7" ht="12" customHeight="1">
      <c r="A40" s="502" t="s">
        <v>325</v>
      </c>
      <c r="B40" s="446">
        <v>18044</v>
      </c>
      <c r="C40" s="446">
        <v>29063</v>
      </c>
      <c r="D40" s="446">
        <v>2917</v>
      </c>
      <c r="E40" s="446">
        <v>1111</v>
      </c>
      <c r="F40" s="447">
        <v>20961</v>
      </c>
      <c r="G40" s="448">
        <v>30174</v>
      </c>
    </row>
    <row r="41" spans="1:7" ht="12" customHeight="1">
      <c r="A41" s="503">
        <v>45291</v>
      </c>
      <c r="B41" s="453"/>
      <c r="C41" s="453"/>
      <c r="D41" s="453"/>
      <c r="E41" s="453"/>
      <c r="F41" s="453"/>
      <c r="G41" s="454"/>
    </row>
    <row r="42" spans="1:7" ht="12" customHeight="1">
      <c r="A42" s="452" t="s">
        <v>318</v>
      </c>
      <c r="B42" s="444">
        <v>1601382</v>
      </c>
      <c r="C42" s="444">
        <v>2568667</v>
      </c>
      <c r="D42" s="444">
        <v>1663359</v>
      </c>
      <c r="E42" s="444">
        <v>939492</v>
      </c>
      <c r="F42" s="444">
        <v>3264741</v>
      </c>
      <c r="G42" s="455">
        <v>3508159</v>
      </c>
    </row>
    <row r="43" spans="1:7" ht="12" customHeight="1">
      <c r="A43" s="452" t="s">
        <v>324</v>
      </c>
      <c r="B43" s="444">
        <v>162772</v>
      </c>
      <c r="C43" s="444">
        <v>251716</v>
      </c>
      <c r="D43" s="444">
        <v>118802</v>
      </c>
      <c r="E43" s="444">
        <v>68017</v>
      </c>
      <c r="F43" s="444">
        <v>281574</v>
      </c>
      <c r="G43" s="455">
        <v>319733</v>
      </c>
    </row>
    <row r="44" spans="1:7" ht="12" customHeight="1">
      <c r="A44" s="502" t="s">
        <v>325</v>
      </c>
      <c r="B44" s="446">
        <v>10215</v>
      </c>
      <c r="C44" s="446">
        <v>20086</v>
      </c>
      <c r="D44" s="446">
        <v>5261</v>
      </c>
      <c r="E44" s="446">
        <v>3571</v>
      </c>
      <c r="F44" s="446">
        <v>15476</v>
      </c>
      <c r="G44" s="504">
        <v>23657</v>
      </c>
    </row>
    <row r="45" spans="1:7" ht="12" customHeight="1">
      <c r="A45" s="503">
        <v>44926</v>
      </c>
      <c r="B45" s="453"/>
      <c r="C45" s="453"/>
      <c r="D45" s="453"/>
      <c r="E45" s="453"/>
      <c r="F45" s="453"/>
      <c r="G45" s="454"/>
    </row>
    <row r="46" spans="1:7" ht="12" customHeight="1">
      <c r="A46" s="452" t="s">
        <v>318</v>
      </c>
      <c r="B46" s="444">
        <v>1573312</v>
      </c>
      <c r="C46" s="444">
        <v>2572693</v>
      </c>
      <c r="D46" s="444">
        <v>1351510</v>
      </c>
      <c r="E46" s="444">
        <v>691963</v>
      </c>
      <c r="F46" s="444">
        <v>2924822</v>
      </c>
      <c r="G46" s="455">
        <v>3264656</v>
      </c>
    </row>
    <row r="47" spans="1:7" ht="12" customHeight="1">
      <c r="A47" s="452" t="s">
        <v>324</v>
      </c>
      <c r="B47" s="444">
        <v>162483</v>
      </c>
      <c r="C47" s="444">
        <v>240281</v>
      </c>
      <c r="D47" s="444">
        <v>115871</v>
      </c>
      <c r="E47" s="444">
        <v>70607</v>
      </c>
      <c r="F47" s="444">
        <v>278354</v>
      </c>
      <c r="G47" s="455">
        <v>310888</v>
      </c>
    </row>
    <row r="48" spans="1:7" ht="12" customHeight="1">
      <c r="A48" s="502" t="s">
        <v>325</v>
      </c>
      <c r="B48" s="446">
        <v>5161</v>
      </c>
      <c r="C48" s="446">
        <v>12235</v>
      </c>
      <c r="D48" s="446">
        <v>235</v>
      </c>
      <c r="E48" s="446">
        <v>41</v>
      </c>
      <c r="F48" s="446">
        <v>5396</v>
      </c>
      <c r="G48" s="504">
        <v>12276</v>
      </c>
    </row>
    <row r="49" spans="1:10" ht="12" customHeight="1">
      <c r="A49" s="503">
        <v>44561</v>
      </c>
      <c r="B49" s="453"/>
      <c r="C49" s="453"/>
      <c r="D49" s="453"/>
      <c r="E49" s="453"/>
      <c r="F49" s="453"/>
      <c r="G49" s="454"/>
    </row>
    <row r="50" spans="1:10" ht="12" customHeight="1">
      <c r="A50" s="452" t="s">
        <v>318</v>
      </c>
      <c r="B50" s="444">
        <v>1106892</v>
      </c>
      <c r="C50" s="444">
        <v>2175002</v>
      </c>
      <c r="D50" s="444">
        <v>1258854</v>
      </c>
      <c r="E50" s="444">
        <v>675832</v>
      </c>
      <c r="F50" s="444">
        <v>2365746</v>
      </c>
      <c r="G50" s="455">
        <v>2850834</v>
      </c>
    </row>
    <row r="51" spans="1:10" ht="12" customHeight="1">
      <c r="A51" s="452" t="s">
        <v>324</v>
      </c>
      <c r="B51" s="444">
        <v>154808</v>
      </c>
      <c r="C51" s="444">
        <v>246017</v>
      </c>
      <c r="D51" s="444">
        <v>159693</v>
      </c>
      <c r="E51" s="444">
        <v>105495</v>
      </c>
      <c r="F51" s="444">
        <v>314501</v>
      </c>
      <c r="G51" s="455">
        <v>351512</v>
      </c>
    </row>
    <row r="52" spans="1:10" ht="12" customHeight="1">
      <c r="A52" s="456" t="s">
        <v>325</v>
      </c>
      <c r="B52" s="457">
        <v>11771</v>
      </c>
      <c r="C52" s="457">
        <v>24597</v>
      </c>
      <c r="D52" s="457">
        <v>4193</v>
      </c>
      <c r="E52" s="457">
        <v>1580</v>
      </c>
      <c r="F52" s="457">
        <v>15964</v>
      </c>
      <c r="G52" s="458">
        <v>26177</v>
      </c>
    </row>
    <row r="53" spans="1:10" ht="11.25" customHeight="1"/>
    <row r="56" spans="1:10" ht="12" customHeight="1">
      <c r="B56" s="31"/>
      <c r="C56" s="31"/>
      <c r="D56" s="31"/>
      <c r="E56" s="31"/>
      <c r="F56" s="31"/>
      <c r="G56" s="31"/>
      <c r="H56" s="31"/>
      <c r="I56" s="31"/>
      <c r="J56" s="31"/>
    </row>
  </sheetData>
  <mergeCells count="6">
    <mergeCell ref="B7:C7"/>
    <mergeCell ref="D7:E7"/>
    <mergeCell ref="F7:G7"/>
    <mergeCell ref="B31:C31"/>
    <mergeCell ref="D31:E31"/>
    <mergeCell ref="F31:G31"/>
  </mergeCells>
  <conditionalFormatting sqref="B33:D52">
    <cfRule type="cellIs" priority="3" stopIfTrue="1" operator="greaterThan">
      <formula>10</formula>
    </cfRule>
  </conditionalFormatting>
  <conditionalFormatting sqref="B16:E20">
    <cfRule type="cellIs" priority="21" stopIfTrue="1" operator="greaterThan">
      <formula>10</formula>
    </cfRule>
  </conditionalFormatting>
  <conditionalFormatting sqref="B22:E26">
    <cfRule type="cellIs" priority="22" stopIfTrue="1" operator="greaterThan">
      <formula>10</formula>
    </cfRule>
  </conditionalFormatting>
  <conditionalFormatting sqref="B9:G9">
    <cfRule type="cellIs" priority="20" stopIfTrue="1" operator="greaterThan">
      <formula>10</formula>
    </cfRule>
  </conditionalFormatting>
  <conditionalFormatting sqref="B15:G15">
    <cfRule type="cellIs" priority="19" stopIfTrue="1" operator="greaterThan">
      <formula>10</formula>
    </cfRule>
  </conditionalFormatting>
  <conditionalFormatting sqref="B21:G21">
    <cfRule type="cellIs" priority="17" stopIfTrue="1" operator="greaterThan">
      <formula>10</formula>
    </cfRule>
  </conditionalFormatting>
  <conditionalFormatting sqref="E34:E36 E38:E40">
    <cfRule type="cellIs" priority="5" stopIfTrue="1" operator="greaterThan">
      <formula>10</formula>
    </cfRule>
  </conditionalFormatting>
  <conditionalFormatting sqref="E33:G33">
    <cfRule type="cellIs" priority="1" stopIfTrue="1" operator="greaterThan">
      <formula>10</formula>
    </cfRule>
  </conditionalFormatting>
  <conditionalFormatting sqref="E37:G37">
    <cfRule type="cellIs" priority="4" stopIfTrue="1" operator="greaterThan">
      <formula>10</formula>
    </cfRule>
  </conditionalFormatting>
  <conditionalFormatting sqref="E41:G52">
    <cfRule type="cellIs" priority="2" stopIfTrue="1" operator="greaterThan">
      <formula>10</formula>
    </cfRule>
  </conditionalFormatting>
  <hyperlinks>
    <hyperlink ref="J5" location="Sisukord!B32" display="tagasi sisukorda" xr:uid="{00000000-0004-0000-05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40E3-644A-44ED-9E79-53F1E2A39388}">
  <sheetPr codeName="Sheet19">
    <tabColor rgb="FF0070C0"/>
    <pageSetUpPr fitToPage="1"/>
  </sheetPr>
  <dimension ref="A1:L37"/>
  <sheetViews>
    <sheetView showGridLines="0"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23" t="s">
        <v>351</v>
      </c>
      <c r="B5" s="19"/>
      <c r="C5" s="19"/>
      <c r="D5" s="20"/>
      <c r="E5" s="20"/>
      <c r="F5" s="20"/>
      <c r="G5" s="20"/>
      <c r="H5" s="20"/>
      <c r="J5" s="101" t="s">
        <v>124</v>
      </c>
      <c r="K5" s="20"/>
    </row>
    <row r="6" spans="1:12" ht="16.5" customHeight="1">
      <c r="A6" s="37"/>
      <c r="B6" s="17"/>
      <c r="C6" s="17"/>
      <c r="I6" s="17"/>
      <c r="J6" s="18"/>
      <c r="K6" s="39"/>
    </row>
    <row r="7" spans="1:12" s="28" customFormat="1" ht="12.95" customHeight="1">
      <c r="A7" s="326" t="s">
        <v>60</v>
      </c>
      <c r="B7" s="327">
        <v>46203</v>
      </c>
      <c r="C7" s="327">
        <v>46112</v>
      </c>
      <c r="D7" s="327">
        <v>46022</v>
      </c>
      <c r="E7" s="327">
        <v>45930</v>
      </c>
      <c r="F7" s="327">
        <v>45838</v>
      </c>
      <c r="G7" s="327">
        <v>45747</v>
      </c>
      <c r="H7" s="327">
        <v>45657</v>
      </c>
      <c r="I7" s="327">
        <v>45565</v>
      </c>
      <c r="J7" s="328">
        <v>45473</v>
      </c>
      <c r="K7" s="12"/>
    </row>
    <row r="8" spans="1:12" ht="12.95" customHeight="1">
      <c r="A8" s="334" t="s">
        <v>418</v>
      </c>
      <c r="B8" s="32">
        <v>1249633.9605227625</v>
      </c>
      <c r="C8" s="29">
        <v>1323991.1973914301</v>
      </c>
      <c r="D8" s="29">
        <v>1573424.5052038094</v>
      </c>
      <c r="E8" s="29">
        <v>1345165.1019049254</v>
      </c>
      <c r="F8" s="29">
        <v>1340400.6301538334</v>
      </c>
      <c r="G8" s="29">
        <v>1222270.3072713062</v>
      </c>
      <c r="H8" s="29">
        <v>1503491.3352852189</v>
      </c>
      <c r="I8" s="29">
        <v>1014218.3310208067</v>
      </c>
      <c r="J8" s="304">
        <v>934369.29898502398</v>
      </c>
      <c r="K8" s="12"/>
    </row>
    <row r="9" spans="1:12" ht="12.95" customHeight="1">
      <c r="A9" s="334" t="s">
        <v>352</v>
      </c>
      <c r="B9" s="32">
        <v>1037543.4053889428</v>
      </c>
      <c r="C9" s="29">
        <v>1313284.4039867313</v>
      </c>
      <c r="D9" s="29">
        <v>1327718.2827091222</v>
      </c>
      <c r="E9" s="29">
        <v>1183819.4108774262</v>
      </c>
      <c r="F9" s="29">
        <v>1186410.5613342081</v>
      </c>
      <c r="G9" s="29">
        <v>890635.70638410456</v>
      </c>
      <c r="H9" s="29">
        <v>810289.20360581763</v>
      </c>
      <c r="I9" s="29">
        <v>854893.5295464209</v>
      </c>
      <c r="J9" s="304">
        <v>607088.51765264396</v>
      </c>
      <c r="K9" s="12"/>
    </row>
    <row r="10" spans="1:12" ht="12.95" customHeight="1">
      <c r="A10" s="334" t="s">
        <v>353</v>
      </c>
      <c r="B10" s="32">
        <v>5270088.4139120718</v>
      </c>
      <c r="C10" s="29">
        <v>5165462.2959119715</v>
      </c>
      <c r="D10" s="29">
        <v>5233295.5525876805</v>
      </c>
      <c r="E10" s="29">
        <v>4923913.5886805421</v>
      </c>
      <c r="F10" s="29">
        <v>4837530.0587911531</v>
      </c>
      <c r="G10" s="29">
        <v>4491585.6530828215</v>
      </c>
      <c r="H10" s="29">
        <v>4596329.1154142953</v>
      </c>
      <c r="I10" s="29">
        <v>4417248.231013678</v>
      </c>
      <c r="J10" s="304">
        <v>4242471.5506110573</v>
      </c>
      <c r="K10" s="12"/>
      <c r="L10" s="40"/>
    </row>
    <row r="11" spans="1:12" ht="12.95" customHeight="1">
      <c r="A11" s="335" t="s">
        <v>354</v>
      </c>
      <c r="B11" s="32">
        <v>7557265.7798237773</v>
      </c>
      <c r="C11" s="32">
        <v>7802737.8972901329</v>
      </c>
      <c r="D11" s="32">
        <v>8134438.3405006118</v>
      </c>
      <c r="E11" s="32">
        <v>7452898.1014628932</v>
      </c>
      <c r="F11" s="32">
        <v>7364341.2502791947</v>
      </c>
      <c r="G11" s="32">
        <v>6604491.6667382326</v>
      </c>
      <c r="H11" s="32">
        <v>6910109.6543053314</v>
      </c>
      <c r="I11" s="32">
        <v>6286360.091580905</v>
      </c>
      <c r="J11" s="306">
        <v>5783929.3672487251</v>
      </c>
      <c r="K11" s="12"/>
      <c r="L11" s="35"/>
    </row>
    <row r="12" spans="1:12" ht="12.95" customHeight="1">
      <c r="A12" s="334" t="s">
        <v>355</v>
      </c>
      <c r="B12" s="32">
        <v>0</v>
      </c>
      <c r="C12" s="29">
        <v>0</v>
      </c>
      <c r="D12" s="29">
        <v>0</v>
      </c>
      <c r="E12" s="29">
        <v>0</v>
      </c>
      <c r="F12" s="29">
        <v>0</v>
      </c>
      <c r="G12" s="29">
        <v>0</v>
      </c>
      <c r="H12" s="29">
        <v>0</v>
      </c>
      <c r="I12" s="29">
        <v>0</v>
      </c>
      <c r="J12" s="304">
        <v>0</v>
      </c>
      <c r="K12" s="12"/>
    </row>
    <row r="13" spans="1:12" ht="12.95" customHeight="1">
      <c r="A13" s="334" t="s">
        <v>356</v>
      </c>
      <c r="B13" s="32">
        <v>553851.31547999999</v>
      </c>
      <c r="C13" s="29">
        <v>557760.8350000002</v>
      </c>
      <c r="D13" s="29">
        <v>553797.36448000011</v>
      </c>
      <c r="E13" s="29">
        <v>557245.81682000007</v>
      </c>
      <c r="F13" s="29">
        <v>553220.89580000006</v>
      </c>
      <c r="G13" s="29">
        <v>502236.51202999998</v>
      </c>
      <c r="H13" s="29">
        <v>500161.07876000006</v>
      </c>
      <c r="I13" s="29">
        <v>249875.51805000004</v>
      </c>
      <c r="J13" s="304">
        <v>249738.25773000004</v>
      </c>
      <c r="K13" s="12"/>
    </row>
    <row r="14" spans="1:12" ht="12.95" customHeight="1">
      <c r="A14" s="334" t="s">
        <v>357</v>
      </c>
      <c r="B14" s="32">
        <v>467228.43599999993</v>
      </c>
      <c r="C14" s="29">
        <v>496918.86391000001</v>
      </c>
      <c r="D14" s="29">
        <v>489819.81125999999</v>
      </c>
      <c r="E14" s="29">
        <v>491309.98814000009</v>
      </c>
      <c r="F14" s="29">
        <v>484126.21168000001</v>
      </c>
      <c r="G14" s="29">
        <v>433978.33640999999</v>
      </c>
      <c r="H14" s="29">
        <v>427524.74629000004</v>
      </c>
      <c r="I14" s="29">
        <v>429674.86037000007</v>
      </c>
      <c r="J14" s="304">
        <v>485543.06091</v>
      </c>
      <c r="K14" s="12"/>
    </row>
    <row r="15" spans="1:12" ht="12" customHeight="1">
      <c r="A15" s="334" t="s">
        <v>358</v>
      </c>
      <c r="B15" s="32">
        <v>0</v>
      </c>
      <c r="C15" s="29">
        <v>0</v>
      </c>
      <c r="D15" s="29">
        <v>0</v>
      </c>
      <c r="E15" s="29">
        <v>0</v>
      </c>
      <c r="F15" s="29">
        <v>0</v>
      </c>
      <c r="G15" s="29">
        <v>0</v>
      </c>
      <c r="H15" s="29">
        <v>0</v>
      </c>
      <c r="I15" s="29">
        <v>0</v>
      </c>
      <c r="J15" s="304">
        <v>0</v>
      </c>
      <c r="K15" s="12"/>
    </row>
    <row r="16" spans="1:12" ht="12" customHeight="1">
      <c r="A16" s="335" t="s">
        <v>359</v>
      </c>
      <c r="B16" s="29">
        <v>1021079.7514799999</v>
      </c>
      <c r="C16" s="29">
        <v>1054679.6989100003</v>
      </c>
      <c r="D16" s="29">
        <v>1043617.1757400001</v>
      </c>
      <c r="E16" s="29">
        <v>1048555.8049600001</v>
      </c>
      <c r="F16" s="29">
        <v>1037347.10748</v>
      </c>
      <c r="G16" s="29">
        <v>936214.84843999997</v>
      </c>
      <c r="H16" s="29">
        <v>927685.8250500001</v>
      </c>
      <c r="I16" s="29">
        <v>679550.37842000008</v>
      </c>
      <c r="J16" s="304">
        <v>735281.31864000007</v>
      </c>
      <c r="K16" s="12"/>
    </row>
    <row r="17" spans="1:12" ht="12" customHeight="1">
      <c r="A17" s="331" t="s">
        <v>360</v>
      </c>
      <c r="B17" s="29">
        <v>106272.40018452999</v>
      </c>
      <c r="C17" s="29">
        <v>188873.02682276245</v>
      </c>
      <c r="D17" s="29">
        <v>80796.646376805016</v>
      </c>
      <c r="E17" s="29">
        <v>84142.93072151595</v>
      </c>
      <c r="F17" s="29">
        <v>105690.86869369957</v>
      </c>
      <c r="G17" s="29">
        <v>163690.78130659074</v>
      </c>
      <c r="H17" s="29">
        <v>93601.462642402388</v>
      </c>
      <c r="I17" s="29">
        <v>108604.88660373955</v>
      </c>
      <c r="J17" s="304">
        <v>100709.52627970628</v>
      </c>
      <c r="K17" s="475"/>
      <c r="L17" s="30"/>
    </row>
    <row r="18" spans="1:12" ht="12" customHeight="1">
      <c r="A18" s="329" t="s">
        <v>361</v>
      </c>
      <c r="B18" s="29">
        <v>209215.35329000003</v>
      </c>
      <c r="C18" s="29">
        <v>209252.73192000005</v>
      </c>
      <c r="D18" s="29">
        <v>206928.50945999997</v>
      </c>
      <c r="E18" s="29">
        <v>207001.29032999999</v>
      </c>
      <c r="F18" s="29">
        <v>161155.64306999999</v>
      </c>
      <c r="G18" s="29">
        <v>126246.90857</v>
      </c>
      <c r="H18" s="29">
        <v>126256.51445</v>
      </c>
      <c r="I18" s="29">
        <v>106079.23114</v>
      </c>
      <c r="J18" s="304">
        <v>107520.88038999999</v>
      </c>
      <c r="K18" s="12"/>
    </row>
    <row r="19" spans="1:12" s="35" customFormat="1" ht="12" customHeight="1">
      <c r="A19" s="332" t="s">
        <v>362</v>
      </c>
      <c r="B19" s="320">
        <v>8893833.2847783081</v>
      </c>
      <c r="C19" s="320">
        <v>9255543.3549428955</v>
      </c>
      <c r="D19" s="320">
        <v>9465780.6720774174</v>
      </c>
      <c r="E19" s="320">
        <v>8792598.1274744086</v>
      </c>
      <c r="F19" s="320">
        <v>8668534.8695228938</v>
      </c>
      <c r="G19" s="320">
        <v>7830644.2050548233</v>
      </c>
      <c r="H19" s="320">
        <v>8057653.4564477336</v>
      </c>
      <c r="I19" s="320">
        <v>7180594.5877446439</v>
      </c>
      <c r="J19" s="333">
        <v>6727441.0925584314</v>
      </c>
      <c r="K19" s="12"/>
      <c r="L19" s="17"/>
    </row>
    <row r="20" spans="1:12" ht="12" customHeight="1">
      <c r="D20" s="18"/>
      <c r="E20" s="18"/>
      <c r="F20" s="18"/>
      <c r="G20" s="18"/>
      <c r="H20" s="18"/>
      <c r="I20" s="18"/>
      <c r="J20" s="18"/>
      <c r="K20" s="39"/>
      <c r="L20" s="41"/>
    </row>
    <row r="21" spans="1:12" ht="12" customHeight="1">
      <c r="A21" s="37"/>
      <c r="B21" s="17"/>
      <c r="C21" s="17"/>
      <c r="I21" s="17"/>
      <c r="J21" s="17"/>
      <c r="K21" s="39"/>
    </row>
    <row r="22" spans="1:12" ht="18.75">
      <c r="A22" s="23" t="s">
        <v>363</v>
      </c>
      <c r="B22" s="20"/>
      <c r="C22" s="20"/>
      <c r="D22" s="20"/>
      <c r="E22" s="20"/>
      <c r="F22" s="20"/>
      <c r="G22" s="20"/>
      <c r="H22" s="20"/>
      <c r="I22" s="20"/>
      <c r="J22" s="20"/>
    </row>
    <row r="23" spans="1:12" ht="12" customHeight="1">
      <c r="B23" s="17"/>
      <c r="C23" s="17"/>
    </row>
    <row r="24" spans="1:12" ht="12" customHeight="1">
      <c r="A24" s="326" t="s">
        <v>60</v>
      </c>
      <c r="B24" s="327">
        <v>46022</v>
      </c>
      <c r="C24" s="327">
        <v>45657</v>
      </c>
      <c r="D24" s="327">
        <v>45291</v>
      </c>
      <c r="E24" s="327">
        <v>44926</v>
      </c>
      <c r="F24" s="328">
        <v>44561</v>
      </c>
    </row>
    <row r="25" spans="1:12" ht="12" customHeight="1">
      <c r="A25" s="334" t="s">
        <v>418</v>
      </c>
      <c r="B25" s="32">
        <v>1573424.5052038094</v>
      </c>
      <c r="C25" s="32">
        <v>1503491.3352852189</v>
      </c>
      <c r="D25" s="32">
        <v>1118262.0959419361</v>
      </c>
      <c r="E25" s="32">
        <v>1281160.1195900007</v>
      </c>
      <c r="F25" s="304">
        <v>2247792.3938999996</v>
      </c>
    </row>
    <row r="26" spans="1:12" ht="12" customHeight="1">
      <c r="A26" s="334" t="s">
        <v>352</v>
      </c>
      <c r="B26" s="32">
        <v>1327718.2827091222</v>
      </c>
      <c r="C26" s="32">
        <v>810289.20360581763</v>
      </c>
      <c r="D26" s="32">
        <v>570221.45506628731</v>
      </c>
      <c r="E26" s="32">
        <v>545.04880000000003</v>
      </c>
      <c r="F26" s="304">
        <v>7215.7626799999989</v>
      </c>
    </row>
    <row r="27" spans="1:12" ht="12" customHeight="1">
      <c r="A27" s="334" t="s">
        <v>353</v>
      </c>
      <c r="B27" s="32">
        <v>5233295.5525876805</v>
      </c>
      <c r="C27" s="29">
        <v>4596329.1154142953</v>
      </c>
      <c r="D27" s="29">
        <v>4042521.5530191516</v>
      </c>
      <c r="E27" s="29">
        <v>3618809.5063666864</v>
      </c>
      <c r="F27" s="304">
        <v>3552611.8182158801</v>
      </c>
    </row>
    <row r="28" spans="1:12" ht="12" customHeight="1">
      <c r="A28" s="335" t="s">
        <v>354</v>
      </c>
      <c r="B28" s="32">
        <v>8134438.3405006118</v>
      </c>
      <c r="C28" s="32">
        <v>6910109.6543053314</v>
      </c>
      <c r="D28" s="32">
        <v>5731005.1040273756</v>
      </c>
      <c r="E28" s="32">
        <v>4900514.6747566871</v>
      </c>
      <c r="F28" s="306">
        <v>5807619.9747958798</v>
      </c>
      <c r="J28" s="21"/>
    </row>
    <row r="29" spans="1:12" ht="11.25" customHeight="1">
      <c r="A29" s="334" t="s">
        <v>355</v>
      </c>
      <c r="B29" s="32">
        <v>0</v>
      </c>
      <c r="C29" s="32">
        <v>0</v>
      </c>
      <c r="D29" s="32">
        <v>0</v>
      </c>
      <c r="E29" s="32">
        <v>147840.62504000001</v>
      </c>
      <c r="F29" s="304">
        <v>197461.11111</v>
      </c>
      <c r="J29" s="21"/>
    </row>
    <row r="30" spans="1:12" ht="12" customHeight="1">
      <c r="A30" s="334" t="s">
        <v>356</v>
      </c>
      <c r="B30" s="32">
        <v>553797.36448000011</v>
      </c>
      <c r="C30" s="32">
        <v>500161.07876000006</v>
      </c>
      <c r="D30" s="32">
        <v>249717.65347000002</v>
      </c>
      <c r="E30" s="32">
        <v>249424.84647999998</v>
      </c>
      <c r="F30" s="304">
        <v>249120.09311999998</v>
      </c>
      <c r="J30" s="21"/>
    </row>
    <row r="31" spans="1:12" ht="12" customHeight="1">
      <c r="A31" s="334" t="s">
        <v>357</v>
      </c>
      <c r="B31" s="32">
        <v>489819.81125999999</v>
      </c>
      <c r="C31" s="32">
        <v>427524.74629000004</v>
      </c>
      <c r="D31" s="32">
        <v>313916.07975999999</v>
      </c>
      <c r="E31" s="32">
        <v>188988.09807000001</v>
      </c>
      <c r="F31" s="304">
        <v>99698.313300000009</v>
      </c>
      <c r="I31" s="42"/>
      <c r="J31" s="42"/>
    </row>
    <row r="32" spans="1:12" ht="12" customHeight="1">
      <c r="A32" s="334" t="s">
        <v>358</v>
      </c>
      <c r="B32" s="32">
        <v>0</v>
      </c>
      <c r="C32" s="32">
        <v>0</v>
      </c>
      <c r="D32" s="32">
        <v>0</v>
      </c>
      <c r="E32" s="32">
        <v>0</v>
      </c>
      <c r="F32" s="304">
        <v>0</v>
      </c>
    </row>
    <row r="33" spans="1:10" ht="12" customHeight="1">
      <c r="A33" s="335" t="s">
        <v>359</v>
      </c>
      <c r="B33" s="29">
        <v>1043617.1757400001</v>
      </c>
      <c r="C33" s="29">
        <v>927685.8250500001</v>
      </c>
      <c r="D33" s="29">
        <v>563633.73323000001</v>
      </c>
      <c r="E33" s="29">
        <v>586253.56958999997</v>
      </c>
      <c r="F33" s="304">
        <v>546279.51752999995</v>
      </c>
    </row>
    <row r="34" spans="1:10" ht="12" customHeight="1">
      <c r="A34" s="331" t="s">
        <v>360</v>
      </c>
      <c r="B34" s="29">
        <v>80796.646376805016</v>
      </c>
      <c r="C34" s="29">
        <v>93601.462642402388</v>
      </c>
      <c r="D34" s="29">
        <v>147933.96217842994</v>
      </c>
      <c r="E34" s="29">
        <v>96540.807686862347</v>
      </c>
      <c r="F34" s="304">
        <v>55852.240524053908</v>
      </c>
    </row>
    <row r="35" spans="1:10" ht="12" customHeight="1">
      <c r="A35" s="329" t="s">
        <v>361</v>
      </c>
      <c r="B35" s="29">
        <v>206928.50945999997</v>
      </c>
      <c r="C35" s="29">
        <v>126256.51445</v>
      </c>
      <c r="D35" s="29">
        <v>126652.23936000001</v>
      </c>
      <c r="E35" s="29">
        <v>130842.80071000001</v>
      </c>
      <c r="F35" s="304">
        <v>110377.89449000001</v>
      </c>
    </row>
    <row r="36" spans="1:10" ht="12" customHeight="1">
      <c r="A36" s="332" t="s">
        <v>362</v>
      </c>
      <c r="B36" s="320">
        <v>9465780.6720774174</v>
      </c>
      <c r="C36" s="320">
        <v>8057653.4564477336</v>
      </c>
      <c r="D36" s="320">
        <v>6569225.0387958055</v>
      </c>
      <c r="E36" s="320">
        <v>5714151.8527435502</v>
      </c>
      <c r="F36" s="333">
        <v>6520129.6273399331</v>
      </c>
    </row>
    <row r="37" spans="1:10" s="17" customFormat="1" ht="12" customHeight="1">
      <c r="A37" s="16"/>
      <c r="B37" s="16"/>
      <c r="C37" s="16"/>
      <c r="D37" s="16"/>
      <c r="E37" s="16"/>
      <c r="F37" s="16"/>
      <c r="I37" s="21"/>
      <c r="J37" s="37"/>
    </row>
  </sheetData>
  <conditionalFormatting sqref="B36:F36">
    <cfRule type="cellIs" priority="1" stopIfTrue="1" operator="greaterThan">
      <formula>10</formula>
    </cfRule>
  </conditionalFormatting>
  <conditionalFormatting sqref="B19:J19">
    <cfRule type="cellIs" priority="10" stopIfTrue="1" operator="greaterThan">
      <formula>10</formula>
    </cfRule>
  </conditionalFormatting>
  <dataValidations count="1">
    <dataValidation type="list" allowBlank="1" showInputMessage="1" showErrorMessage="1" sqref="A2" xr:uid="{04B57330-1823-4411-89A3-CE66AE4EC71E}">
      <formula1>quarterly_date</formula1>
    </dataValidation>
  </dataValidations>
  <hyperlinks>
    <hyperlink ref="J5" location="Sisukord!B32" display="tagasi sisukorda" xr:uid="{85A72AD8-EB6E-4C51-AA52-9651613987A2}"/>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3E59A-F0CD-423A-9A64-60F0588B2A72}">
  <sheetPr codeName="Sheet13">
    <tabColor rgb="FF0070C0"/>
    <pageSetUpPr fitToPage="1"/>
  </sheetPr>
  <dimension ref="A1:T39"/>
  <sheetViews>
    <sheetView showGridLines="0" zoomScaleNormal="100" workbookViewId="0"/>
  </sheetViews>
  <sheetFormatPr defaultColWidth="10" defaultRowHeight="12" customHeight="1"/>
  <cols>
    <col min="1" max="1" width="48.5" style="18" customWidth="1"/>
    <col min="2" max="3" width="13.33203125" style="18" customWidth="1"/>
    <col min="4" max="8" width="13.33203125" style="17" customWidth="1"/>
    <col min="9" max="9" width="13.33203125" style="21" customWidth="1"/>
    <col min="10" max="10" width="13.332031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459" t="s">
        <v>326</v>
      </c>
      <c r="B5" s="19"/>
      <c r="C5" s="19"/>
      <c r="D5" s="20"/>
      <c r="E5" s="20"/>
      <c r="F5" s="20"/>
      <c r="G5" s="20"/>
      <c r="H5" s="20"/>
      <c r="J5" s="101" t="s">
        <v>124</v>
      </c>
      <c r="K5" s="20"/>
    </row>
    <row r="6" spans="1:12" ht="16.5" customHeight="1">
      <c r="A6" s="37"/>
      <c r="B6" s="17"/>
      <c r="C6" s="17"/>
      <c r="I6" s="17"/>
      <c r="J6" s="18"/>
      <c r="K6" s="39"/>
    </row>
    <row r="7" spans="1:12" s="28" customFormat="1" ht="12.95" customHeight="1">
      <c r="A7" s="300"/>
      <c r="B7" s="460">
        <v>46203</v>
      </c>
      <c r="C7" s="460">
        <v>46112</v>
      </c>
      <c r="D7" s="460">
        <v>46022</v>
      </c>
      <c r="E7" s="460">
        <v>45930</v>
      </c>
      <c r="F7" s="460">
        <v>45838</v>
      </c>
      <c r="G7" s="460">
        <v>45747</v>
      </c>
      <c r="H7" s="460">
        <v>45657</v>
      </c>
      <c r="I7" s="460">
        <v>45565</v>
      </c>
      <c r="J7" s="302">
        <v>45473</v>
      </c>
      <c r="K7" s="39"/>
    </row>
    <row r="8" spans="1:12" ht="12.95" customHeight="1">
      <c r="A8" s="461" t="s">
        <v>327</v>
      </c>
      <c r="B8" s="462"/>
      <c r="C8" s="462"/>
      <c r="D8" s="462"/>
      <c r="E8" s="462"/>
      <c r="F8" s="462"/>
      <c r="G8" s="462"/>
      <c r="H8" s="462"/>
      <c r="I8" s="462"/>
      <c r="J8" s="463"/>
      <c r="K8" s="39"/>
      <c r="L8" s="18"/>
    </row>
    <row r="9" spans="1:12" ht="12.95" customHeight="1">
      <c r="A9" s="464" t="s">
        <v>395</v>
      </c>
      <c r="B9" s="494">
        <v>0.93</v>
      </c>
      <c r="C9" s="494">
        <v>0.90800000000000003</v>
      </c>
      <c r="D9" s="494">
        <v>0.88400000000000001</v>
      </c>
      <c r="E9" s="494">
        <v>0.94199999999999995</v>
      </c>
      <c r="F9" s="494">
        <v>1.0369999999999999</v>
      </c>
      <c r="G9" s="494">
        <v>1.1107200346262773</v>
      </c>
      <c r="H9" s="494">
        <v>0.93700000000000006</v>
      </c>
      <c r="I9" s="494">
        <v>0.98499999999999999</v>
      </c>
      <c r="J9" s="495">
        <v>1.018</v>
      </c>
      <c r="K9" s="39"/>
      <c r="L9" s="18"/>
    </row>
    <row r="10" spans="1:12" ht="12.95" customHeight="1">
      <c r="A10" s="461" t="s">
        <v>328</v>
      </c>
      <c r="B10" s="496"/>
      <c r="C10" s="496"/>
      <c r="D10" s="496"/>
      <c r="E10" s="496"/>
      <c r="F10" s="496"/>
      <c r="G10" s="496"/>
      <c r="H10" s="496"/>
      <c r="I10" s="496"/>
      <c r="J10" s="497"/>
      <c r="K10" s="39"/>
      <c r="L10" s="18"/>
    </row>
    <row r="11" spans="1:12" ht="12.95" customHeight="1">
      <c r="A11" s="464" t="s">
        <v>445</v>
      </c>
      <c r="B11" s="494">
        <v>3.5499999999999997E-2</v>
      </c>
      <c r="C11" s="494">
        <v>9.7999999999999997E-3</v>
      </c>
      <c r="D11" s="494">
        <v>5.3E-3</v>
      </c>
      <c r="E11" s="494">
        <v>5.5999999999999999E-3</v>
      </c>
      <c r="F11" s="494"/>
      <c r="G11" s="494"/>
      <c r="H11" s="494"/>
      <c r="I11" s="494"/>
      <c r="J11" s="495"/>
      <c r="K11" s="39"/>
      <c r="L11" s="29"/>
    </row>
    <row r="12" spans="1:12" ht="12.95" customHeight="1">
      <c r="A12" s="461" t="s">
        <v>329</v>
      </c>
      <c r="B12" s="496"/>
      <c r="C12" s="496"/>
      <c r="D12" s="496"/>
      <c r="E12" s="496"/>
      <c r="F12" s="496"/>
      <c r="G12" s="496"/>
      <c r="H12" s="496"/>
      <c r="I12" s="496"/>
      <c r="J12" s="497"/>
      <c r="K12" s="39"/>
      <c r="L12" s="29"/>
    </row>
    <row r="13" spans="1:12" ht="12.95" customHeight="1">
      <c r="A13" s="465" t="s">
        <v>335</v>
      </c>
      <c r="B13" s="494">
        <v>1.7050000000000001</v>
      </c>
      <c r="C13" s="494">
        <v>1.9179999999999999</v>
      </c>
      <c r="D13" s="494">
        <v>1.85</v>
      </c>
      <c r="E13" s="494">
        <v>1.8049999999999999</v>
      </c>
      <c r="F13" s="494">
        <v>1.9910000000000001</v>
      </c>
      <c r="G13" s="494">
        <v>1.8620000000000001</v>
      </c>
      <c r="H13" s="494">
        <v>1.875</v>
      </c>
      <c r="I13" s="494">
        <v>2.11</v>
      </c>
      <c r="J13" s="495">
        <v>2.1459999999999999</v>
      </c>
      <c r="K13" s="39"/>
      <c r="L13" s="29"/>
    </row>
    <row r="14" spans="1:12" ht="12.95" customHeight="1">
      <c r="A14" s="464" t="s">
        <v>171</v>
      </c>
      <c r="B14" s="494">
        <v>1</v>
      </c>
      <c r="C14" s="494">
        <v>1</v>
      </c>
      <c r="D14" s="494">
        <v>1</v>
      </c>
      <c r="E14" s="494">
        <v>1</v>
      </c>
      <c r="F14" s="494">
        <v>1</v>
      </c>
      <c r="G14" s="494">
        <v>1</v>
      </c>
      <c r="H14" s="494">
        <v>1</v>
      </c>
      <c r="I14" s="494">
        <v>1</v>
      </c>
      <c r="J14" s="495">
        <v>1</v>
      </c>
      <c r="K14" s="39"/>
      <c r="L14" s="29"/>
    </row>
    <row r="15" spans="1:12" ht="12" customHeight="1">
      <c r="A15" s="464" t="s">
        <v>330</v>
      </c>
      <c r="B15" s="494">
        <v>3.1160000000000001</v>
      </c>
      <c r="C15" s="494">
        <v>4.0229999999999997</v>
      </c>
      <c r="D15" s="494">
        <v>4.0270000000000001</v>
      </c>
      <c r="E15" s="494">
        <v>3.4820000000000002</v>
      </c>
      <c r="F15" s="494">
        <v>4.4340000000000002</v>
      </c>
      <c r="G15" s="494">
        <v>3.9239999999999999</v>
      </c>
      <c r="H15" s="494">
        <v>4.6950000000000003</v>
      </c>
      <c r="I15" s="494">
        <v>4.4720000000000004</v>
      </c>
      <c r="J15" s="495">
        <v>4.5739999999999998</v>
      </c>
      <c r="K15" s="39"/>
      <c r="L15" s="40"/>
    </row>
    <row r="16" spans="1:12" ht="12" customHeight="1">
      <c r="A16" s="464" t="s">
        <v>336</v>
      </c>
      <c r="B16" s="494">
        <v>1.47</v>
      </c>
      <c r="C16" s="494">
        <v>1.502</v>
      </c>
      <c r="D16" s="494">
        <v>1.5680000000000001</v>
      </c>
      <c r="E16" s="494">
        <v>1.53</v>
      </c>
      <c r="F16" s="494">
        <v>1.5469999999999999</v>
      </c>
      <c r="G16" s="494">
        <v>1.4159999999999999</v>
      </c>
      <c r="H16" s="494">
        <v>1.544</v>
      </c>
      <c r="I16" s="494">
        <v>1.6559999999999999</v>
      </c>
      <c r="J16" s="495">
        <v>1.641</v>
      </c>
      <c r="K16" s="39"/>
    </row>
    <row r="17" spans="1:12" ht="12" customHeight="1">
      <c r="A17" s="464" t="s">
        <v>170</v>
      </c>
      <c r="B17" s="494">
        <v>1</v>
      </c>
      <c r="C17" s="494">
        <v>1</v>
      </c>
      <c r="D17" s="494">
        <v>1</v>
      </c>
      <c r="E17" s="494">
        <v>1</v>
      </c>
      <c r="F17" s="494">
        <v>1</v>
      </c>
      <c r="G17" s="494">
        <v>1</v>
      </c>
      <c r="H17" s="494">
        <v>1</v>
      </c>
      <c r="I17" s="494">
        <v>1</v>
      </c>
      <c r="J17" s="495">
        <v>1</v>
      </c>
      <c r="K17" s="39"/>
    </row>
    <row r="18" spans="1:12" ht="12" customHeight="1">
      <c r="A18" s="464" t="s">
        <v>331</v>
      </c>
      <c r="B18" s="494">
        <v>8.0399999999999999E-2</v>
      </c>
      <c r="C18" s="494">
        <v>7.8100000000000003E-2</v>
      </c>
      <c r="D18" s="494">
        <v>7.5800000000000006E-2</v>
      </c>
      <c r="E18" s="494">
        <v>8.1900000000000001E-2</v>
      </c>
      <c r="F18" s="494">
        <v>8.3000000000000004E-2</v>
      </c>
      <c r="G18" s="494">
        <v>8.3099999999999993E-2</v>
      </c>
      <c r="H18" s="494">
        <v>8.0500000000000002E-2</v>
      </c>
      <c r="I18" s="494">
        <v>8.7099999999999997E-2</v>
      </c>
      <c r="J18" s="495">
        <v>9.8199999999999996E-2</v>
      </c>
      <c r="K18" s="39"/>
    </row>
    <row r="19" spans="1:12" s="35" customFormat="1" ht="12" customHeight="1">
      <c r="A19" s="461" t="s">
        <v>332</v>
      </c>
      <c r="B19" s="496"/>
      <c r="C19" s="496"/>
      <c r="D19" s="496"/>
      <c r="E19" s="496"/>
      <c r="F19" s="496"/>
      <c r="G19" s="496"/>
      <c r="H19" s="496"/>
      <c r="I19" s="496"/>
      <c r="J19" s="497"/>
      <c r="K19" s="39"/>
    </row>
    <row r="20" spans="1:12" ht="25.5">
      <c r="A20" s="531" t="s">
        <v>415</v>
      </c>
      <c r="B20" s="498">
        <v>0.1177</v>
      </c>
      <c r="C20" s="498">
        <v>0.14299999999999999</v>
      </c>
      <c r="D20" s="498">
        <v>0.15129999999999999</v>
      </c>
      <c r="E20" s="498">
        <v>0.13070000000000001</v>
      </c>
      <c r="F20" s="498">
        <v>0.11940000000000001</v>
      </c>
      <c r="G20" s="498">
        <v>0.1244</v>
      </c>
      <c r="H20" s="498">
        <v>0.13100000000000001</v>
      </c>
      <c r="I20" s="498">
        <v>0.156</v>
      </c>
      <c r="J20" s="499">
        <v>0.17</v>
      </c>
      <c r="K20" s="39"/>
      <c r="L20" s="18"/>
    </row>
    <row r="21" spans="1:12" ht="12" customHeight="1">
      <c r="A21" s="466" t="s">
        <v>333</v>
      </c>
      <c r="D21" s="18"/>
      <c r="E21" s="18"/>
      <c r="F21" s="18"/>
      <c r="G21" s="18"/>
      <c r="H21" s="18"/>
      <c r="I21" s="18"/>
      <c r="J21" s="18"/>
      <c r="K21" s="39"/>
      <c r="L21" s="41"/>
    </row>
    <row r="22" spans="1:12" ht="12" customHeight="1">
      <c r="A22" s="37"/>
      <c r="B22" s="17"/>
      <c r="C22" s="17"/>
      <c r="I22" s="17"/>
      <c r="J22" s="17"/>
      <c r="K22" s="39"/>
    </row>
    <row r="23" spans="1:12" ht="18.75">
      <c r="A23" s="459" t="s">
        <v>334</v>
      </c>
      <c r="B23" s="20"/>
      <c r="C23" s="20"/>
      <c r="D23" s="20"/>
      <c r="E23" s="20"/>
      <c r="F23" s="20"/>
      <c r="G23" s="20"/>
      <c r="H23" s="20"/>
      <c r="I23" s="20"/>
      <c r="J23" s="20"/>
    </row>
    <row r="24" spans="1:12" ht="12" customHeight="1">
      <c r="B24" s="17"/>
      <c r="C24" s="17"/>
    </row>
    <row r="25" spans="1:12" ht="12" customHeight="1">
      <c r="A25" s="300"/>
      <c r="B25" s="327">
        <v>46022</v>
      </c>
      <c r="C25" s="327">
        <v>45657</v>
      </c>
      <c r="D25" s="327">
        <v>45291</v>
      </c>
      <c r="E25" s="327">
        <v>44926</v>
      </c>
      <c r="F25" s="328">
        <v>44561</v>
      </c>
    </row>
    <row r="26" spans="1:12" ht="12" customHeight="1">
      <c r="A26" s="461" t="s">
        <v>327</v>
      </c>
      <c r="B26" s="462"/>
      <c r="C26" s="462"/>
      <c r="D26" s="462"/>
      <c r="E26" s="462"/>
      <c r="F26" s="463"/>
    </row>
    <row r="27" spans="1:12" ht="12" customHeight="1">
      <c r="A27" s="464" t="s">
        <v>395</v>
      </c>
      <c r="B27" s="494">
        <v>0.88400000000000001</v>
      </c>
      <c r="C27" s="494">
        <v>0.93700000000000006</v>
      </c>
      <c r="D27" s="494">
        <v>1.0386148303785063</v>
      </c>
      <c r="E27" s="494">
        <v>0.93435199999999996</v>
      </c>
      <c r="F27" s="500">
        <v>0.90369999999999995</v>
      </c>
      <c r="J27" s="39"/>
    </row>
    <row r="28" spans="1:12" ht="12" customHeight="1">
      <c r="A28" s="461" t="s">
        <v>328</v>
      </c>
      <c r="B28" s="494"/>
      <c r="C28" s="494"/>
      <c r="D28" s="494"/>
      <c r="E28" s="494"/>
      <c r="F28" s="495"/>
    </row>
    <row r="29" spans="1:12" ht="12" customHeight="1">
      <c r="A29" s="464" t="s">
        <v>396</v>
      </c>
      <c r="B29" s="494">
        <v>5.3E-3</v>
      </c>
      <c r="C29" s="494">
        <v>1.15E-2</v>
      </c>
      <c r="D29" s="494">
        <v>9.4000000000000004E-3</v>
      </c>
      <c r="E29" s="494">
        <v>1.2999999999999999E-2</v>
      </c>
      <c r="F29" s="495">
        <v>1.3100000000000001E-2</v>
      </c>
    </row>
    <row r="30" spans="1:12" ht="11.25" customHeight="1">
      <c r="A30" s="461" t="s">
        <v>329</v>
      </c>
      <c r="B30" s="494"/>
      <c r="C30" s="494"/>
      <c r="D30" s="494"/>
      <c r="E30" s="494"/>
      <c r="F30" s="495"/>
    </row>
    <row r="31" spans="1:12" ht="12" customHeight="1">
      <c r="A31" s="465" t="s">
        <v>335</v>
      </c>
      <c r="B31" s="494">
        <v>1.85</v>
      </c>
      <c r="C31" s="494">
        <v>1.875</v>
      </c>
      <c r="D31" s="494">
        <v>1.9419999999999999</v>
      </c>
      <c r="E31" s="494">
        <v>1.397</v>
      </c>
      <c r="F31" s="500">
        <v>1.427</v>
      </c>
    </row>
    <row r="32" spans="1:12" ht="12" customHeight="1">
      <c r="A32" s="464" t="s">
        <v>171</v>
      </c>
      <c r="B32" s="494">
        <v>1</v>
      </c>
      <c r="C32" s="494">
        <v>1</v>
      </c>
      <c r="D32" s="494">
        <v>1</v>
      </c>
      <c r="E32" s="494">
        <v>1</v>
      </c>
      <c r="F32" s="500">
        <v>1</v>
      </c>
    </row>
    <row r="33" spans="1:20" ht="12" customHeight="1">
      <c r="A33" s="464" t="s">
        <v>330</v>
      </c>
      <c r="B33" s="494">
        <v>4.0270000000000001</v>
      </c>
      <c r="C33" s="494">
        <v>4.6950000000000003</v>
      </c>
      <c r="D33" s="494">
        <v>4.4989999999999997</v>
      </c>
      <c r="E33" s="494">
        <v>2.3149999999999999</v>
      </c>
      <c r="F33" s="500">
        <v>2.5329999999999999</v>
      </c>
    </row>
    <row r="34" spans="1:20" ht="12" customHeight="1">
      <c r="A34" s="464" t="s">
        <v>336</v>
      </c>
      <c r="B34" s="494">
        <v>1.5680000000000001</v>
      </c>
      <c r="C34" s="494">
        <v>1.544</v>
      </c>
      <c r="D34" s="494">
        <v>1.6020000000000001</v>
      </c>
      <c r="E34" s="494">
        <v>1.44</v>
      </c>
      <c r="F34" s="500">
        <v>1.6339999999999999</v>
      </c>
    </row>
    <row r="35" spans="1:20" ht="12" customHeight="1">
      <c r="A35" s="464" t="s">
        <v>170</v>
      </c>
      <c r="B35" s="494">
        <v>1</v>
      </c>
      <c r="C35" s="494">
        <v>1</v>
      </c>
      <c r="D35" s="494">
        <v>1</v>
      </c>
      <c r="E35" s="494">
        <v>1</v>
      </c>
      <c r="F35" s="500">
        <v>1</v>
      </c>
      <c r="J35" s="21"/>
    </row>
    <row r="36" spans="1:20" ht="12" customHeight="1">
      <c r="A36" s="464" t="s">
        <v>331</v>
      </c>
      <c r="B36" s="494">
        <v>7.5800000000000006E-2</v>
      </c>
      <c r="C36" s="494">
        <v>8.0500000000000002E-2</v>
      </c>
      <c r="D36" s="494">
        <v>0.1011</v>
      </c>
      <c r="E36" s="494">
        <v>9.3899999999999997E-2</v>
      </c>
      <c r="F36" s="500" t="s">
        <v>54</v>
      </c>
      <c r="J36" s="21"/>
    </row>
    <row r="37" spans="1:20" ht="12" customHeight="1">
      <c r="A37" s="461" t="s">
        <v>332</v>
      </c>
      <c r="B37" s="494"/>
      <c r="C37" s="494"/>
      <c r="D37" s="494"/>
      <c r="E37" s="494"/>
      <c r="F37" s="495"/>
      <c r="J37" s="21"/>
    </row>
    <row r="38" spans="1:20" ht="25.5">
      <c r="A38" s="531" t="s">
        <v>415</v>
      </c>
      <c r="B38" s="498">
        <v>0.15129999999999999</v>
      </c>
      <c r="C38" s="498">
        <v>0.13100000000000001</v>
      </c>
      <c r="D38" s="498">
        <v>0.1832</v>
      </c>
      <c r="E38" s="498"/>
      <c r="F38" s="499"/>
      <c r="I38" s="42"/>
      <c r="J38" s="42"/>
    </row>
    <row r="39" spans="1:20" s="17" customFormat="1" ht="12" customHeight="1">
      <c r="A39" s="466" t="s">
        <v>333</v>
      </c>
      <c r="B39" s="16"/>
      <c r="C39" s="16"/>
      <c r="D39" s="16"/>
      <c r="E39" s="16"/>
      <c r="F39" s="16"/>
      <c r="I39" s="21"/>
      <c r="J39" s="37"/>
      <c r="M39" s="18"/>
      <c r="N39" s="18"/>
      <c r="O39" s="18"/>
      <c r="P39" s="18"/>
      <c r="Q39" s="18"/>
      <c r="R39" s="18"/>
      <c r="S39" s="18"/>
      <c r="T39" s="18"/>
    </row>
  </sheetData>
  <conditionalFormatting sqref="B32:F32">
    <cfRule type="cellIs" priority="2" stopIfTrue="1" operator="greaterThan">
      <formula>10</formula>
    </cfRule>
  </conditionalFormatting>
  <conditionalFormatting sqref="B14:J14">
    <cfRule type="cellIs" priority="1" stopIfTrue="1" operator="greaterThan">
      <formula>10</formula>
    </cfRule>
  </conditionalFormatting>
  <dataValidations count="1">
    <dataValidation type="list" allowBlank="1" showInputMessage="1" showErrorMessage="1" sqref="A2" xr:uid="{D1B34CAB-ABF8-4713-99EB-ECD1A91E7DE6}">
      <formula1>quarterly_date</formula1>
    </dataValidation>
  </dataValidations>
  <hyperlinks>
    <hyperlink ref="J5" location="Sisukord!B32" display="tagasi sisukorda" xr:uid="{C6882595-0C86-48BD-9F18-6E51538C0139}"/>
  </hyperlinks>
  <printOptions horizontalCentered="1"/>
  <pageMargins left="0.23622047244094491" right="0.23622047244094491" top="0.74803149606299213" bottom="0.74803149606299213" header="0.31496062992125984" footer="0.31496062992125984"/>
  <pageSetup paperSize="9" scale="81" orientation="portrait" r:id="rId1"/>
  <headerFooter alignWithMargins="0">
    <oddFooter>&amp;R&amp;8&amp;P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B6524-CC8B-446A-AF63-B4019C535C78}">
  <sheetPr codeName="Sheet18">
    <tabColor rgb="FF0070C0"/>
    <pageSetUpPr fitToPage="1"/>
  </sheetPr>
  <dimension ref="A1:L47"/>
  <sheetViews>
    <sheetView showGridLines="0" zoomScaleNormal="100" workbookViewId="0">
      <selection activeCell="J44" sqref="J44"/>
    </sheetView>
  </sheetViews>
  <sheetFormatPr defaultColWidth="10" defaultRowHeight="12" customHeight="1"/>
  <cols>
    <col min="1" max="1" width="48.33203125" style="18" customWidth="1"/>
    <col min="2" max="3" width="13.83203125" style="18" customWidth="1"/>
    <col min="4" max="8" width="13.83203125" style="17" customWidth="1"/>
    <col min="9" max="9" width="13.83203125" style="21" customWidth="1"/>
    <col min="10" max="10" width="13.832031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459" t="s">
        <v>377</v>
      </c>
      <c r="B5" s="19"/>
      <c r="C5" s="19"/>
      <c r="D5" s="20"/>
      <c r="E5" s="20"/>
      <c r="F5" s="20"/>
      <c r="G5" s="20"/>
      <c r="H5" s="20"/>
      <c r="J5" s="101" t="s">
        <v>124</v>
      </c>
      <c r="K5" s="20"/>
    </row>
    <row r="6" spans="1:12" ht="16.5" customHeight="1">
      <c r="A6" s="37"/>
      <c r="B6" s="17"/>
      <c r="C6" s="17"/>
      <c r="I6" s="17"/>
      <c r="J6" s="18"/>
      <c r="K6" s="39"/>
    </row>
    <row r="7" spans="1:12" s="28" customFormat="1" ht="12.95" customHeight="1">
      <c r="A7" s="300" t="s">
        <v>350</v>
      </c>
      <c r="B7" s="460">
        <v>46203</v>
      </c>
      <c r="C7" s="460">
        <v>46112</v>
      </c>
      <c r="D7" s="460">
        <v>46022</v>
      </c>
      <c r="E7" s="460">
        <v>45930</v>
      </c>
      <c r="F7" s="460">
        <v>45838</v>
      </c>
      <c r="G7" s="460">
        <v>45747</v>
      </c>
      <c r="H7" s="460">
        <v>45657</v>
      </c>
      <c r="I7" s="460">
        <v>45565</v>
      </c>
      <c r="J7" s="302">
        <v>45473</v>
      </c>
      <c r="K7" s="39"/>
    </row>
    <row r="8" spans="1:12" ht="12.95" customHeight="1">
      <c r="A8" s="468" t="s">
        <v>337</v>
      </c>
      <c r="B8" s="469">
        <v>3598993</v>
      </c>
      <c r="C8" s="469">
        <v>4065181</v>
      </c>
      <c r="D8" s="469">
        <v>4500111</v>
      </c>
      <c r="E8" s="469">
        <v>4035038</v>
      </c>
      <c r="F8" s="469">
        <v>4115729</v>
      </c>
      <c r="G8" s="469">
        <v>3516504</v>
      </c>
      <c r="H8" s="469">
        <v>3931638</v>
      </c>
      <c r="I8" s="469">
        <v>3435298</v>
      </c>
      <c r="J8" s="508">
        <v>3189900</v>
      </c>
      <c r="K8" s="39"/>
      <c r="L8" s="18"/>
    </row>
    <row r="9" spans="1:12" ht="12.95" customHeight="1">
      <c r="A9" s="470" t="s">
        <v>338</v>
      </c>
      <c r="B9" s="469">
        <v>3022</v>
      </c>
      <c r="C9" s="469">
        <v>3526</v>
      </c>
      <c r="D9" s="469">
        <v>2545</v>
      </c>
      <c r="E9" s="469">
        <v>1927</v>
      </c>
      <c r="F9" s="469">
        <v>1741</v>
      </c>
      <c r="G9" s="469">
        <v>766</v>
      </c>
      <c r="H9" s="469">
        <v>1695</v>
      </c>
      <c r="I9" s="469">
        <v>886</v>
      </c>
      <c r="J9" s="508">
        <v>1543</v>
      </c>
      <c r="K9" s="39"/>
      <c r="L9" s="18"/>
    </row>
    <row r="10" spans="1:12" ht="12.95" customHeight="1">
      <c r="A10" s="470" t="s">
        <v>339</v>
      </c>
      <c r="B10" s="469">
        <v>815237</v>
      </c>
      <c r="C10" s="469">
        <v>382728</v>
      </c>
      <c r="D10" s="469">
        <v>335145</v>
      </c>
      <c r="E10" s="469">
        <v>343189</v>
      </c>
      <c r="F10" s="469">
        <v>397613</v>
      </c>
      <c r="G10" s="469">
        <v>378994</v>
      </c>
      <c r="H10" s="469">
        <v>254993</v>
      </c>
      <c r="I10" s="469">
        <v>212347</v>
      </c>
      <c r="J10" s="508">
        <v>118919</v>
      </c>
      <c r="K10" s="39"/>
      <c r="L10" s="18"/>
    </row>
    <row r="11" spans="1:12" ht="12.95" customHeight="1">
      <c r="A11" s="470" t="s">
        <v>340</v>
      </c>
      <c r="B11" s="469">
        <v>2780734</v>
      </c>
      <c r="C11" s="469">
        <v>3678927</v>
      </c>
      <c r="D11" s="469">
        <v>4162421</v>
      </c>
      <c r="E11" s="469">
        <v>3689922</v>
      </c>
      <c r="F11" s="469">
        <v>3716375</v>
      </c>
      <c r="G11" s="469">
        <v>3136744</v>
      </c>
      <c r="H11" s="469">
        <v>3674950</v>
      </c>
      <c r="I11" s="469">
        <v>3222065</v>
      </c>
      <c r="J11" s="508">
        <v>3069438</v>
      </c>
      <c r="K11" s="39"/>
      <c r="L11" s="29"/>
    </row>
    <row r="12" spans="1:12" ht="12.95" customHeight="1">
      <c r="A12" s="468" t="s">
        <v>341</v>
      </c>
      <c r="B12" s="469">
        <v>0</v>
      </c>
      <c r="C12" s="469">
        <v>0</v>
      </c>
      <c r="D12" s="469">
        <v>0</v>
      </c>
      <c r="E12" s="469">
        <v>0</v>
      </c>
      <c r="F12" s="469">
        <v>0</v>
      </c>
      <c r="G12" s="469">
        <v>0</v>
      </c>
      <c r="H12" s="469">
        <v>0</v>
      </c>
      <c r="I12" s="469">
        <v>0</v>
      </c>
      <c r="J12" s="508">
        <v>0</v>
      </c>
      <c r="K12" s="39"/>
      <c r="L12" s="29"/>
    </row>
    <row r="13" spans="1:12" ht="12.95" customHeight="1">
      <c r="A13" s="471" t="s">
        <v>342</v>
      </c>
      <c r="B13" s="509">
        <v>3598993</v>
      </c>
      <c r="C13" s="509">
        <v>4065181</v>
      </c>
      <c r="D13" s="509">
        <v>4500111</v>
      </c>
      <c r="E13" s="509">
        <v>4035038</v>
      </c>
      <c r="F13" s="509">
        <v>4115729</v>
      </c>
      <c r="G13" s="509">
        <v>3516504</v>
      </c>
      <c r="H13" s="509">
        <v>3931638</v>
      </c>
      <c r="I13" s="509">
        <v>3435298</v>
      </c>
      <c r="J13" s="507">
        <v>3189900</v>
      </c>
      <c r="K13" s="39"/>
      <c r="L13" s="29"/>
    </row>
    <row r="14" spans="1:12" ht="12.95" customHeight="1">
      <c r="A14" s="468" t="s">
        <v>343</v>
      </c>
      <c r="B14" s="469">
        <v>2148150</v>
      </c>
      <c r="C14" s="469">
        <v>2202198</v>
      </c>
      <c r="D14" s="469">
        <v>2469282</v>
      </c>
      <c r="E14" s="469">
        <v>2244953</v>
      </c>
      <c r="F14" s="469">
        <v>2073138</v>
      </c>
      <c r="G14" s="469">
        <v>1912818</v>
      </c>
      <c r="H14" s="469">
        <v>2126310</v>
      </c>
      <c r="I14" s="469">
        <v>1645206.01</v>
      </c>
      <c r="J14" s="508">
        <v>1523756</v>
      </c>
      <c r="K14" s="39"/>
      <c r="L14" s="29"/>
    </row>
    <row r="15" spans="1:12" ht="12" customHeight="1">
      <c r="A15" s="472" t="s">
        <v>344</v>
      </c>
      <c r="B15" s="469">
        <v>91332</v>
      </c>
      <c r="C15" s="469">
        <v>89047</v>
      </c>
      <c r="D15" s="469">
        <v>88361</v>
      </c>
      <c r="E15" s="469">
        <v>86132</v>
      </c>
      <c r="F15" s="469">
        <v>81751</v>
      </c>
      <c r="G15" s="469">
        <v>76877</v>
      </c>
      <c r="H15" s="469">
        <v>74077</v>
      </c>
      <c r="I15" s="469">
        <v>69660.009999999995</v>
      </c>
      <c r="J15" s="508">
        <v>67286</v>
      </c>
      <c r="K15" s="39"/>
      <c r="L15" s="40"/>
    </row>
    <row r="16" spans="1:12" ht="25.5">
      <c r="A16" s="472" t="s">
        <v>345</v>
      </c>
      <c r="B16" s="469">
        <v>214929</v>
      </c>
      <c r="C16" s="469">
        <v>213918</v>
      </c>
      <c r="D16" s="469">
        <v>165201</v>
      </c>
      <c r="E16" s="469">
        <v>155176</v>
      </c>
      <c r="F16" s="469">
        <v>139078</v>
      </c>
      <c r="G16" s="469">
        <v>99091</v>
      </c>
      <c r="H16" s="469">
        <v>97971</v>
      </c>
      <c r="I16" s="469">
        <v>85190</v>
      </c>
      <c r="J16" s="508">
        <v>88144</v>
      </c>
      <c r="K16" s="39"/>
    </row>
    <row r="17" spans="1:12" ht="12" customHeight="1">
      <c r="A17" s="472" t="s">
        <v>346</v>
      </c>
      <c r="B17" s="469">
        <v>53969</v>
      </c>
      <c r="C17" s="469">
        <v>40499</v>
      </c>
      <c r="D17" s="469">
        <v>34830</v>
      </c>
      <c r="E17" s="469">
        <v>34825</v>
      </c>
      <c r="F17" s="469">
        <v>59883</v>
      </c>
      <c r="G17" s="469">
        <v>24655</v>
      </c>
      <c r="H17" s="469">
        <v>41798</v>
      </c>
      <c r="I17" s="469">
        <v>25126</v>
      </c>
      <c r="J17" s="508">
        <v>28340</v>
      </c>
      <c r="K17" s="39"/>
    </row>
    <row r="18" spans="1:12" ht="12" customHeight="1">
      <c r="A18" s="472" t="s">
        <v>347</v>
      </c>
      <c r="B18" s="469">
        <v>1787920</v>
      </c>
      <c r="C18" s="469">
        <v>1858734</v>
      </c>
      <c r="D18" s="469">
        <v>2180890</v>
      </c>
      <c r="E18" s="469">
        <v>1968820</v>
      </c>
      <c r="F18" s="469">
        <v>1792426</v>
      </c>
      <c r="G18" s="469">
        <v>1712195</v>
      </c>
      <c r="H18" s="469">
        <v>1912464</v>
      </c>
      <c r="I18" s="469">
        <v>1465230</v>
      </c>
      <c r="J18" s="508">
        <v>1339986</v>
      </c>
      <c r="K18" s="39"/>
    </row>
    <row r="19" spans="1:12" s="35" customFormat="1" ht="12" customHeight="1">
      <c r="A19" s="468" t="s">
        <v>340</v>
      </c>
      <c r="B19" s="469">
        <v>108634</v>
      </c>
      <c r="C19" s="469">
        <v>143091</v>
      </c>
      <c r="D19" s="469">
        <v>125573</v>
      </c>
      <c r="E19" s="469">
        <v>132626</v>
      </c>
      <c r="F19" s="469">
        <v>129943</v>
      </c>
      <c r="G19" s="469">
        <v>132233</v>
      </c>
      <c r="H19" s="469">
        <v>173456</v>
      </c>
      <c r="I19" s="469">
        <v>152054</v>
      </c>
      <c r="J19" s="508">
        <v>142394</v>
      </c>
      <c r="K19" s="39"/>
    </row>
    <row r="20" spans="1:12" ht="12.95" customHeight="1">
      <c r="A20" s="471" t="s">
        <v>348</v>
      </c>
      <c r="B20" s="509">
        <v>2256784</v>
      </c>
      <c r="C20" s="509">
        <v>2345289</v>
      </c>
      <c r="D20" s="509">
        <v>2594855</v>
      </c>
      <c r="E20" s="509">
        <v>2377579</v>
      </c>
      <c r="F20" s="509">
        <v>2203081</v>
      </c>
      <c r="G20" s="509">
        <v>2045051</v>
      </c>
      <c r="H20" s="509">
        <v>2299766</v>
      </c>
      <c r="I20" s="509">
        <v>1797260.01</v>
      </c>
      <c r="J20" s="507">
        <v>1666150</v>
      </c>
      <c r="K20" s="39"/>
      <c r="L20" s="18"/>
    </row>
    <row r="21" spans="1:12" ht="12.95" customHeight="1">
      <c r="A21" s="468" t="s">
        <v>366</v>
      </c>
      <c r="B21" s="469">
        <v>85842</v>
      </c>
      <c r="C21" s="469">
        <v>139545</v>
      </c>
      <c r="D21" s="469">
        <v>89086</v>
      </c>
      <c r="E21" s="469">
        <v>81778</v>
      </c>
      <c r="F21" s="469">
        <v>61951</v>
      </c>
      <c r="G21" s="469">
        <v>80551</v>
      </c>
      <c r="H21" s="469">
        <v>79402</v>
      </c>
      <c r="I21" s="469">
        <v>77003</v>
      </c>
      <c r="J21" s="508">
        <v>87426</v>
      </c>
      <c r="K21" s="39"/>
    </row>
    <row r="22" spans="1:12" ht="12.95" customHeight="1">
      <c r="A22" s="468" t="s">
        <v>340</v>
      </c>
      <c r="B22" s="469">
        <v>59903</v>
      </c>
      <c r="C22" s="469">
        <v>86586</v>
      </c>
      <c r="D22" s="469">
        <v>73087</v>
      </c>
      <c r="E22" s="469">
        <v>60236</v>
      </c>
      <c r="F22" s="469">
        <v>73525</v>
      </c>
      <c r="G22" s="469">
        <v>76080</v>
      </c>
      <c r="H22" s="469">
        <v>123200</v>
      </c>
      <c r="I22" s="469">
        <v>92187</v>
      </c>
      <c r="J22" s="508">
        <v>92370</v>
      </c>
      <c r="K22" s="39"/>
    </row>
    <row r="23" spans="1:12" ht="12.95" customHeight="1">
      <c r="A23" s="471" t="s">
        <v>349</v>
      </c>
      <c r="B23" s="510">
        <v>145745</v>
      </c>
      <c r="C23" s="510">
        <v>226131</v>
      </c>
      <c r="D23" s="510">
        <v>162173</v>
      </c>
      <c r="E23" s="510">
        <v>142014</v>
      </c>
      <c r="F23" s="510">
        <v>135476</v>
      </c>
      <c r="G23" s="510">
        <v>156631</v>
      </c>
      <c r="H23" s="510">
        <v>202602</v>
      </c>
      <c r="I23" s="510">
        <v>169190</v>
      </c>
      <c r="J23" s="511">
        <v>179796</v>
      </c>
      <c r="K23" s="39"/>
      <c r="L23" s="41"/>
    </row>
    <row r="24" spans="1:12" ht="12.95" customHeight="1">
      <c r="A24" s="490" t="s">
        <v>367</v>
      </c>
      <c r="B24" s="608">
        <v>1.7048443917900142</v>
      </c>
      <c r="C24" s="608">
        <v>1.918300098435322</v>
      </c>
      <c r="D24" s="608">
        <v>1.8498558381243417</v>
      </c>
      <c r="E24" s="608">
        <v>1.804929849948447</v>
      </c>
      <c r="F24" s="608">
        <v>1.9905779875749963</v>
      </c>
      <c r="G24" s="608">
        <v>1.8621408373137331</v>
      </c>
      <c r="H24" s="608">
        <v>1.8747403636530096</v>
      </c>
      <c r="I24" s="608">
        <v>2.1100431670011539</v>
      </c>
      <c r="J24" s="609">
        <v>2.1461240054522679</v>
      </c>
      <c r="K24" s="39"/>
    </row>
    <row r="25" spans="1:12" ht="12" customHeight="1">
      <c r="A25" s="489" t="s">
        <v>376</v>
      </c>
      <c r="D25" s="18"/>
      <c r="E25" s="18"/>
      <c r="F25" s="18"/>
      <c r="G25" s="18"/>
      <c r="H25" s="18"/>
      <c r="I25" s="18"/>
      <c r="J25" s="18"/>
      <c r="K25" s="39"/>
      <c r="L25" s="41"/>
    </row>
    <row r="26" spans="1:12" ht="12" customHeight="1">
      <c r="A26" s="37"/>
      <c r="B26" s="17"/>
      <c r="C26" s="17"/>
      <c r="I26" s="17"/>
      <c r="J26" s="17"/>
      <c r="K26" s="39"/>
    </row>
    <row r="27" spans="1:12" ht="18.75">
      <c r="A27" s="459" t="s">
        <v>378</v>
      </c>
      <c r="B27" s="20"/>
      <c r="C27" s="20"/>
      <c r="D27" s="20"/>
      <c r="E27" s="20"/>
      <c r="F27" s="20"/>
      <c r="G27" s="20"/>
      <c r="H27" s="20"/>
      <c r="I27" s="20"/>
      <c r="J27" s="20"/>
    </row>
    <row r="28" spans="1:12" ht="12" customHeight="1">
      <c r="B28" s="17"/>
      <c r="C28" s="17"/>
    </row>
    <row r="29" spans="1:12" ht="12" customHeight="1">
      <c r="A29" s="300" t="s">
        <v>350</v>
      </c>
      <c r="B29" s="327">
        <v>46022</v>
      </c>
      <c r="C29" s="327">
        <v>45657</v>
      </c>
      <c r="D29" s="327">
        <v>45291</v>
      </c>
      <c r="E29" s="327">
        <v>44926</v>
      </c>
      <c r="F29" s="328">
        <v>44561</v>
      </c>
    </row>
    <row r="30" spans="1:12" ht="12" customHeight="1">
      <c r="A30" s="468" t="s">
        <v>337</v>
      </c>
      <c r="B30" s="469">
        <v>4500111</v>
      </c>
      <c r="C30" s="469">
        <v>3931638</v>
      </c>
      <c r="D30" s="469">
        <v>3266270.9479938</v>
      </c>
      <c r="E30" s="469">
        <v>2690650.181680602</v>
      </c>
      <c r="F30" s="473">
        <v>3924740.1915509021</v>
      </c>
    </row>
    <row r="31" spans="1:12" ht="12" customHeight="1">
      <c r="A31" s="470" t="s">
        <v>338</v>
      </c>
      <c r="B31" s="469">
        <v>2545</v>
      </c>
      <c r="C31" s="469">
        <v>1695</v>
      </c>
      <c r="D31" s="469">
        <v>773.63231000000007</v>
      </c>
      <c r="E31" s="469">
        <v>1220.4024999999999</v>
      </c>
      <c r="F31" s="474">
        <v>631.29665</v>
      </c>
      <c r="J31" s="39"/>
    </row>
    <row r="32" spans="1:12" ht="12" customHeight="1">
      <c r="A32" s="470" t="s">
        <v>339</v>
      </c>
      <c r="B32" s="469">
        <v>335145</v>
      </c>
      <c r="C32" s="469">
        <v>254993</v>
      </c>
      <c r="D32" s="469">
        <v>297893.92619000009</v>
      </c>
      <c r="E32" s="469">
        <v>344556.25774999999</v>
      </c>
      <c r="F32" s="474">
        <v>83903.62977</v>
      </c>
    </row>
    <row r="33" spans="1:10" ht="12" customHeight="1">
      <c r="A33" s="470" t="s">
        <v>340</v>
      </c>
      <c r="B33" s="469">
        <v>4162421</v>
      </c>
      <c r="C33" s="469">
        <v>3674950</v>
      </c>
      <c r="D33" s="469">
        <v>2967603.3894937998</v>
      </c>
      <c r="E33" s="469">
        <v>2344873.5214306018</v>
      </c>
      <c r="F33" s="474">
        <v>3840205.2651309022</v>
      </c>
    </row>
    <row r="34" spans="1:10" ht="11.25" customHeight="1">
      <c r="A34" s="468" t="s">
        <v>341</v>
      </c>
      <c r="B34" s="469">
        <v>0</v>
      </c>
      <c r="C34" s="469">
        <v>0</v>
      </c>
      <c r="D34" s="469">
        <v>0</v>
      </c>
      <c r="E34" s="469">
        <v>0</v>
      </c>
      <c r="F34" s="474">
        <v>0</v>
      </c>
    </row>
    <row r="35" spans="1:10" ht="12" customHeight="1">
      <c r="A35" s="471" t="s">
        <v>342</v>
      </c>
      <c r="B35" s="509">
        <v>4500111</v>
      </c>
      <c r="C35" s="509">
        <v>3931638</v>
      </c>
      <c r="D35" s="509">
        <v>3266270.9479938</v>
      </c>
      <c r="E35" s="509">
        <v>2690650.181680602</v>
      </c>
      <c r="F35" s="512">
        <v>3924740.1915509021</v>
      </c>
    </row>
    <row r="36" spans="1:10" ht="12" customHeight="1">
      <c r="A36" s="468" t="s">
        <v>343</v>
      </c>
      <c r="B36" s="469">
        <v>2469282</v>
      </c>
      <c r="C36" s="469">
        <v>2126310</v>
      </c>
      <c r="D36" s="469">
        <v>1682142.8888574997</v>
      </c>
      <c r="E36" s="469">
        <v>1904364.7203844921</v>
      </c>
      <c r="F36" s="474">
        <v>2748602.1242654938</v>
      </c>
    </row>
    <row r="37" spans="1:10" ht="12" customHeight="1">
      <c r="A37" s="472" t="s">
        <v>344</v>
      </c>
      <c r="B37" s="469">
        <v>88361</v>
      </c>
      <c r="C37" s="469">
        <v>74077</v>
      </c>
      <c r="D37" s="469">
        <v>62648.426709000021</v>
      </c>
      <c r="E37" s="469">
        <v>72786.084635493302</v>
      </c>
      <c r="F37" s="474">
        <v>61830.923492493363</v>
      </c>
    </row>
    <row r="38" spans="1:10" ht="25.5">
      <c r="A38" s="472" t="s">
        <v>345</v>
      </c>
      <c r="B38" s="469">
        <v>165201</v>
      </c>
      <c r="C38" s="469">
        <v>97971</v>
      </c>
      <c r="D38" s="469">
        <v>80898.051536499988</v>
      </c>
      <c r="E38" s="469">
        <v>108325.91054199995</v>
      </c>
      <c r="F38" s="474">
        <v>107871.249816</v>
      </c>
    </row>
    <row r="39" spans="1:10" ht="12" customHeight="1">
      <c r="A39" s="472" t="s">
        <v>346</v>
      </c>
      <c r="B39" s="469">
        <v>34830</v>
      </c>
      <c r="C39" s="469">
        <v>41798</v>
      </c>
      <c r="D39" s="469">
        <v>48705.578360000007</v>
      </c>
      <c r="E39" s="469">
        <v>56392.63294299991</v>
      </c>
      <c r="F39" s="474">
        <v>156302.02804700006</v>
      </c>
      <c r="J39" s="21"/>
    </row>
    <row r="40" spans="1:10" ht="12" customHeight="1">
      <c r="A40" s="472" t="s">
        <v>347</v>
      </c>
      <c r="B40" s="469">
        <v>2180890</v>
      </c>
      <c r="C40" s="469">
        <v>1912464</v>
      </c>
      <c r="D40" s="469">
        <v>1489890.8322519998</v>
      </c>
      <c r="E40" s="469">
        <v>1666860.0922639989</v>
      </c>
      <c r="F40" s="474">
        <v>2422597.9229100002</v>
      </c>
      <c r="J40" s="21"/>
    </row>
    <row r="41" spans="1:10" ht="12" customHeight="1">
      <c r="A41" s="468" t="s">
        <v>340</v>
      </c>
      <c r="B41" s="469">
        <v>125573</v>
      </c>
      <c r="C41" s="469">
        <v>173456</v>
      </c>
      <c r="D41" s="469">
        <v>168269.66353700001</v>
      </c>
      <c r="E41" s="469">
        <v>66305.742491521072</v>
      </c>
      <c r="F41" s="474">
        <v>62164.020787986527</v>
      </c>
      <c r="J41" s="21"/>
    </row>
    <row r="42" spans="1:10" ht="12" customHeight="1">
      <c r="A42" s="471" t="s">
        <v>348</v>
      </c>
      <c r="B42" s="509">
        <v>2594855</v>
      </c>
      <c r="C42" s="509">
        <v>2299766</v>
      </c>
      <c r="D42" s="509">
        <v>1850412.5523944998</v>
      </c>
      <c r="E42" s="509">
        <v>1970670.4628760132</v>
      </c>
      <c r="F42" s="512">
        <v>2810766.1450534803</v>
      </c>
      <c r="I42" s="42"/>
      <c r="J42" s="42"/>
    </row>
    <row r="43" spans="1:10" ht="12" customHeight="1">
      <c r="A43" s="468" t="s">
        <v>366</v>
      </c>
      <c r="B43" s="469">
        <v>89086</v>
      </c>
      <c r="C43" s="469">
        <v>79402</v>
      </c>
      <c r="D43" s="469">
        <v>45376.903205000002</v>
      </c>
      <c r="E43" s="469">
        <v>40226.265595000135</v>
      </c>
      <c r="F43" s="474">
        <v>56331.885419998056</v>
      </c>
    </row>
    <row r="44" spans="1:10" ht="12" customHeight="1">
      <c r="A44" s="468" t="s">
        <v>340</v>
      </c>
      <c r="B44" s="469">
        <v>73087</v>
      </c>
      <c r="C44" s="469">
        <v>123200</v>
      </c>
      <c r="D44" s="469">
        <v>122928.11033400001</v>
      </c>
      <c r="E44" s="469">
        <v>4622.8912087147191</v>
      </c>
      <c r="F44" s="474">
        <v>3878.4991890422084</v>
      </c>
    </row>
    <row r="45" spans="1:10" ht="12" customHeight="1">
      <c r="A45" s="471" t="s">
        <v>349</v>
      </c>
      <c r="B45" s="509">
        <v>162173</v>
      </c>
      <c r="C45" s="509">
        <v>202602</v>
      </c>
      <c r="D45" s="509">
        <v>168305.01353900001</v>
      </c>
      <c r="E45" s="509">
        <v>44849.156803714854</v>
      </c>
      <c r="F45" s="512">
        <v>60210.384609040266</v>
      </c>
    </row>
    <row r="46" spans="1:10" ht="12" customHeight="1">
      <c r="A46" s="490" t="s">
        <v>367</v>
      </c>
      <c r="B46" s="610">
        <v>1.8498558381243417</v>
      </c>
      <c r="C46" s="610">
        <v>1.8747403636530096</v>
      </c>
      <c r="D46" s="610">
        <v>1.9417729678663467</v>
      </c>
      <c r="E46" s="610">
        <v>1.3971442590217094</v>
      </c>
      <c r="F46" s="611">
        <v>1.4268898845798113</v>
      </c>
    </row>
    <row r="47" spans="1:10" ht="12" customHeight="1">
      <c r="A47" s="489" t="s">
        <v>376</v>
      </c>
      <c r="B47" s="16"/>
      <c r="C47" s="16"/>
      <c r="D47" s="16"/>
      <c r="E47" s="16"/>
      <c r="F47" s="16"/>
    </row>
  </sheetData>
  <conditionalFormatting sqref="B36:F36">
    <cfRule type="cellIs" priority="2" stopIfTrue="1" operator="greaterThan">
      <formula>10</formula>
    </cfRule>
  </conditionalFormatting>
  <conditionalFormatting sqref="B44:F46">
    <cfRule type="cellIs" priority="1" stopIfTrue="1" operator="greaterThan">
      <formula>10</formula>
    </cfRule>
  </conditionalFormatting>
  <conditionalFormatting sqref="B14:I14">
    <cfRule type="cellIs" priority="4" stopIfTrue="1" operator="greaterThan">
      <formula>10</formula>
    </cfRule>
  </conditionalFormatting>
  <conditionalFormatting sqref="B22:I23 B24:J24">
    <cfRule type="cellIs" priority="3" stopIfTrue="1" operator="greaterThan">
      <formula>10</formula>
    </cfRule>
  </conditionalFormatting>
  <dataValidations disablePrompts="1" count="1">
    <dataValidation type="list" allowBlank="1" showInputMessage="1" showErrorMessage="1" sqref="A2" xr:uid="{29418A24-42F3-44C9-84C1-1C74D1FF8178}">
      <formula1>quarterly_date</formula1>
    </dataValidation>
  </dataValidations>
  <hyperlinks>
    <hyperlink ref="J5" location="Sisukord!B32" display="tagasi sisukorda" xr:uid="{AFCB61AD-DEED-4C0C-8375-78288B02987F}"/>
  </hyperlinks>
  <printOptions horizontalCentered="1"/>
  <pageMargins left="0.23622047244094491" right="0.23622047244094491" top="0.74803149606299213" bottom="0.74803149606299213" header="0.31496062992125984" footer="0.31496062992125984"/>
  <pageSetup paperSize="9" scale="79" orientation="portrait" r:id="rId1"/>
  <headerFooter alignWithMargins="0">
    <oddFooter>&amp;R&amp;8&amp;P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18FB-F393-4BB4-AF38-7450807A191D}">
  <sheetPr>
    <tabColor rgb="FF0070C0"/>
    <pageSetUpPr fitToPage="1"/>
  </sheetPr>
  <dimension ref="A1:L47"/>
  <sheetViews>
    <sheetView showGridLines="0" zoomScaleNormal="100" workbookViewId="0">
      <selection activeCell="I43" sqref="I43"/>
    </sheetView>
  </sheetViews>
  <sheetFormatPr defaultColWidth="10" defaultRowHeight="12" customHeight="1"/>
  <cols>
    <col min="1" max="1" width="52.6640625" style="18" customWidth="1"/>
    <col min="2" max="3" width="13.83203125" style="18" customWidth="1"/>
    <col min="4" max="8" width="13.83203125" style="17" customWidth="1"/>
    <col min="9" max="9" width="13.83203125" style="21" customWidth="1"/>
    <col min="10" max="10" width="13.83203125" style="37" customWidth="1"/>
    <col min="11" max="12" width="4.832031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459" t="s">
        <v>379</v>
      </c>
      <c r="B5" s="19"/>
      <c r="C5" s="19"/>
      <c r="D5" s="20"/>
      <c r="E5" s="20"/>
      <c r="F5" s="20"/>
      <c r="G5" s="20"/>
      <c r="H5" s="20"/>
      <c r="J5" s="101" t="s">
        <v>124</v>
      </c>
      <c r="K5" s="20"/>
    </row>
    <row r="6" spans="1:12" ht="16.5" customHeight="1">
      <c r="A6" s="37"/>
      <c r="B6" s="17"/>
      <c r="C6" s="17"/>
      <c r="I6" s="17"/>
      <c r="J6" s="18"/>
      <c r="K6" s="39"/>
    </row>
    <row r="7" spans="1:12" s="28" customFormat="1" ht="12.95" customHeight="1">
      <c r="A7" s="300" t="s">
        <v>350</v>
      </c>
      <c r="B7" s="460">
        <v>46203</v>
      </c>
      <c r="C7" s="460">
        <v>46112</v>
      </c>
      <c r="D7" s="460">
        <v>46022</v>
      </c>
      <c r="E7" s="460">
        <v>45930</v>
      </c>
      <c r="F7" s="460">
        <v>45838</v>
      </c>
      <c r="G7" s="460">
        <v>45747</v>
      </c>
      <c r="H7" s="460">
        <v>45657</v>
      </c>
      <c r="I7" s="460">
        <v>45565</v>
      </c>
      <c r="J7" s="302">
        <v>45473</v>
      </c>
      <c r="K7" s="39"/>
    </row>
    <row r="8" spans="1:12" ht="12.95" customHeight="1">
      <c r="A8" s="513" t="s">
        <v>380</v>
      </c>
      <c r="B8" s="514">
        <v>869596</v>
      </c>
      <c r="C8" s="514">
        <v>851015</v>
      </c>
      <c r="D8" s="514">
        <v>868265</v>
      </c>
      <c r="E8" s="514">
        <v>845920</v>
      </c>
      <c r="F8" s="514">
        <v>781219</v>
      </c>
      <c r="G8" s="514">
        <v>707371</v>
      </c>
      <c r="H8" s="514">
        <v>684411</v>
      </c>
      <c r="I8" s="514">
        <v>634254</v>
      </c>
      <c r="J8" s="515">
        <v>609697</v>
      </c>
      <c r="K8" s="39"/>
      <c r="L8" s="18"/>
    </row>
    <row r="9" spans="1:12" ht="12.95" customHeight="1">
      <c r="A9" s="516" t="s">
        <v>381</v>
      </c>
      <c r="B9" s="469">
        <v>4939558</v>
      </c>
      <c r="C9" s="469">
        <v>5024102</v>
      </c>
      <c r="D9" s="469">
        <v>5032974</v>
      </c>
      <c r="E9" s="469">
        <v>4702281</v>
      </c>
      <c r="F9" s="469">
        <v>4642547</v>
      </c>
      <c r="G9" s="469">
        <v>4132440</v>
      </c>
      <c r="H9" s="469">
        <v>4147704</v>
      </c>
      <c r="I9" s="469">
        <v>4028129</v>
      </c>
      <c r="J9" s="508">
        <v>3711189</v>
      </c>
      <c r="K9" s="39"/>
      <c r="L9" s="18"/>
    </row>
    <row r="10" spans="1:12" ht="12.95" customHeight="1">
      <c r="A10" s="517" t="s">
        <v>382</v>
      </c>
      <c r="B10" s="469">
        <v>2005226</v>
      </c>
      <c r="C10" s="469">
        <v>1959184</v>
      </c>
      <c r="D10" s="469">
        <v>1939194</v>
      </c>
      <c r="E10" s="469">
        <v>1894045</v>
      </c>
      <c r="F10" s="469">
        <v>1839260</v>
      </c>
      <c r="G10" s="469">
        <v>1766123</v>
      </c>
      <c r="H10" s="469">
        <v>1770189</v>
      </c>
      <c r="I10" s="469">
        <v>1703650</v>
      </c>
      <c r="J10" s="508">
        <v>1638935</v>
      </c>
      <c r="K10" s="39"/>
      <c r="L10" s="18"/>
    </row>
    <row r="11" spans="1:12" ht="12.95" customHeight="1">
      <c r="A11" s="517" t="s">
        <v>383</v>
      </c>
      <c r="B11" s="469">
        <v>2163821</v>
      </c>
      <c r="C11" s="469">
        <v>2282297</v>
      </c>
      <c r="D11" s="469">
        <v>2245774</v>
      </c>
      <c r="E11" s="469">
        <v>2003442</v>
      </c>
      <c r="F11" s="469">
        <v>1985334</v>
      </c>
      <c r="G11" s="469">
        <v>1635755</v>
      </c>
      <c r="H11" s="469">
        <v>1631927</v>
      </c>
      <c r="I11" s="469">
        <v>1574398</v>
      </c>
      <c r="J11" s="508">
        <v>1370751</v>
      </c>
      <c r="K11" s="39"/>
      <c r="L11" s="29"/>
    </row>
    <row r="12" spans="1:12" ht="12.95" customHeight="1">
      <c r="A12" s="517" t="s">
        <v>346</v>
      </c>
      <c r="B12" s="469">
        <v>39476</v>
      </c>
      <c r="C12" s="469">
        <v>19180</v>
      </c>
      <c r="D12" s="469">
        <v>15247</v>
      </c>
      <c r="E12" s="469">
        <v>4702</v>
      </c>
      <c r="F12" s="469">
        <v>38135</v>
      </c>
      <c r="G12" s="469">
        <v>4218</v>
      </c>
      <c r="H12" s="469">
        <v>5537</v>
      </c>
      <c r="I12" s="469">
        <v>2757</v>
      </c>
      <c r="J12" s="508">
        <v>7864</v>
      </c>
      <c r="K12" s="39"/>
      <c r="L12" s="29"/>
    </row>
    <row r="13" spans="1:12" ht="12.95" customHeight="1">
      <c r="A13" s="517" t="s">
        <v>347</v>
      </c>
      <c r="B13" s="469">
        <v>731035</v>
      </c>
      <c r="C13" s="469">
        <v>763441</v>
      </c>
      <c r="D13" s="469">
        <v>832759</v>
      </c>
      <c r="E13" s="469">
        <v>800092</v>
      </c>
      <c r="F13" s="469">
        <v>779818</v>
      </c>
      <c r="G13" s="469">
        <v>726344</v>
      </c>
      <c r="H13" s="469">
        <v>740051</v>
      </c>
      <c r="I13" s="469">
        <v>747324</v>
      </c>
      <c r="J13" s="508">
        <v>693639</v>
      </c>
      <c r="K13" s="39"/>
      <c r="L13" s="29"/>
    </row>
    <row r="14" spans="1:12" ht="12.95" customHeight="1">
      <c r="A14" s="516" t="s">
        <v>340</v>
      </c>
      <c r="B14" s="469">
        <v>1010000</v>
      </c>
      <c r="C14" s="469">
        <v>1028150</v>
      </c>
      <c r="D14" s="469">
        <v>1028150</v>
      </c>
      <c r="E14" s="469">
        <v>1028149</v>
      </c>
      <c r="F14" s="469">
        <v>989075</v>
      </c>
      <c r="G14" s="469">
        <v>668150</v>
      </c>
      <c r="H14" s="469">
        <v>918149</v>
      </c>
      <c r="I14" s="469">
        <v>540393</v>
      </c>
      <c r="J14" s="508">
        <v>605980</v>
      </c>
      <c r="K14" s="39"/>
      <c r="L14" s="29"/>
    </row>
    <row r="15" spans="1:12" ht="12" customHeight="1">
      <c r="A15" s="471" t="s">
        <v>384</v>
      </c>
      <c r="B15" s="518">
        <v>6819154</v>
      </c>
      <c r="C15" s="509">
        <v>6903267</v>
      </c>
      <c r="D15" s="509">
        <v>6929389</v>
      </c>
      <c r="E15" s="509">
        <v>6576350</v>
      </c>
      <c r="F15" s="509">
        <v>6412841</v>
      </c>
      <c r="G15" s="509">
        <v>5507961</v>
      </c>
      <c r="H15" s="509">
        <v>5750264</v>
      </c>
      <c r="I15" s="509">
        <v>5202776</v>
      </c>
      <c r="J15" s="507">
        <v>4926866</v>
      </c>
      <c r="K15" s="39"/>
      <c r="L15" s="40"/>
    </row>
    <row r="16" spans="1:12" ht="12" customHeight="1">
      <c r="A16" s="516" t="s">
        <v>337</v>
      </c>
      <c r="B16" s="469">
        <v>0</v>
      </c>
      <c r="C16" s="469">
        <v>0</v>
      </c>
      <c r="D16" s="469">
        <v>0</v>
      </c>
      <c r="E16" s="469">
        <v>0</v>
      </c>
      <c r="F16" s="469">
        <v>0</v>
      </c>
      <c r="G16" s="469">
        <v>0</v>
      </c>
      <c r="H16" s="469">
        <v>0</v>
      </c>
      <c r="I16" s="469">
        <v>0</v>
      </c>
      <c r="J16" s="508">
        <v>0</v>
      </c>
      <c r="K16" s="39"/>
    </row>
    <row r="17" spans="1:12" ht="12" customHeight="1">
      <c r="A17" s="519" t="s">
        <v>338</v>
      </c>
      <c r="B17" s="469">
        <v>0</v>
      </c>
      <c r="C17" s="469">
        <v>0</v>
      </c>
      <c r="D17" s="469">
        <v>0</v>
      </c>
      <c r="E17" s="469">
        <v>0</v>
      </c>
      <c r="F17" s="469">
        <v>0</v>
      </c>
      <c r="G17" s="469">
        <v>0</v>
      </c>
      <c r="H17" s="469">
        <v>0</v>
      </c>
      <c r="I17" s="469">
        <v>0</v>
      </c>
      <c r="J17" s="508">
        <v>0</v>
      </c>
      <c r="K17" s="39"/>
    </row>
    <row r="18" spans="1:12" ht="12" customHeight="1">
      <c r="A18" s="519" t="s">
        <v>339</v>
      </c>
      <c r="B18" s="469">
        <v>0</v>
      </c>
      <c r="C18" s="469">
        <v>0</v>
      </c>
      <c r="D18" s="469">
        <v>0</v>
      </c>
      <c r="E18" s="469">
        <v>0</v>
      </c>
      <c r="F18" s="469">
        <v>0</v>
      </c>
      <c r="G18" s="469">
        <v>0</v>
      </c>
      <c r="H18" s="469">
        <v>0</v>
      </c>
      <c r="I18" s="469">
        <v>0</v>
      </c>
      <c r="J18" s="508">
        <v>0</v>
      </c>
      <c r="K18" s="39"/>
    </row>
    <row r="19" spans="1:12" s="35" customFormat="1" ht="12" customHeight="1">
      <c r="A19" s="519" t="s">
        <v>340</v>
      </c>
      <c r="B19" s="469">
        <v>0</v>
      </c>
      <c r="C19" s="469">
        <v>0</v>
      </c>
      <c r="D19" s="469">
        <v>0</v>
      </c>
      <c r="E19" s="469">
        <v>0</v>
      </c>
      <c r="F19" s="469">
        <v>0</v>
      </c>
      <c r="G19" s="469">
        <v>0</v>
      </c>
      <c r="H19" s="469">
        <v>0</v>
      </c>
      <c r="I19" s="469">
        <v>0</v>
      </c>
      <c r="J19" s="508">
        <v>0</v>
      </c>
      <c r="K19" s="39"/>
    </row>
    <row r="20" spans="1:12" ht="12.95" customHeight="1">
      <c r="A20" s="516" t="s">
        <v>341</v>
      </c>
      <c r="B20" s="469">
        <v>0</v>
      </c>
      <c r="C20" s="469">
        <v>0</v>
      </c>
      <c r="D20" s="469">
        <v>0</v>
      </c>
      <c r="E20" s="469">
        <v>0</v>
      </c>
      <c r="F20" s="469">
        <v>0</v>
      </c>
      <c r="G20" s="469">
        <v>0</v>
      </c>
      <c r="H20" s="469">
        <v>0</v>
      </c>
      <c r="I20" s="469">
        <v>0</v>
      </c>
      <c r="J20" s="508">
        <v>0</v>
      </c>
      <c r="K20" s="39"/>
      <c r="L20" s="18"/>
    </row>
    <row r="21" spans="1:12" ht="12.95" customHeight="1">
      <c r="A21" s="516" t="s">
        <v>385</v>
      </c>
      <c r="B21" s="469">
        <v>4513416</v>
      </c>
      <c r="C21" s="469">
        <v>4407701</v>
      </c>
      <c r="D21" s="469">
        <v>4313393</v>
      </c>
      <c r="E21" s="469">
        <v>4185685</v>
      </c>
      <c r="F21" s="469">
        <v>3986433</v>
      </c>
      <c r="G21" s="469">
        <v>3773722</v>
      </c>
      <c r="H21" s="469">
        <v>3583144</v>
      </c>
      <c r="I21" s="469">
        <v>3035958</v>
      </c>
      <c r="J21" s="508">
        <v>2878352</v>
      </c>
      <c r="K21" s="39"/>
    </row>
    <row r="22" spans="1:12" ht="12.95" customHeight="1">
      <c r="A22" s="516" t="s">
        <v>340</v>
      </c>
      <c r="B22" s="469">
        <v>125370</v>
      </c>
      <c r="C22" s="469">
        <v>187163</v>
      </c>
      <c r="D22" s="469">
        <v>106921</v>
      </c>
      <c r="E22" s="469">
        <v>111857</v>
      </c>
      <c r="F22" s="469">
        <v>158308</v>
      </c>
      <c r="G22" s="469">
        <v>115514</v>
      </c>
      <c r="H22" s="469">
        <v>140509</v>
      </c>
      <c r="I22" s="469">
        <v>105508</v>
      </c>
      <c r="J22" s="508">
        <v>124023</v>
      </c>
      <c r="K22" s="39"/>
    </row>
    <row r="23" spans="1:12" ht="12.95" customHeight="1">
      <c r="A23" s="520" t="s">
        <v>386</v>
      </c>
      <c r="B23" s="518">
        <v>4638786</v>
      </c>
      <c r="C23" s="518">
        <v>4594864</v>
      </c>
      <c r="D23" s="518">
        <v>4420314</v>
      </c>
      <c r="E23" s="518">
        <v>4297542</v>
      </c>
      <c r="F23" s="518">
        <v>4144741</v>
      </c>
      <c r="G23" s="518">
        <v>3889236</v>
      </c>
      <c r="H23" s="518">
        <v>3723653</v>
      </c>
      <c r="I23" s="518">
        <v>3141466</v>
      </c>
      <c r="J23" s="507">
        <v>3002375</v>
      </c>
      <c r="K23" s="39"/>
      <c r="L23" s="41"/>
    </row>
    <row r="24" spans="1:12" ht="12.95" customHeight="1">
      <c r="A24" s="521" t="s">
        <v>389</v>
      </c>
      <c r="B24" s="612">
        <v>1.4700298741955331</v>
      </c>
      <c r="C24" s="612">
        <v>1.5023876658808617</v>
      </c>
      <c r="D24" s="612">
        <v>1.5676237027505286</v>
      </c>
      <c r="E24" s="612">
        <v>1.530258459370496</v>
      </c>
      <c r="F24" s="612">
        <v>1.5472235780233312</v>
      </c>
      <c r="G24" s="612">
        <v>1.4162064220325019</v>
      </c>
      <c r="H24" s="612">
        <v>1.5442534521879456</v>
      </c>
      <c r="I24" s="612">
        <v>1.6561618047115583</v>
      </c>
      <c r="J24" s="613">
        <v>1.6409895499396312</v>
      </c>
      <c r="K24" s="39"/>
    </row>
    <row r="25" spans="1:12" ht="12" customHeight="1">
      <c r="A25" s="489" t="s">
        <v>390</v>
      </c>
      <c r="D25" s="18"/>
      <c r="E25" s="18"/>
      <c r="F25" s="18"/>
      <c r="G25" s="18"/>
      <c r="H25" s="18"/>
      <c r="I25" s="18"/>
      <c r="J25" s="18"/>
      <c r="K25" s="39"/>
      <c r="L25" s="41"/>
    </row>
    <row r="26" spans="1:12" ht="12" customHeight="1">
      <c r="A26" s="37"/>
      <c r="B26" s="17"/>
      <c r="C26" s="17"/>
      <c r="I26" s="17"/>
      <c r="J26" s="17"/>
      <c r="K26" s="39"/>
    </row>
    <row r="27" spans="1:12" ht="18.75">
      <c r="A27" s="459" t="s">
        <v>387</v>
      </c>
      <c r="B27" s="20"/>
      <c r="C27" s="20"/>
      <c r="D27" s="20"/>
      <c r="E27" s="20"/>
      <c r="F27" s="20"/>
      <c r="G27" s="20"/>
      <c r="H27" s="20"/>
      <c r="I27" s="20"/>
      <c r="J27" s="20"/>
    </row>
    <row r="28" spans="1:12" ht="12" customHeight="1">
      <c r="B28" s="17"/>
      <c r="C28" s="17"/>
    </row>
    <row r="29" spans="1:12" ht="12" customHeight="1">
      <c r="A29" s="300" t="s">
        <v>350</v>
      </c>
      <c r="B29" s="327">
        <v>46022</v>
      </c>
      <c r="C29" s="327">
        <v>45657</v>
      </c>
      <c r="D29" s="327">
        <v>45291</v>
      </c>
      <c r="E29" s="327">
        <v>44926</v>
      </c>
      <c r="F29" s="328">
        <v>44561</v>
      </c>
    </row>
    <row r="30" spans="1:12" ht="12" customHeight="1">
      <c r="A30" s="513" t="s">
        <v>380</v>
      </c>
      <c r="B30" s="514">
        <v>868265</v>
      </c>
      <c r="C30" s="514">
        <v>684411</v>
      </c>
      <c r="D30" s="514">
        <v>557560.85482522892</v>
      </c>
      <c r="E30" s="514">
        <v>473930.54510054301</v>
      </c>
      <c r="F30" s="515">
        <v>366983.83158053778</v>
      </c>
    </row>
    <row r="31" spans="1:12" ht="12" customHeight="1">
      <c r="A31" s="516" t="s">
        <v>381</v>
      </c>
      <c r="B31" s="469">
        <v>5032974</v>
      </c>
      <c r="C31" s="469">
        <v>4147704</v>
      </c>
      <c r="D31" s="469">
        <v>3532903.5908270008</v>
      </c>
      <c r="E31" s="469">
        <v>2798964.414624372</v>
      </c>
      <c r="F31" s="508">
        <v>2784841.1721523749</v>
      </c>
      <c r="J31" s="39"/>
    </row>
    <row r="32" spans="1:12" ht="12" customHeight="1">
      <c r="A32" s="517" t="s">
        <v>382</v>
      </c>
      <c r="B32" s="469">
        <v>1939194</v>
      </c>
      <c r="C32" s="469">
        <v>1770189</v>
      </c>
      <c r="D32" s="469">
        <v>1552929.2842570005</v>
      </c>
      <c r="E32" s="469">
        <v>1382935.6080743729</v>
      </c>
      <c r="F32" s="508">
        <v>1174787.5155963737</v>
      </c>
    </row>
    <row r="33" spans="1:10" ht="12" customHeight="1">
      <c r="A33" s="517" t="s">
        <v>383</v>
      </c>
      <c r="B33" s="469">
        <v>2245774</v>
      </c>
      <c r="C33" s="469">
        <v>1631927</v>
      </c>
      <c r="D33" s="469">
        <v>1290657.8670900001</v>
      </c>
      <c r="E33" s="469">
        <v>853642.99334999931</v>
      </c>
      <c r="F33" s="508">
        <v>811552.42505100113</v>
      </c>
    </row>
    <row r="34" spans="1:10" ht="11.25" customHeight="1">
      <c r="A34" s="517" t="s">
        <v>346</v>
      </c>
      <c r="B34" s="469">
        <v>15247</v>
      </c>
      <c r="C34" s="469">
        <v>5537</v>
      </c>
      <c r="D34" s="469">
        <v>5413.3178199999993</v>
      </c>
      <c r="E34" s="469">
        <v>61278.424780000023</v>
      </c>
      <c r="F34" s="508">
        <v>210069.84808999993</v>
      </c>
    </row>
    <row r="35" spans="1:10" ht="12" customHeight="1">
      <c r="A35" s="517" t="s">
        <v>347</v>
      </c>
      <c r="B35" s="469">
        <v>832759</v>
      </c>
      <c r="C35" s="469">
        <v>740051</v>
      </c>
      <c r="D35" s="469">
        <v>683903.12166000006</v>
      </c>
      <c r="E35" s="469">
        <v>501107.38841999957</v>
      </c>
      <c r="F35" s="508">
        <v>588431.38341500005</v>
      </c>
    </row>
    <row r="36" spans="1:10" ht="12" customHeight="1">
      <c r="A36" s="516" t="s">
        <v>340</v>
      </c>
      <c r="B36" s="469">
        <v>1028150</v>
      </c>
      <c r="C36" s="469">
        <v>918149</v>
      </c>
      <c r="D36" s="469">
        <v>568150.00000000093</v>
      </c>
      <c r="E36" s="469">
        <v>523679.16699999943</v>
      </c>
      <c r="F36" s="508">
        <v>550000.00000000047</v>
      </c>
    </row>
    <row r="37" spans="1:10" ht="12" customHeight="1">
      <c r="A37" s="471" t="s">
        <v>384</v>
      </c>
      <c r="B37" s="518">
        <v>6929389</v>
      </c>
      <c r="C37" s="518">
        <v>5750264</v>
      </c>
      <c r="D37" s="518">
        <v>4658614.4456522306</v>
      </c>
      <c r="E37" s="518">
        <v>3796574.1267249146</v>
      </c>
      <c r="F37" s="507">
        <v>3701825.0037329132</v>
      </c>
    </row>
    <row r="38" spans="1:10" ht="12" customHeight="1">
      <c r="A38" s="516" t="s">
        <v>337</v>
      </c>
      <c r="B38" s="469">
        <v>0</v>
      </c>
      <c r="C38" s="469">
        <v>0</v>
      </c>
      <c r="D38" s="469">
        <v>0</v>
      </c>
      <c r="E38" s="469">
        <v>0</v>
      </c>
      <c r="F38" s="508">
        <v>0</v>
      </c>
    </row>
    <row r="39" spans="1:10" ht="12" customHeight="1">
      <c r="A39" s="519" t="s">
        <v>338</v>
      </c>
      <c r="B39" s="469">
        <v>0</v>
      </c>
      <c r="C39" s="469">
        <v>0</v>
      </c>
      <c r="D39" s="469">
        <v>0</v>
      </c>
      <c r="E39" s="469">
        <v>0</v>
      </c>
      <c r="F39" s="508">
        <v>0</v>
      </c>
      <c r="J39" s="21"/>
    </row>
    <row r="40" spans="1:10" ht="12" customHeight="1">
      <c r="A40" s="519" t="s">
        <v>339</v>
      </c>
      <c r="B40" s="469">
        <v>0</v>
      </c>
      <c r="C40" s="469">
        <v>0</v>
      </c>
      <c r="D40" s="469">
        <v>0</v>
      </c>
      <c r="E40" s="469">
        <v>0</v>
      </c>
      <c r="F40" s="508">
        <v>0</v>
      </c>
      <c r="J40" s="21"/>
    </row>
    <row r="41" spans="1:10" ht="12" customHeight="1">
      <c r="A41" s="519" t="s">
        <v>340</v>
      </c>
      <c r="B41" s="469">
        <v>0</v>
      </c>
      <c r="C41" s="469">
        <v>0</v>
      </c>
      <c r="D41" s="469">
        <v>0</v>
      </c>
      <c r="E41" s="469">
        <v>0</v>
      </c>
      <c r="F41" s="508">
        <v>0</v>
      </c>
      <c r="J41" s="21"/>
    </row>
    <row r="42" spans="1:10" ht="12" customHeight="1">
      <c r="A42" s="516" t="s">
        <v>341</v>
      </c>
      <c r="B42" s="469">
        <v>0</v>
      </c>
      <c r="C42" s="469">
        <v>0</v>
      </c>
      <c r="D42" s="469">
        <v>0</v>
      </c>
      <c r="E42" s="469">
        <v>0</v>
      </c>
      <c r="F42" s="508">
        <v>0</v>
      </c>
      <c r="I42" s="42"/>
      <c r="J42" s="42"/>
    </row>
    <row r="43" spans="1:10" ht="12" customHeight="1">
      <c r="A43" s="516" t="s">
        <v>385</v>
      </c>
      <c r="B43" s="469">
        <v>4313393</v>
      </c>
      <c r="C43" s="469">
        <v>3583144</v>
      </c>
      <c r="D43" s="469">
        <v>2749440.941546001</v>
      </c>
      <c r="E43" s="469">
        <v>2488771.0295264716</v>
      </c>
      <c r="F43" s="508">
        <v>2138853.9000569303</v>
      </c>
    </row>
    <row r="44" spans="1:10" ht="12" customHeight="1">
      <c r="A44" s="516" t="s">
        <v>340</v>
      </c>
      <c r="B44" s="469">
        <v>106921</v>
      </c>
      <c r="C44" s="469">
        <v>140509</v>
      </c>
      <c r="D44" s="469">
        <v>158589.15285598719</v>
      </c>
      <c r="E44" s="469">
        <v>147889.39475001479</v>
      </c>
      <c r="F44" s="508">
        <v>126585.92772838147</v>
      </c>
    </row>
    <row r="45" spans="1:10" ht="12" customHeight="1">
      <c r="A45" s="520" t="s">
        <v>386</v>
      </c>
      <c r="B45" s="518">
        <v>4420314</v>
      </c>
      <c r="C45" s="518">
        <v>3723653</v>
      </c>
      <c r="D45" s="518">
        <v>2908030.0944019882</v>
      </c>
      <c r="E45" s="518">
        <v>2636660.4242764865</v>
      </c>
      <c r="F45" s="507">
        <v>2265439.8277853117</v>
      </c>
    </row>
    <row r="46" spans="1:10" ht="12" customHeight="1">
      <c r="A46" s="521" t="s">
        <v>389</v>
      </c>
      <c r="B46" s="610">
        <v>1.5676237027505286</v>
      </c>
      <c r="C46" s="610">
        <v>1.5442534521879456</v>
      </c>
      <c r="D46" s="610">
        <v>1.6019828868415598</v>
      </c>
      <c r="E46" s="610">
        <v>1.4399177428267862</v>
      </c>
      <c r="F46" s="614">
        <v>1.6340425193953652</v>
      </c>
    </row>
    <row r="47" spans="1:10" ht="12" customHeight="1">
      <c r="A47" s="489" t="s">
        <v>390</v>
      </c>
      <c r="B47" s="16"/>
      <c r="C47" s="16"/>
      <c r="D47" s="16"/>
      <c r="E47" s="16"/>
      <c r="F47" s="16"/>
    </row>
  </sheetData>
  <conditionalFormatting sqref="B36:F36">
    <cfRule type="cellIs" priority="4" stopIfTrue="1" operator="greaterThan">
      <formula>10</formula>
    </cfRule>
  </conditionalFormatting>
  <conditionalFormatting sqref="B44:F46">
    <cfRule type="cellIs" priority="3" stopIfTrue="1" operator="greaterThan">
      <formula>10</formula>
    </cfRule>
  </conditionalFormatting>
  <conditionalFormatting sqref="B14:I14">
    <cfRule type="cellIs" priority="2" stopIfTrue="1" operator="greaterThan">
      <formula>10</formula>
    </cfRule>
  </conditionalFormatting>
  <conditionalFormatting sqref="B22:I23 B24:J24">
    <cfRule type="cellIs" priority="1" stopIfTrue="1" operator="greaterThan">
      <formula>10</formula>
    </cfRule>
  </conditionalFormatting>
  <dataValidations count="1">
    <dataValidation type="list" allowBlank="1" showInputMessage="1" showErrorMessage="1" sqref="A2" xr:uid="{BF0C32A4-5249-488F-B0EE-6016A9C5810C}">
      <formula1>quarterly_date</formula1>
    </dataValidation>
  </dataValidations>
  <hyperlinks>
    <hyperlink ref="J5" location="Sisukord!B32" display="tagasi sisukorda" xr:uid="{024A3EF4-801A-4DC2-B4AE-61D085BDDD93}"/>
  </hyperlinks>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&amp;R&amp;8&amp;P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70C0"/>
    <pageSetUpPr fitToPage="1"/>
  </sheetPr>
  <dimension ref="A1:L60"/>
  <sheetViews>
    <sheetView zoomScaleNormal="100" workbookViewId="0">
      <selection activeCell="V56" sqref="V56"/>
    </sheetView>
  </sheetViews>
  <sheetFormatPr defaultColWidth="10" defaultRowHeight="12" customHeight="1" outlineLevelRow="1"/>
  <cols>
    <col min="1" max="1" width="52.6640625" style="18" customWidth="1"/>
    <col min="2" max="3" width="13.33203125" style="18" customWidth="1"/>
    <col min="4" max="8" width="13.33203125" style="17" customWidth="1"/>
    <col min="9" max="9" width="13.33203125" style="21" customWidth="1"/>
    <col min="10" max="10" width="13.33203125" style="37" customWidth="1"/>
    <col min="11" max="11" width="7.33203125" style="17" customWidth="1"/>
    <col min="12" max="12" width="9.1640625" style="17" customWidth="1"/>
    <col min="13" max="16384" width="10" style="18"/>
  </cols>
  <sheetData>
    <row r="1" spans="1:12" s="11" customFormat="1" ht="17.25" customHeight="1">
      <c r="A1" s="8" t="s">
        <v>68</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1</v>
      </c>
      <c r="B5" s="19"/>
      <c r="C5" s="19"/>
      <c r="D5" s="20"/>
      <c r="E5" s="20"/>
      <c r="F5" s="20"/>
      <c r="G5" s="20"/>
      <c r="H5" s="20"/>
      <c r="J5" s="101" t="s">
        <v>124</v>
      </c>
    </row>
    <row r="6" spans="1:12" s="21" customFormat="1" ht="12" customHeight="1">
      <c r="A6" s="19"/>
      <c r="B6" s="19"/>
      <c r="C6" s="19"/>
      <c r="D6" s="19"/>
      <c r="E6" s="19"/>
      <c r="F6" s="19"/>
      <c r="G6" s="19"/>
      <c r="H6" s="19"/>
      <c r="I6" s="19"/>
      <c r="J6" s="19"/>
      <c r="L6" s="24"/>
    </row>
    <row r="7" spans="1:12" s="28" customFormat="1" ht="12" customHeight="1">
      <c r="A7" s="182" t="s">
        <v>2</v>
      </c>
      <c r="B7" s="183" t="s">
        <v>485</v>
      </c>
      <c r="C7" s="183" t="s">
        <v>486</v>
      </c>
      <c r="D7" s="183" t="s">
        <v>487</v>
      </c>
      <c r="E7" s="183" t="s">
        <v>488</v>
      </c>
      <c r="F7" s="183" t="s">
        <v>447</v>
      </c>
      <c r="G7" s="183" t="s">
        <v>448</v>
      </c>
      <c r="H7" s="183" t="s">
        <v>449</v>
      </c>
      <c r="I7" s="183" t="s">
        <v>450</v>
      </c>
      <c r="J7" s="192" t="s">
        <v>451</v>
      </c>
    </row>
    <row r="8" spans="1:12" s="30" customFormat="1" ht="12" hidden="1" customHeight="1" outlineLevel="1">
      <c r="A8" s="171" t="s">
        <v>3</v>
      </c>
      <c r="B8" s="29">
        <v>87728.691590000002</v>
      </c>
      <c r="C8" s="29">
        <v>87702.232649999991</v>
      </c>
      <c r="D8" s="29">
        <v>87438.155930000008</v>
      </c>
      <c r="E8" s="29">
        <v>86657.428950000016</v>
      </c>
      <c r="F8" s="29">
        <v>86466.323840000012</v>
      </c>
      <c r="G8" s="29">
        <v>92461.963770000017</v>
      </c>
      <c r="H8" s="29">
        <v>101512.55373000001</v>
      </c>
      <c r="I8" s="29">
        <v>101706.28244000001</v>
      </c>
      <c r="J8" s="172">
        <v>102812.40704999999</v>
      </c>
    </row>
    <row r="9" spans="1:12" s="30" customFormat="1" ht="12" hidden="1" customHeight="1" outlineLevel="1">
      <c r="A9" s="171" t="s">
        <v>4</v>
      </c>
      <c r="B9" s="29">
        <v>-34026.162379999994</v>
      </c>
      <c r="C9" s="29">
        <v>-37080.985259999994</v>
      </c>
      <c r="D9" s="29">
        <v>-37336.683899999996</v>
      </c>
      <c r="E9" s="29">
        <v>-37718.982799999998</v>
      </c>
      <c r="F9" s="29">
        <v>-35344.644260000008</v>
      </c>
      <c r="G9" s="29">
        <v>-36372.145490000003</v>
      </c>
      <c r="H9" s="29">
        <v>-40107.52825000001</v>
      </c>
      <c r="I9" s="29">
        <v>-38243.394129999993</v>
      </c>
      <c r="J9" s="172">
        <v>-36743.576910000003</v>
      </c>
    </row>
    <row r="10" spans="1:12" s="33" customFormat="1" ht="12" customHeight="1" collapsed="1">
      <c r="A10" s="173" t="s">
        <v>5</v>
      </c>
      <c r="B10" s="32">
        <v>53702.529210000008</v>
      </c>
      <c r="C10" s="32">
        <v>50621.247389999997</v>
      </c>
      <c r="D10" s="32">
        <v>50101.472030000012</v>
      </c>
      <c r="E10" s="32">
        <v>48938.446150000018</v>
      </c>
      <c r="F10" s="32">
        <v>51121.679580000004</v>
      </c>
      <c r="G10" s="32">
        <v>56089.818280000014</v>
      </c>
      <c r="H10" s="32">
        <v>61405.025480000004</v>
      </c>
      <c r="I10" s="32">
        <v>63462.888310000017</v>
      </c>
      <c r="J10" s="174">
        <v>66068.830139999991</v>
      </c>
      <c r="L10" s="24"/>
    </row>
    <row r="11" spans="1:12" s="30" customFormat="1" ht="12" hidden="1" customHeight="1" outlineLevel="1">
      <c r="A11" s="175" t="s">
        <v>6</v>
      </c>
      <c r="B11" s="32">
        <v>18377.941300000002</v>
      </c>
      <c r="C11" s="32">
        <v>17182.7883</v>
      </c>
      <c r="D11" s="32">
        <v>17679.89385</v>
      </c>
      <c r="E11" s="32">
        <v>18126.247749999999</v>
      </c>
      <c r="F11" s="32">
        <v>18202.518520000001</v>
      </c>
      <c r="G11" s="32">
        <v>16292.943879999999</v>
      </c>
      <c r="H11" s="32">
        <v>17104.65696</v>
      </c>
      <c r="I11" s="32">
        <v>16695.4424</v>
      </c>
      <c r="J11" s="174">
        <v>15934.514479999998</v>
      </c>
    </row>
    <row r="12" spans="1:12" s="30" customFormat="1" ht="12" hidden="1" customHeight="1" outlineLevel="1">
      <c r="A12" s="175" t="s">
        <v>7</v>
      </c>
      <c r="B12" s="32">
        <v>-6598.51458</v>
      </c>
      <c r="C12" s="32">
        <v>-5803.8456300000007</v>
      </c>
      <c r="D12" s="32">
        <v>-4743.2387900000012</v>
      </c>
      <c r="E12" s="32">
        <v>-6453.3717700000016</v>
      </c>
      <c r="F12" s="32">
        <v>-6360.4555199999995</v>
      </c>
      <c r="G12" s="32">
        <v>-5822.5799800000004</v>
      </c>
      <c r="H12" s="32">
        <v>-3554.8246100000001</v>
      </c>
      <c r="I12" s="32">
        <v>-5877.0293199999996</v>
      </c>
      <c r="J12" s="174">
        <v>-5450.3905000000004</v>
      </c>
    </row>
    <row r="13" spans="1:12" s="33" customFormat="1" ht="12" customHeight="1" collapsed="1">
      <c r="A13" s="173" t="s">
        <v>8</v>
      </c>
      <c r="B13" s="32">
        <v>11779.426720000003</v>
      </c>
      <c r="C13" s="32">
        <v>11378.94267</v>
      </c>
      <c r="D13" s="32">
        <v>12936.655059999999</v>
      </c>
      <c r="E13" s="32">
        <v>11672.875979999997</v>
      </c>
      <c r="F13" s="32">
        <v>11842.063000000002</v>
      </c>
      <c r="G13" s="32">
        <v>10470.363899999998</v>
      </c>
      <c r="H13" s="32">
        <v>13549.832350000001</v>
      </c>
      <c r="I13" s="32">
        <v>10818.41308</v>
      </c>
      <c r="J13" s="174">
        <v>10484.123979999997</v>
      </c>
      <c r="L13" s="24"/>
    </row>
    <row r="14" spans="1:12" s="33" customFormat="1" ht="12" hidden="1" customHeight="1" outlineLevel="1">
      <c r="A14" s="307" t="s">
        <v>472</v>
      </c>
      <c r="B14" s="32">
        <v>-3205.6051699999998</v>
      </c>
      <c r="C14" s="32">
        <v>-3529.84627</v>
      </c>
      <c r="D14" s="32">
        <v>-3807.1318100000003</v>
      </c>
      <c r="E14" s="32">
        <v>-3951.18687</v>
      </c>
      <c r="F14" s="32">
        <v>-4406.5906599999998</v>
      </c>
      <c r="G14" s="32">
        <v>-5442.9369999999999</v>
      </c>
      <c r="H14" s="32">
        <v>-4653.7839299999996</v>
      </c>
      <c r="I14" s="32">
        <v>-3473.23882</v>
      </c>
      <c r="J14" s="174">
        <v>-6008.4340600000005</v>
      </c>
      <c r="L14" s="24"/>
    </row>
    <row r="15" spans="1:12" s="33" customFormat="1" ht="12" hidden="1" customHeight="1" outlineLevel="1">
      <c r="A15" s="307" t="s">
        <v>473</v>
      </c>
      <c r="B15" s="32">
        <v>-2103.7961600000003</v>
      </c>
      <c r="C15" s="32">
        <v>-2042.1793500000001</v>
      </c>
      <c r="D15" s="32">
        <v>-2290.8802900000001</v>
      </c>
      <c r="E15" s="32">
        <v>-2080.2920800000002</v>
      </c>
      <c r="F15" s="32">
        <v>-1828.9339000000002</v>
      </c>
      <c r="G15" s="32">
        <v>-2181.0265900000004</v>
      </c>
      <c r="H15" s="32">
        <v>-1950.1987499999998</v>
      </c>
      <c r="I15" s="32">
        <v>-2078.0213200000003</v>
      </c>
      <c r="J15" s="174">
        <v>-2251.7941099999998</v>
      </c>
      <c r="L15" s="24"/>
    </row>
    <row r="16" spans="1:12" s="33" customFormat="1" ht="12" customHeight="1" collapsed="1">
      <c r="A16" s="305" t="s">
        <v>474</v>
      </c>
      <c r="B16" s="32">
        <v>-5309.4013300000006</v>
      </c>
      <c r="C16" s="32">
        <v>-5572.0256200000003</v>
      </c>
      <c r="D16" s="32">
        <v>-6098.0120999999999</v>
      </c>
      <c r="E16" s="32">
        <v>-6031.4789500000006</v>
      </c>
      <c r="F16" s="32">
        <v>-6235.5245599999998</v>
      </c>
      <c r="G16" s="32">
        <v>-7623.9635900000003</v>
      </c>
      <c r="H16" s="32">
        <v>-6603.9826799999992</v>
      </c>
      <c r="I16" s="32">
        <v>-5551.2601400000003</v>
      </c>
      <c r="J16" s="174">
        <v>-8260.2281700000003</v>
      </c>
      <c r="L16" s="24"/>
    </row>
    <row r="17" spans="1:12" ht="12" customHeight="1">
      <c r="A17" s="176" t="s">
        <v>9</v>
      </c>
      <c r="B17" s="32">
        <v>2157.2401399999999</v>
      </c>
      <c r="C17" s="32">
        <v>-2412.8387300000004</v>
      </c>
      <c r="D17" s="32">
        <v>60.568999999999534</v>
      </c>
      <c r="E17" s="32">
        <v>415.97564000000079</v>
      </c>
      <c r="F17" s="32">
        <v>-194.90600000000015</v>
      </c>
      <c r="G17" s="32">
        <v>1017.7084299999988</v>
      </c>
      <c r="H17" s="32">
        <v>-267.73912000000036</v>
      </c>
      <c r="I17" s="32">
        <v>648.20183000000009</v>
      </c>
      <c r="J17" s="174">
        <v>-174.16418999999993</v>
      </c>
      <c r="L17" s="24"/>
    </row>
    <row r="18" spans="1:12" ht="12" customHeight="1">
      <c r="A18" s="176" t="s">
        <v>10</v>
      </c>
      <c r="B18" s="32">
        <v>-17.38663</v>
      </c>
      <c r="C18" s="32">
        <v>16.329719999999998</v>
      </c>
      <c r="D18" s="32">
        <v>17.573349999999987</v>
      </c>
      <c r="E18" s="32">
        <v>36.367910000000009</v>
      </c>
      <c r="F18" s="32">
        <v>64.138700000000028</v>
      </c>
      <c r="G18" s="32">
        <v>23.440730000000013</v>
      </c>
      <c r="H18" s="32">
        <v>700.70529000000022</v>
      </c>
      <c r="I18" s="32">
        <v>384.85053000000005</v>
      </c>
      <c r="J18" s="174">
        <v>661.38016999999991</v>
      </c>
      <c r="L18" s="24"/>
    </row>
    <row r="19" spans="1:12" ht="12.95" customHeight="1">
      <c r="A19" s="185" t="s">
        <v>227</v>
      </c>
      <c r="B19" s="186">
        <v>62312.408110000011</v>
      </c>
      <c r="C19" s="186">
        <v>54031.655429999992</v>
      </c>
      <c r="D19" s="186">
        <v>57018.257340000011</v>
      </c>
      <c r="E19" s="186">
        <v>55032.186730000016</v>
      </c>
      <c r="F19" s="186">
        <v>56597.450720000008</v>
      </c>
      <c r="G19" s="186">
        <v>59977.367750000019</v>
      </c>
      <c r="H19" s="186">
        <v>68783.841320000007</v>
      </c>
      <c r="I19" s="186">
        <v>69763.093610000025</v>
      </c>
      <c r="J19" s="187">
        <v>68779.941929999986</v>
      </c>
      <c r="L19" s="24"/>
    </row>
    <row r="20" spans="1:12" ht="12" customHeight="1">
      <c r="A20" s="176" t="s">
        <v>11</v>
      </c>
      <c r="B20" s="29">
        <v>-17608.622019999999</v>
      </c>
      <c r="C20" s="29">
        <v>-16771.254570000001</v>
      </c>
      <c r="D20" s="29">
        <v>-15137.937059999998</v>
      </c>
      <c r="E20" s="29">
        <v>-13898.274719999999</v>
      </c>
      <c r="F20" s="29">
        <v>-14747.36951</v>
      </c>
      <c r="G20" s="29">
        <v>-14675.455959999998</v>
      </c>
      <c r="H20" s="29">
        <v>-14919.281550000002</v>
      </c>
      <c r="I20" s="29">
        <v>-12544.361649999999</v>
      </c>
      <c r="J20" s="172">
        <v>-13866.33491</v>
      </c>
    </row>
    <row r="21" spans="1:12" ht="12" customHeight="1">
      <c r="A21" s="176" t="s">
        <v>12</v>
      </c>
      <c r="B21" s="29">
        <v>-343.32608999999997</v>
      </c>
      <c r="C21" s="29">
        <v>-363.25269000000009</v>
      </c>
      <c r="D21" s="29">
        <v>-352.80768</v>
      </c>
      <c r="E21" s="29">
        <v>-282.9495</v>
      </c>
      <c r="F21" s="29">
        <v>-311.59629999999999</v>
      </c>
      <c r="G21" s="29">
        <v>-346.36627000000004</v>
      </c>
      <c r="H21" s="29">
        <v>-274.81070000000005</v>
      </c>
      <c r="I21" s="29">
        <v>-440.04236000000003</v>
      </c>
      <c r="J21" s="172">
        <v>-428.42507999999998</v>
      </c>
    </row>
    <row r="22" spans="1:12" ht="12" customHeight="1">
      <c r="A22" s="176" t="s">
        <v>13</v>
      </c>
      <c r="B22" s="29">
        <v>-3066.2625300000004</v>
      </c>
      <c r="C22" s="29">
        <v>-3100.3376399999997</v>
      </c>
      <c r="D22" s="29">
        <v>-2783.7453699999996</v>
      </c>
      <c r="E22" s="29">
        <v>-2669.1828500000001</v>
      </c>
      <c r="F22" s="29">
        <v>-2588.4765200000002</v>
      </c>
      <c r="G22" s="29">
        <v>-2169.1472599999997</v>
      </c>
      <c r="H22" s="29">
        <v>-2387.1448</v>
      </c>
      <c r="I22" s="29">
        <v>-2222.9498599999997</v>
      </c>
      <c r="J22" s="172">
        <v>-1883.8960099999993</v>
      </c>
    </row>
    <row r="23" spans="1:12" ht="12" customHeight="1">
      <c r="A23" s="176" t="s">
        <v>14</v>
      </c>
      <c r="B23" s="29">
        <v>-515.24117999999999</v>
      </c>
      <c r="C23" s="29">
        <v>-794.93551000000002</v>
      </c>
      <c r="D23" s="29">
        <v>-1079.40281</v>
      </c>
      <c r="E23" s="29">
        <v>-702.88603999999998</v>
      </c>
      <c r="F23" s="29">
        <v>-876.84767000000022</v>
      </c>
      <c r="G23" s="29">
        <v>-941.22168999999997</v>
      </c>
      <c r="H23" s="29">
        <v>-1592.3768600000001</v>
      </c>
      <c r="I23" s="29">
        <v>-1131.7124100000001</v>
      </c>
      <c r="J23" s="172">
        <v>-647.71493000000009</v>
      </c>
    </row>
    <row r="24" spans="1:12" ht="12" customHeight="1">
      <c r="A24" s="176" t="s">
        <v>15</v>
      </c>
      <c r="B24" s="29">
        <v>-6721.1703999999982</v>
      </c>
      <c r="C24" s="29">
        <v>-6376.254069999999</v>
      </c>
      <c r="D24" s="29">
        <v>-6446.535319999999</v>
      </c>
      <c r="E24" s="29">
        <v>-6166.0182899999991</v>
      </c>
      <c r="F24" s="29">
        <v>-5936.1995699999989</v>
      </c>
      <c r="G24" s="29">
        <v>-5521.8236999999999</v>
      </c>
      <c r="H24" s="29">
        <v>-7339.4628499999999</v>
      </c>
      <c r="I24" s="29">
        <v>-6493.0813700000017</v>
      </c>
      <c r="J24" s="172">
        <v>-6398.6680199999992</v>
      </c>
    </row>
    <row r="25" spans="1:12" ht="12.95" customHeight="1">
      <c r="A25" s="185" t="s">
        <v>16</v>
      </c>
      <c r="B25" s="186">
        <v>-28254.622219999997</v>
      </c>
      <c r="C25" s="186">
        <v>-27406.034480000002</v>
      </c>
      <c r="D25" s="186">
        <v>-25800.428239999997</v>
      </c>
      <c r="E25" s="186">
        <v>-23719.311400000002</v>
      </c>
      <c r="F25" s="186">
        <v>-24460.489569999998</v>
      </c>
      <c r="G25" s="186">
        <v>-23654.014879999995</v>
      </c>
      <c r="H25" s="186">
        <v>-26513.076760000004</v>
      </c>
      <c r="I25" s="186">
        <v>-22832.147649999999</v>
      </c>
      <c r="J25" s="187">
        <v>-23225.038949999995</v>
      </c>
      <c r="L25" s="24"/>
    </row>
    <row r="26" spans="1:12" ht="12.95" customHeight="1">
      <c r="A26" s="177" t="s">
        <v>18</v>
      </c>
      <c r="B26" s="34">
        <v>34057.785890000014</v>
      </c>
      <c r="C26" s="34">
        <v>26625.62094999999</v>
      </c>
      <c r="D26" s="34">
        <v>31217.829100000014</v>
      </c>
      <c r="E26" s="34">
        <v>31312.875330000013</v>
      </c>
      <c r="F26" s="34">
        <v>32136.96115000001</v>
      </c>
      <c r="G26" s="34">
        <v>36323.352870000024</v>
      </c>
      <c r="H26" s="34">
        <v>42270.764560000003</v>
      </c>
      <c r="I26" s="34">
        <v>46930.945960000026</v>
      </c>
      <c r="J26" s="178">
        <v>45554.902979999992</v>
      </c>
    </row>
    <row r="27" spans="1:12" ht="12" customHeight="1">
      <c r="A27" s="176" t="s">
        <v>222</v>
      </c>
      <c r="B27" s="29">
        <v>-5554.3822191830004</v>
      </c>
      <c r="C27" s="29">
        <v>-248.76646999999994</v>
      </c>
      <c r="D27" s="29">
        <v>2339.9140400000006</v>
      </c>
      <c r="E27" s="29">
        <v>-1422.6121700000003</v>
      </c>
      <c r="F27" s="29">
        <v>4080.67526</v>
      </c>
      <c r="G27" s="29">
        <v>-4921.5597699999998</v>
      </c>
      <c r="H27" s="29">
        <v>-1018.9115799999996</v>
      </c>
      <c r="I27" s="29">
        <v>-7092.5852699999996</v>
      </c>
      <c r="J27" s="172">
        <v>-4858.5516500000003</v>
      </c>
      <c r="L27" s="24"/>
    </row>
    <row r="28" spans="1:12" ht="12" customHeight="1">
      <c r="A28" s="176" t="s">
        <v>20</v>
      </c>
      <c r="B28" s="29">
        <v>-4218.9425200000005</v>
      </c>
      <c r="C28" s="29">
        <v>-6197.5490500000005</v>
      </c>
      <c r="D28" s="29">
        <v>-5853.2688600000001</v>
      </c>
      <c r="E28" s="29">
        <v>-5399.2245700000003</v>
      </c>
      <c r="F28" s="29">
        <v>-6558.98819</v>
      </c>
      <c r="G28" s="29">
        <v>-6167.0875699999997</v>
      </c>
      <c r="H28" s="29">
        <v>-6460.2595300000003</v>
      </c>
      <c r="I28" s="29">
        <v>-5740.4240600000003</v>
      </c>
      <c r="J28" s="172">
        <v>-5860.8128900000002</v>
      </c>
    </row>
    <row r="29" spans="1:12" ht="12.95" customHeight="1">
      <c r="A29" s="185" t="s">
        <v>21</v>
      </c>
      <c r="B29" s="186">
        <v>24284.461150817013</v>
      </c>
      <c r="C29" s="186">
        <v>20179.305429999989</v>
      </c>
      <c r="D29" s="186">
        <v>27704.474280000013</v>
      </c>
      <c r="E29" s="186">
        <v>24491.038590000011</v>
      </c>
      <c r="F29" s="186">
        <v>29658.648220000006</v>
      </c>
      <c r="G29" s="186">
        <v>25234.705530000025</v>
      </c>
      <c r="H29" s="186">
        <v>34791.59345</v>
      </c>
      <c r="I29" s="186">
        <v>34097.936630000033</v>
      </c>
      <c r="J29" s="187">
        <v>34835.538439999989</v>
      </c>
      <c r="L29" s="24"/>
    </row>
    <row r="30" spans="1:12" ht="12" customHeight="1">
      <c r="A30" s="176" t="s">
        <v>22</v>
      </c>
      <c r="B30" s="29">
        <v>297.44044399999996</v>
      </c>
      <c r="C30" s="29">
        <v>75.670672000000025</v>
      </c>
      <c r="D30" s="29">
        <v>779.840418</v>
      </c>
      <c r="E30" s="29">
        <v>379.08635800000002</v>
      </c>
      <c r="F30" s="29">
        <v>338.57106849999997</v>
      </c>
      <c r="G30" s="29">
        <v>359.45664650000003</v>
      </c>
      <c r="H30" s="29">
        <v>541.21054049999987</v>
      </c>
      <c r="I30" s="29">
        <v>153.29558300000002</v>
      </c>
      <c r="J30" s="172">
        <v>152.62073749999999</v>
      </c>
    </row>
    <row r="31" spans="1:12" s="35" customFormat="1" ht="12" customHeight="1">
      <c r="A31" s="179" t="s">
        <v>23</v>
      </c>
      <c r="B31" s="180">
        <v>23987.020706817006</v>
      </c>
      <c r="C31" s="180">
        <v>20103.634757999993</v>
      </c>
      <c r="D31" s="180">
        <v>26924.63386200001</v>
      </c>
      <c r="E31" s="180">
        <v>24111.952232000018</v>
      </c>
      <c r="F31" s="180">
        <v>29320.077151500001</v>
      </c>
      <c r="G31" s="180">
        <v>24875.248883500015</v>
      </c>
      <c r="H31" s="180">
        <v>34250.382909500018</v>
      </c>
      <c r="I31" s="180">
        <v>33944.641047000005</v>
      </c>
      <c r="J31" s="181">
        <v>34682.917702499995</v>
      </c>
    </row>
    <row r="32" spans="1:12" s="36" customFormat="1" ht="12.95" customHeight="1">
      <c r="A32" s="16"/>
      <c r="B32" s="16"/>
      <c r="C32" s="16"/>
      <c r="D32" s="16"/>
      <c r="E32" s="16"/>
      <c r="F32" s="16"/>
      <c r="G32" s="16"/>
      <c r="H32" s="16"/>
      <c r="I32" s="16"/>
      <c r="J32" s="16"/>
      <c r="K32" s="16"/>
      <c r="L32" s="24"/>
    </row>
    <row r="33" spans="1:10" ht="12" customHeight="1">
      <c r="A33" s="20"/>
      <c r="B33" s="20"/>
      <c r="C33" s="20"/>
      <c r="D33" s="20"/>
      <c r="E33" s="20"/>
      <c r="F33" s="20"/>
      <c r="G33" s="20"/>
      <c r="H33" s="20"/>
      <c r="I33" s="20"/>
      <c r="J33" s="20"/>
    </row>
    <row r="34" spans="1:10" ht="18.75">
      <c r="A34" s="23" t="s">
        <v>24</v>
      </c>
      <c r="B34" s="20"/>
      <c r="C34" s="20"/>
      <c r="D34" s="20"/>
      <c r="E34" s="20"/>
      <c r="F34" s="18"/>
      <c r="G34" s="18"/>
    </row>
    <row r="35" spans="1:10" ht="12" customHeight="1">
      <c r="A35" s="20"/>
      <c r="B35" s="20"/>
      <c r="C35" s="20"/>
      <c r="D35" s="20"/>
      <c r="E35" s="20"/>
      <c r="F35" s="18"/>
      <c r="G35" s="21"/>
    </row>
    <row r="36" spans="1:10" ht="12" customHeight="1">
      <c r="A36" s="182" t="s">
        <v>2</v>
      </c>
      <c r="B36" s="191">
        <v>2025</v>
      </c>
      <c r="C36" s="191">
        <v>2024</v>
      </c>
      <c r="D36" s="191">
        <v>2023</v>
      </c>
      <c r="E36" s="191">
        <v>2022</v>
      </c>
      <c r="F36" s="192">
        <v>2021</v>
      </c>
      <c r="G36" s="28"/>
    </row>
    <row r="37" spans="1:10" ht="12" hidden="1" customHeight="1" outlineLevel="1">
      <c r="A37" s="171" t="s">
        <v>3</v>
      </c>
      <c r="B37" s="29">
        <v>353023.8724900001</v>
      </c>
      <c r="C37" s="29">
        <v>406971.89516000001</v>
      </c>
      <c r="D37" s="29">
        <v>305507.23431000009</v>
      </c>
      <c r="E37" s="29">
        <v>152895.09744000004</v>
      </c>
      <c r="F37" s="172">
        <v>124634.74591</v>
      </c>
      <c r="G37" s="30"/>
    </row>
    <row r="38" spans="1:10" ht="12" hidden="1" customHeight="1" outlineLevel="1">
      <c r="A38" s="171" t="s">
        <v>4</v>
      </c>
      <c r="B38" s="29">
        <v>-146772.45645</v>
      </c>
      <c r="C38" s="29">
        <v>-149856.65125999998</v>
      </c>
      <c r="D38" s="29">
        <v>-77036.91783000002</v>
      </c>
      <c r="E38" s="29">
        <v>-23408.023299999997</v>
      </c>
      <c r="F38" s="172">
        <v>-26972.297889999998</v>
      </c>
      <c r="G38" s="30"/>
    </row>
    <row r="39" spans="1:10" ht="12" customHeight="1" collapsed="1">
      <c r="A39" s="173" t="s">
        <v>5</v>
      </c>
      <c r="B39" s="32">
        <v>206251.4160400001</v>
      </c>
      <c r="C39" s="32">
        <v>257115.24390000003</v>
      </c>
      <c r="D39" s="32">
        <v>228470.31648000007</v>
      </c>
      <c r="E39" s="32">
        <v>129487.07414000004</v>
      </c>
      <c r="F39" s="174">
        <v>97662.448019999996</v>
      </c>
      <c r="G39" s="33"/>
    </row>
    <row r="40" spans="1:10" ht="12" hidden="1" customHeight="1" outlineLevel="1">
      <c r="A40" s="175" t="s">
        <v>6</v>
      </c>
      <c r="B40" s="32">
        <v>70301.604000000007</v>
      </c>
      <c r="C40" s="32">
        <v>65120.279609999998</v>
      </c>
      <c r="D40" s="32">
        <v>47916.738259999998</v>
      </c>
      <c r="E40" s="32">
        <v>52889.307420000005</v>
      </c>
      <c r="F40" s="174">
        <v>48711.192059999994</v>
      </c>
      <c r="G40" s="30"/>
    </row>
    <row r="41" spans="1:10" ht="12" hidden="1" customHeight="1" outlineLevel="1">
      <c r="A41" s="175" t="s">
        <v>7</v>
      </c>
      <c r="B41" s="32">
        <v>-23379.646060000003</v>
      </c>
      <c r="C41" s="32">
        <v>-20032.386020000002</v>
      </c>
      <c r="D41" s="32">
        <v>-20699.541519999999</v>
      </c>
      <c r="E41" s="32">
        <v>-20481.461580000003</v>
      </c>
      <c r="F41" s="174">
        <v>-17539.386120000003</v>
      </c>
      <c r="G41" s="30"/>
    </row>
    <row r="42" spans="1:10" ht="12" customHeight="1" collapsed="1">
      <c r="A42" s="173" t="s">
        <v>8</v>
      </c>
      <c r="B42" s="32">
        <v>46921.957940000008</v>
      </c>
      <c r="C42" s="32">
        <v>45087.893589999992</v>
      </c>
      <c r="D42" s="32">
        <v>27217.196739999999</v>
      </c>
      <c r="E42" s="32">
        <v>32407.845840000002</v>
      </c>
      <c r="F42" s="174">
        <v>31171.805939999991</v>
      </c>
      <c r="G42" s="33"/>
    </row>
    <row r="43" spans="1:10" ht="12" hidden="1" customHeight="1" outlineLevel="1">
      <c r="A43" s="307" t="s">
        <v>472</v>
      </c>
      <c r="B43" s="32">
        <v>-17607.846340000004</v>
      </c>
      <c r="C43" s="32">
        <v>-20065.436659999999</v>
      </c>
      <c r="D43" s="32">
        <v>0</v>
      </c>
      <c r="E43" s="32">
        <v>0</v>
      </c>
      <c r="F43" s="174">
        <v>0</v>
      </c>
      <c r="G43" s="33"/>
    </row>
    <row r="44" spans="1:10" ht="12" hidden="1" customHeight="1" outlineLevel="1">
      <c r="A44" s="307" t="s">
        <v>473</v>
      </c>
      <c r="B44" s="32">
        <v>-8381.1328600000015</v>
      </c>
      <c r="C44" s="32">
        <v>-8644.9420900000005</v>
      </c>
      <c r="D44" s="32">
        <v>0</v>
      </c>
      <c r="E44" s="32">
        <v>0</v>
      </c>
      <c r="F44" s="174">
        <v>0</v>
      </c>
      <c r="G44" s="33"/>
    </row>
    <row r="45" spans="1:10" ht="12" customHeight="1" collapsed="1">
      <c r="A45" s="305" t="s">
        <v>474</v>
      </c>
      <c r="B45" s="32">
        <v>-25988.979200000005</v>
      </c>
      <c r="C45" s="32">
        <v>-28710.37875</v>
      </c>
      <c r="D45" s="32">
        <v>0</v>
      </c>
      <c r="E45" s="32">
        <v>0</v>
      </c>
      <c r="F45" s="174">
        <v>0</v>
      </c>
      <c r="G45" s="33"/>
    </row>
    <row r="46" spans="1:10" ht="12" customHeight="1">
      <c r="A46" s="176" t="s">
        <v>9</v>
      </c>
      <c r="B46" s="32">
        <v>1299.3470699999989</v>
      </c>
      <c r="C46" s="32">
        <v>581.0090299999996</v>
      </c>
      <c r="D46" s="32">
        <v>2652.9588000000035</v>
      </c>
      <c r="E46" s="32">
        <v>-422.61264999999997</v>
      </c>
      <c r="F46" s="174">
        <v>-1541.6268499999999</v>
      </c>
      <c r="G46" s="18"/>
    </row>
    <row r="47" spans="1:10" ht="12" customHeight="1">
      <c r="A47" s="176" t="s">
        <v>10</v>
      </c>
      <c r="B47" s="32">
        <v>141.52069000000006</v>
      </c>
      <c r="C47" s="32">
        <v>2039.3055400000003</v>
      </c>
      <c r="D47" s="32">
        <v>1736.2657799999997</v>
      </c>
      <c r="E47" s="32">
        <v>197.52343999999999</v>
      </c>
      <c r="F47" s="174">
        <v>601.49386999999967</v>
      </c>
      <c r="G47" s="18"/>
    </row>
    <row r="48" spans="1:10" ht="12" customHeight="1">
      <c r="A48" s="185" t="s">
        <v>227</v>
      </c>
      <c r="B48" s="186">
        <v>228625.26254000008</v>
      </c>
      <c r="C48" s="186">
        <v>276113.07331000001</v>
      </c>
      <c r="D48" s="186">
        <v>260076.73780000006</v>
      </c>
      <c r="E48" s="186">
        <v>161669.83077000003</v>
      </c>
      <c r="F48" s="187">
        <v>127894.12097999999</v>
      </c>
      <c r="G48" s="18"/>
    </row>
    <row r="49" spans="1:7" ht="12" customHeight="1">
      <c r="A49" s="176" t="s">
        <v>11</v>
      </c>
      <c r="B49" s="29">
        <v>-58459.037249999994</v>
      </c>
      <c r="C49" s="29">
        <v>-54108.312349999993</v>
      </c>
      <c r="D49" s="29">
        <v>-44290.949280000001</v>
      </c>
      <c r="E49" s="29">
        <v>-36129.028440000002</v>
      </c>
      <c r="F49" s="172">
        <v>-26720.963019999999</v>
      </c>
      <c r="G49" s="18"/>
    </row>
    <row r="50" spans="1:7" ht="12" customHeight="1">
      <c r="A50" s="176" t="s">
        <v>12</v>
      </c>
      <c r="B50" s="29">
        <v>-1293.71975</v>
      </c>
      <c r="C50" s="29">
        <v>-1599.8653100000001</v>
      </c>
      <c r="D50" s="29">
        <v>-1718.6570400000001</v>
      </c>
      <c r="E50" s="29">
        <v>-1649.8558799999998</v>
      </c>
      <c r="F50" s="172">
        <v>-1341.0654899999997</v>
      </c>
      <c r="G50" s="18"/>
    </row>
    <row r="51" spans="1:7" ht="12" customHeight="1">
      <c r="A51" s="176" t="s">
        <v>13</v>
      </c>
      <c r="B51" s="29">
        <v>-10210.551999999998</v>
      </c>
      <c r="C51" s="29">
        <v>-8083.0233299999991</v>
      </c>
      <c r="D51" s="29">
        <v>-6459.3457900000012</v>
      </c>
      <c r="E51" s="29">
        <v>-4943.2255300000006</v>
      </c>
      <c r="F51" s="172">
        <v>-3890.0957900000003</v>
      </c>
      <c r="G51" s="18"/>
    </row>
    <row r="52" spans="1:7" ht="12" customHeight="1">
      <c r="A52" s="176" t="s">
        <v>14</v>
      </c>
      <c r="B52" s="29">
        <v>-3600.3582099999999</v>
      </c>
      <c r="C52" s="29">
        <v>-3854.8181300000001</v>
      </c>
      <c r="D52" s="29">
        <v>-2823.3697499999998</v>
      </c>
      <c r="E52" s="29">
        <v>-2578.3463200000006</v>
      </c>
      <c r="F52" s="172">
        <v>-1935.5046000000002</v>
      </c>
      <c r="G52" s="18"/>
    </row>
    <row r="53" spans="1:7" ht="12" customHeight="1">
      <c r="A53" s="176" t="s">
        <v>15</v>
      </c>
      <c r="B53" s="29">
        <v>-24070.576879999993</v>
      </c>
      <c r="C53" s="29">
        <v>-27727.830570000006</v>
      </c>
      <c r="D53" s="29">
        <v>-29943.140729999999</v>
      </c>
      <c r="E53" s="29">
        <v>-19243.230680000001</v>
      </c>
      <c r="F53" s="172">
        <v>-15451.437749999997</v>
      </c>
      <c r="G53" s="18"/>
    </row>
    <row r="54" spans="1:7" ht="12" customHeight="1">
      <c r="A54" s="185" t="s">
        <v>16</v>
      </c>
      <c r="B54" s="186">
        <v>-97634.244089999993</v>
      </c>
      <c r="C54" s="186">
        <v>-95373.849690000003</v>
      </c>
      <c r="D54" s="186">
        <v>-85235.462589999996</v>
      </c>
      <c r="E54" s="186">
        <v>-64543.686850000006</v>
      </c>
      <c r="F54" s="187">
        <v>-49339.066649999993</v>
      </c>
      <c r="G54" s="18"/>
    </row>
    <row r="55" spans="1:7" ht="12" customHeight="1">
      <c r="A55" s="177" t="s">
        <v>18</v>
      </c>
      <c r="B55" s="34">
        <v>130991.01845000009</v>
      </c>
      <c r="C55" s="34">
        <v>180739.22362</v>
      </c>
      <c r="D55" s="34">
        <v>174841.27521000005</v>
      </c>
      <c r="E55" s="34">
        <v>97126.143920000031</v>
      </c>
      <c r="F55" s="178">
        <v>78555.054329999999</v>
      </c>
      <c r="G55" s="18"/>
    </row>
    <row r="56" spans="1:7" ht="12" customHeight="1">
      <c r="A56" s="176" t="s">
        <v>222</v>
      </c>
      <c r="B56" s="29">
        <v>76.417360000000798</v>
      </c>
      <c r="C56" s="29">
        <v>-15776.630760000002</v>
      </c>
      <c r="D56" s="29">
        <v>-11372.03772</v>
      </c>
      <c r="E56" s="29">
        <v>-2995.0994300000007</v>
      </c>
      <c r="F56" s="172">
        <v>-3947.6989100000001</v>
      </c>
      <c r="G56" s="18"/>
    </row>
    <row r="57" spans="1:7" ht="12" customHeight="1">
      <c r="A57" s="176" t="s">
        <v>20</v>
      </c>
      <c r="B57" s="29">
        <v>-23978.569190000002</v>
      </c>
      <c r="C57" s="29">
        <v>-24443.197049999999</v>
      </c>
      <c r="D57" s="29">
        <v>-22106.578680000006</v>
      </c>
      <c r="E57" s="29">
        <v>-13258.885429999998</v>
      </c>
      <c r="F57" s="172">
        <v>-10556.460080000001</v>
      </c>
      <c r="G57" s="18"/>
    </row>
    <row r="58" spans="1:7" ht="12" customHeight="1">
      <c r="A58" s="185" t="s">
        <v>21</v>
      </c>
      <c r="B58" s="186">
        <v>107088.8666200001</v>
      </c>
      <c r="C58" s="186">
        <v>140519.39581000002</v>
      </c>
      <c r="D58" s="186">
        <v>141362.65881000005</v>
      </c>
      <c r="E58" s="186">
        <v>80872.159060000035</v>
      </c>
      <c r="F58" s="187">
        <v>64050.895339999988</v>
      </c>
      <c r="G58" s="18"/>
    </row>
    <row r="59" spans="1:7" ht="12" customHeight="1">
      <c r="A59" s="176" t="s">
        <v>22</v>
      </c>
      <c r="B59" s="29">
        <v>1856.954491</v>
      </c>
      <c r="C59" s="29">
        <v>915.40208199999995</v>
      </c>
      <c r="D59" s="29">
        <v>1229.820956</v>
      </c>
      <c r="E59" s="29">
        <v>2216.2988539999992</v>
      </c>
      <c r="F59" s="172">
        <v>2289.6051174999998</v>
      </c>
      <c r="G59" s="18"/>
    </row>
    <row r="60" spans="1:7" ht="12" customHeight="1">
      <c r="A60" s="179" t="s">
        <v>23</v>
      </c>
      <c r="B60" s="180">
        <v>105231.91212900006</v>
      </c>
      <c r="C60" s="180">
        <v>139603.993728</v>
      </c>
      <c r="D60" s="180">
        <v>140132.83785400001</v>
      </c>
      <c r="E60" s="180">
        <v>78655.860206000012</v>
      </c>
      <c r="F60" s="181">
        <v>61761.290222499993</v>
      </c>
      <c r="G60" s="35"/>
    </row>
  </sheetData>
  <conditionalFormatting sqref="B48:F48">
    <cfRule type="cellIs" priority="48" stopIfTrue="1" operator="greaterThan">
      <formula>10</formula>
    </cfRule>
  </conditionalFormatting>
  <conditionalFormatting sqref="B54:F54">
    <cfRule type="cellIs" priority="47" stopIfTrue="1" operator="greaterThan">
      <formula>10</formula>
    </cfRule>
  </conditionalFormatting>
  <conditionalFormatting sqref="B58:F58">
    <cfRule type="cellIs" priority="46" stopIfTrue="1" operator="greaterThan">
      <formula>10</formula>
    </cfRule>
  </conditionalFormatting>
  <conditionalFormatting sqref="B19:J19">
    <cfRule type="cellIs" priority="3" stopIfTrue="1" operator="greaterThan">
      <formula>10</formula>
    </cfRule>
  </conditionalFormatting>
  <conditionalFormatting sqref="B25:J25">
    <cfRule type="cellIs" priority="2" stopIfTrue="1" operator="greaterThan">
      <formula>10</formula>
    </cfRule>
  </conditionalFormatting>
  <conditionalFormatting sqref="B29:J29">
    <cfRule type="cellIs" priority="1" stopIfTrue="1" operator="greaterThan">
      <formula>10</formula>
    </cfRule>
  </conditionalFormatting>
  <hyperlinks>
    <hyperlink ref="J5" location="Sisukord!B32" display="tagasi sisukorda" xr:uid="{00000000-0004-0000-0700-000000000000}"/>
  </hyperlinks>
  <printOptions horizontalCentered="1"/>
  <pageMargins left="0.23622047244094491" right="0.23622047244094491" top="0.74803149606299213" bottom="0.74803149606299213" header="0.31496062992125984" footer="0.31496062992125984"/>
  <pageSetup paperSize="9" scale="79" orientation="portrait" r:id="rId1"/>
  <headerFooter alignWithMargins="0">
    <oddFooter>&amp;R&amp;8&amp;P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70C0"/>
    <pageSetUpPr fitToPage="1"/>
  </sheetPr>
  <dimension ref="A1:L61"/>
  <sheetViews>
    <sheetView showGridLines="0" topLeftCell="A10" zoomScaleNormal="100" workbookViewId="0"/>
  </sheetViews>
  <sheetFormatPr defaultColWidth="10" defaultRowHeight="12" customHeight="1" outlineLevelRow="1"/>
  <cols>
    <col min="1" max="1" width="48" style="18" customWidth="1"/>
    <col min="2" max="3" width="13.6640625" style="18" customWidth="1"/>
    <col min="4" max="8" width="13.6640625" style="17" customWidth="1"/>
    <col min="9" max="9" width="13.6640625" style="21" customWidth="1"/>
    <col min="10" max="10" width="13.6640625" style="37" customWidth="1"/>
    <col min="11" max="11" width="9" style="17" customWidth="1"/>
    <col min="12" max="12" width="12.33203125" style="17" customWidth="1"/>
    <col min="13" max="16384" width="10" style="18"/>
  </cols>
  <sheetData>
    <row r="1" spans="1:12" s="11" customFormat="1" ht="17.25" customHeight="1">
      <c r="A1" s="8" t="s">
        <v>68</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25</v>
      </c>
      <c r="B5" s="19"/>
      <c r="C5" s="19"/>
      <c r="D5" s="20"/>
      <c r="E5" s="20"/>
      <c r="F5" s="20"/>
      <c r="G5" s="20"/>
      <c r="H5" s="20"/>
      <c r="J5" s="101" t="s">
        <v>124</v>
      </c>
    </row>
    <row r="6" spans="1:12" ht="11.25" customHeight="1">
      <c r="A6" s="37"/>
      <c r="B6" s="17"/>
      <c r="C6" s="17"/>
      <c r="I6" s="17"/>
      <c r="J6" s="18"/>
    </row>
    <row r="7" spans="1:12" s="28" customFormat="1" ht="12" customHeight="1">
      <c r="A7" s="182" t="s">
        <v>26</v>
      </c>
      <c r="B7" s="183">
        <v>46203</v>
      </c>
      <c r="C7" s="183">
        <v>46112</v>
      </c>
      <c r="D7" s="183">
        <v>46022</v>
      </c>
      <c r="E7" s="183">
        <v>45930</v>
      </c>
      <c r="F7" s="183">
        <v>45838</v>
      </c>
      <c r="G7" s="183">
        <v>45747</v>
      </c>
      <c r="H7" s="183">
        <v>45657</v>
      </c>
      <c r="I7" s="183">
        <v>45565</v>
      </c>
      <c r="J7" s="184">
        <v>45473</v>
      </c>
      <c r="K7" s="17"/>
    </row>
    <row r="8" spans="1:12" ht="12.75">
      <c r="A8" s="195" t="s">
        <v>410</v>
      </c>
      <c r="B8" s="79">
        <v>2131407.9966099998</v>
      </c>
      <c r="C8" s="79">
        <v>3162051.65466</v>
      </c>
      <c r="D8" s="29">
        <v>3689712.7174800001</v>
      </c>
      <c r="E8" s="29">
        <v>3401075.0210500001</v>
      </c>
      <c r="F8" s="29">
        <v>3319127.6897299998</v>
      </c>
      <c r="G8" s="29">
        <v>2880001.6477700006</v>
      </c>
      <c r="H8" s="29">
        <v>3418757.2863700003</v>
      </c>
      <c r="I8" s="29">
        <v>2904705.3461999996</v>
      </c>
      <c r="J8" s="172">
        <v>2856280.4526300002</v>
      </c>
      <c r="L8" s="18"/>
    </row>
    <row r="9" spans="1:12" ht="12.75" outlineLevel="1">
      <c r="A9" s="219" t="s">
        <v>28</v>
      </c>
      <c r="B9" s="79">
        <v>689697.46896999993</v>
      </c>
      <c r="C9" s="79">
        <v>52375.258430000002</v>
      </c>
      <c r="D9" s="29">
        <v>1323.5630000000001</v>
      </c>
      <c r="E9" s="29">
        <v>1235.63778</v>
      </c>
      <c r="F9" s="29">
        <v>6265.6036900000008</v>
      </c>
      <c r="G9" s="29">
        <v>10339.67374</v>
      </c>
      <c r="H9" s="29">
        <v>7473.5239500000007</v>
      </c>
      <c r="I9" s="29">
        <v>6599.1348699999999</v>
      </c>
      <c r="J9" s="172">
        <v>8137.5832999999993</v>
      </c>
      <c r="L9" s="18"/>
    </row>
    <row r="10" spans="1:12" ht="25.5" outlineLevel="1">
      <c r="A10" s="572" t="s">
        <v>411</v>
      </c>
      <c r="B10" s="79">
        <v>342154.40786000004</v>
      </c>
      <c r="C10" s="79">
        <v>379917.14314</v>
      </c>
      <c r="D10" s="29">
        <v>378063.69430999999</v>
      </c>
      <c r="E10" s="29">
        <v>380013.30924000009</v>
      </c>
      <c r="F10" s="29">
        <v>429426.92359999998</v>
      </c>
      <c r="G10" s="29">
        <v>412849.65203000006</v>
      </c>
      <c r="H10" s="29">
        <v>283532.80160999997</v>
      </c>
      <c r="I10" s="29">
        <v>238097.86649000001</v>
      </c>
      <c r="J10" s="172">
        <v>134630.77443000002</v>
      </c>
      <c r="L10" s="18"/>
    </row>
    <row r="11" spans="1:12" ht="12.75">
      <c r="A11" s="195" t="s">
        <v>44</v>
      </c>
      <c r="B11" s="79">
        <v>1031851.87683</v>
      </c>
      <c r="C11" s="79">
        <v>432292.40156999999</v>
      </c>
      <c r="D11" s="29">
        <v>379387.25731000002</v>
      </c>
      <c r="E11" s="29">
        <v>381248.94702000008</v>
      </c>
      <c r="F11" s="29">
        <v>435692.52729</v>
      </c>
      <c r="G11" s="29">
        <v>423189.32577000005</v>
      </c>
      <c r="H11" s="29">
        <v>291006.32555999997</v>
      </c>
      <c r="I11" s="29">
        <v>244697.00136000002</v>
      </c>
      <c r="J11" s="172">
        <v>142768.35773000002</v>
      </c>
      <c r="L11" s="24"/>
    </row>
    <row r="12" spans="1:12" ht="12.75">
      <c r="A12" s="195" t="s">
        <v>29</v>
      </c>
      <c r="B12" s="79">
        <v>4864675.457440001</v>
      </c>
      <c r="C12" s="79">
        <v>4746091.8001600001</v>
      </c>
      <c r="D12" s="29">
        <v>4722579.2491700007</v>
      </c>
      <c r="E12" s="29">
        <v>4617852.3363199998</v>
      </c>
      <c r="F12" s="29">
        <v>4467568.4130599983</v>
      </c>
      <c r="G12" s="29">
        <v>4283382.8041800009</v>
      </c>
      <c r="H12" s="29">
        <v>4242867.7959399996</v>
      </c>
      <c r="I12" s="29">
        <v>3945389.8766399999</v>
      </c>
      <c r="J12" s="172">
        <v>3778631.1103099999</v>
      </c>
      <c r="L12" s="24"/>
    </row>
    <row r="13" spans="1:12" s="30" customFormat="1" ht="12.75">
      <c r="A13" s="195" t="s">
        <v>406</v>
      </c>
      <c r="B13" s="79">
        <v>-44033.270144478003</v>
      </c>
      <c r="C13" s="79">
        <v>-39392.862679999998</v>
      </c>
      <c r="D13" s="29">
        <v>-39532.182070000003</v>
      </c>
      <c r="E13" s="29">
        <v>-43676.359779999999</v>
      </c>
      <c r="F13" s="29">
        <v>-38353.960190000005</v>
      </c>
      <c r="G13" s="29">
        <v>-44143.41042</v>
      </c>
      <c r="H13" s="29">
        <v>-39069.274210000003</v>
      </c>
      <c r="I13" s="29">
        <v>-41871.447439999996</v>
      </c>
      <c r="J13" s="172">
        <v>-34855.856469999999</v>
      </c>
      <c r="K13" s="17"/>
    </row>
    <row r="14" spans="1:12" s="30" customFormat="1" ht="12.75">
      <c r="A14" s="198" t="s">
        <v>30</v>
      </c>
      <c r="B14" s="79">
        <v>29035.403439999998</v>
      </c>
      <c r="C14" s="79">
        <v>25021.678629999999</v>
      </c>
      <c r="D14" s="29">
        <v>8384.5742800000007</v>
      </c>
      <c r="E14" s="29">
        <v>10608.616420000002</v>
      </c>
      <c r="F14" s="29">
        <v>15500.551010000001</v>
      </c>
      <c r="G14" s="29">
        <v>8917.609269999999</v>
      </c>
      <c r="H14" s="29">
        <v>2688.8796800000005</v>
      </c>
      <c r="I14" s="29">
        <v>7854.0526400000008</v>
      </c>
      <c r="J14" s="172">
        <v>12649.168230000003</v>
      </c>
      <c r="K14" s="17"/>
    </row>
    <row r="15" spans="1:12" s="30" customFormat="1" ht="12.75">
      <c r="A15" s="198" t="s">
        <v>71</v>
      </c>
      <c r="B15" s="79">
        <v>8598.5366600000016</v>
      </c>
      <c r="C15" s="79">
        <v>10150.89812</v>
      </c>
      <c r="D15" s="29">
        <v>11415.412469999996</v>
      </c>
      <c r="E15" s="29">
        <v>12773.178580000003</v>
      </c>
      <c r="F15" s="29">
        <v>14123.988949999999</v>
      </c>
      <c r="G15" s="29">
        <v>15282.32545</v>
      </c>
      <c r="H15" s="29">
        <v>16898.11363</v>
      </c>
      <c r="I15" s="29">
        <v>16293.655510000002</v>
      </c>
      <c r="J15" s="172">
        <v>16717.29448</v>
      </c>
      <c r="K15" s="17"/>
    </row>
    <row r="16" spans="1:12" ht="12.75">
      <c r="A16" s="195" t="s">
        <v>31</v>
      </c>
      <c r="B16" s="79">
        <v>4145.8327100000006</v>
      </c>
      <c r="C16" s="79">
        <v>4738.80717</v>
      </c>
      <c r="D16" s="29">
        <v>4160.4428500000004</v>
      </c>
      <c r="E16" s="29">
        <v>4641.5958599999994</v>
      </c>
      <c r="F16" s="29">
        <v>4436.5650500000002</v>
      </c>
      <c r="G16" s="29">
        <v>4257.8149800000001</v>
      </c>
      <c r="H16" s="29">
        <v>3378.1894199999997</v>
      </c>
      <c r="I16" s="29">
        <v>3421.5388499999999</v>
      </c>
      <c r="J16" s="172">
        <v>2847.3698900000004</v>
      </c>
      <c r="L16" s="18"/>
    </row>
    <row r="17" spans="1:12" ht="12.75">
      <c r="A17" s="201" t="s">
        <v>32</v>
      </c>
      <c r="B17" s="221">
        <v>8025681.8335455209</v>
      </c>
      <c r="C17" s="221">
        <v>8340954.3776299991</v>
      </c>
      <c r="D17" s="186">
        <v>8776107.4714900013</v>
      </c>
      <c r="E17" s="186">
        <v>8384523.3354700003</v>
      </c>
      <c r="F17" s="186">
        <v>8218095.7748999977</v>
      </c>
      <c r="G17" s="186">
        <v>7570888.1170000024</v>
      </c>
      <c r="H17" s="186">
        <v>7936527.3163899984</v>
      </c>
      <c r="I17" s="186">
        <v>7080490.0237600002</v>
      </c>
      <c r="J17" s="187">
        <v>6775037.8968000002</v>
      </c>
      <c r="L17" s="41"/>
    </row>
    <row r="18" spans="1:12" ht="12.75">
      <c r="A18" s="196" t="s">
        <v>33</v>
      </c>
      <c r="B18" s="79">
        <v>4847100.9376300015</v>
      </c>
      <c r="C18" s="79">
        <v>4894833.1020500008</v>
      </c>
      <c r="D18" s="29">
        <v>5277158.5066800006</v>
      </c>
      <c r="E18" s="29">
        <v>4899251.19778</v>
      </c>
      <c r="F18" s="29">
        <v>4740421.7330900012</v>
      </c>
      <c r="G18" s="29">
        <v>4248168.9747099997</v>
      </c>
      <c r="H18" s="29">
        <v>4335006.2786800014</v>
      </c>
      <c r="I18" s="29">
        <v>3710297.4789299993</v>
      </c>
      <c r="J18" s="172">
        <v>3674089.2062599999</v>
      </c>
      <c r="L18" s="24"/>
    </row>
    <row r="19" spans="1:12" ht="12.75">
      <c r="A19" s="196" t="s">
        <v>34</v>
      </c>
      <c r="B19" s="79">
        <v>1366479.25104</v>
      </c>
      <c r="C19" s="79">
        <v>1627313.5034</v>
      </c>
      <c r="D19" s="29">
        <v>1672056.01682</v>
      </c>
      <c r="E19" s="29">
        <v>1722024.4766600002</v>
      </c>
      <c r="F19" s="29">
        <v>1798281.6840599999</v>
      </c>
      <c r="G19" s="29">
        <v>1710462.6656099998</v>
      </c>
      <c r="H19" s="29">
        <v>1932126.5901599999</v>
      </c>
      <c r="I19" s="29">
        <v>1975199.06366</v>
      </c>
      <c r="J19" s="172">
        <v>1752389.3577500002</v>
      </c>
      <c r="L19" s="24"/>
    </row>
    <row r="20" spans="1:12" ht="12.75">
      <c r="A20" s="196" t="s">
        <v>35</v>
      </c>
      <c r="B20" s="79">
        <v>12558.56322</v>
      </c>
      <c r="C20" s="79">
        <v>16026.71326</v>
      </c>
      <c r="D20" s="29">
        <v>14319.2371</v>
      </c>
      <c r="E20" s="29">
        <v>18567.669880000001</v>
      </c>
      <c r="F20" s="29">
        <v>21784.10889</v>
      </c>
      <c r="G20" s="29">
        <v>25469.392019999996</v>
      </c>
      <c r="H20" s="29">
        <v>26392.382339999996</v>
      </c>
      <c r="I20" s="29">
        <v>30615.354549999996</v>
      </c>
      <c r="J20" s="172">
        <v>32902.043070000007</v>
      </c>
      <c r="L20" s="18"/>
    </row>
    <row r="21" spans="1:12" ht="12.75">
      <c r="A21" s="196" t="s">
        <v>36</v>
      </c>
      <c r="B21" s="79">
        <v>902698.80245999992</v>
      </c>
      <c r="C21" s="79">
        <v>905125.9357400001</v>
      </c>
      <c r="D21" s="29">
        <v>893543.29464000009</v>
      </c>
      <c r="E21" s="29">
        <v>908726.66934000002</v>
      </c>
      <c r="F21" s="29">
        <v>900882.78307</v>
      </c>
      <c r="G21" s="29">
        <v>846002.09990999999</v>
      </c>
      <c r="H21" s="29">
        <v>840299.87320000003</v>
      </c>
      <c r="I21" s="29">
        <v>601098.92551000009</v>
      </c>
      <c r="J21" s="172">
        <v>597293.82764000003</v>
      </c>
      <c r="L21" s="18"/>
    </row>
    <row r="22" spans="1:12" s="35" customFormat="1" ht="12.75">
      <c r="A22" s="197" t="s">
        <v>200</v>
      </c>
      <c r="B22" s="160">
        <v>7128837.5543500017</v>
      </c>
      <c r="C22" s="160">
        <v>7443299.2544500008</v>
      </c>
      <c r="D22" s="32">
        <v>7857077.0552400006</v>
      </c>
      <c r="E22" s="32">
        <v>7548570.0136600006</v>
      </c>
      <c r="F22" s="32">
        <v>7461370.3091100007</v>
      </c>
      <c r="G22" s="32">
        <v>6830103.1322499998</v>
      </c>
      <c r="H22" s="32">
        <v>7133825.1243800018</v>
      </c>
      <c r="I22" s="32">
        <v>6317210.8226500005</v>
      </c>
      <c r="J22" s="174">
        <v>6056674.4347199993</v>
      </c>
      <c r="K22" s="17"/>
    </row>
    <row r="23" spans="1:12" ht="12.75">
      <c r="A23" s="195" t="s">
        <v>37</v>
      </c>
      <c r="B23" s="79">
        <v>80716.690224704987</v>
      </c>
      <c r="C23" s="79">
        <v>107479.67603999998</v>
      </c>
      <c r="D23" s="29">
        <v>54389.110770000021</v>
      </c>
      <c r="E23" s="29">
        <v>63227.42258000002</v>
      </c>
      <c r="F23" s="29">
        <v>79907.531650000004</v>
      </c>
      <c r="G23" s="29">
        <v>110076.70908000004</v>
      </c>
      <c r="H23" s="29">
        <v>69677.370980000036</v>
      </c>
      <c r="I23" s="29">
        <v>86609.63652</v>
      </c>
      <c r="J23" s="172">
        <v>77402.814050000015</v>
      </c>
      <c r="L23" s="18"/>
    </row>
    <row r="24" spans="1:12" ht="12.75">
      <c r="A24" s="195" t="s">
        <v>38</v>
      </c>
      <c r="B24" s="79">
        <v>220079.24869000001</v>
      </c>
      <c r="C24" s="79">
        <v>220100.78759000002</v>
      </c>
      <c r="D24" s="29">
        <v>220121.76268000001</v>
      </c>
      <c r="E24" s="29">
        <v>220085.34967999998</v>
      </c>
      <c r="F24" s="29">
        <v>149885.49869000001</v>
      </c>
      <c r="G24" s="29">
        <v>134641.72962</v>
      </c>
      <c r="H24" s="29">
        <v>134655.52476</v>
      </c>
      <c r="I24" s="29">
        <v>114484.30751000001</v>
      </c>
      <c r="J24" s="172">
        <v>114033.25146000001</v>
      </c>
      <c r="L24" s="41"/>
    </row>
    <row r="25" spans="1:12" ht="12.75">
      <c r="A25" s="201" t="s">
        <v>39</v>
      </c>
      <c r="B25" s="221">
        <v>7429633.4932647068</v>
      </c>
      <c r="C25" s="221">
        <v>7770879.718080001</v>
      </c>
      <c r="D25" s="186">
        <v>8131587.9286900004</v>
      </c>
      <c r="E25" s="186">
        <v>7831882.7859200006</v>
      </c>
      <c r="F25" s="186">
        <v>7691163.3394500008</v>
      </c>
      <c r="G25" s="186">
        <v>7074821.5709500005</v>
      </c>
      <c r="H25" s="186">
        <v>7338158.0201200023</v>
      </c>
      <c r="I25" s="186">
        <v>6518304.7666800003</v>
      </c>
      <c r="J25" s="187">
        <v>6248110.5002299994</v>
      </c>
      <c r="L25" s="18"/>
    </row>
    <row r="26" spans="1:12" ht="12.75">
      <c r="A26" s="201" t="s">
        <v>40</v>
      </c>
      <c r="B26" s="221">
        <v>596048.33984000003</v>
      </c>
      <c r="C26" s="221">
        <v>570074.65914</v>
      </c>
      <c r="D26" s="186">
        <v>644519.54238999996</v>
      </c>
      <c r="E26" s="186">
        <v>552640.54914000002</v>
      </c>
      <c r="F26" s="186">
        <v>526932.43504000001</v>
      </c>
      <c r="G26" s="186">
        <v>496066.54563999997</v>
      </c>
      <c r="H26" s="186">
        <v>598369.29587000003</v>
      </c>
      <c r="I26" s="186">
        <v>562185.25668000011</v>
      </c>
      <c r="J26" s="187">
        <v>526927.39617000008</v>
      </c>
      <c r="L26" s="41"/>
    </row>
    <row r="27" spans="1:12" s="3" customFormat="1" ht="12.75">
      <c r="A27" s="203" t="s">
        <v>72</v>
      </c>
      <c r="B27" s="79">
        <v>4431.5632309999992</v>
      </c>
      <c r="C27" s="79">
        <v>4134.1227869999993</v>
      </c>
      <c r="D27" s="79">
        <v>6228.452115</v>
      </c>
      <c r="E27" s="79">
        <v>5448.6116969999994</v>
      </c>
      <c r="F27" s="79">
        <v>5069.5253389999998</v>
      </c>
      <c r="G27" s="79">
        <v>4730.9542704999994</v>
      </c>
      <c r="H27" s="79">
        <v>6401.4976239999987</v>
      </c>
      <c r="I27" s="79">
        <v>5860.2870834999985</v>
      </c>
      <c r="J27" s="220">
        <v>5706.9915004999984</v>
      </c>
      <c r="K27" s="7"/>
    </row>
    <row r="28" spans="1:12" ht="12.75">
      <c r="A28" s="201" t="s">
        <v>42</v>
      </c>
      <c r="B28" s="221">
        <v>8025681.8331047073</v>
      </c>
      <c r="C28" s="221">
        <v>8340954.3772200011</v>
      </c>
      <c r="D28" s="186">
        <v>8776107.4710799996</v>
      </c>
      <c r="E28" s="186">
        <v>8384523.3350600004</v>
      </c>
      <c r="F28" s="186">
        <v>8218095.7744900007</v>
      </c>
      <c r="G28" s="186">
        <v>7570888.1165900007</v>
      </c>
      <c r="H28" s="186">
        <v>7936527.3159900028</v>
      </c>
      <c r="I28" s="186">
        <v>7080490.0233600009</v>
      </c>
      <c r="J28" s="187">
        <v>6775037.896399999</v>
      </c>
      <c r="L28" s="18"/>
    </row>
    <row r="29" spans="1:12" ht="12" customHeight="1">
      <c r="D29" s="18"/>
      <c r="E29" s="18"/>
      <c r="F29" s="18"/>
      <c r="G29" s="18"/>
      <c r="H29" s="18"/>
      <c r="I29" s="18"/>
      <c r="J29" s="18"/>
    </row>
    <row r="30" spans="1:12" ht="12" customHeight="1">
      <c r="A30" s="37"/>
      <c r="B30" s="17"/>
      <c r="C30" s="17"/>
    </row>
    <row r="31" spans="1:12" ht="18.75">
      <c r="A31" s="23" t="s">
        <v>43</v>
      </c>
      <c r="B31" s="20"/>
      <c r="C31" s="20"/>
      <c r="D31" s="20"/>
      <c r="E31" s="20"/>
      <c r="F31" s="18"/>
    </row>
    <row r="32" spans="1:12" ht="12" customHeight="1">
      <c r="B32" s="17"/>
      <c r="C32" s="17"/>
    </row>
    <row r="33" spans="1:12" ht="12" customHeight="1">
      <c r="A33" s="182" t="s">
        <v>26</v>
      </c>
      <c r="B33" s="183">
        <v>46022</v>
      </c>
      <c r="C33" s="183">
        <v>45657</v>
      </c>
      <c r="D33" s="183">
        <v>45291</v>
      </c>
      <c r="E33" s="183">
        <v>44926</v>
      </c>
      <c r="F33" s="184">
        <v>44561</v>
      </c>
    </row>
    <row r="34" spans="1:12" ht="12.75">
      <c r="A34" s="195" t="s">
        <v>410</v>
      </c>
      <c r="B34" s="29">
        <v>3689712.7174800001</v>
      </c>
      <c r="C34" s="29">
        <v>3418757.2863700003</v>
      </c>
      <c r="D34" s="29">
        <v>2837892.3422200005</v>
      </c>
      <c r="E34" s="29">
        <v>2479239.8517999998</v>
      </c>
      <c r="F34" s="172">
        <v>3986933.4866200001</v>
      </c>
    </row>
    <row r="35" spans="1:12" ht="12.75" outlineLevel="1">
      <c r="A35" s="219" t="s">
        <v>28</v>
      </c>
      <c r="B35" s="29">
        <v>1323.5630000000001</v>
      </c>
      <c r="C35" s="29">
        <v>7473.5239500000007</v>
      </c>
      <c r="D35" s="29">
        <v>6945.4736800000001</v>
      </c>
      <c r="E35" s="29">
        <v>406.69274000000001</v>
      </c>
      <c r="F35" s="172">
        <v>371.56600999999995</v>
      </c>
    </row>
    <row r="36" spans="1:12" ht="25.5" outlineLevel="1">
      <c r="A36" s="572" t="s">
        <v>411</v>
      </c>
      <c r="B36" s="29">
        <v>378063.69430999999</v>
      </c>
      <c r="C36" s="29">
        <v>283532.80160999997</v>
      </c>
      <c r="D36" s="29">
        <v>321887.59651</v>
      </c>
      <c r="E36" s="29">
        <v>364229.79860000004</v>
      </c>
      <c r="F36" s="172">
        <v>127348.85517000001</v>
      </c>
    </row>
    <row r="37" spans="1:12" ht="12.75">
      <c r="A37" s="195" t="s">
        <v>44</v>
      </c>
      <c r="B37" s="29">
        <v>379387.25731000002</v>
      </c>
      <c r="C37" s="29">
        <v>291006.32555999997</v>
      </c>
      <c r="D37" s="29">
        <v>328833.07019</v>
      </c>
      <c r="E37" s="29">
        <v>364636.49134000007</v>
      </c>
      <c r="F37" s="172">
        <v>127720.42118</v>
      </c>
      <c r="H37" s="24"/>
      <c r="I37" s="78"/>
      <c r="J37" s="26"/>
      <c r="K37" s="25"/>
      <c r="L37" s="27"/>
    </row>
    <row r="38" spans="1:12" ht="12.75">
      <c r="A38" s="195" t="s">
        <v>29</v>
      </c>
      <c r="B38" s="29">
        <v>4722579.2491700007</v>
      </c>
      <c r="C38" s="29">
        <v>4242867.7959399996</v>
      </c>
      <c r="D38" s="29">
        <v>3578569.0661399998</v>
      </c>
      <c r="E38" s="29">
        <v>3207566.2843899988</v>
      </c>
      <c r="F38" s="172">
        <v>2696209.5903699994</v>
      </c>
      <c r="I38" s="17"/>
    </row>
    <row r="39" spans="1:12" s="30" customFormat="1" ht="12.75">
      <c r="A39" s="195" t="s">
        <v>406</v>
      </c>
      <c r="B39" s="29">
        <v>-39532.182070000003</v>
      </c>
      <c r="C39" s="29">
        <v>-39069.274210000003</v>
      </c>
      <c r="D39" s="29">
        <v>-30056.235820000002</v>
      </c>
      <c r="E39" s="29">
        <v>-20577.387640000001</v>
      </c>
      <c r="F39" s="172">
        <v>-19049.234470000003</v>
      </c>
      <c r="G39" s="17"/>
      <c r="H39" s="72"/>
      <c r="I39" s="73"/>
      <c r="J39" s="74"/>
      <c r="K39" s="72"/>
      <c r="L39" s="72"/>
    </row>
    <row r="40" spans="1:12" s="30" customFormat="1" ht="12.75">
      <c r="A40" s="198" t="s">
        <v>30</v>
      </c>
      <c r="B40" s="29">
        <v>8384.5742800000007</v>
      </c>
      <c r="C40" s="29">
        <v>2688.8796800000005</v>
      </c>
      <c r="D40" s="29">
        <v>17833.498290000003</v>
      </c>
      <c r="E40" s="29">
        <v>9254.047410000001</v>
      </c>
      <c r="F40" s="172">
        <v>2968.3279699999998</v>
      </c>
      <c r="G40" s="17"/>
      <c r="H40" s="72"/>
      <c r="I40" s="73"/>
      <c r="J40" s="74"/>
      <c r="K40" s="72"/>
      <c r="L40" s="72"/>
    </row>
    <row r="41" spans="1:12" s="30" customFormat="1" ht="12.75">
      <c r="A41" s="198" t="s">
        <v>71</v>
      </c>
      <c r="B41" s="29">
        <v>11415.412469999996</v>
      </c>
      <c r="C41" s="29">
        <v>16898.11363</v>
      </c>
      <c r="D41" s="29">
        <v>18676.91894</v>
      </c>
      <c r="E41" s="29">
        <v>13973.725110000003</v>
      </c>
      <c r="F41" s="172">
        <v>9850.483909999999</v>
      </c>
      <c r="G41" s="17"/>
      <c r="H41" s="72"/>
      <c r="I41" s="73"/>
      <c r="J41" s="74"/>
      <c r="K41" s="72"/>
      <c r="L41" s="72"/>
    </row>
    <row r="42" spans="1:12" ht="12.75">
      <c r="A42" s="195" t="s">
        <v>31</v>
      </c>
      <c r="B42" s="29">
        <v>4160.4428500000004</v>
      </c>
      <c r="C42" s="29">
        <v>3378.1894199999997</v>
      </c>
      <c r="D42" s="29">
        <v>2895.6980799999992</v>
      </c>
      <c r="E42" s="29">
        <v>2857.0130500000005</v>
      </c>
      <c r="F42" s="172">
        <v>4213.6977600000009</v>
      </c>
      <c r="I42" s="73"/>
    </row>
    <row r="43" spans="1:12" ht="12.75">
      <c r="A43" s="201" t="s">
        <v>32</v>
      </c>
      <c r="B43" s="186">
        <v>8776107.4714900013</v>
      </c>
      <c r="C43" s="186">
        <v>7936527.3163899984</v>
      </c>
      <c r="D43" s="186">
        <v>6754644.3580399994</v>
      </c>
      <c r="E43" s="186">
        <v>6056950.0254599992</v>
      </c>
      <c r="F43" s="187">
        <v>6808846.7733399998</v>
      </c>
      <c r="I43" s="73"/>
    </row>
    <row r="44" spans="1:12" ht="12.75">
      <c r="A44" s="196" t="s">
        <v>33</v>
      </c>
      <c r="B44" s="29">
        <v>5277158.5066800006</v>
      </c>
      <c r="C44" s="29">
        <v>4335006.2786800014</v>
      </c>
      <c r="D44" s="29">
        <v>3694893.9793199995</v>
      </c>
      <c r="E44" s="29">
        <v>4699256.2995500015</v>
      </c>
      <c r="F44" s="172">
        <v>5688574.7340500019</v>
      </c>
      <c r="I44" s="17"/>
    </row>
    <row r="45" spans="1:12" ht="12.75">
      <c r="A45" s="196" t="s">
        <v>34</v>
      </c>
      <c r="B45" s="29">
        <v>1672056.01682</v>
      </c>
      <c r="C45" s="29">
        <v>1932126.5901599999</v>
      </c>
      <c r="D45" s="29">
        <v>1815723.4193000002</v>
      </c>
      <c r="E45" s="29">
        <v>256978.00928</v>
      </c>
      <c r="F45" s="172">
        <v>159282.65912</v>
      </c>
    </row>
    <row r="46" spans="1:12" ht="12.75">
      <c r="A46" s="196" t="s">
        <v>35</v>
      </c>
      <c r="B46" s="29">
        <v>14319.2371</v>
      </c>
      <c r="C46" s="29">
        <v>26392.382339999996</v>
      </c>
      <c r="D46" s="29">
        <v>24102.504679999998</v>
      </c>
      <c r="E46" s="29">
        <v>696.66298000000006</v>
      </c>
      <c r="F46" s="172">
        <v>-1255.4339499999999</v>
      </c>
    </row>
    <row r="47" spans="1:12" ht="12.75">
      <c r="A47" s="196" t="s">
        <v>36</v>
      </c>
      <c r="B47" s="29">
        <v>893543.29464000009</v>
      </c>
      <c r="C47" s="29">
        <v>840299.87320000003</v>
      </c>
      <c r="D47" s="29">
        <v>486567.26834000001</v>
      </c>
      <c r="E47" s="29">
        <v>531989.39699000004</v>
      </c>
      <c r="F47" s="172">
        <v>546524.08103999996</v>
      </c>
      <c r="G47" s="18"/>
      <c r="H47" s="18"/>
      <c r="I47" s="18"/>
      <c r="J47" s="18"/>
      <c r="K47" s="18"/>
      <c r="L47" s="18"/>
    </row>
    <row r="48" spans="1:12" ht="12.75">
      <c r="A48" s="197" t="s">
        <v>200</v>
      </c>
      <c r="B48" s="32">
        <v>7857077.0552400006</v>
      </c>
      <c r="C48" s="32">
        <v>7133825.1243800018</v>
      </c>
      <c r="D48" s="32">
        <v>6021287.1716400003</v>
      </c>
      <c r="E48" s="32">
        <v>5488920.3688000012</v>
      </c>
      <c r="F48" s="174">
        <v>6393126.0402600011</v>
      </c>
      <c r="G48" s="18"/>
      <c r="H48" s="18"/>
      <c r="I48" s="18"/>
      <c r="J48" s="18"/>
      <c r="K48" s="18"/>
      <c r="L48" s="18"/>
    </row>
    <row r="49" spans="1:12" ht="12.75">
      <c r="A49" s="195" t="s">
        <v>37</v>
      </c>
      <c r="B49" s="29">
        <v>54389.110770000021</v>
      </c>
      <c r="C49" s="29">
        <v>69677.370980000036</v>
      </c>
      <c r="D49" s="29">
        <v>89274.885040000008</v>
      </c>
      <c r="E49" s="29">
        <v>65752.00205000001</v>
      </c>
      <c r="F49" s="172">
        <v>46772.542910000018</v>
      </c>
      <c r="G49" s="18"/>
      <c r="H49" s="18"/>
      <c r="I49" s="18"/>
      <c r="J49" s="18"/>
      <c r="K49" s="18"/>
      <c r="L49" s="18"/>
    </row>
    <row r="50" spans="1:12" ht="12.75">
      <c r="A50" s="195" t="s">
        <v>38</v>
      </c>
      <c r="B50" s="29">
        <v>220121.76268000001</v>
      </c>
      <c r="C50" s="29">
        <v>134655.52476</v>
      </c>
      <c r="D50" s="29">
        <v>114053.73446000001</v>
      </c>
      <c r="E50" s="29">
        <v>114056.44777000001</v>
      </c>
      <c r="F50" s="172">
        <v>88988.99295</v>
      </c>
      <c r="G50" s="18"/>
      <c r="H50" s="18"/>
      <c r="I50" s="18"/>
      <c r="J50" s="18"/>
      <c r="K50" s="18"/>
      <c r="L50" s="18"/>
    </row>
    <row r="51" spans="1:12" ht="12.75">
      <c r="A51" s="201" t="s">
        <v>39</v>
      </c>
      <c r="B51" s="186">
        <v>8131587.9286900004</v>
      </c>
      <c r="C51" s="186">
        <v>7338158.0201200023</v>
      </c>
      <c r="D51" s="186">
        <v>6224615.7911400003</v>
      </c>
      <c r="E51" s="186">
        <v>5668728.8186200019</v>
      </c>
      <c r="F51" s="187">
        <v>6528887.5761200013</v>
      </c>
      <c r="G51" s="18"/>
      <c r="H51" s="18"/>
      <c r="I51" s="18"/>
      <c r="J51" s="18"/>
      <c r="K51" s="18"/>
      <c r="L51" s="18"/>
    </row>
    <row r="52" spans="1:12" ht="12.75">
      <c r="A52" s="201" t="s">
        <v>40</v>
      </c>
      <c r="B52" s="186">
        <v>644519.54238999996</v>
      </c>
      <c r="C52" s="186">
        <v>598369.29587000003</v>
      </c>
      <c r="D52" s="186">
        <v>530028.56690999994</v>
      </c>
      <c r="E52" s="186">
        <v>388221.20684</v>
      </c>
      <c r="F52" s="187">
        <v>279959.19717</v>
      </c>
      <c r="G52" s="18"/>
      <c r="H52" s="18"/>
      <c r="I52" s="18"/>
      <c r="J52" s="18"/>
      <c r="K52" s="18"/>
      <c r="L52" s="18"/>
    </row>
    <row r="53" spans="1:12" ht="12.75">
      <c r="A53" s="203" t="s">
        <v>72</v>
      </c>
      <c r="B53" s="29">
        <v>6228.452115</v>
      </c>
      <c r="C53" s="29">
        <v>6401.4976239999987</v>
      </c>
      <c r="D53" s="29">
        <v>6186.0955419999991</v>
      </c>
      <c r="E53" s="29">
        <v>6181.2745859999995</v>
      </c>
      <c r="F53" s="172">
        <v>6064.9757319999999</v>
      </c>
      <c r="G53" s="18"/>
      <c r="H53" s="18"/>
      <c r="I53" s="18"/>
      <c r="J53" s="18"/>
      <c r="K53" s="18"/>
      <c r="L53" s="18"/>
    </row>
    <row r="54" spans="1:12" ht="12.75">
      <c r="A54" s="201" t="s">
        <v>42</v>
      </c>
      <c r="B54" s="186">
        <v>8776107.4710799996</v>
      </c>
      <c r="C54" s="186">
        <v>7936527.3159900028</v>
      </c>
      <c r="D54" s="186">
        <v>6754644.3580499999</v>
      </c>
      <c r="E54" s="186">
        <v>6056950.025460002</v>
      </c>
      <c r="F54" s="187">
        <v>6808846.7732900009</v>
      </c>
      <c r="G54" s="18"/>
      <c r="H54" s="18"/>
      <c r="I54" s="18"/>
      <c r="J54" s="18"/>
      <c r="K54" s="18"/>
      <c r="L54" s="18"/>
    </row>
    <row r="55" spans="1:12" ht="12" customHeight="1">
      <c r="A55" s="16"/>
      <c r="B55" s="16"/>
      <c r="C55" s="16"/>
      <c r="D55" s="16"/>
      <c r="E55" s="16"/>
      <c r="F55" s="16"/>
      <c r="G55" s="18"/>
      <c r="H55" s="18"/>
      <c r="I55" s="18"/>
      <c r="J55" s="18"/>
      <c r="K55" s="18"/>
      <c r="L55" s="18"/>
    </row>
    <row r="60" spans="1:12" ht="12" customHeight="1">
      <c r="B60" s="17"/>
      <c r="E60" s="18"/>
      <c r="G60" s="18"/>
      <c r="I60" s="18"/>
      <c r="J60" s="17"/>
      <c r="K60" s="18"/>
    </row>
    <row r="61" spans="1:12" ht="12" customHeight="1">
      <c r="D61" s="18"/>
      <c r="E61" s="18"/>
      <c r="F61" s="18"/>
      <c r="G61" s="18"/>
      <c r="H61" s="18"/>
      <c r="I61" s="18"/>
      <c r="J61" s="18"/>
      <c r="K61" s="18"/>
    </row>
  </sheetData>
  <conditionalFormatting sqref="B43:F43 B54:F54">
    <cfRule type="cellIs" priority="48" stopIfTrue="1" operator="greaterThan">
      <formula>10</formula>
    </cfRule>
  </conditionalFormatting>
  <conditionalFormatting sqref="B51:F52">
    <cfRule type="cellIs" priority="47" stopIfTrue="1" operator="greaterThan">
      <formula>10</formula>
    </cfRule>
  </conditionalFormatting>
  <conditionalFormatting sqref="B17:J17">
    <cfRule type="cellIs" priority="2" stopIfTrue="1" operator="greaterThan">
      <formula>10</formula>
    </cfRule>
  </conditionalFormatting>
  <conditionalFormatting sqref="B25:J26">
    <cfRule type="cellIs" priority="1" stopIfTrue="1" operator="greaterThan">
      <formula>10</formula>
    </cfRule>
  </conditionalFormatting>
  <conditionalFormatting sqref="B28:J28">
    <cfRule type="cellIs" priority="19" stopIfTrue="1" operator="greaterThan">
      <formula>10</formula>
    </cfRule>
  </conditionalFormatting>
  <hyperlinks>
    <hyperlink ref="J5" location="Sisukord!B32" display="tagasi sisukorda" xr:uid="{00000000-0004-0000-0800-000000000000}"/>
  </hyperlinks>
  <printOptions horizontalCentered="1"/>
  <pageMargins left="0.23622047244094491" right="0.23622047244094491" top="0.74803149606299213" bottom="0.74803149606299213" header="0.31496062992125984" footer="0.31496062992125984"/>
  <pageSetup paperSize="9" scale="80" orientation="portrait" r:id="rId1"/>
  <headerFooter alignWithMargins="0">
    <oddFooter>&amp;R&amp;8&amp;P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T77"/>
  <sheetViews>
    <sheetView showGridLines="0" topLeftCell="A24" zoomScaleNormal="100" workbookViewId="0"/>
  </sheetViews>
  <sheetFormatPr defaultColWidth="10" defaultRowHeight="12" customHeight="1"/>
  <cols>
    <col min="1" max="1" width="53.33203125" style="3" customWidth="1"/>
    <col min="2" max="3" width="13.33203125" style="63" customWidth="1"/>
    <col min="4" max="8" width="13.33203125" style="43" customWidth="1"/>
    <col min="9" max="9" width="13.33203125" style="51" customWidth="1"/>
    <col min="10" max="10" width="13.33203125" style="62" customWidth="1"/>
    <col min="11" max="12" width="11" style="17" bestFit="1" customWidth="1"/>
    <col min="13" max="15" width="10" style="18"/>
    <col min="16" max="16" width="23.1640625" style="18" customWidth="1"/>
    <col min="17" max="16384" width="10" style="18"/>
  </cols>
  <sheetData>
    <row r="1" spans="1:20" s="11" customFormat="1" ht="17.25" customHeight="1">
      <c r="A1" s="272" t="s">
        <v>68</v>
      </c>
      <c r="B1" s="9"/>
      <c r="C1" s="9"/>
      <c r="D1" s="10"/>
      <c r="E1" s="10"/>
      <c r="F1" s="10"/>
      <c r="G1" s="10"/>
      <c r="H1" s="10"/>
      <c r="I1" s="10"/>
      <c r="J1" s="10"/>
    </row>
    <row r="2" spans="1:20" s="12" customFormat="1" ht="17.25" customHeight="1">
      <c r="A2" s="273">
        <f>Sisukord!A2</f>
        <v>46203</v>
      </c>
      <c r="B2" s="14"/>
      <c r="C2" s="14"/>
      <c r="D2" s="15"/>
      <c r="E2" s="15"/>
      <c r="F2" s="15"/>
      <c r="G2" s="15"/>
      <c r="H2" s="15"/>
      <c r="I2" s="15"/>
      <c r="J2" s="15"/>
    </row>
    <row r="3" spans="1:20" ht="6" customHeight="1">
      <c r="A3" s="1"/>
      <c r="B3" s="1"/>
      <c r="C3" s="1"/>
      <c r="D3" s="2"/>
      <c r="E3" s="2"/>
      <c r="F3" s="2"/>
      <c r="G3" s="2"/>
      <c r="H3" s="2"/>
      <c r="I3" s="2"/>
      <c r="J3" s="2"/>
      <c r="K3" s="16"/>
    </row>
    <row r="4" spans="1:20" ht="12" customHeight="1">
      <c r="A4" s="274"/>
      <c r="B4" s="19"/>
      <c r="C4" s="19"/>
      <c r="D4" s="20"/>
      <c r="E4" s="20"/>
      <c r="F4" s="20"/>
      <c r="G4" s="20"/>
      <c r="H4" s="20"/>
      <c r="I4" s="21"/>
      <c r="J4" s="22"/>
      <c r="K4" s="16"/>
    </row>
    <row r="5" spans="1:20" ht="18.75">
      <c r="A5" s="275" t="s">
        <v>397</v>
      </c>
      <c r="B5" s="19"/>
      <c r="C5" s="19"/>
      <c r="D5" s="20"/>
      <c r="E5" s="20"/>
      <c r="F5" s="20"/>
      <c r="G5" s="20"/>
      <c r="H5" s="20"/>
      <c r="I5" s="21"/>
      <c r="J5" s="101" t="s">
        <v>124</v>
      </c>
      <c r="K5" s="16"/>
    </row>
    <row r="6" spans="1:20" s="21" customFormat="1" ht="12" customHeight="1">
      <c r="A6" s="274"/>
      <c r="B6" s="49"/>
      <c r="C6" s="49"/>
      <c r="D6" s="49"/>
      <c r="E6" s="49"/>
      <c r="F6" s="49"/>
      <c r="G6" s="49"/>
      <c r="H6" s="49"/>
      <c r="I6" s="49"/>
      <c r="J6" s="49"/>
      <c r="K6" s="16"/>
    </row>
    <row r="7" spans="1:20" s="28" customFormat="1" ht="12" customHeight="1">
      <c r="A7" s="182" t="s">
        <v>172</v>
      </c>
      <c r="B7" s="227" t="s">
        <v>485</v>
      </c>
      <c r="C7" s="228" t="s">
        <v>486</v>
      </c>
      <c r="D7" s="228" t="s">
        <v>487</v>
      </c>
      <c r="E7" s="228" t="s">
        <v>488</v>
      </c>
      <c r="F7" s="228" t="s">
        <v>447</v>
      </c>
      <c r="G7" s="228" t="s">
        <v>448</v>
      </c>
      <c r="H7" s="228" t="s">
        <v>449</v>
      </c>
      <c r="I7" s="228" t="s">
        <v>450</v>
      </c>
      <c r="J7" s="229" t="s">
        <v>451</v>
      </c>
      <c r="K7" s="16"/>
    </row>
    <row r="8" spans="1:20" s="30" customFormat="1" ht="12" customHeight="1">
      <c r="A8" s="276" t="s">
        <v>46</v>
      </c>
      <c r="B8" s="55">
        <v>0.16577681597769453</v>
      </c>
      <c r="C8" s="55">
        <v>0.13355327538967032</v>
      </c>
      <c r="D8" s="55">
        <v>0.18169561761725894</v>
      </c>
      <c r="E8" s="55">
        <v>0.18043566087495361</v>
      </c>
      <c r="F8" s="55">
        <v>0.23150509694218244</v>
      </c>
      <c r="G8" s="55">
        <v>0.18369922311295681</v>
      </c>
      <c r="H8" s="55">
        <v>0.23861777322765687</v>
      </c>
      <c r="I8" s="55">
        <v>0.25201456464047162</v>
      </c>
      <c r="J8" s="368">
        <v>0.27565701825238592</v>
      </c>
      <c r="K8" s="16"/>
    </row>
    <row r="9" spans="1:20" s="30" customFormat="1" ht="12" customHeight="1">
      <c r="A9" s="276" t="s">
        <v>180</v>
      </c>
      <c r="B9" s="55">
        <v>0.19438856780124095</v>
      </c>
      <c r="C9" s="55">
        <v>0.1725609170404164</v>
      </c>
      <c r="D9" s="55">
        <v>0.22057904065936856</v>
      </c>
      <c r="E9" s="55">
        <v>0.22015605863512602</v>
      </c>
      <c r="F9" s="55">
        <v>0.28257247679058567</v>
      </c>
      <c r="G9" s="55">
        <v>0.22703678356927851</v>
      </c>
      <c r="H9" s="55">
        <v>0.28298935237792155</v>
      </c>
      <c r="I9" s="55">
        <v>0.2939551462208847</v>
      </c>
      <c r="J9" s="369">
        <v>0.32151252691420995</v>
      </c>
      <c r="K9" s="16"/>
    </row>
    <row r="10" spans="1:20" s="30" customFormat="1" ht="12" customHeight="1">
      <c r="A10" s="276" t="s">
        <v>47</v>
      </c>
      <c r="B10" s="55">
        <v>1.1870227131576375E-2</v>
      </c>
      <c r="C10" s="55">
        <v>9.4312005683556844E-3</v>
      </c>
      <c r="D10" s="55">
        <v>1.291536405235809E-2</v>
      </c>
      <c r="E10" s="55">
        <v>1.18010482212185E-2</v>
      </c>
      <c r="F10" s="55">
        <v>1.502751458766912E-2</v>
      </c>
      <c r="G10" s="55">
        <v>1.3018136072199661E-2</v>
      </c>
      <c r="H10" s="55">
        <v>1.8534489326042153E-2</v>
      </c>
      <c r="I10" s="55">
        <v>1.9687701154657622E-2</v>
      </c>
      <c r="J10" s="369">
        <v>2.0407704665300973E-2</v>
      </c>
      <c r="K10" s="16"/>
    </row>
    <row r="11" spans="1:20" s="33" customFormat="1" ht="12" customHeight="1">
      <c r="A11" s="276" t="s">
        <v>48</v>
      </c>
      <c r="B11" s="55">
        <v>2.6300700974440778E-2</v>
      </c>
      <c r="C11" s="55">
        <v>2.3685492483551479E-2</v>
      </c>
      <c r="D11" s="55">
        <v>2.3357309529789681E-2</v>
      </c>
      <c r="E11" s="55">
        <v>2.3593752606334603E-2</v>
      </c>
      <c r="F11" s="55">
        <v>2.5918736984100892E-2</v>
      </c>
      <c r="G11" s="55">
        <v>2.8937134619211241E-2</v>
      </c>
      <c r="H11" s="55">
        <v>3.0237064276314347E-2</v>
      </c>
      <c r="I11" s="55">
        <v>3.4672877346188034E-2</v>
      </c>
      <c r="J11" s="369">
        <v>3.5287968256334637E-2</v>
      </c>
      <c r="K11" s="16"/>
      <c r="N11" s="18"/>
      <c r="O11" s="18"/>
      <c r="P11" s="18"/>
      <c r="Q11" s="18"/>
      <c r="R11" s="18"/>
      <c r="S11" s="18"/>
      <c r="T11" s="18"/>
    </row>
    <row r="12" spans="1:20" ht="12" customHeight="1">
      <c r="A12" s="276" t="s">
        <v>49</v>
      </c>
      <c r="B12" s="55">
        <v>2.4756807440865902E-2</v>
      </c>
      <c r="C12" s="55">
        <v>2.2115714248653714E-2</v>
      </c>
      <c r="D12" s="55">
        <v>2.1825441757223327E-2</v>
      </c>
      <c r="E12" s="55">
        <v>2.2044716961319922E-2</v>
      </c>
      <c r="F12" s="55">
        <v>2.4330564937137082E-2</v>
      </c>
      <c r="G12" s="55">
        <v>2.7150872083746738E-2</v>
      </c>
      <c r="H12" s="55">
        <v>2.8042948948899582E-2</v>
      </c>
      <c r="I12" s="55">
        <v>3.2314750535540823E-2</v>
      </c>
      <c r="J12" s="369">
        <v>3.3088382238924144E-2</v>
      </c>
      <c r="K12" s="16"/>
    </row>
    <row r="13" spans="1:20" ht="12" customHeight="1">
      <c r="A13" s="276" t="s">
        <v>55</v>
      </c>
      <c r="B13" s="55">
        <v>0.45343492695904414</v>
      </c>
      <c r="C13" s="55">
        <v>0.50722181768991936</v>
      </c>
      <c r="D13" s="55">
        <v>0.45249415614637223</v>
      </c>
      <c r="E13" s="55">
        <v>0.43100797568470511</v>
      </c>
      <c r="F13" s="55">
        <v>0.43218359234961662</v>
      </c>
      <c r="G13" s="55">
        <v>0.39438234399674854</v>
      </c>
      <c r="H13" s="55">
        <v>0.38545501750410222</v>
      </c>
      <c r="I13" s="55">
        <v>0.32728118075783252</v>
      </c>
      <c r="J13" s="369">
        <v>0.33767168593478936</v>
      </c>
      <c r="K13" s="16"/>
    </row>
    <row r="14" spans="1:20" ht="12" customHeight="1">
      <c r="A14" s="276" t="s">
        <v>50</v>
      </c>
      <c r="B14" s="58">
        <v>14.138942433265765</v>
      </c>
      <c r="C14" s="58">
        <v>14.21409425780481</v>
      </c>
      <c r="D14" s="58">
        <v>14.475644446798555</v>
      </c>
      <c r="E14" s="58">
        <v>15.530184587558072</v>
      </c>
      <c r="F14" s="58">
        <v>15.583307589991565</v>
      </c>
      <c r="G14" s="58">
        <v>14.314932992957857</v>
      </c>
      <c r="H14" s="58">
        <v>13.077690429388593</v>
      </c>
      <c r="I14" s="58">
        <v>12.85841715018087</v>
      </c>
      <c r="J14" s="370">
        <v>13.566936607636197</v>
      </c>
      <c r="K14" s="16"/>
    </row>
    <row r="15" spans="1:20" ht="12" customHeight="1">
      <c r="A15" s="277" t="s">
        <v>224</v>
      </c>
      <c r="B15" s="371">
        <v>0.77425871465395357</v>
      </c>
      <c r="C15" s="371">
        <v>0.71987980557368347</v>
      </c>
      <c r="D15" s="371">
        <v>0.67251014041130974</v>
      </c>
      <c r="E15" s="371">
        <v>0.68889817716150514</v>
      </c>
      <c r="F15" s="371">
        <v>0.67513495533517653</v>
      </c>
      <c r="G15" s="371">
        <v>0.7084170823403203</v>
      </c>
      <c r="H15" s="371">
        <v>0.6679560904187698</v>
      </c>
      <c r="I15" s="371">
        <v>0.68289748336681211</v>
      </c>
      <c r="J15" s="372">
        <v>0.68575091631913032</v>
      </c>
      <c r="K15" s="16"/>
    </row>
    <row r="16" spans="1:20" ht="12" customHeight="1">
      <c r="A16" s="277" t="s">
        <v>417</v>
      </c>
      <c r="B16" s="371">
        <v>0.94780046573433785</v>
      </c>
      <c r="C16" s="371">
        <v>0.88740292250846309</v>
      </c>
      <c r="D16" s="371">
        <v>0.85403549238163845</v>
      </c>
      <c r="E16" s="371">
        <v>0.84492176049127432</v>
      </c>
      <c r="F16" s="371">
        <v>0.83019959757304429</v>
      </c>
      <c r="G16" s="371">
        <v>0.87018626446343372</v>
      </c>
      <c r="H16" s="371">
        <v>0.85124960845267017</v>
      </c>
      <c r="I16" s="371">
        <v>0.81138138216031652</v>
      </c>
      <c r="J16" s="372">
        <v>0.81274799164165112</v>
      </c>
      <c r="K16" s="16"/>
    </row>
    <row r="17" spans="1:17" ht="12" customHeight="1">
      <c r="A17" s="276" t="s">
        <v>57</v>
      </c>
      <c r="B17" s="99">
        <v>4.6390307512774896E-3</v>
      </c>
      <c r="C17" s="99">
        <v>2.1091861425108214E-4</v>
      </c>
      <c r="D17" s="99">
        <v>-2.0107090417964286E-3</v>
      </c>
      <c r="E17" s="99">
        <v>1.2564789628536337E-3</v>
      </c>
      <c r="F17" s="99">
        <v>-3.7427775892944068E-3</v>
      </c>
      <c r="G17" s="99">
        <v>4.6348422149089163E-3</v>
      </c>
      <c r="H17" s="99">
        <v>9.9929648625306233E-4</v>
      </c>
      <c r="I17" s="99">
        <v>7.3746274859108939E-3</v>
      </c>
      <c r="J17" s="369">
        <v>5.3036944768706778E-3</v>
      </c>
      <c r="K17" s="16"/>
    </row>
    <row r="18" spans="1:17" ht="12" customHeight="1">
      <c r="A18" s="276" t="s">
        <v>416</v>
      </c>
      <c r="B18" s="100">
        <v>508.37</v>
      </c>
      <c r="C18" s="100">
        <v>500.40499999999997</v>
      </c>
      <c r="D18" s="100">
        <v>491.54700000000003</v>
      </c>
      <c r="E18" s="100">
        <v>482.76299999999998</v>
      </c>
      <c r="F18" s="100">
        <v>473.54199999999997</v>
      </c>
      <c r="G18" s="100">
        <v>465.24700000000001</v>
      </c>
      <c r="H18" s="100">
        <v>455.53399999999999</v>
      </c>
      <c r="I18" s="100">
        <v>444.59199999999998</v>
      </c>
      <c r="J18" s="306">
        <v>433.37</v>
      </c>
      <c r="K18" s="16"/>
    </row>
    <row r="19" spans="1:17" ht="12" customHeight="1">
      <c r="A19" s="278" t="s">
        <v>248</v>
      </c>
      <c r="B19" s="100">
        <v>236.696</v>
      </c>
      <c r="C19" s="100">
        <v>232.542</v>
      </c>
      <c r="D19" s="100">
        <v>229.446</v>
      </c>
      <c r="E19" s="100">
        <v>223.458</v>
      </c>
      <c r="F19" s="100">
        <v>221.50299999999999</v>
      </c>
      <c r="G19" s="100">
        <v>216.54</v>
      </c>
      <c r="H19" s="100">
        <v>213.678</v>
      </c>
      <c r="I19" s="100">
        <v>204.459</v>
      </c>
      <c r="J19" s="306">
        <v>199.35400000000001</v>
      </c>
      <c r="K19" s="16"/>
    </row>
    <row r="20" spans="1:17" ht="12" customHeight="1">
      <c r="A20" s="276" t="s">
        <v>125</v>
      </c>
      <c r="B20" s="100">
        <v>836.45</v>
      </c>
      <c r="C20" s="100">
        <v>849.8</v>
      </c>
      <c r="D20" s="100">
        <v>826.6</v>
      </c>
      <c r="E20" s="100">
        <v>835.1</v>
      </c>
      <c r="F20" s="100">
        <v>809.85</v>
      </c>
      <c r="G20" s="100">
        <v>825.4</v>
      </c>
      <c r="H20" s="100">
        <v>885.3</v>
      </c>
      <c r="I20" s="100">
        <v>850.91</v>
      </c>
      <c r="J20" s="306">
        <v>828.11</v>
      </c>
      <c r="K20" s="16"/>
    </row>
    <row r="21" spans="1:17" ht="12" customHeight="1">
      <c r="A21" s="276" t="s">
        <v>121</v>
      </c>
      <c r="B21" s="374">
        <v>4931.5570120000002</v>
      </c>
      <c r="C21" s="374">
        <v>4723.0145098044013</v>
      </c>
      <c r="D21" s="374">
        <v>4581.5314796757666</v>
      </c>
      <c r="E21" s="374">
        <v>4482.5465727789187</v>
      </c>
      <c r="F21" s="374">
        <v>4391.1304493932867</v>
      </c>
      <c r="G21" s="374">
        <v>4132.3893456970227</v>
      </c>
      <c r="H21" s="374">
        <v>3984.2720357789553</v>
      </c>
      <c r="I21" s="374">
        <v>3801.9671351482389</v>
      </c>
      <c r="J21" s="306">
        <v>3813.5285691254303</v>
      </c>
      <c r="K21" s="16"/>
    </row>
    <row r="22" spans="1:17" ht="12" customHeight="1">
      <c r="A22" s="276" t="s">
        <v>139</v>
      </c>
      <c r="B22" s="100">
        <v>95</v>
      </c>
      <c r="C22" s="100">
        <v>95</v>
      </c>
      <c r="D22" s="100">
        <v>95</v>
      </c>
      <c r="E22" s="100">
        <v>95</v>
      </c>
      <c r="F22" s="100">
        <v>95</v>
      </c>
      <c r="G22" s="100">
        <v>95</v>
      </c>
      <c r="H22" s="100">
        <v>95</v>
      </c>
      <c r="I22" s="100">
        <v>95</v>
      </c>
      <c r="J22" s="376">
        <v>95</v>
      </c>
      <c r="K22" s="110"/>
    </row>
    <row r="23" spans="1:17" ht="12" customHeight="1">
      <c r="A23" s="276" t="s">
        <v>249</v>
      </c>
      <c r="B23" s="374">
        <v>15087</v>
      </c>
      <c r="C23" s="374">
        <v>13845</v>
      </c>
      <c r="D23" s="374">
        <v>13584</v>
      </c>
      <c r="E23" s="374">
        <v>13463</v>
      </c>
      <c r="F23" s="374">
        <v>13334</v>
      </c>
      <c r="G23" s="374">
        <v>13431</v>
      </c>
      <c r="H23" s="374">
        <v>13345</v>
      </c>
      <c r="I23" s="374">
        <v>12803</v>
      </c>
      <c r="J23" s="306">
        <v>11848</v>
      </c>
      <c r="K23" s="16"/>
      <c r="N23" s="17"/>
      <c r="O23" s="17"/>
      <c r="P23" s="17"/>
      <c r="Q23" s="17"/>
    </row>
    <row r="24" spans="1:17" ht="12" customHeight="1">
      <c r="A24" s="276" t="s">
        <v>250</v>
      </c>
      <c r="B24" s="374">
        <v>13415.558000000001</v>
      </c>
      <c r="C24" s="374">
        <v>12877.998</v>
      </c>
      <c r="D24" s="374">
        <v>12662.205</v>
      </c>
      <c r="E24" s="374">
        <v>11029.763000000001</v>
      </c>
      <c r="F24" s="374">
        <v>9698.0480000000007</v>
      </c>
      <c r="G24" s="374">
        <v>9746.7240000000002</v>
      </c>
      <c r="H24" s="374">
        <v>9968.2939999999999</v>
      </c>
      <c r="I24" s="374">
        <v>8875.3260000000009</v>
      </c>
      <c r="J24" s="306">
        <v>8417.3240000000005</v>
      </c>
      <c r="K24" s="16"/>
      <c r="N24" s="17"/>
      <c r="O24" s="17"/>
      <c r="P24" s="17"/>
      <c r="Q24" s="17"/>
    </row>
    <row r="25" spans="1:17" ht="12" customHeight="1">
      <c r="A25" s="539" t="s">
        <v>251</v>
      </c>
      <c r="B25" s="541">
        <v>32982.06</v>
      </c>
      <c r="C25" s="568">
        <v>31675.901000000002</v>
      </c>
      <c r="D25" s="568">
        <v>31490.271000000001</v>
      </c>
      <c r="E25" s="568">
        <v>29161.797999999999</v>
      </c>
      <c r="F25" s="568">
        <v>28019.532999999999</v>
      </c>
      <c r="G25" s="568">
        <v>26691.552</v>
      </c>
      <c r="H25" s="568">
        <v>26432.816999999999</v>
      </c>
      <c r="I25" s="568">
        <v>24753.133000000002</v>
      </c>
      <c r="J25" s="540">
        <v>23840.550999999999</v>
      </c>
      <c r="K25" s="16"/>
      <c r="N25" s="17"/>
      <c r="O25" s="17"/>
      <c r="P25" s="17"/>
      <c r="Q25" s="17"/>
    </row>
    <row r="26" spans="1:17" ht="12" customHeight="1">
      <c r="A26" s="279"/>
      <c r="B26" s="98"/>
      <c r="C26" s="98"/>
      <c r="D26" s="98"/>
      <c r="E26" s="98"/>
      <c r="F26" s="98"/>
      <c r="G26" s="98"/>
      <c r="H26" s="98"/>
      <c r="I26" s="98"/>
      <c r="J26" s="98"/>
      <c r="K26" s="16"/>
      <c r="N26" s="17"/>
      <c r="O26" s="17"/>
      <c r="P26" s="17"/>
      <c r="Q26" s="17"/>
    </row>
    <row r="27" spans="1:17" ht="12" customHeight="1">
      <c r="A27" s="182" t="s">
        <v>167</v>
      </c>
      <c r="B27" s="227" t="s">
        <v>485</v>
      </c>
      <c r="C27" s="228" t="s">
        <v>486</v>
      </c>
      <c r="D27" s="228" t="s">
        <v>487</v>
      </c>
      <c r="E27" s="228" t="s">
        <v>488</v>
      </c>
      <c r="F27" s="228" t="s">
        <v>447</v>
      </c>
      <c r="G27" s="228" t="s">
        <v>448</v>
      </c>
      <c r="H27" s="228" t="s">
        <v>449</v>
      </c>
      <c r="I27" s="228" t="s">
        <v>450</v>
      </c>
      <c r="J27" s="229" t="s">
        <v>451</v>
      </c>
      <c r="K27" s="16"/>
      <c r="N27" s="17"/>
      <c r="O27" s="17"/>
      <c r="P27" s="17"/>
      <c r="Q27" s="17"/>
    </row>
    <row r="28" spans="1:17" ht="12" customHeight="1">
      <c r="A28" s="280" t="s">
        <v>181</v>
      </c>
      <c r="B28" s="154">
        <v>0.15593853465191423</v>
      </c>
      <c r="C28" s="140">
        <v>0.16302535859329112</v>
      </c>
      <c r="D28" s="140">
        <v>0.16390838402796779</v>
      </c>
      <c r="E28" s="140">
        <v>0.1438231359565402</v>
      </c>
      <c r="F28" s="140">
        <v>0.15267321749524893</v>
      </c>
      <c r="G28" s="140">
        <v>0.15323169074196577</v>
      </c>
      <c r="H28" s="140">
        <v>0.14977264129750478</v>
      </c>
      <c r="I28" s="140">
        <v>0.16735520102466545</v>
      </c>
      <c r="J28" s="218">
        <v>0.16843209642328161</v>
      </c>
      <c r="K28" s="16"/>
      <c r="N28" s="17"/>
      <c r="O28" s="17"/>
      <c r="P28" s="17"/>
      <c r="Q28" s="17"/>
    </row>
    <row r="29" spans="1:17" ht="12" customHeight="1">
      <c r="A29" s="280" t="s">
        <v>182</v>
      </c>
      <c r="B29" s="154">
        <v>0.12189999999999999</v>
      </c>
      <c r="C29" s="140">
        <v>0.12189999999999999</v>
      </c>
      <c r="D29" s="140">
        <v>0.12189999999999999</v>
      </c>
      <c r="E29" s="140">
        <v>0.12189999999999999</v>
      </c>
      <c r="F29" s="140">
        <v>0.12189999999999999</v>
      </c>
      <c r="G29" s="140">
        <v>0.12189999999999999</v>
      </c>
      <c r="H29" s="140">
        <v>0.1241</v>
      </c>
      <c r="I29" s="140">
        <v>0.1241</v>
      </c>
      <c r="J29" s="218">
        <v>0.1241</v>
      </c>
      <c r="K29" s="16"/>
      <c r="N29" s="17"/>
      <c r="O29" s="17"/>
      <c r="P29" s="17"/>
      <c r="Q29" s="17"/>
    </row>
    <row r="30" spans="1:17" ht="12" customHeight="1">
      <c r="A30" s="280" t="s">
        <v>67</v>
      </c>
      <c r="B30" s="154">
        <v>0.17600195025172238</v>
      </c>
      <c r="C30" s="140">
        <v>0.18392940912684499</v>
      </c>
      <c r="D30" s="140">
        <v>0.18501940747797702</v>
      </c>
      <c r="E30" s="140">
        <v>0.16500761122820784</v>
      </c>
      <c r="F30" s="140">
        <v>0.1752715256583918</v>
      </c>
      <c r="G30" s="140">
        <v>0.17117225950933201</v>
      </c>
      <c r="H30" s="140">
        <v>0.16741469614175047</v>
      </c>
      <c r="I30" s="140">
        <v>0.18645145348383096</v>
      </c>
      <c r="J30" s="218">
        <v>0.18799562825026175</v>
      </c>
      <c r="K30" s="16"/>
      <c r="N30" s="17"/>
      <c r="O30" s="17"/>
      <c r="P30" s="17"/>
      <c r="Q30" s="17"/>
    </row>
    <row r="31" spans="1:17" ht="12" customHeight="1">
      <c r="A31" s="280" t="s">
        <v>201</v>
      </c>
      <c r="B31" s="154">
        <v>0.14249999999999999</v>
      </c>
      <c r="C31" s="140">
        <v>0.14249999999999999</v>
      </c>
      <c r="D31" s="140">
        <v>0.14249999999999999</v>
      </c>
      <c r="E31" s="140">
        <v>0.14249999999999999</v>
      </c>
      <c r="F31" s="140">
        <v>0.14249999999999999</v>
      </c>
      <c r="G31" s="140">
        <v>0.14249999999999999</v>
      </c>
      <c r="H31" s="140">
        <v>0.14550000000000002</v>
      </c>
      <c r="I31" s="140">
        <v>0.14550000000000002</v>
      </c>
      <c r="J31" s="218">
        <v>0.14550000000000002</v>
      </c>
      <c r="K31" s="16"/>
      <c r="N31" s="17"/>
      <c r="O31" s="17"/>
      <c r="P31" s="17"/>
      <c r="Q31" s="17"/>
    </row>
    <row r="32" spans="1:17" ht="12" customHeight="1">
      <c r="A32" s="280" t="s">
        <v>173</v>
      </c>
      <c r="B32" s="154">
        <v>0.22028554509338533</v>
      </c>
      <c r="C32" s="140">
        <v>0.23006989429987013</v>
      </c>
      <c r="D32" s="140">
        <v>0.23161242046561473</v>
      </c>
      <c r="E32" s="140">
        <v>0.21176390023415817</v>
      </c>
      <c r="F32" s="140">
        <v>0.20203376339640877</v>
      </c>
      <c r="G32" s="140">
        <v>0.19849057122784586</v>
      </c>
      <c r="H32" s="140">
        <v>0.19427610839596687</v>
      </c>
      <c r="I32" s="140">
        <v>0.20832054138016251</v>
      </c>
      <c r="J32" s="218">
        <v>0.20993170350621146</v>
      </c>
      <c r="K32" s="16"/>
      <c r="N32" s="17"/>
      <c r="O32" s="17"/>
      <c r="P32" s="17"/>
      <c r="Q32" s="17"/>
    </row>
    <row r="33" spans="1:17" ht="12" customHeight="1">
      <c r="A33" s="280" t="s">
        <v>169</v>
      </c>
      <c r="B33" s="154">
        <v>0.17</v>
      </c>
      <c r="C33" s="140">
        <v>0.17</v>
      </c>
      <c r="D33" s="140">
        <v>0.17</v>
      </c>
      <c r="E33" s="140">
        <v>0.17</v>
      </c>
      <c r="F33" s="140">
        <v>0.17</v>
      </c>
      <c r="G33" s="140">
        <v>0.17</v>
      </c>
      <c r="H33" s="140">
        <v>0.17399999999999999</v>
      </c>
      <c r="I33" s="140">
        <v>0.17399999999999999</v>
      </c>
      <c r="J33" s="218">
        <v>0.17399999999999999</v>
      </c>
      <c r="K33" s="16"/>
      <c r="N33" s="17"/>
      <c r="O33" s="17"/>
      <c r="P33" s="17"/>
      <c r="Q33" s="17"/>
    </row>
    <row r="34" spans="1:17" ht="12" customHeight="1">
      <c r="A34" s="280" t="s">
        <v>174</v>
      </c>
      <c r="B34" s="158">
        <v>1.532</v>
      </c>
      <c r="C34" s="162">
        <v>1.66</v>
      </c>
      <c r="D34" s="162">
        <v>1.6279999999999999</v>
      </c>
      <c r="E34" s="162">
        <v>1.609</v>
      </c>
      <c r="F34" s="162">
        <v>1.7290000000000001</v>
      </c>
      <c r="G34" s="162">
        <v>1.679</v>
      </c>
      <c r="H34" s="162">
        <v>1.784</v>
      </c>
      <c r="I34" s="162">
        <v>1.9359999999999999</v>
      </c>
      <c r="J34" s="223">
        <v>1.915</v>
      </c>
      <c r="K34" s="16"/>
      <c r="N34" s="17"/>
      <c r="O34" s="17"/>
      <c r="P34" s="17"/>
      <c r="Q34" s="17"/>
    </row>
    <row r="35" spans="1:17" ht="12" customHeight="1">
      <c r="A35" s="281" t="s">
        <v>171</v>
      </c>
      <c r="B35" s="158">
        <v>1</v>
      </c>
      <c r="C35" s="162">
        <v>1</v>
      </c>
      <c r="D35" s="162">
        <v>1</v>
      </c>
      <c r="E35" s="162">
        <v>1</v>
      </c>
      <c r="F35" s="162">
        <v>1</v>
      </c>
      <c r="G35" s="162">
        <v>1</v>
      </c>
      <c r="H35" s="162">
        <v>1</v>
      </c>
      <c r="I35" s="162">
        <v>1</v>
      </c>
      <c r="J35" s="223">
        <v>1</v>
      </c>
      <c r="K35" s="16"/>
      <c r="N35" s="17"/>
      <c r="O35" s="17"/>
      <c r="P35" s="17"/>
      <c r="Q35" s="17"/>
    </row>
    <row r="36" spans="1:17" ht="12" customHeight="1">
      <c r="A36" s="203" t="s">
        <v>175</v>
      </c>
      <c r="B36" s="158">
        <v>1.4219999999999999</v>
      </c>
      <c r="C36" s="162">
        <v>1.45</v>
      </c>
      <c r="D36" s="162">
        <v>1.4950000000000001</v>
      </c>
      <c r="E36" s="162">
        <v>1.472</v>
      </c>
      <c r="F36" s="162">
        <v>1.4570000000000001</v>
      </c>
      <c r="G36" s="162">
        <v>1.371</v>
      </c>
      <c r="H36" s="162">
        <v>1.502</v>
      </c>
      <c r="I36" s="162">
        <v>1.5669999999999999</v>
      </c>
      <c r="J36" s="223">
        <v>1.5469999999999999</v>
      </c>
      <c r="K36" s="16"/>
      <c r="N36" s="17"/>
      <c r="O36" s="17"/>
      <c r="P36" s="17"/>
      <c r="Q36" s="17"/>
    </row>
    <row r="37" spans="1:17" ht="12" customHeight="1">
      <c r="A37" s="282" t="s">
        <v>176</v>
      </c>
      <c r="B37" s="213">
        <v>1</v>
      </c>
      <c r="C37" s="224">
        <v>1</v>
      </c>
      <c r="D37" s="224">
        <v>1</v>
      </c>
      <c r="E37" s="224">
        <v>1</v>
      </c>
      <c r="F37" s="224">
        <v>1</v>
      </c>
      <c r="G37" s="224">
        <v>1</v>
      </c>
      <c r="H37" s="224">
        <v>1</v>
      </c>
      <c r="I37" s="224">
        <v>1</v>
      </c>
      <c r="J37" s="225">
        <v>1</v>
      </c>
      <c r="K37" s="16"/>
      <c r="N37" s="17"/>
      <c r="O37" s="17"/>
      <c r="P37" s="17"/>
      <c r="Q37" s="17"/>
    </row>
    <row r="38" spans="1:17" s="36" customFormat="1" ht="12.95" customHeight="1">
      <c r="A38" s="283"/>
      <c r="B38" s="80"/>
      <c r="C38" s="80"/>
      <c r="D38" s="80"/>
      <c r="E38" s="80"/>
      <c r="F38" s="80"/>
      <c r="G38" s="80"/>
      <c r="H38" s="80"/>
      <c r="I38" s="80"/>
      <c r="J38" s="80"/>
      <c r="K38" s="16"/>
    </row>
    <row r="39" spans="1:17" s="36" customFormat="1" ht="12.95" customHeight="1">
      <c r="A39" s="283"/>
      <c r="B39" s="80"/>
      <c r="C39" s="80"/>
      <c r="D39" s="80"/>
      <c r="E39" s="80"/>
      <c r="F39" s="80"/>
      <c r="G39" s="80"/>
      <c r="H39" s="80"/>
      <c r="I39" s="80"/>
      <c r="J39" s="80"/>
      <c r="K39" s="16"/>
    </row>
    <row r="40" spans="1:17" ht="18.75">
      <c r="A40" s="275" t="s">
        <v>398</v>
      </c>
      <c r="B40" s="50"/>
      <c r="C40" s="50"/>
      <c r="D40" s="50"/>
      <c r="E40" s="50"/>
      <c r="F40" s="63"/>
      <c r="G40" s="63"/>
    </row>
    <row r="41" spans="1:17" ht="12" customHeight="1">
      <c r="A41" s="284"/>
      <c r="B41" s="50"/>
      <c r="C41" s="50"/>
      <c r="D41" s="50"/>
      <c r="E41" s="50"/>
      <c r="F41" s="63"/>
      <c r="G41" s="51"/>
    </row>
    <row r="42" spans="1:17" ht="12" customHeight="1">
      <c r="A42" s="182" t="s">
        <v>172</v>
      </c>
      <c r="B42" s="191">
        <v>2025</v>
      </c>
      <c r="C42" s="191">
        <v>2024</v>
      </c>
      <c r="D42" s="191">
        <v>2023</v>
      </c>
      <c r="E42" s="191">
        <v>2022</v>
      </c>
      <c r="F42" s="192">
        <v>2021</v>
      </c>
      <c r="G42" s="64"/>
    </row>
    <row r="43" spans="1:17" ht="12" customHeight="1">
      <c r="A43" s="285" t="s">
        <v>46</v>
      </c>
      <c r="B43" s="55">
        <v>0.1710727930696089</v>
      </c>
      <c r="C43" s="55">
        <v>0.25022890993160363</v>
      </c>
      <c r="D43" s="55">
        <v>0.30938417016095088</v>
      </c>
      <c r="E43" s="55">
        <v>0.23987475128236077</v>
      </c>
      <c r="F43" s="368">
        <v>0.25589894627131576</v>
      </c>
      <c r="G43" s="65"/>
    </row>
    <row r="44" spans="1:17" ht="12" customHeight="1">
      <c r="A44" s="285" t="s">
        <v>180</v>
      </c>
      <c r="B44" s="55">
        <v>0.2091233291061961</v>
      </c>
      <c r="C44" s="55">
        <v>0.29341731967143403</v>
      </c>
      <c r="D44" s="55">
        <v>0.35825895564632465</v>
      </c>
      <c r="E44" s="55">
        <v>0.27929042377101582</v>
      </c>
      <c r="F44" s="369">
        <v>0.29792111961267459</v>
      </c>
      <c r="G44" s="65"/>
    </row>
    <row r="45" spans="1:17" ht="12" customHeight="1">
      <c r="A45" s="285" t="s">
        <v>47</v>
      </c>
      <c r="B45" s="55">
        <v>1.2815318228297653E-2</v>
      </c>
      <c r="C45" s="55">
        <v>1.9129773842963684E-2</v>
      </c>
      <c r="D45" s="55">
        <v>2.2067926064231375E-2</v>
      </c>
      <c r="E45" s="55">
        <v>1.2550151150703544E-2</v>
      </c>
      <c r="F45" s="369">
        <v>1.0904409161078168E-2</v>
      </c>
      <c r="G45" s="65"/>
    </row>
    <row r="46" spans="1:17" ht="12" customHeight="1">
      <c r="A46" s="285" t="s">
        <v>48</v>
      </c>
      <c r="B46" s="55">
        <v>2.4686992763831756E-2</v>
      </c>
      <c r="C46" s="55">
        <v>3.233005964824448E-2</v>
      </c>
      <c r="D46" s="55">
        <v>3.5715575863896849E-2</v>
      </c>
      <c r="E46" s="55">
        <v>2.0122022424195685E-2</v>
      </c>
      <c r="F46" s="369">
        <v>1.6634834014623158E-2</v>
      </c>
      <c r="G46" s="66"/>
    </row>
    <row r="47" spans="1:17" ht="12" customHeight="1">
      <c r="A47" s="285" t="s">
        <v>49</v>
      </c>
      <c r="B47" s="55">
        <v>2.3048250420049068E-2</v>
      </c>
      <c r="C47" s="55">
        <v>3.0303016215955006E-2</v>
      </c>
      <c r="D47" s="55">
        <v>3.4625932047893465E-2</v>
      </c>
      <c r="E47" s="55">
        <v>1.9893582450000013E-2</v>
      </c>
      <c r="F47" s="369">
        <v>1.6404866640156682E-2</v>
      </c>
      <c r="G47" s="63"/>
    </row>
    <row r="48" spans="1:17" ht="12" customHeight="1">
      <c r="A48" s="285" t="s">
        <v>55</v>
      </c>
      <c r="B48" s="55">
        <v>0.42704923771456788</v>
      </c>
      <c r="C48" s="55">
        <v>0.3454159143812835</v>
      </c>
      <c r="D48" s="55">
        <v>0.32773197368980528</v>
      </c>
      <c r="E48" s="55">
        <v>0.39923148643498757</v>
      </c>
      <c r="F48" s="369">
        <v>0.38578056811317868</v>
      </c>
      <c r="G48" s="63"/>
    </row>
    <row r="49" spans="1:9" ht="12" customHeight="1">
      <c r="A49" s="285" t="s">
        <v>50</v>
      </c>
      <c r="B49" s="58">
        <v>13.584648681524014</v>
      </c>
      <c r="C49" s="58">
        <v>13.166370730314409</v>
      </c>
      <c r="D49" s="58">
        <v>14.142668333411992</v>
      </c>
      <c r="E49" s="58">
        <v>19.651854217569518</v>
      </c>
      <c r="F49" s="377">
        <v>24.337457353294589</v>
      </c>
      <c r="G49" s="63"/>
    </row>
    <row r="50" spans="1:9" ht="12" customHeight="1">
      <c r="A50" s="277" t="s">
        <v>224</v>
      </c>
      <c r="B50" s="371">
        <v>0.67251014041130974</v>
      </c>
      <c r="C50" s="371">
        <v>0.6679560904187698</v>
      </c>
      <c r="D50" s="371">
        <v>0.64113684022279949</v>
      </c>
      <c r="E50" s="371">
        <v>0.64738338754760483</v>
      </c>
      <c r="F50" s="369">
        <v>0.45790022556233012</v>
      </c>
      <c r="G50" s="63"/>
    </row>
    <row r="51" spans="1:9" ht="12" customHeight="1">
      <c r="A51" s="277" t="s">
        <v>417</v>
      </c>
      <c r="B51" s="371">
        <v>0.85403549238163845</v>
      </c>
      <c r="C51" s="371">
        <v>0.85124960845267017</v>
      </c>
      <c r="D51" s="371">
        <v>0.78102079848732631</v>
      </c>
      <c r="E51" s="371">
        <v>0.86702599941049141</v>
      </c>
      <c r="F51" s="369">
        <v>0.74390164506021861</v>
      </c>
      <c r="G51" s="63"/>
    </row>
    <row r="52" spans="1:9" ht="12" customHeight="1">
      <c r="A52" s="286" t="s">
        <v>57</v>
      </c>
      <c r="B52" s="99">
        <v>-1.7111614943085032E-5</v>
      </c>
      <c r="C52" s="99">
        <v>4.0510928323259452E-3</v>
      </c>
      <c r="D52" s="99">
        <v>3.3634745229230724E-3</v>
      </c>
      <c r="E52" s="99">
        <v>1.0131604879489019E-3</v>
      </c>
      <c r="F52" s="369">
        <v>1.6075040663371199E-3</v>
      </c>
    </row>
    <row r="53" spans="1:9" ht="12" customHeight="1">
      <c r="A53" s="276" t="s">
        <v>416</v>
      </c>
      <c r="B53" s="100">
        <v>491.54700000000003</v>
      </c>
      <c r="C53" s="100">
        <v>455.53399999999999</v>
      </c>
      <c r="D53" s="100">
        <v>417.46</v>
      </c>
      <c r="E53" s="100">
        <v>377.94900000000001</v>
      </c>
      <c r="F53" s="373">
        <v>321.42399999999998</v>
      </c>
    </row>
    <row r="54" spans="1:9" ht="12" customHeight="1">
      <c r="A54" s="278" t="s">
        <v>248</v>
      </c>
      <c r="B54" s="100">
        <v>229.446</v>
      </c>
      <c r="C54" s="100">
        <v>213.678</v>
      </c>
      <c r="D54" s="100">
        <v>190.88</v>
      </c>
      <c r="E54" s="100">
        <v>166.971</v>
      </c>
      <c r="F54" s="373">
        <v>141.00399999999999</v>
      </c>
    </row>
    <row r="55" spans="1:9" ht="12" customHeight="1">
      <c r="A55" s="286" t="s">
        <v>125</v>
      </c>
      <c r="B55" s="100">
        <v>826.6</v>
      </c>
      <c r="C55" s="100">
        <v>885.3</v>
      </c>
      <c r="D55" s="100">
        <v>785.77499999999998</v>
      </c>
      <c r="E55" s="100">
        <v>719.4</v>
      </c>
      <c r="F55" s="306">
        <v>571.05000000000007</v>
      </c>
    </row>
    <row r="56" spans="1:9" ht="12" customHeight="1">
      <c r="A56" s="287" t="s">
        <v>121</v>
      </c>
      <c r="B56" s="374">
        <v>4581.5314796757666</v>
      </c>
      <c r="C56" s="374">
        <v>3984.2720357789553</v>
      </c>
      <c r="D56" s="374">
        <v>3694.5933940255268</v>
      </c>
      <c r="E56" s="374">
        <v>3329.093015920007</v>
      </c>
      <c r="F56" s="306">
        <v>3865.6371398362471</v>
      </c>
      <c r="I56" s="17"/>
    </row>
    <row r="57" spans="1:9" ht="12" customHeight="1">
      <c r="A57" s="287" t="s">
        <v>139</v>
      </c>
      <c r="B57" s="100">
        <v>95</v>
      </c>
      <c r="C57" s="100">
        <v>95</v>
      </c>
      <c r="D57" s="100">
        <v>95</v>
      </c>
      <c r="E57" s="100">
        <v>96</v>
      </c>
      <c r="F57" s="306">
        <v>125</v>
      </c>
      <c r="I57" s="17"/>
    </row>
    <row r="58" spans="1:9" ht="11.25" customHeight="1">
      <c r="A58" s="287" t="s">
        <v>249</v>
      </c>
      <c r="B58" s="374">
        <v>13584</v>
      </c>
      <c r="C58" s="374">
        <v>13345</v>
      </c>
      <c r="D58" s="374">
        <v>13676</v>
      </c>
      <c r="E58" s="374">
        <v>11631</v>
      </c>
      <c r="F58" s="378">
        <v>9339</v>
      </c>
      <c r="G58" s="67"/>
      <c r="I58" s="17"/>
    </row>
    <row r="59" spans="1:9" ht="12" customHeight="1">
      <c r="A59" s="287" t="s">
        <v>250</v>
      </c>
      <c r="B59" s="374">
        <v>43136.74</v>
      </c>
      <c r="C59" s="374">
        <v>35164.432000000001</v>
      </c>
      <c r="D59" s="374">
        <v>27202.965</v>
      </c>
      <c r="E59" s="374">
        <v>25059.224000000002</v>
      </c>
      <c r="F59" s="306">
        <v>29275.746999999999</v>
      </c>
      <c r="I59" s="17"/>
    </row>
    <row r="60" spans="1:9" ht="12" customHeight="1">
      <c r="A60" s="539" t="s">
        <v>251</v>
      </c>
      <c r="B60" s="568">
        <v>115363.15400000001</v>
      </c>
      <c r="C60" s="568">
        <v>97516.784</v>
      </c>
      <c r="D60" s="568">
        <v>70188.248999999996</v>
      </c>
      <c r="E60" s="568">
        <v>42317.465000000004</v>
      </c>
      <c r="F60" s="540">
        <v>38016.253000000004</v>
      </c>
      <c r="I60" s="17"/>
    </row>
    <row r="61" spans="1:9" ht="12" customHeight="1">
      <c r="I61" s="17"/>
    </row>
    <row r="62" spans="1:9" ht="12" customHeight="1">
      <c r="A62" s="182" t="s">
        <v>167</v>
      </c>
      <c r="B62" s="191">
        <v>2025</v>
      </c>
      <c r="C62" s="191">
        <v>2024</v>
      </c>
      <c r="D62" s="191">
        <v>2023</v>
      </c>
      <c r="E62" s="191">
        <v>2022</v>
      </c>
      <c r="F62" s="192">
        <v>2021</v>
      </c>
      <c r="I62" s="17"/>
    </row>
    <row r="63" spans="1:9" ht="12" customHeight="1">
      <c r="A63" s="280" t="s">
        <v>181</v>
      </c>
      <c r="B63" s="140">
        <v>0.16390838402796779</v>
      </c>
      <c r="C63" s="140">
        <v>0.14977264129750478</v>
      </c>
      <c r="D63" s="140">
        <v>0.17620943795675836</v>
      </c>
      <c r="E63" s="140">
        <v>0.16735478997482819</v>
      </c>
      <c r="F63" s="218">
        <v>0.14002759876275753</v>
      </c>
      <c r="I63" s="17"/>
    </row>
    <row r="64" spans="1:9" ht="12" customHeight="1">
      <c r="A64" s="280" t="s">
        <v>182</v>
      </c>
      <c r="B64" s="140">
        <v>0.12189999999999999</v>
      </c>
      <c r="C64" s="140">
        <v>0.1241</v>
      </c>
      <c r="D64" s="140">
        <v>0.1241</v>
      </c>
      <c r="E64" s="140">
        <v>0.1191</v>
      </c>
      <c r="F64" s="218">
        <v>8.5199999999999998E-2</v>
      </c>
      <c r="I64" s="17"/>
    </row>
    <row r="65" spans="1:9" ht="12" customHeight="1">
      <c r="A65" s="280" t="s">
        <v>67</v>
      </c>
      <c r="B65" s="140">
        <v>0.18501940747797702</v>
      </c>
      <c r="C65" s="140">
        <v>0.16741469614175047</v>
      </c>
      <c r="D65" s="140">
        <v>0.19756889797061472</v>
      </c>
      <c r="E65" s="140">
        <v>0.19126735139268497</v>
      </c>
      <c r="F65" s="218">
        <v>0.16012495073555458</v>
      </c>
      <c r="I65" s="17"/>
    </row>
    <row r="66" spans="1:9" ht="12" customHeight="1">
      <c r="A66" s="280" t="s">
        <v>168</v>
      </c>
      <c r="B66" s="140">
        <v>0.14249999999999999</v>
      </c>
      <c r="C66" s="140">
        <v>0.14550000000000002</v>
      </c>
      <c r="D66" s="140">
        <v>0.14550000000000002</v>
      </c>
      <c r="E66" s="140">
        <v>0.14050000000000001</v>
      </c>
      <c r="F66" s="218">
        <v>0.1016</v>
      </c>
      <c r="I66" s="17"/>
    </row>
    <row r="67" spans="1:9" ht="12" customHeight="1">
      <c r="A67" s="280" t="s">
        <v>173</v>
      </c>
      <c r="B67" s="140">
        <v>0.23161242046561473</v>
      </c>
      <c r="C67" s="140">
        <v>0.19427610839596687</v>
      </c>
      <c r="D67" s="140">
        <v>0.22192446737047086</v>
      </c>
      <c r="E67" s="140">
        <v>0.21856376584137055</v>
      </c>
      <c r="F67" s="218">
        <v>0.18660735667363351</v>
      </c>
      <c r="I67" s="17"/>
    </row>
    <row r="68" spans="1:9" ht="12" customHeight="1">
      <c r="A68" s="280" t="s">
        <v>169</v>
      </c>
      <c r="B68" s="140">
        <v>0.17</v>
      </c>
      <c r="C68" s="140">
        <v>0.17399999999999999</v>
      </c>
      <c r="D68" s="140">
        <v>0.17399999999999999</v>
      </c>
      <c r="E68" s="140">
        <v>0.16900000000000001</v>
      </c>
      <c r="F68" s="218">
        <v>0.1333</v>
      </c>
      <c r="I68" s="17"/>
    </row>
    <row r="69" spans="1:9" ht="12" customHeight="1">
      <c r="A69" s="280" t="s">
        <v>174</v>
      </c>
      <c r="B69" s="162">
        <v>1.6279999999999999</v>
      </c>
      <c r="C69" s="162">
        <v>1.784</v>
      </c>
      <c r="D69" s="162">
        <v>1.9139999999999999</v>
      </c>
      <c r="E69" s="162">
        <v>1.3560000000000001</v>
      </c>
      <c r="F69" s="223">
        <v>1.4059999999999999</v>
      </c>
      <c r="I69" s="17"/>
    </row>
    <row r="70" spans="1:9" ht="12" customHeight="1">
      <c r="A70" s="281" t="s">
        <v>171</v>
      </c>
      <c r="B70" s="162">
        <v>1</v>
      </c>
      <c r="C70" s="162">
        <v>1</v>
      </c>
      <c r="D70" s="162">
        <v>1</v>
      </c>
      <c r="E70" s="162">
        <v>1</v>
      </c>
      <c r="F70" s="223">
        <v>1</v>
      </c>
      <c r="I70" s="17"/>
    </row>
    <row r="71" spans="1:9" ht="12" customHeight="1">
      <c r="A71" s="203" t="s">
        <v>175</v>
      </c>
      <c r="B71" s="162">
        <v>1.4950000000000001</v>
      </c>
      <c r="C71" s="162">
        <v>1.502</v>
      </c>
      <c r="D71" s="162">
        <v>1.577</v>
      </c>
      <c r="E71" s="162">
        <v>1.4450000000000001</v>
      </c>
      <c r="F71" s="223">
        <v>1.6419999999999999</v>
      </c>
    </row>
    <row r="72" spans="1:9" ht="12" customHeight="1">
      <c r="A72" s="282" t="s">
        <v>170</v>
      </c>
      <c r="B72" s="224">
        <v>1</v>
      </c>
      <c r="C72" s="224">
        <v>1</v>
      </c>
      <c r="D72" s="224">
        <v>1</v>
      </c>
      <c r="E72" s="224">
        <v>1</v>
      </c>
      <c r="F72" s="225">
        <v>1</v>
      </c>
    </row>
    <row r="73" spans="1:9" ht="12" customHeight="1">
      <c r="H73" s="51"/>
    </row>
    <row r="77" spans="1:9" ht="12" customHeight="1">
      <c r="G77" s="129"/>
    </row>
  </sheetData>
  <hyperlinks>
    <hyperlink ref="J5" location="Sisukord!B32" display="tagasi sisukorda" xr:uid="{00000000-0004-0000-0900-000000000000}"/>
  </hyperlinks>
  <printOptions horizontalCentered="1"/>
  <pageMargins left="0.23622047244094491" right="0.23622047244094491" top="0.74803149606299213" bottom="0.74803149606299213" header="0.31496062992125984" footer="0.31496062992125984"/>
  <pageSetup paperSize="9" scale="79" orientation="portrait" r:id="rId1"/>
  <headerFooter alignWithMargins="0">
    <oddFooter>&amp;R&amp;8&amp;P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3D9B-20DE-485D-9567-5037A3E81627}">
  <sheetPr codeName="Sheet24">
    <tabColor theme="4" tint="-0.249977111117893"/>
    <pageSetUpPr fitToPage="1"/>
  </sheetPr>
  <dimension ref="A1:O58"/>
  <sheetViews>
    <sheetView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7.1640625" style="17" customWidth="1"/>
    <col min="12" max="12" width="9.1640625" style="17" customWidth="1"/>
    <col min="13" max="16384" width="10" style="18"/>
  </cols>
  <sheetData>
    <row r="1" spans="1:12" s="11" customFormat="1" ht="17.25" customHeight="1">
      <c r="A1" s="8" t="s">
        <v>391</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1</v>
      </c>
      <c r="B5" s="19"/>
      <c r="C5" s="19"/>
      <c r="D5" s="20"/>
      <c r="E5" s="20"/>
      <c r="F5" s="20"/>
      <c r="G5" s="20"/>
      <c r="H5" s="20"/>
      <c r="J5" s="101" t="s">
        <v>124</v>
      </c>
    </row>
    <row r="6" spans="1:12" s="73" customFormat="1" ht="12" customHeight="1">
      <c r="A6" s="298"/>
      <c r="B6" s="299"/>
      <c r="C6" s="299"/>
      <c r="D6" s="299"/>
      <c r="E6" s="299"/>
      <c r="F6" s="299"/>
      <c r="G6" s="299"/>
      <c r="H6" s="299"/>
      <c r="I6" s="299"/>
      <c r="J6" s="299"/>
      <c r="L6" s="24"/>
    </row>
    <row r="7" spans="1:12" s="28" customFormat="1" ht="12" customHeight="1">
      <c r="A7" s="300" t="s">
        <v>2</v>
      </c>
      <c r="B7" s="301" t="s">
        <v>485</v>
      </c>
      <c r="C7" s="301" t="s">
        <v>486</v>
      </c>
      <c r="D7" s="301" t="s">
        <v>487</v>
      </c>
      <c r="E7" s="301" t="s">
        <v>488</v>
      </c>
      <c r="F7" s="301" t="s">
        <v>447</v>
      </c>
      <c r="G7" s="301" t="s">
        <v>448</v>
      </c>
      <c r="H7" s="301" t="s">
        <v>449</v>
      </c>
      <c r="I7" s="301" t="s">
        <v>450</v>
      </c>
      <c r="J7" s="302" t="s">
        <v>451</v>
      </c>
    </row>
    <row r="8" spans="1:12" s="30" customFormat="1" ht="12" hidden="1" customHeight="1" outlineLevel="1">
      <c r="A8" s="303" t="s">
        <v>3</v>
      </c>
      <c r="B8" s="29">
        <v>27095.430232315517</v>
      </c>
      <c r="C8" s="29">
        <v>25402.758993098949</v>
      </c>
      <c r="D8" s="29">
        <v>21715.292677532194</v>
      </c>
      <c r="E8" s="29">
        <v>19708.57944063198</v>
      </c>
      <c r="F8" s="29">
        <v>17152.688763611175</v>
      </c>
      <c r="G8" s="29">
        <v>12895.404804377211</v>
      </c>
      <c r="H8" s="29">
        <v>15916.207809658648</v>
      </c>
      <c r="I8" s="29">
        <v>13522.868376889028</v>
      </c>
      <c r="J8" s="304">
        <v>13852.44786715277</v>
      </c>
    </row>
    <row r="9" spans="1:12" s="30" customFormat="1" ht="12" hidden="1" customHeight="1" outlineLevel="1">
      <c r="A9" s="303" t="s">
        <v>4</v>
      </c>
      <c r="B9" s="29">
        <v>-17538.103813610953</v>
      </c>
      <c r="C9" s="29">
        <v>-16224.321917366309</v>
      </c>
      <c r="D9" s="29">
        <v>-12109.086087360485</v>
      </c>
      <c r="E9" s="29">
        <v>-13298.36092184536</v>
      </c>
      <c r="F9" s="29">
        <v>-11027.205993444923</v>
      </c>
      <c r="G9" s="29">
        <v>-7632.7746148884744</v>
      </c>
      <c r="H9" s="29">
        <v>-6837.5836094412189</v>
      </c>
      <c r="I9" s="29">
        <v>-6311.5107178214694</v>
      </c>
      <c r="J9" s="304">
        <v>-4223.9279507939455</v>
      </c>
    </row>
    <row r="10" spans="1:12" s="33" customFormat="1" ht="12" customHeight="1" collapsed="1">
      <c r="A10" s="305" t="s">
        <v>5</v>
      </c>
      <c r="B10" s="32">
        <v>9557.3264187045643</v>
      </c>
      <c r="C10" s="32">
        <v>9178.4370757326396</v>
      </c>
      <c r="D10" s="32">
        <v>9606.2065901717087</v>
      </c>
      <c r="E10" s="32">
        <v>6410.2185187866198</v>
      </c>
      <c r="F10" s="32">
        <v>6125.4827701662525</v>
      </c>
      <c r="G10" s="32">
        <v>5262.6301894887365</v>
      </c>
      <c r="H10" s="32">
        <v>4432.2550720816871</v>
      </c>
      <c r="I10" s="32">
        <v>3712.6561287409227</v>
      </c>
      <c r="J10" s="306">
        <v>3638.8352290481716</v>
      </c>
      <c r="L10" s="24"/>
    </row>
    <row r="11" spans="1:12" s="30" customFormat="1" ht="12" hidden="1" customHeight="1" outlineLevel="1">
      <c r="A11" s="307" t="s">
        <v>6</v>
      </c>
      <c r="B11" s="32">
        <v>775.22409572935055</v>
      </c>
      <c r="C11" s="32">
        <v>703.14481784310703</v>
      </c>
      <c r="D11" s="32">
        <v>645.0666052921955</v>
      </c>
      <c r="E11" s="32">
        <v>840.80897024276135</v>
      </c>
      <c r="F11" s="32">
        <v>971.86189158669151</v>
      </c>
      <c r="G11" s="32">
        <v>759.70441761412451</v>
      </c>
      <c r="H11" s="32">
        <v>2770.2233261418855</v>
      </c>
      <c r="I11" s="32">
        <v>2868.6165246016967</v>
      </c>
      <c r="J11" s="306">
        <v>2932.7019660005431</v>
      </c>
    </row>
    <row r="12" spans="1:12" s="30" customFormat="1" ht="12" hidden="1" customHeight="1" outlineLevel="1">
      <c r="A12" s="307" t="s">
        <v>7</v>
      </c>
      <c r="B12" s="32">
        <v>-402.14293047492293</v>
      </c>
      <c r="C12" s="32">
        <v>-103.81678075132423</v>
      </c>
      <c r="D12" s="32">
        <v>-836.97251960364702</v>
      </c>
      <c r="E12" s="32">
        <v>-621.54383871792311</v>
      </c>
      <c r="F12" s="32">
        <v>-588.17927531004955</v>
      </c>
      <c r="G12" s="32">
        <v>-546.61516662795498</v>
      </c>
      <c r="H12" s="32">
        <v>-626.45841829029007</v>
      </c>
      <c r="I12" s="32">
        <v>-638.82033888581213</v>
      </c>
      <c r="J12" s="306">
        <v>-490.67534423745292</v>
      </c>
    </row>
    <row r="13" spans="1:12" s="33" customFormat="1" ht="12" customHeight="1" collapsed="1">
      <c r="A13" s="305" t="s">
        <v>8</v>
      </c>
      <c r="B13" s="32">
        <v>373.08116525442762</v>
      </c>
      <c r="C13" s="32">
        <v>599.32803709178279</v>
      </c>
      <c r="D13" s="32">
        <v>-191.90591431145151</v>
      </c>
      <c r="E13" s="32">
        <v>219.26513152483824</v>
      </c>
      <c r="F13" s="32">
        <v>383.68261627664197</v>
      </c>
      <c r="G13" s="32">
        <v>213.08925098616953</v>
      </c>
      <c r="H13" s="32">
        <v>197.52948013939954</v>
      </c>
      <c r="I13" s="32">
        <v>144.05460605575399</v>
      </c>
      <c r="J13" s="306">
        <v>197.43942007351234</v>
      </c>
      <c r="L13" s="24"/>
    </row>
    <row r="14" spans="1:12" s="33" customFormat="1" ht="12" hidden="1" customHeight="1" outlineLevel="1">
      <c r="A14" s="307" t="s">
        <v>472</v>
      </c>
      <c r="B14" s="32">
        <v>3125.0957334505574</v>
      </c>
      <c r="C14" s="32">
        <v>3529.8515710532292</v>
      </c>
      <c r="D14" s="32">
        <v>3807.8028400225271</v>
      </c>
      <c r="E14" s="32">
        <v>3942.3620954289299</v>
      </c>
      <c r="F14" s="32">
        <v>4407.1491464279097</v>
      </c>
      <c r="G14" s="32">
        <v>5466.1892417822628</v>
      </c>
      <c r="H14" s="32">
        <v>4646.3691281357424</v>
      </c>
      <c r="I14" s="32">
        <v>3498.7015303266357</v>
      </c>
      <c r="J14" s="306">
        <v>5989.6846873106542</v>
      </c>
      <c r="L14" s="24"/>
    </row>
    <row r="15" spans="1:12" s="33" customFormat="1" ht="12" hidden="1" customHeight="1" outlineLevel="1">
      <c r="A15" s="307" t="s">
        <v>473</v>
      </c>
      <c r="B15" s="32">
        <v>2110.9283700072301</v>
      </c>
      <c r="C15" s="32">
        <v>2041.3420119216885</v>
      </c>
      <c r="D15" s="32">
        <v>2291.2717698283363</v>
      </c>
      <c r="E15" s="32">
        <v>2076.9800714519142</v>
      </c>
      <c r="F15" s="32">
        <v>1829.7704497189077</v>
      </c>
      <c r="G15" s="32">
        <v>2187.6033165723652</v>
      </c>
      <c r="H15" s="32">
        <v>1946.235427712196</v>
      </c>
      <c r="I15" s="32">
        <v>2085.7415796601304</v>
      </c>
      <c r="J15" s="306">
        <v>2244.5872016895778</v>
      </c>
      <c r="L15" s="24"/>
    </row>
    <row r="16" spans="1:12" s="33" customFormat="1" ht="12" customHeight="1" collapsed="1">
      <c r="A16" s="305" t="s">
        <v>474</v>
      </c>
      <c r="B16" s="32">
        <v>5236.0241034577875</v>
      </c>
      <c r="C16" s="32">
        <v>5571.1935829749182</v>
      </c>
      <c r="D16" s="32">
        <v>6099.0746098508635</v>
      </c>
      <c r="E16" s="32">
        <v>6019.3421668808442</v>
      </c>
      <c r="F16" s="32">
        <v>6236.9195961468176</v>
      </c>
      <c r="G16" s="32">
        <v>7653.7925583546275</v>
      </c>
      <c r="H16" s="32">
        <v>6592.6045558479382</v>
      </c>
      <c r="I16" s="32">
        <v>5584.4431099867661</v>
      </c>
      <c r="J16" s="306">
        <v>8234.2718890002325</v>
      </c>
      <c r="L16" s="24"/>
    </row>
    <row r="17" spans="1:15" ht="12" customHeight="1">
      <c r="A17" s="308" t="s">
        <v>9</v>
      </c>
      <c r="B17" s="32">
        <v>-408.58864185063391</v>
      </c>
      <c r="C17" s="32">
        <v>-382.6335584318889</v>
      </c>
      <c r="D17" s="32">
        <v>-301.14345989725427</v>
      </c>
      <c r="E17" s="32">
        <v>404.02809176173218</v>
      </c>
      <c r="F17" s="32">
        <v>-328.92355323233841</v>
      </c>
      <c r="G17" s="32">
        <v>1458.2152686442469</v>
      </c>
      <c r="H17" s="32">
        <v>1.8732324942959495</v>
      </c>
      <c r="I17" s="32">
        <v>-65.642762485481768</v>
      </c>
      <c r="J17" s="306">
        <v>-33.629947530726547</v>
      </c>
      <c r="L17" s="24"/>
    </row>
    <row r="18" spans="1:15" ht="12" customHeight="1">
      <c r="A18" s="308" t="s">
        <v>10</v>
      </c>
      <c r="B18" s="32">
        <v>-2.1996580320933146</v>
      </c>
      <c r="C18" s="32">
        <v>52.587333327873367</v>
      </c>
      <c r="D18" s="32">
        <v>228.44012575021438</v>
      </c>
      <c r="E18" s="32">
        <v>-8.5802391006685144E-2</v>
      </c>
      <c r="F18" s="32">
        <v>0</v>
      </c>
      <c r="G18" s="32">
        <v>0</v>
      </c>
      <c r="H18" s="32">
        <v>506.7832689068544</v>
      </c>
      <c r="I18" s="32">
        <v>-1.6647624226699642</v>
      </c>
      <c r="J18" s="306">
        <v>0</v>
      </c>
      <c r="L18" s="24"/>
    </row>
    <row r="19" spans="1:15" ht="12" customHeight="1">
      <c r="A19" s="309" t="s">
        <v>227</v>
      </c>
      <c r="B19" s="310">
        <v>14755.643387534052</v>
      </c>
      <c r="C19" s="310">
        <v>15018.912470695324</v>
      </c>
      <c r="D19" s="310">
        <v>15440.67195156408</v>
      </c>
      <c r="E19" s="310">
        <v>13052.768106563028</v>
      </c>
      <c r="F19" s="310">
        <v>12417.161429357373</v>
      </c>
      <c r="G19" s="310">
        <v>14587.72726747378</v>
      </c>
      <c r="H19" s="310">
        <v>11731.045609470175</v>
      </c>
      <c r="I19" s="310">
        <v>9373.8463198752906</v>
      </c>
      <c r="J19" s="311">
        <v>12036.91659059119</v>
      </c>
      <c r="L19" s="24"/>
    </row>
    <row r="20" spans="1:15" ht="12" customHeight="1">
      <c r="A20" s="308" t="s">
        <v>11</v>
      </c>
      <c r="B20" s="29">
        <v>-7111.4269010493108</v>
      </c>
      <c r="C20" s="29">
        <v>-7721.9995907669754</v>
      </c>
      <c r="D20" s="29">
        <v>-6664.2481556373596</v>
      </c>
      <c r="E20" s="29">
        <v>-6460.2670946104363</v>
      </c>
      <c r="F20" s="29">
        <v>-6776.7352928948903</v>
      </c>
      <c r="G20" s="29">
        <v>-6508.8974804517366</v>
      </c>
      <c r="H20" s="29">
        <v>-6551.6760436560462</v>
      </c>
      <c r="I20" s="29">
        <v>-5396.1058654347999</v>
      </c>
      <c r="J20" s="304">
        <v>-5091.0606655472238</v>
      </c>
    </row>
    <row r="21" spans="1:15" ht="12" customHeight="1">
      <c r="A21" s="308" t="s">
        <v>12</v>
      </c>
      <c r="B21" s="29">
        <v>-333.65174088545717</v>
      </c>
      <c r="C21" s="29">
        <v>-294.9106406247036</v>
      </c>
      <c r="D21" s="29">
        <v>-353.89965556976358</v>
      </c>
      <c r="E21" s="29">
        <v>-395.79003379495407</v>
      </c>
      <c r="F21" s="29">
        <v>-307.82168399330283</v>
      </c>
      <c r="G21" s="29">
        <v>-266.34742542350523</v>
      </c>
      <c r="H21" s="29">
        <v>-389.73083253577505</v>
      </c>
      <c r="I21" s="29">
        <v>-297.18180805757652</v>
      </c>
      <c r="J21" s="304">
        <v>-389.03266040601488</v>
      </c>
    </row>
    <row r="22" spans="1:15" ht="12" customHeight="1">
      <c r="A22" s="308" t="s">
        <v>13</v>
      </c>
      <c r="B22" s="29">
        <v>-1401.5134075885339</v>
      </c>
      <c r="C22" s="29">
        <v>-995.11013024660804</v>
      </c>
      <c r="D22" s="29">
        <v>-848.50212185305656</v>
      </c>
      <c r="E22" s="29">
        <v>-902.73841964126586</v>
      </c>
      <c r="F22" s="29">
        <v>-1124.6714830358615</v>
      </c>
      <c r="G22" s="29">
        <v>-1137.6794453369403</v>
      </c>
      <c r="H22" s="29">
        <v>-1444.9041277862891</v>
      </c>
      <c r="I22" s="29">
        <v>-1044.73418887809</v>
      </c>
      <c r="J22" s="304">
        <v>-1120.9884219742546</v>
      </c>
    </row>
    <row r="23" spans="1:15" ht="12" customHeight="1">
      <c r="A23" s="308" t="s">
        <v>14</v>
      </c>
      <c r="B23" s="29">
        <v>-491.53261457923281</v>
      </c>
      <c r="C23" s="29">
        <v>-248.27103721777587</v>
      </c>
      <c r="D23" s="29">
        <v>-192.5628981260119</v>
      </c>
      <c r="E23" s="29">
        <v>-278.9829835222651</v>
      </c>
      <c r="F23" s="29">
        <v>-574.75865950844866</v>
      </c>
      <c r="G23" s="29">
        <v>-262.90637185515698</v>
      </c>
      <c r="H23" s="29">
        <v>-353.63735990527942</v>
      </c>
      <c r="I23" s="29">
        <v>-34.946345271516826</v>
      </c>
      <c r="J23" s="304">
        <v>-74.072043090160435</v>
      </c>
    </row>
    <row r="24" spans="1:15" ht="12" customHeight="1">
      <c r="A24" s="308" t="s">
        <v>15</v>
      </c>
      <c r="B24" s="29">
        <v>-3234.2663418161437</v>
      </c>
      <c r="C24" s="29">
        <v>-3145.3713230948297</v>
      </c>
      <c r="D24" s="29">
        <v>-3217.55490611202</v>
      </c>
      <c r="E24" s="29">
        <v>-3400.4876349339902</v>
      </c>
      <c r="F24" s="29">
        <v>-3528.5859235566595</v>
      </c>
      <c r="G24" s="29">
        <v>-2833.2745616650109</v>
      </c>
      <c r="H24" s="29">
        <v>-2153.0804460992904</v>
      </c>
      <c r="I24" s="29">
        <v>-3218.8131393124422</v>
      </c>
      <c r="J24" s="304">
        <v>-3145.5814468607368</v>
      </c>
    </row>
    <row r="25" spans="1:15" ht="12" customHeight="1">
      <c r="A25" s="309" t="s">
        <v>16</v>
      </c>
      <c r="B25" s="310">
        <v>-12572.391005918678</v>
      </c>
      <c r="C25" s="310">
        <v>-12405.662721950892</v>
      </c>
      <c r="D25" s="310">
        <v>-11276.767737298211</v>
      </c>
      <c r="E25" s="310">
        <v>-11438.266166502912</v>
      </c>
      <c r="F25" s="310">
        <v>-12312.573042989163</v>
      </c>
      <c r="G25" s="310">
        <v>-11009.10528473235</v>
      </c>
      <c r="H25" s="310">
        <v>-10893.028809982679</v>
      </c>
      <c r="I25" s="310">
        <v>-9991.7813469544271</v>
      </c>
      <c r="J25" s="311">
        <v>-9820.7352378783908</v>
      </c>
      <c r="L25" s="24"/>
    </row>
    <row r="26" spans="1:15" ht="12" customHeight="1">
      <c r="A26" s="312" t="s">
        <v>18</v>
      </c>
      <c r="B26" s="34">
        <v>2183.2523816153735</v>
      </c>
      <c r="C26" s="34">
        <v>2613.2497487444325</v>
      </c>
      <c r="D26" s="34">
        <v>4163.9042142658691</v>
      </c>
      <c r="E26" s="34">
        <v>1614.5019400601159</v>
      </c>
      <c r="F26" s="34">
        <v>104.58838636821019</v>
      </c>
      <c r="G26" s="34">
        <v>3578.6219827414297</v>
      </c>
      <c r="H26" s="34">
        <v>838.01679948749552</v>
      </c>
      <c r="I26" s="34">
        <v>-617.93502707913649</v>
      </c>
      <c r="J26" s="313">
        <v>2216.1813527127997</v>
      </c>
    </row>
    <row r="27" spans="1:15" ht="12" customHeight="1">
      <c r="A27" s="308" t="s">
        <v>19</v>
      </c>
      <c r="B27" s="29">
        <v>-216.00781638020624</v>
      </c>
      <c r="C27" s="29">
        <v>-1040.3559931356899</v>
      </c>
      <c r="D27" s="29">
        <v>-669.2199424888255</v>
      </c>
      <c r="E27" s="29">
        <v>-251.0805257177787</v>
      </c>
      <c r="F27" s="29">
        <v>70.901259936854913</v>
      </c>
      <c r="G27" s="29">
        <v>-745.17038222808981</v>
      </c>
      <c r="H27" s="29">
        <v>-65.754318503387069</v>
      </c>
      <c r="I27" s="29">
        <v>-184.29374220701297</v>
      </c>
      <c r="J27" s="304">
        <v>-185.05494569149943</v>
      </c>
      <c r="L27" s="24"/>
    </row>
    <row r="28" spans="1:15" ht="12" customHeight="1">
      <c r="A28" s="308" t="s">
        <v>20</v>
      </c>
      <c r="B28" s="29">
        <v>-568.25751214698892</v>
      </c>
      <c r="C28" s="29">
        <v>-321.07873759331977</v>
      </c>
      <c r="D28" s="29">
        <v>-1227.3323023108449</v>
      </c>
      <c r="E28" s="29">
        <v>-340.84395827511668</v>
      </c>
      <c r="F28" s="29">
        <v>-49.264298237022771</v>
      </c>
      <c r="G28" s="29">
        <v>-708.66065243811147</v>
      </c>
      <c r="H28" s="29">
        <v>-132.02822870519853</v>
      </c>
      <c r="I28" s="29">
        <v>200.69847258932626</v>
      </c>
      <c r="J28" s="314">
        <v>-1093.2282941075873</v>
      </c>
    </row>
    <row r="29" spans="1:15" ht="12" customHeight="1">
      <c r="A29" s="309" t="s">
        <v>21</v>
      </c>
      <c r="B29" s="310">
        <v>1398.9870530881781</v>
      </c>
      <c r="C29" s="310">
        <v>1251.8150180154228</v>
      </c>
      <c r="D29" s="310">
        <v>2267.3519694661991</v>
      </c>
      <c r="E29" s="310">
        <v>1022.5774560672205</v>
      </c>
      <c r="F29" s="310">
        <v>126.22534806804232</v>
      </c>
      <c r="G29" s="310">
        <v>2124.7909480752287</v>
      </c>
      <c r="H29" s="310">
        <v>640.23425227890993</v>
      </c>
      <c r="I29" s="310">
        <v>-601.53029669682326</v>
      </c>
      <c r="J29" s="311">
        <v>937.89811291371302</v>
      </c>
      <c r="L29" s="24"/>
    </row>
    <row r="30" spans="1:15" ht="12" customHeight="1">
      <c r="A30" s="315"/>
      <c r="B30" s="83"/>
      <c r="C30" s="83"/>
      <c r="D30" s="83"/>
      <c r="E30" s="83"/>
      <c r="F30" s="83"/>
      <c r="G30" s="83"/>
      <c r="H30" s="83"/>
      <c r="I30" s="83"/>
      <c r="J30" s="83"/>
      <c r="L30" s="24"/>
    </row>
    <row r="31" spans="1:15" s="17" customFormat="1" ht="12" customHeight="1">
      <c r="A31" s="18"/>
      <c r="B31" s="18"/>
      <c r="C31" s="18"/>
      <c r="D31" s="18"/>
      <c r="E31" s="18"/>
      <c r="F31" s="18"/>
      <c r="G31" s="20"/>
      <c r="H31" s="20"/>
      <c r="I31" s="20"/>
      <c r="J31" s="20"/>
      <c r="M31" s="18"/>
      <c r="N31" s="18"/>
      <c r="O31" s="18"/>
    </row>
    <row r="32" spans="1:15" s="17" customFormat="1" ht="18.75">
      <c r="A32" s="23" t="s">
        <v>24</v>
      </c>
      <c r="B32" s="20"/>
      <c r="C32" s="20"/>
      <c r="D32" s="20"/>
      <c r="E32" s="20"/>
      <c r="F32" s="18"/>
      <c r="G32" s="18"/>
      <c r="I32" s="21"/>
      <c r="J32" s="37"/>
      <c r="M32" s="18"/>
      <c r="N32" s="18"/>
      <c r="O32" s="18"/>
    </row>
    <row r="33" spans="1:15" s="17" customFormat="1" ht="12" customHeight="1">
      <c r="A33" s="316"/>
      <c r="B33" s="316"/>
      <c r="C33" s="316"/>
      <c r="D33" s="316"/>
      <c r="E33" s="316"/>
      <c r="F33" s="317"/>
      <c r="G33" s="21"/>
      <c r="I33" s="21"/>
      <c r="J33" s="37"/>
      <c r="M33" s="18"/>
      <c r="N33" s="18"/>
      <c r="O33" s="18"/>
    </row>
    <row r="34" spans="1:15" s="17" customFormat="1" ht="12" customHeight="1">
      <c r="A34" s="300" t="s">
        <v>2</v>
      </c>
      <c r="B34" s="318">
        <v>2025</v>
      </c>
      <c r="C34" s="318">
        <v>2024</v>
      </c>
      <c r="D34" s="318">
        <v>2023</v>
      </c>
      <c r="E34" s="318">
        <v>2022</v>
      </c>
      <c r="F34" s="319">
        <v>2021</v>
      </c>
      <c r="G34" s="28"/>
      <c r="I34" s="21"/>
      <c r="J34" s="37"/>
      <c r="M34" s="18"/>
      <c r="N34" s="18"/>
      <c r="O34" s="18"/>
    </row>
    <row r="35" spans="1:15" s="17" customFormat="1" ht="12" hidden="1" customHeight="1" outlineLevel="1">
      <c r="A35" s="303" t="s">
        <v>3</v>
      </c>
      <c r="B35" s="29">
        <v>71471.965686152544</v>
      </c>
      <c r="C35" s="29">
        <v>55113.255014074071</v>
      </c>
      <c r="D35" s="29">
        <v>33667.563265360892</v>
      </c>
      <c r="E35" s="29">
        <v>224.06498246862253</v>
      </c>
      <c r="F35" s="304">
        <v>3.1853774106922359E-4</v>
      </c>
      <c r="G35" s="30"/>
      <c r="I35" s="21"/>
      <c r="J35" s="37"/>
      <c r="M35" s="18"/>
      <c r="N35" s="18"/>
      <c r="O35" s="18"/>
    </row>
    <row r="36" spans="1:15" s="17" customFormat="1" ht="12" hidden="1" customHeight="1" outlineLevel="1">
      <c r="A36" s="303" t="s">
        <v>4</v>
      </c>
      <c r="B36" s="29">
        <v>-44067.427617539244</v>
      </c>
      <c r="C36" s="29">
        <v>-20398.016263427351</v>
      </c>
      <c r="D36" s="29">
        <v>-4750.4682606629904</v>
      </c>
      <c r="E36" s="29">
        <v>-163.91589737046644</v>
      </c>
      <c r="F36" s="304">
        <v>0</v>
      </c>
      <c r="G36" s="30"/>
      <c r="I36" s="21"/>
      <c r="J36" s="37"/>
      <c r="M36" s="18"/>
      <c r="N36" s="18"/>
      <c r="O36" s="18"/>
    </row>
    <row r="37" spans="1:15" s="17" customFormat="1" ht="12" customHeight="1" collapsed="1">
      <c r="A37" s="305" t="s">
        <v>5</v>
      </c>
      <c r="B37" s="32">
        <v>27404.538068613318</v>
      </c>
      <c r="C37" s="32">
        <v>14662.049439239319</v>
      </c>
      <c r="D37" s="32">
        <v>28917.095004697901</v>
      </c>
      <c r="E37" s="32">
        <v>60.149085098156092</v>
      </c>
      <c r="F37" s="306">
        <v>3.1853774106922359E-4</v>
      </c>
      <c r="G37" s="33"/>
      <c r="I37" s="21"/>
      <c r="J37" s="37"/>
      <c r="M37" s="18"/>
      <c r="N37" s="18"/>
      <c r="O37" s="18"/>
    </row>
    <row r="38" spans="1:15" s="17" customFormat="1" ht="12" hidden="1" customHeight="1" outlineLevel="1">
      <c r="A38" s="307" t="s">
        <v>6</v>
      </c>
      <c r="B38" s="32">
        <v>3217.4418847357724</v>
      </c>
      <c r="C38" s="32">
        <v>11615.458603207491</v>
      </c>
      <c r="D38" s="32">
        <v>8029.5925868087152</v>
      </c>
      <c r="E38" s="32">
        <v>0</v>
      </c>
      <c r="F38" s="306">
        <v>0</v>
      </c>
      <c r="G38" s="30"/>
      <c r="I38" s="21"/>
      <c r="J38" s="37"/>
      <c r="M38" s="18"/>
      <c r="N38" s="18"/>
      <c r="O38" s="18"/>
    </row>
    <row r="39" spans="1:15" s="17" customFormat="1" ht="12" hidden="1" customHeight="1" outlineLevel="1">
      <c r="A39" s="307" t="s">
        <v>7</v>
      </c>
      <c r="B39" s="32">
        <v>-2593.3108002595754</v>
      </c>
      <c r="C39" s="32">
        <v>-2237.7469579794483</v>
      </c>
      <c r="D39" s="32">
        <v>-222.41680161736306</v>
      </c>
      <c r="E39" s="32">
        <v>0</v>
      </c>
      <c r="F39" s="306">
        <v>0</v>
      </c>
      <c r="G39" s="30"/>
      <c r="I39" s="21"/>
      <c r="J39" s="37"/>
      <c r="M39" s="18"/>
      <c r="N39" s="18"/>
      <c r="O39" s="18"/>
    </row>
    <row r="40" spans="1:15" ht="12" customHeight="1" collapsed="1">
      <c r="A40" s="305" t="s">
        <v>8</v>
      </c>
      <c r="B40" s="32">
        <v>624.13108447619823</v>
      </c>
      <c r="C40" s="32">
        <v>740.72943666807873</v>
      </c>
      <c r="D40" s="32">
        <v>7807.1757851913517</v>
      </c>
      <c r="E40" s="32">
        <v>0</v>
      </c>
      <c r="F40" s="306">
        <v>0</v>
      </c>
      <c r="G40" s="33"/>
    </row>
    <row r="41" spans="1:15" ht="12" hidden="1" customHeight="1" outlineLevel="1">
      <c r="A41" s="307" t="s">
        <v>472</v>
      </c>
      <c r="B41" s="32">
        <v>17623.503323661629</v>
      </c>
      <c r="C41" s="32">
        <v>20053.189311407405</v>
      </c>
      <c r="D41" s="32">
        <v>0</v>
      </c>
      <c r="E41" s="32">
        <v>0</v>
      </c>
      <c r="F41" s="306">
        <v>0</v>
      </c>
      <c r="G41" s="33"/>
    </row>
    <row r="42" spans="1:15" ht="12" hidden="1" customHeight="1" outlineLevel="1">
      <c r="A42" s="307" t="s">
        <v>473</v>
      </c>
      <c r="B42" s="32">
        <v>8385.6256075715246</v>
      </c>
      <c r="C42" s="32">
        <v>8636.9822085599662</v>
      </c>
      <c r="D42" s="32">
        <v>0</v>
      </c>
      <c r="E42" s="32">
        <v>0</v>
      </c>
      <c r="F42" s="306">
        <v>0</v>
      </c>
      <c r="G42" s="33"/>
    </row>
    <row r="43" spans="1:15" ht="12" customHeight="1" collapsed="1">
      <c r="A43" s="305" t="s">
        <v>474</v>
      </c>
      <c r="B43" s="32">
        <v>26009.128931233154</v>
      </c>
      <c r="C43" s="32">
        <v>28690.171519967371</v>
      </c>
      <c r="D43" s="32">
        <v>0</v>
      </c>
      <c r="E43" s="32">
        <v>0</v>
      </c>
      <c r="F43" s="306">
        <v>0</v>
      </c>
      <c r="G43" s="33"/>
    </row>
    <row r="44" spans="1:15" ht="12" customHeight="1">
      <c r="A44" s="308" t="s">
        <v>9</v>
      </c>
      <c r="B44" s="32">
        <v>1232.1763472763862</v>
      </c>
      <c r="C44" s="32">
        <v>-130.55156109047948</v>
      </c>
      <c r="D44" s="32">
        <v>-75.254455443807046</v>
      </c>
      <c r="E44" s="32">
        <v>6.6408927783816107</v>
      </c>
      <c r="F44" s="306">
        <v>3.5022105039470426</v>
      </c>
      <c r="G44" s="18"/>
    </row>
    <row r="45" spans="1:15" ht="12" customHeight="1">
      <c r="A45" s="308" t="s">
        <v>10</v>
      </c>
      <c r="B45" s="32">
        <v>228.35432335920768</v>
      </c>
      <c r="C45" s="32">
        <v>662.16240790099755</v>
      </c>
      <c r="D45" s="32">
        <v>105.53730195098764</v>
      </c>
      <c r="E45" s="32">
        <v>1.3513008603643897E-3</v>
      </c>
      <c r="F45" s="306">
        <v>0</v>
      </c>
      <c r="G45" s="18"/>
    </row>
    <row r="46" spans="1:15" ht="12" customHeight="1">
      <c r="A46" s="309" t="s">
        <v>227</v>
      </c>
      <c r="B46" s="310">
        <v>55498.32875495826</v>
      </c>
      <c r="C46" s="320">
        <v>44624.561242685289</v>
      </c>
      <c r="D46" s="320">
        <v>36754.553636396435</v>
      </c>
      <c r="E46" s="320">
        <v>66.791329177398069</v>
      </c>
      <c r="F46" s="311">
        <v>3.5025290416881116</v>
      </c>
      <c r="G46" s="18"/>
    </row>
    <row r="47" spans="1:15" ht="12" customHeight="1">
      <c r="A47" s="308" t="s">
        <v>11</v>
      </c>
      <c r="B47" s="29">
        <v>-26410.148023594422</v>
      </c>
      <c r="C47" s="29">
        <v>-22381.010369099207</v>
      </c>
      <c r="D47" s="29">
        <v>-14213.319247823614</v>
      </c>
      <c r="E47" s="29">
        <v>-4399.9850757627064</v>
      </c>
      <c r="F47" s="304">
        <v>-741.20975177808248</v>
      </c>
      <c r="G47" s="18"/>
    </row>
    <row r="48" spans="1:15" ht="12" customHeight="1">
      <c r="A48" s="308" t="s">
        <v>12</v>
      </c>
      <c r="B48" s="29">
        <v>-1323.8587987815256</v>
      </c>
      <c r="C48" s="29">
        <v>-1060.7556518075246</v>
      </c>
      <c r="D48" s="29">
        <v>-1755.8018944111911</v>
      </c>
      <c r="E48" s="29">
        <v>-108.54050495225168</v>
      </c>
      <c r="F48" s="304">
        <v>-364.51343748008412</v>
      </c>
      <c r="G48" s="18"/>
    </row>
    <row r="49" spans="1:15" ht="12" customHeight="1">
      <c r="A49" s="308" t="s">
        <v>13</v>
      </c>
      <c r="B49" s="29">
        <v>-4013.5914698671245</v>
      </c>
      <c r="C49" s="29">
        <v>-4661.7610127204971</v>
      </c>
      <c r="D49" s="29">
        <v>-6419.2568197335413</v>
      </c>
      <c r="E49" s="29">
        <v>-2411.4872939880461</v>
      </c>
      <c r="F49" s="304">
        <v>-27.473672252237325</v>
      </c>
      <c r="G49" s="18"/>
    </row>
    <row r="50" spans="1:15" ht="12" customHeight="1">
      <c r="A50" s="308" t="s">
        <v>14</v>
      </c>
      <c r="B50" s="29">
        <v>-1309.2109130118822</v>
      </c>
      <c r="C50" s="29">
        <v>-483.62875858165972</v>
      </c>
      <c r="D50" s="29">
        <v>-233.11979569035481</v>
      </c>
      <c r="E50" s="29">
        <v>-3.3628325302553805</v>
      </c>
      <c r="F50" s="304">
        <v>0</v>
      </c>
      <c r="G50" s="18"/>
    </row>
    <row r="51" spans="1:15" ht="12" customHeight="1">
      <c r="A51" s="308" t="s">
        <v>15</v>
      </c>
      <c r="B51" s="29">
        <v>-12979.903026267679</v>
      </c>
      <c r="C51" s="29">
        <v>-10508.240738303024</v>
      </c>
      <c r="D51" s="29">
        <v>-8678.3598009870202</v>
      </c>
      <c r="E51" s="29">
        <v>-4813.6678898425498</v>
      </c>
      <c r="F51" s="304">
        <v>-1862.0349888897379</v>
      </c>
      <c r="G51" s="18"/>
    </row>
    <row r="52" spans="1:15" ht="12" customHeight="1">
      <c r="A52" s="309" t="s">
        <v>16</v>
      </c>
      <c r="B52" s="310">
        <v>-46036.71223152263</v>
      </c>
      <c r="C52" s="320">
        <v>-39095.396530511913</v>
      </c>
      <c r="D52" s="320">
        <v>-31299.857558645723</v>
      </c>
      <c r="E52" s="320">
        <v>-11737.043597075808</v>
      </c>
      <c r="F52" s="311">
        <v>-2995.2318504001419</v>
      </c>
      <c r="G52" s="18"/>
    </row>
    <row r="53" spans="1:15" ht="12" customHeight="1">
      <c r="A53" s="312" t="s">
        <v>18</v>
      </c>
      <c r="B53" s="34">
        <v>9461.6165234356304</v>
      </c>
      <c r="C53" s="34">
        <v>5529.1647121733768</v>
      </c>
      <c r="D53" s="34">
        <v>5454.696077750712</v>
      </c>
      <c r="E53" s="34">
        <v>-11670.25226789841</v>
      </c>
      <c r="F53" s="313">
        <v>-2991.7293213584539</v>
      </c>
      <c r="G53" s="18"/>
    </row>
    <row r="54" spans="1:15" ht="12" customHeight="1">
      <c r="A54" s="308" t="s">
        <v>223</v>
      </c>
      <c r="B54" s="29">
        <v>-1594.5695904978393</v>
      </c>
      <c r="C54" s="29">
        <v>-478.97776156226917</v>
      </c>
      <c r="D54" s="29">
        <v>-176.05369000284759</v>
      </c>
      <c r="E54" s="29">
        <v>0.14387705799198011</v>
      </c>
      <c r="F54" s="304">
        <v>0</v>
      </c>
      <c r="G54" s="18"/>
    </row>
    <row r="55" spans="1:15" ht="12" customHeight="1">
      <c r="A55" s="308" t="s">
        <v>20</v>
      </c>
      <c r="B55" s="29">
        <v>-2326.1012112610961</v>
      </c>
      <c r="C55" s="29">
        <v>794.41001618165365</v>
      </c>
      <c r="D55" s="29">
        <v>0</v>
      </c>
      <c r="E55" s="29">
        <v>0</v>
      </c>
      <c r="F55" s="304">
        <v>0</v>
      </c>
      <c r="G55" s="18"/>
    </row>
    <row r="56" spans="1:15" ht="12" customHeight="1">
      <c r="A56" s="309" t="s">
        <v>21</v>
      </c>
      <c r="B56" s="310">
        <v>5540.945721676695</v>
      </c>
      <c r="C56" s="320">
        <v>5844.596966792762</v>
      </c>
      <c r="D56" s="320">
        <v>5278.6423877478646</v>
      </c>
      <c r="E56" s="320">
        <v>-11670.108390840418</v>
      </c>
      <c r="F56" s="311">
        <v>-2991.7293213584539</v>
      </c>
      <c r="G56" s="18"/>
    </row>
    <row r="58" spans="1:15" s="17" customFormat="1" ht="12" customHeight="1">
      <c r="A58" s="321"/>
      <c r="B58" s="322"/>
      <c r="C58" s="323"/>
      <c r="D58" s="323"/>
      <c r="I58" s="21"/>
      <c r="J58" s="37"/>
      <c r="M58" s="18"/>
      <c r="N58" s="18"/>
      <c r="O58" s="18"/>
    </row>
  </sheetData>
  <conditionalFormatting sqref="B58:D58">
    <cfRule type="containsText" dxfId="0" priority="10" operator="containsText" text="false">
      <formula>NOT(ISERROR(SEARCH("false",B58)))</formula>
    </cfRule>
  </conditionalFormatting>
  <conditionalFormatting sqref="B46:F46">
    <cfRule type="cellIs" priority="19" stopIfTrue="1" operator="greaterThan">
      <formula>10</formula>
    </cfRule>
  </conditionalFormatting>
  <conditionalFormatting sqref="B52:F52">
    <cfRule type="cellIs" priority="18" stopIfTrue="1" operator="greaterThan">
      <formula>10</formula>
    </cfRule>
  </conditionalFormatting>
  <conditionalFormatting sqref="B56:F56">
    <cfRule type="cellIs" priority="17" stopIfTrue="1" operator="greaterThan">
      <formula>10</formula>
    </cfRule>
  </conditionalFormatting>
  <conditionalFormatting sqref="B19:J19">
    <cfRule type="cellIs" priority="25" stopIfTrue="1" operator="greaterThan">
      <formula>10</formula>
    </cfRule>
  </conditionalFormatting>
  <conditionalFormatting sqref="B25:J25">
    <cfRule type="cellIs" priority="24" stopIfTrue="1" operator="greaterThan">
      <formula>10</formula>
    </cfRule>
  </conditionalFormatting>
  <conditionalFormatting sqref="B29:J30">
    <cfRule type="cellIs" priority="23" stopIfTrue="1" operator="greaterThan">
      <formula>10</formula>
    </cfRule>
  </conditionalFormatting>
  <hyperlinks>
    <hyperlink ref="J5" location="Sisukord!B32" display="tagasi sisukorda" xr:uid="{FB660927-1B5E-4AFB-803C-B660438BBA7B}"/>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2E68-594B-4CC9-A089-8F7D1E84D960}">
  <sheetPr codeName="Sheet25">
    <tabColor theme="4" tint="-0.249977111117893"/>
    <pageSetUpPr fitToPage="1"/>
  </sheetPr>
  <dimension ref="A1:L56"/>
  <sheetViews>
    <sheetView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9" style="17" customWidth="1"/>
    <col min="12" max="12" width="12.1640625" style="17" customWidth="1"/>
    <col min="13" max="16384" width="10" style="18"/>
  </cols>
  <sheetData>
    <row r="1" spans="1:12" s="11" customFormat="1" ht="17.25" customHeight="1">
      <c r="A1" s="8" t="s">
        <v>391</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25</v>
      </c>
      <c r="B5" s="19"/>
      <c r="C5" s="19"/>
      <c r="D5" s="20"/>
      <c r="E5" s="20"/>
      <c r="F5" s="20"/>
      <c r="G5" s="20"/>
      <c r="H5" s="20"/>
      <c r="J5" s="101" t="s">
        <v>124</v>
      </c>
    </row>
    <row r="6" spans="1:12" ht="11.25" customHeight="1">
      <c r="A6" s="37"/>
      <c r="B6" s="324"/>
      <c r="C6" s="324"/>
      <c r="D6" s="324"/>
      <c r="E6" s="324"/>
      <c r="F6" s="324"/>
      <c r="G6" s="324"/>
      <c r="H6" s="324"/>
      <c r="I6" s="324"/>
      <c r="J6" s="325"/>
    </row>
    <row r="7" spans="1:12" s="28" customFormat="1" ht="12" customHeight="1">
      <c r="A7" s="326" t="s">
        <v>26</v>
      </c>
      <c r="B7" s="327">
        <v>46203</v>
      </c>
      <c r="C7" s="327">
        <v>46112</v>
      </c>
      <c r="D7" s="327">
        <v>46022</v>
      </c>
      <c r="E7" s="327">
        <v>45930</v>
      </c>
      <c r="F7" s="327">
        <v>45838</v>
      </c>
      <c r="G7" s="327">
        <v>45747</v>
      </c>
      <c r="H7" s="327">
        <v>45657</v>
      </c>
      <c r="I7" s="327">
        <v>45565</v>
      </c>
      <c r="J7" s="328">
        <v>45473</v>
      </c>
      <c r="K7" s="17"/>
    </row>
    <row r="8" spans="1:12" ht="12" customHeight="1">
      <c r="A8" s="329" t="s">
        <v>27</v>
      </c>
      <c r="B8" s="29">
        <v>645857.83958783012</v>
      </c>
      <c r="C8" s="29">
        <v>733754.81292826461</v>
      </c>
      <c r="D8" s="29">
        <v>639880.24472839793</v>
      </c>
      <c r="E8" s="29">
        <v>469558.7914357683</v>
      </c>
      <c r="F8" s="29">
        <v>574133.81796610169</v>
      </c>
      <c r="G8" s="29">
        <v>428345.4530142693</v>
      </c>
      <c r="H8" s="29">
        <v>438051.97321450105</v>
      </c>
      <c r="I8" s="29">
        <v>494381.59621738084</v>
      </c>
      <c r="J8" s="304">
        <v>381091.74336586404</v>
      </c>
      <c r="L8" s="18"/>
    </row>
    <row r="9" spans="1:12" ht="12" hidden="1" customHeight="1" outlineLevel="1">
      <c r="A9" s="330" t="s">
        <v>28</v>
      </c>
      <c r="B9" s="29">
        <v>0</v>
      </c>
      <c r="C9" s="29">
        <v>0</v>
      </c>
      <c r="D9" s="29">
        <v>0</v>
      </c>
      <c r="E9" s="29">
        <v>0</v>
      </c>
      <c r="F9" s="29">
        <v>0</v>
      </c>
      <c r="G9" s="29">
        <v>0</v>
      </c>
      <c r="H9" s="29">
        <v>0</v>
      </c>
      <c r="I9" s="29">
        <v>0</v>
      </c>
      <c r="J9" s="29">
        <v>0</v>
      </c>
      <c r="L9" s="18"/>
    </row>
    <row r="10" spans="1:12" ht="12" hidden="1" customHeight="1" outlineLevel="1">
      <c r="A10" s="330" t="s">
        <v>69</v>
      </c>
      <c r="B10" s="29">
        <v>1737.1536819141777</v>
      </c>
      <c r="C10" s="29">
        <v>2537.1172710835745</v>
      </c>
      <c r="D10" s="29">
        <v>34.727251890900753</v>
      </c>
      <c r="E10" s="29">
        <v>172.01992214334783</v>
      </c>
      <c r="F10" s="29">
        <v>29.90397428404442</v>
      </c>
      <c r="G10" s="29">
        <v>0</v>
      </c>
      <c r="H10" s="29">
        <v>0</v>
      </c>
      <c r="I10" s="29">
        <v>0</v>
      </c>
      <c r="J10" s="304">
        <v>0</v>
      </c>
      <c r="L10" s="18"/>
    </row>
    <row r="11" spans="1:12" ht="12" hidden="1" customHeight="1" outlineLevel="1">
      <c r="A11" s="330" t="s">
        <v>70</v>
      </c>
      <c r="B11" s="29">
        <v>0</v>
      </c>
      <c r="C11" s="29">
        <v>0</v>
      </c>
      <c r="D11" s="29">
        <v>0</v>
      </c>
      <c r="E11" s="29">
        <v>0</v>
      </c>
      <c r="F11" s="29">
        <v>0</v>
      </c>
      <c r="G11" s="29">
        <v>0</v>
      </c>
      <c r="H11" s="29">
        <v>0</v>
      </c>
      <c r="I11" s="29">
        <v>0</v>
      </c>
      <c r="J11" s="304">
        <v>0</v>
      </c>
      <c r="L11" s="18"/>
    </row>
    <row r="12" spans="1:12" ht="12" customHeight="1" collapsed="1">
      <c r="A12" s="329" t="s">
        <v>44</v>
      </c>
      <c r="B12" s="29">
        <v>1737.1536819141777</v>
      </c>
      <c r="C12" s="29">
        <v>2537.1172710835745</v>
      </c>
      <c r="D12" s="29">
        <v>34.727251890900753</v>
      </c>
      <c r="E12" s="29">
        <v>172.01992214334783</v>
      </c>
      <c r="F12" s="29">
        <v>29.90397428404442</v>
      </c>
      <c r="G12" s="29">
        <v>0</v>
      </c>
      <c r="H12" s="29">
        <v>0</v>
      </c>
      <c r="I12" s="29">
        <v>0</v>
      </c>
      <c r="J12" s="304">
        <v>0</v>
      </c>
      <c r="L12" s="24"/>
    </row>
    <row r="13" spans="1:12" ht="12" customHeight="1">
      <c r="A13" s="329" t="s">
        <v>29</v>
      </c>
      <c r="B13" s="29">
        <v>948491.40814360976</v>
      </c>
      <c r="C13" s="29">
        <v>878861.04991189972</v>
      </c>
      <c r="D13" s="29">
        <v>784437.48559477413</v>
      </c>
      <c r="E13" s="29">
        <v>661703.43723379902</v>
      </c>
      <c r="F13" s="29">
        <v>570836.00156633544</v>
      </c>
      <c r="G13" s="29">
        <v>491624.21889963606</v>
      </c>
      <c r="H13" s="29">
        <v>349072.26024506136</v>
      </c>
      <c r="I13" s="29">
        <v>223414.4676562126</v>
      </c>
      <c r="J13" s="304">
        <v>147273.70977575079</v>
      </c>
      <c r="L13" s="24"/>
    </row>
    <row r="14" spans="1:12" s="30" customFormat="1" ht="12" customHeight="1">
      <c r="A14" s="195" t="s">
        <v>406</v>
      </c>
      <c r="B14" s="29">
        <v>-3415.5597948432319</v>
      </c>
      <c r="C14" s="29">
        <v>-3213.0144645468886</v>
      </c>
      <c r="D14" s="29">
        <v>-2169.4389525555812</v>
      </c>
      <c r="E14" s="29">
        <v>-1600.4129379436683</v>
      </c>
      <c r="F14" s="29">
        <v>-1380.1968673290473</v>
      </c>
      <c r="G14" s="29">
        <v>-1484.9140370618657</v>
      </c>
      <c r="H14" s="29">
        <v>-744.04102848597392</v>
      </c>
      <c r="I14" s="29">
        <v>-671.91048599473299</v>
      </c>
      <c r="J14" s="304">
        <v>-476.70442354497976</v>
      </c>
      <c r="K14" s="17"/>
    </row>
    <row r="15" spans="1:12" s="30" customFormat="1" ht="12" customHeight="1">
      <c r="A15" s="331" t="s">
        <v>30</v>
      </c>
      <c r="B15" s="29">
        <v>4668.1489011116519</v>
      </c>
      <c r="C15" s="29">
        <v>6586.2079854433223</v>
      </c>
      <c r="D15" s="29">
        <v>3691.6144739857896</v>
      </c>
      <c r="E15" s="29">
        <v>4214.47295626288</v>
      </c>
      <c r="F15" s="29">
        <v>4326.5893161893628</v>
      </c>
      <c r="G15" s="29">
        <v>4460.7887377896959</v>
      </c>
      <c r="H15" s="29">
        <v>4603.411490870496</v>
      </c>
      <c r="I15" s="29">
        <v>3686.5965525496772</v>
      </c>
      <c r="J15" s="304">
        <v>4153.0608473735201</v>
      </c>
      <c r="K15" s="17"/>
    </row>
    <row r="16" spans="1:12" s="30" customFormat="1" ht="12" customHeight="1">
      <c r="A16" s="331" t="s">
        <v>71</v>
      </c>
      <c r="B16" s="29">
        <v>2997.9692496924972</v>
      </c>
      <c r="C16" s="29">
        <v>3386.9005101747034</v>
      </c>
      <c r="D16" s="29">
        <v>3836.7317785927116</v>
      </c>
      <c r="E16" s="29">
        <v>3869.5082321960163</v>
      </c>
      <c r="F16" s="29">
        <v>4372.448345996494</v>
      </c>
      <c r="G16" s="29">
        <v>4913.4764891783179</v>
      </c>
      <c r="H16" s="29">
        <v>5398.3148170481691</v>
      </c>
      <c r="I16" s="29">
        <v>4515.9756164711507</v>
      </c>
      <c r="J16" s="304">
        <v>5455.7664760509469</v>
      </c>
      <c r="K16" s="17"/>
    </row>
    <row r="17" spans="1:12" ht="12" customHeight="1">
      <c r="A17" s="329" t="s">
        <v>31</v>
      </c>
      <c r="B17" s="29">
        <v>2951.9798672513571</v>
      </c>
      <c r="C17" s="29">
        <v>1826.5446316492744</v>
      </c>
      <c r="D17" s="29">
        <v>1997.2920582171064</v>
      </c>
      <c r="E17" s="29">
        <v>1933.5946072820225</v>
      </c>
      <c r="F17" s="29">
        <v>1983.2278433662141</v>
      </c>
      <c r="G17" s="29">
        <v>1866.1861951734754</v>
      </c>
      <c r="H17" s="29">
        <v>2518.4812947731698</v>
      </c>
      <c r="I17" s="29">
        <v>2103.5822839358007</v>
      </c>
      <c r="J17" s="304">
        <v>1984.6982088423683</v>
      </c>
      <c r="L17" s="18"/>
    </row>
    <row r="18" spans="1:12" ht="12" customHeight="1">
      <c r="A18" s="332" t="s">
        <v>32</v>
      </c>
      <c r="B18" s="320">
        <v>1603288.9396365664</v>
      </c>
      <c r="C18" s="320">
        <v>1623739.6187739682</v>
      </c>
      <c r="D18" s="320">
        <v>1431708.656933303</v>
      </c>
      <c r="E18" s="320">
        <v>1139851.4114495078</v>
      </c>
      <c r="F18" s="320">
        <v>1154301.7921449442</v>
      </c>
      <c r="G18" s="320">
        <v>929725.20929898496</v>
      </c>
      <c r="H18" s="320">
        <v>798900.40003376827</v>
      </c>
      <c r="I18" s="320">
        <v>727430.30784055532</v>
      </c>
      <c r="J18" s="333">
        <v>539482.27425033669</v>
      </c>
      <c r="L18" s="41"/>
    </row>
    <row r="19" spans="1:12" ht="12" customHeight="1">
      <c r="A19" s="334" t="s">
        <v>33</v>
      </c>
      <c r="B19" s="29">
        <v>942431.90257374279</v>
      </c>
      <c r="C19" s="29">
        <v>671029.16517913691</v>
      </c>
      <c r="D19" s="29">
        <v>389538.0093972038</v>
      </c>
      <c r="E19" s="29">
        <v>404700.26668293815</v>
      </c>
      <c r="F19" s="29">
        <v>452196.92548217438</v>
      </c>
      <c r="G19" s="29">
        <v>397808.6296566751</v>
      </c>
      <c r="H19" s="29">
        <v>408734.25396174524</v>
      </c>
      <c r="I19" s="29">
        <v>370471.35749174055</v>
      </c>
      <c r="J19" s="304">
        <v>260823.87621430089</v>
      </c>
      <c r="L19" s="24"/>
    </row>
    <row r="20" spans="1:12" ht="12" customHeight="1">
      <c r="A20" s="334" t="s">
        <v>34</v>
      </c>
      <c r="B20" s="29">
        <v>431645.26213186665</v>
      </c>
      <c r="C20" s="29">
        <v>736500.09213087196</v>
      </c>
      <c r="D20" s="29">
        <v>879282.3321109328</v>
      </c>
      <c r="E20" s="29">
        <v>581600.3080365489</v>
      </c>
      <c r="F20" s="29">
        <v>557745.09161893616</v>
      </c>
      <c r="G20" s="29">
        <v>409794.81604338245</v>
      </c>
      <c r="H20" s="29">
        <v>285399.3063629127</v>
      </c>
      <c r="I20" s="29">
        <v>254462.86210198695</v>
      </c>
      <c r="J20" s="304">
        <v>179407.71935773527</v>
      </c>
      <c r="L20" s="24"/>
    </row>
    <row r="21" spans="1:12" ht="12" customHeight="1">
      <c r="A21" s="334" t="s">
        <v>35</v>
      </c>
      <c r="B21" s="29">
        <v>14139.858200468589</v>
      </c>
      <c r="C21" s="29">
        <v>18175.783400320215</v>
      </c>
      <c r="D21" s="29">
        <v>17533.224845289951</v>
      </c>
      <c r="E21" s="29">
        <v>15178.146154568531</v>
      </c>
      <c r="F21" s="29">
        <v>12021.441059614415</v>
      </c>
      <c r="G21" s="29">
        <v>12180.573891591746</v>
      </c>
      <c r="H21" s="29">
        <v>10803.967941267183</v>
      </c>
      <c r="I21" s="29">
        <v>10385.818190327962</v>
      </c>
      <c r="J21" s="304">
        <v>5950.0810264184256</v>
      </c>
      <c r="L21" s="18"/>
    </row>
    <row r="22" spans="1:12" ht="12" customHeight="1">
      <c r="A22" s="334" t="s">
        <v>36</v>
      </c>
      <c r="B22" s="29">
        <v>30625.137680150387</v>
      </c>
      <c r="C22" s="29">
        <v>29947.441986341597</v>
      </c>
      <c r="D22" s="29">
        <v>-4.5840018336007336E-5</v>
      </c>
      <c r="E22" s="29">
        <v>-4.5798030684680563E-5</v>
      </c>
      <c r="F22" s="29">
        <v>-4.6756282875511397E-5</v>
      </c>
      <c r="G22" s="29">
        <v>-4.7883547213177551E-5</v>
      </c>
      <c r="H22" s="29">
        <v>-4.8240430304638315E-5</v>
      </c>
      <c r="I22" s="29">
        <v>-4.7881254488867606E-5</v>
      </c>
      <c r="J22" s="304">
        <v>-4.7260095937994756E-5</v>
      </c>
      <c r="L22" s="18"/>
    </row>
    <row r="23" spans="1:12" s="35" customFormat="1" ht="12" customHeight="1">
      <c r="A23" s="335" t="s">
        <v>200</v>
      </c>
      <c r="B23" s="32">
        <v>1418842.1605862284</v>
      </c>
      <c r="C23" s="32">
        <v>1455652.4826966706</v>
      </c>
      <c r="D23" s="32">
        <v>1286353.5663075866</v>
      </c>
      <c r="E23" s="32">
        <v>1001478.7208282575</v>
      </c>
      <c r="F23" s="32">
        <v>1021963.4581139687</v>
      </c>
      <c r="G23" s="32">
        <v>819784.01954376569</v>
      </c>
      <c r="H23" s="32">
        <v>704937.52821768471</v>
      </c>
      <c r="I23" s="32">
        <v>635320.03773617418</v>
      </c>
      <c r="J23" s="306">
        <v>446181.67655119451</v>
      </c>
      <c r="K23" s="17"/>
    </row>
    <row r="24" spans="1:12" ht="12" customHeight="1">
      <c r="A24" s="329" t="s">
        <v>37</v>
      </c>
      <c r="B24" s="29">
        <v>11293.783065283484</v>
      </c>
      <c r="C24" s="29">
        <v>9004.7347321870711</v>
      </c>
      <c r="D24" s="29">
        <v>11375.204389181752</v>
      </c>
      <c r="E24" s="29">
        <v>7008.9132470803761</v>
      </c>
      <c r="F24" s="29">
        <v>11190.153839859731</v>
      </c>
      <c r="G24" s="29">
        <v>10257.8831641448</v>
      </c>
      <c r="H24" s="29">
        <v>7927.1242311681408</v>
      </c>
      <c r="I24" s="29">
        <v>7677.2518913095528</v>
      </c>
      <c r="J24" s="306">
        <v>9518.8839764644708</v>
      </c>
      <c r="L24" s="18"/>
    </row>
    <row r="25" spans="1:12" ht="12" customHeight="1">
      <c r="A25" s="329" t="s">
        <v>38</v>
      </c>
      <c r="B25" s="29">
        <v>11639.205806586368</v>
      </c>
      <c r="C25" s="29">
        <v>11553.912337475384</v>
      </c>
      <c r="D25" s="29">
        <v>11498.204595461839</v>
      </c>
      <c r="E25" s="29">
        <v>11482.854808793223</v>
      </c>
      <c r="F25" s="29">
        <v>11724.646148451198</v>
      </c>
      <c r="G25" s="29">
        <v>0</v>
      </c>
      <c r="H25" s="29">
        <v>0</v>
      </c>
      <c r="I25" s="29">
        <v>0</v>
      </c>
      <c r="J25" s="304">
        <v>0</v>
      </c>
      <c r="L25" s="41"/>
    </row>
    <row r="26" spans="1:12" ht="12" customHeight="1">
      <c r="A26" s="332" t="s">
        <v>39</v>
      </c>
      <c r="B26" s="320">
        <v>1441775.1494580982</v>
      </c>
      <c r="C26" s="320">
        <v>1476211.1297663331</v>
      </c>
      <c r="D26" s="320">
        <v>1309226.9752922303</v>
      </c>
      <c r="E26" s="320">
        <v>1019970.4888841311</v>
      </c>
      <c r="F26" s="320">
        <v>1044878.2581022797</v>
      </c>
      <c r="G26" s="320">
        <v>830041.90270791051</v>
      </c>
      <c r="H26" s="320">
        <v>712864.6524488529</v>
      </c>
      <c r="I26" s="320">
        <v>642997.2896274837</v>
      </c>
      <c r="J26" s="333">
        <v>455700.56052765896</v>
      </c>
      <c r="L26" s="18"/>
    </row>
    <row r="27" spans="1:12" ht="12" customHeight="1">
      <c r="A27" s="332" t="s">
        <v>40</v>
      </c>
      <c r="B27" s="320">
        <v>161513.78914572165</v>
      </c>
      <c r="C27" s="320">
        <v>147528.48764870496</v>
      </c>
      <c r="D27" s="320">
        <v>122481.68360073345</v>
      </c>
      <c r="E27" s="320">
        <v>119880.92299061142</v>
      </c>
      <c r="F27" s="320">
        <v>109423.53415546466</v>
      </c>
      <c r="G27" s="320">
        <v>99683.308753112433</v>
      </c>
      <c r="H27" s="320">
        <v>86035.747606068646</v>
      </c>
      <c r="I27" s="320">
        <v>84433.018937036177</v>
      </c>
      <c r="J27" s="333">
        <v>83781.713521113459</v>
      </c>
      <c r="L27" s="41"/>
    </row>
    <row r="28" spans="1:12" ht="12" customHeight="1">
      <c r="A28" s="332" t="s">
        <v>42</v>
      </c>
      <c r="B28" s="320">
        <v>1603288.9386038198</v>
      </c>
      <c r="C28" s="320">
        <v>1623739.6174150382</v>
      </c>
      <c r="D28" s="320">
        <v>1431708.6588929638</v>
      </c>
      <c r="E28" s="320">
        <v>1139851.4118747425</v>
      </c>
      <c r="F28" s="320">
        <v>1154301.7922577444</v>
      </c>
      <c r="G28" s="320">
        <v>929725.21146102296</v>
      </c>
      <c r="H28" s="320">
        <v>798900.40005492151</v>
      </c>
      <c r="I28" s="320">
        <v>727430.30856451986</v>
      </c>
      <c r="J28" s="333">
        <v>539482.27404877241</v>
      </c>
      <c r="L28" s="18"/>
    </row>
    <row r="29" spans="1:12" ht="12" customHeight="1">
      <c r="D29" s="18"/>
      <c r="E29" s="18"/>
      <c r="F29" s="18"/>
      <c r="G29" s="18"/>
      <c r="H29" s="18"/>
      <c r="I29" s="18"/>
      <c r="J29" s="18"/>
    </row>
    <row r="30" spans="1:12" ht="12" customHeight="1">
      <c r="A30" s="37"/>
      <c r="B30" s="17"/>
      <c r="C30" s="17"/>
    </row>
    <row r="31" spans="1:12" ht="18.75">
      <c r="A31" s="23" t="s">
        <v>43</v>
      </c>
      <c r="B31" s="20"/>
      <c r="C31" s="20"/>
      <c r="D31" s="20"/>
      <c r="E31" s="20"/>
      <c r="F31" s="18"/>
    </row>
    <row r="32" spans="1:12" ht="12" customHeight="1">
      <c r="B32" s="324"/>
      <c r="C32" s="324"/>
      <c r="D32" s="324"/>
      <c r="E32" s="324"/>
      <c r="F32" s="324"/>
    </row>
    <row r="33" spans="1:12" ht="12" customHeight="1">
      <c r="A33" s="326" t="s">
        <v>26</v>
      </c>
      <c r="B33" s="327">
        <v>46022</v>
      </c>
      <c r="C33" s="327">
        <v>45657</v>
      </c>
      <c r="D33" s="327">
        <v>45291</v>
      </c>
      <c r="E33" s="327">
        <v>44926</v>
      </c>
      <c r="F33" s="328">
        <v>44561</v>
      </c>
    </row>
    <row r="34" spans="1:12" ht="12" customHeight="1">
      <c r="A34" s="329" t="s">
        <v>27</v>
      </c>
      <c r="B34" s="336">
        <v>639880.24472839793</v>
      </c>
      <c r="C34" s="336">
        <v>438051.97321450105</v>
      </c>
      <c r="D34" s="336">
        <v>278572.82737471949</v>
      </c>
      <c r="E34" s="336">
        <v>13136.803682365011</v>
      </c>
      <c r="F34" s="337">
        <v>8638.49798876565</v>
      </c>
    </row>
    <row r="35" spans="1:12" ht="12" hidden="1" customHeight="1" outlineLevel="1">
      <c r="A35" s="330" t="s">
        <v>28</v>
      </c>
      <c r="B35" s="29">
        <v>0</v>
      </c>
      <c r="C35" s="29">
        <v>0</v>
      </c>
      <c r="D35" s="29">
        <v>0</v>
      </c>
      <c r="E35" s="29">
        <v>0</v>
      </c>
      <c r="F35" s="338">
        <v>0</v>
      </c>
    </row>
    <row r="36" spans="1:12" ht="12" hidden="1" customHeight="1" outlineLevel="1">
      <c r="A36" s="330" t="s">
        <v>69</v>
      </c>
      <c r="B36" s="29">
        <v>34.727251890900753</v>
      </c>
      <c r="C36" s="29">
        <v>0</v>
      </c>
      <c r="D36" s="29">
        <v>0</v>
      </c>
      <c r="E36" s="29">
        <v>0</v>
      </c>
      <c r="F36" s="338">
        <v>0</v>
      </c>
    </row>
    <row r="37" spans="1:12" ht="12" hidden="1" customHeight="1" outlineLevel="1">
      <c r="A37" s="330" t="s">
        <v>70</v>
      </c>
      <c r="B37" s="29">
        <v>0</v>
      </c>
      <c r="C37" s="29">
        <v>0</v>
      </c>
      <c r="D37" s="29">
        <v>0</v>
      </c>
      <c r="E37" s="29">
        <v>0</v>
      </c>
      <c r="F37" s="338">
        <v>0</v>
      </c>
    </row>
    <row r="38" spans="1:12" ht="12" customHeight="1" collapsed="1">
      <c r="A38" s="329" t="s">
        <v>44</v>
      </c>
      <c r="B38" s="29">
        <v>34.727251890900753</v>
      </c>
      <c r="C38" s="29">
        <v>0</v>
      </c>
      <c r="D38" s="29">
        <v>0</v>
      </c>
      <c r="E38" s="29">
        <v>0</v>
      </c>
      <c r="F38" s="338">
        <v>0</v>
      </c>
      <c r="H38" s="24"/>
      <c r="I38" s="78"/>
      <c r="J38" s="26"/>
      <c r="K38" s="25"/>
      <c r="L38" s="27"/>
    </row>
    <row r="39" spans="1:12" ht="12" customHeight="1">
      <c r="A39" s="329" t="s">
        <v>29</v>
      </c>
      <c r="B39" s="29">
        <v>784437.48559477413</v>
      </c>
      <c r="C39" s="29">
        <v>349072.26024506136</v>
      </c>
      <c r="D39" s="29">
        <v>79681.310005178064</v>
      </c>
      <c r="E39" s="29">
        <v>22139.569887138779</v>
      </c>
      <c r="F39" s="338">
        <v>0</v>
      </c>
      <c r="I39" s="17"/>
    </row>
    <row r="40" spans="1:12" s="30" customFormat="1" ht="12" customHeight="1">
      <c r="A40" s="195" t="s">
        <v>406</v>
      </c>
      <c r="B40" s="29">
        <v>-2169.4389525555812</v>
      </c>
      <c r="C40" s="29">
        <v>-744.04102848597392</v>
      </c>
      <c r="D40" s="29">
        <v>-239.11348023704048</v>
      </c>
      <c r="E40" s="29">
        <v>-65.011894963525876</v>
      </c>
      <c r="F40" s="338">
        <v>0</v>
      </c>
      <c r="G40" s="17"/>
      <c r="H40" s="72"/>
      <c r="I40" s="73"/>
      <c r="J40" s="74"/>
      <c r="K40" s="72"/>
      <c r="L40" s="72"/>
    </row>
    <row r="41" spans="1:12" s="30" customFormat="1" ht="12" customHeight="1">
      <c r="A41" s="331" t="s">
        <v>30</v>
      </c>
      <c r="B41" s="29">
        <v>3691.6144739857896</v>
      </c>
      <c r="C41" s="29">
        <v>4603.411490870496</v>
      </c>
      <c r="D41" s="29">
        <v>1993.8806512858871</v>
      </c>
      <c r="E41" s="29">
        <v>3.7320081629891875</v>
      </c>
      <c r="F41" s="338">
        <v>44.679380682629592</v>
      </c>
      <c r="G41" s="17"/>
      <c r="H41" s="72"/>
      <c r="I41" s="73"/>
      <c r="J41" s="74"/>
      <c r="K41" s="72"/>
      <c r="L41" s="72"/>
    </row>
    <row r="42" spans="1:12" s="30" customFormat="1" ht="12" customHeight="1">
      <c r="A42" s="331" t="s">
        <v>71</v>
      </c>
      <c r="B42" s="29">
        <v>3836.7317785927116</v>
      </c>
      <c r="C42" s="29">
        <v>5398.3148170481691</v>
      </c>
      <c r="D42" s="29">
        <v>8351.4353834647009</v>
      </c>
      <c r="E42" s="29">
        <v>5871.3577734432247</v>
      </c>
      <c r="F42" s="338">
        <v>315.20031418098733</v>
      </c>
      <c r="G42" s="17"/>
      <c r="H42" s="72"/>
      <c r="I42" s="73"/>
      <c r="J42" s="74"/>
      <c r="K42" s="72"/>
      <c r="L42" s="72"/>
    </row>
    <row r="43" spans="1:12" ht="12" customHeight="1">
      <c r="A43" s="329" t="s">
        <v>31</v>
      </c>
      <c r="B43" s="29">
        <v>1997.2920582171064</v>
      </c>
      <c r="C43" s="29">
        <v>2518.4812947731698</v>
      </c>
      <c r="D43" s="29">
        <v>955.76921926240902</v>
      </c>
      <c r="E43" s="29">
        <v>350.73915641595886</v>
      </c>
      <c r="F43" s="338">
        <v>9.996667777406401</v>
      </c>
      <c r="I43" s="73"/>
    </row>
    <row r="44" spans="1:12" ht="12" customHeight="1">
      <c r="A44" s="332" t="s">
        <v>32</v>
      </c>
      <c r="B44" s="320">
        <v>1431708.656933303</v>
      </c>
      <c r="C44" s="320">
        <v>798900.40003376827</v>
      </c>
      <c r="D44" s="320">
        <v>369316.10915367352</v>
      </c>
      <c r="E44" s="320">
        <v>41437.190612562437</v>
      </c>
      <c r="F44" s="339">
        <v>9008.3743514066737</v>
      </c>
      <c r="I44" s="73"/>
    </row>
    <row r="45" spans="1:12" ht="12" customHeight="1">
      <c r="A45" s="334" t="s">
        <v>33</v>
      </c>
      <c r="B45" s="29">
        <v>389538.0093972038</v>
      </c>
      <c r="C45" s="29">
        <v>408734.25396174524</v>
      </c>
      <c r="D45" s="29">
        <v>153799.88883685457</v>
      </c>
      <c r="E45" s="29">
        <v>0</v>
      </c>
      <c r="F45" s="338">
        <v>0</v>
      </c>
      <c r="I45" s="17"/>
    </row>
    <row r="46" spans="1:12" ht="12" customHeight="1">
      <c r="A46" s="334" t="s">
        <v>34</v>
      </c>
      <c r="B46" s="29">
        <v>879282.3321109328</v>
      </c>
      <c r="C46" s="29">
        <v>285399.3063629127</v>
      </c>
      <c r="D46" s="29">
        <v>84398.093004236303</v>
      </c>
      <c r="E46" s="29">
        <v>0</v>
      </c>
      <c r="F46" s="338">
        <v>0</v>
      </c>
    </row>
    <row r="47" spans="1:12" ht="12" customHeight="1">
      <c r="A47" s="334" t="s">
        <v>35</v>
      </c>
      <c r="B47" s="29">
        <v>17533.224845289951</v>
      </c>
      <c r="C47" s="29">
        <v>10803.967941267183</v>
      </c>
      <c r="D47" s="29">
        <v>777.44663713249611</v>
      </c>
      <c r="E47" s="29">
        <v>0</v>
      </c>
      <c r="F47" s="338">
        <v>0</v>
      </c>
    </row>
    <row r="48" spans="1:12" ht="12" customHeight="1">
      <c r="A48" s="334" t="s">
        <v>36</v>
      </c>
      <c r="B48" s="29">
        <v>-4.5840018336007336E-5</v>
      </c>
      <c r="C48" s="29">
        <v>-4.8240430304638315E-5</v>
      </c>
      <c r="D48" s="29">
        <v>66442.27834992233</v>
      </c>
      <c r="E48" s="29">
        <v>0</v>
      </c>
      <c r="F48" s="338">
        <v>0</v>
      </c>
      <c r="G48" s="18"/>
      <c r="H48" s="18"/>
      <c r="I48" s="18"/>
      <c r="J48" s="18"/>
      <c r="K48" s="18"/>
      <c r="L48" s="18"/>
    </row>
    <row r="49" spans="1:12" ht="12" customHeight="1">
      <c r="A49" s="335" t="s">
        <v>200</v>
      </c>
      <c r="B49" s="32">
        <v>1286353.5663075866</v>
      </c>
      <c r="C49" s="32">
        <v>704937.52821768471</v>
      </c>
      <c r="D49" s="32">
        <v>305417.70682814572</v>
      </c>
      <c r="E49" s="32">
        <v>0</v>
      </c>
      <c r="F49" s="340">
        <v>0</v>
      </c>
      <c r="G49" s="18"/>
      <c r="H49" s="18"/>
      <c r="I49" s="18"/>
      <c r="J49" s="18"/>
      <c r="K49" s="18"/>
      <c r="L49" s="18"/>
    </row>
    <row r="50" spans="1:12" ht="12" customHeight="1">
      <c r="A50" s="329" t="s">
        <v>37</v>
      </c>
      <c r="B50" s="29">
        <v>11375.204389181752</v>
      </c>
      <c r="C50" s="29">
        <v>7927.1242311681408</v>
      </c>
      <c r="D50" s="29">
        <v>10395.774788562221</v>
      </c>
      <c r="E50" s="29">
        <v>5750.9472337163024</v>
      </c>
      <c r="F50" s="340">
        <v>143.49591802732422</v>
      </c>
      <c r="G50" s="18"/>
      <c r="H50" s="18"/>
      <c r="I50" s="18"/>
      <c r="J50" s="18"/>
      <c r="K50" s="18"/>
      <c r="L50" s="18"/>
    </row>
    <row r="51" spans="1:12" ht="12" customHeight="1">
      <c r="A51" s="329" t="s">
        <v>38</v>
      </c>
      <c r="B51" s="29">
        <v>11498.204595461839</v>
      </c>
      <c r="C51" s="29">
        <v>0</v>
      </c>
      <c r="D51" s="29">
        <v>0</v>
      </c>
      <c r="E51" s="29">
        <v>0</v>
      </c>
      <c r="F51" s="338">
        <v>0</v>
      </c>
      <c r="G51" s="18"/>
      <c r="H51" s="18"/>
      <c r="I51" s="18"/>
      <c r="J51" s="18"/>
      <c r="K51" s="18"/>
      <c r="L51" s="18"/>
    </row>
    <row r="52" spans="1:12" ht="12" customHeight="1">
      <c r="A52" s="332" t="s">
        <v>39</v>
      </c>
      <c r="B52" s="320">
        <v>1309226.9752922303</v>
      </c>
      <c r="C52" s="320">
        <v>712864.6524488529</v>
      </c>
      <c r="D52" s="320">
        <v>315813.48161670793</v>
      </c>
      <c r="E52" s="320">
        <v>5750.9472337163024</v>
      </c>
      <c r="F52" s="339">
        <v>143.49591802732422</v>
      </c>
      <c r="G52" s="18"/>
      <c r="H52" s="18"/>
      <c r="I52" s="18"/>
      <c r="J52" s="18"/>
      <c r="K52" s="18"/>
      <c r="L52" s="18"/>
    </row>
    <row r="53" spans="1:12" ht="12" customHeight="1">
      <c r="A53" s="332" t="s">
        <v>40</v>
      </c>
      <c r="B53" s="320">
        <v>122481.68360073345</v>
      </c>
      <c r="C53" s="320">
        <v>86035.747606068646</v>
      </c>
      <c r="D53" s="320">
        <v>53502.627305678616</v>
      </c>
      <c r="E53" s="320">
        <v>35686.243378846135</v>
      </c>
      <c r="F53" s="339">
        <v>8864.8784333793483</v>
      </c>
      <c r="G53" s="18"/>
      <c r="H53" s="18"/>
      <c r="I53" s="18"/>
      <c r="J53" s="18"/>
      <c r="K53" s="18"/>
      <c r="L53" s="18"/>
    </row>
    <row r="54" spans="1:12" ht="12" customHeight="1">
      <c r="A54" s="332" t="s">
        <v>42</v>
      </c>
      <c r="B54" s="320">
        <v>1431708.6588929638</v>
      </c>
      <c r="C54" s="320">
        <v>798900.40005492151</v>
      </c>
      <c r="D54" s="320">
        <v>369316.10892238654</v>
      </c>
      <c r="E54" s="320">
        <v>41437.190612562437</v>
      </c>
      <c r="F54" s="339">
        <v>9008.3743514066718</v>
      </c>
      <c r="G54" s="18"/>
      <c r="H54" s="18"/>
      <c r="I54" s="18"/>
      <c r="J54" s="18"/>
      <c r="K54" s="18"/>
      <c r="L54" s="18"/>
    </row>
    <row r="55" spans="1:12" ht="12" customHeight="1">
      <c r="A55" s="16"/>
      <c r="B55" s="341"/>
      <c r="C55" s="341"/>
      <c r="D55" s="341"/>
      <c r="E55" s="16"/>
      <c r="F55" s="16"/>
      <c r="G55" s="18"/>
      <c r="H55" s="18"/>
      <c r="I55" s="18"/>
      <c r="J55" s="18"/>
      <c r="K55" s="18"/>
      <c r="L55" s="18"/>
    </row>
    <row r="56" spans="1:12" ht="12" customHeight="1">
      <c r="A56" s="16"/>
      <c r="B56" s="341"/>
      <c r="C56" s="341"/>
      <c r="D56" s="341"/>
      <c r="E56" s="16"/>
      <c r="F56" s="16"/>
      <c r="G56" s="18"/>
      <c r="H56" s="18"/>
      <c r="I56" s="18"/>
      <c r="J56" s="18"/>
      <c r="K56" s="18"/>
      <c r="L56" s="18"/>
    </row>
  </sheetData>
  <conditionalFormatting sqref="B44:F44">
    <cfRule type="cellIs" priority="13" stopIfTrue="1" operator="greaterThan">
      <formula>10</formula>
    </cfRule>
  </conditionalFormatting>
  <conditionalFormatting sqref="B52:F54">
    <cfRule type="cellIs" priority="14" stopIfTrue="1" operator="greaterThan">
      <formula>10</formula>
    </cfRule>
  </conditionalFormatting>
  <conditionalFormatting sqref="B18:J18">
    <cfRule type="cellIs" priority="16" stopIfTrue="1" operator="greaterThan">
      <formula>10</formula>
    </cfRule>
  </conditionalFormatting>
  <conditionalFormatting sqref="B26:J28">
    <cfRule type="cellIs" priority="15" stopIfTrue="1" operator="greaterThan">
      <formula>10</formula>
    </cfRule>
  </conditionalFormatting>
  <hyperlinks>
    <hyperlink ref="J5" location="Sisukord!B32" display="tagasi sisukorda" xr:uid="{543DEC05-E1D3-458D-95BE-5249837357D8}"/>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AA77-F130-4DDB-8373-40F03D31BE1F}">
  <sheetPr codeName="Sheet1">
    <tabColor rgb="FF0070C0"/>
    <pageSetUpPr fitToPage="1"/>
  </sheetPr>
  <dimension ref="A1:M134"/>
  <sheetViews>
    <sheetView showGridLines="0" zoomScaleNormal="100" zoomScaleSheetLayoutView="90" workbookViewId="0">
      <selection activeCell="F54" sqref="F54"/>
    </sheetView>
  </sheetViews>
  <sheetFormatPr defaultRowHeight="11.25"/>
  <cols>
    <col min="1" max="1" width="64.6640625" customWidth="1"/>
    <col min="2" max="10" width="15.1640625" customWidth="1"/>
    <col min="11" max="11" width="11.1640625" customWidth="1"/>
  </cols>
  <sheetData>
    <row r="1" spans="1:10" s="11" customFormat="1" ht="17.25" customHeight="1">
      <c r="A1" s="8" t="s">
        <v>0</v>
      </c>
      <c r="B1" s="9"/>
      <c r="C1" s="9"/>
      <c r="D1" s="10"/>
      <c r="E1" s="10"/>
      <c r="F1" s="10"/>
      <c r="G1" s="10"/>
      <c r="H1" s="10"/>
    </row>
    <row r="2" spans="1:10" s="12" customFormat="1" ht="17.25" customHeight="1">
      <c r="A2" s="13">
        <f>Sisukord!A2</f>
        <v>46203</v>
      </c>
      <c r="B2" s="14"/>
      <c r="C2" s="14"/>
      <c r="D2" s="15"/>
      <c r="E2" s="15"/>
      <c r="F2" s="15"/>
      <c r="G2" s="15"/>
      <c r="H2" s="15"/>
    </row>
    <row r="3" spans="1:10" s="18" customFormat="1" ht="6" customHeight="1">
      <c r="A3" s="1"/>
      <c r="B3" s="1"/>
      <c r="C3" s="1"/>
      <c r="D3" s="2"/>
      <c r="E3" s="2"/>
      <c r="F3" s="2"/>
      <c r="G3" s="2"/>
      <c r="H3" s="2"/>
      <c r="I3" s="2"/>
      <c r="J3" s="2"/>
    </row>
    <row r="5" spans="1:10" ht="18.75">
      <c r="A5" s="112" t="s">
        <v>230</v>
      </c>
      <c r="J5" s="101" t="s">
        <v>124</v>
      </c>
    </row>
    <row r="6" spans="1:10" ht="18.75">
      <c r="A6" s="112"/>
      <c r="J6" s="101"/>
    </row>
    <row r="7" spans="1:10" ht="18.75">
      <c r="A7" s="112"/>
      <c r="J7" s="101"/>
    </row>
    <row r="9" spans="1:10" ht="11.25" customHeight="1">
      <c r="A9" s="113"/>
      <c r="B9" s="113"/>
      <c r="C9" s="113"/>
      <c r="D9" s="113"/>
      <c r="E9" s="113"/>
      <c r="F9" s="113"/>
      <c r="G9" s="113"/>
      <c r="H9" s="113"/>
      <c r="I9" s="113"/>
      <c r="J9" s="113"/>
    </row>
    <row r="10" spans="1:10" ht="11.25" customHeight="1">
      <c r="A10" s="113"/>
      <c r="B10" s="113"/>
      <c r="C10" s="113"/>
      <c r="D10" s="113"/>
      <c r="E10" s="113"/>
      <c r="F10" s="113"/>
      <c r="G10" s="113"/>
      <c r="H10" s="113"/>
      <c r="I10" s="113"/>
      <c r="J10" s="113"/>
    </row>
    <row r="11" spans="1:10" ht="11.25" customHeight="1">
      <c r="A11" s="113"/>
      <c r="B11" s="113"/>
      <c r="C11" s="113"/>
      <c r="D11" s="113"/>
      <c r="E11" s="113"/>
      <c r="F11" s="113"/>
      <c r="G11" s="113"/>
      <c r="H11" s="113"/>
      <c r="I11" s="113"/>
      <c r="J11" s="113"/>
    </row>
    <row r="12" spans="1:10" ht="11.25" customHeight="1">
      <c r="A12" s="113"/>
      <c r="B12" s="113"/>
      <c r="C12" s="113"/>
      <c r="D12" s="113"/>
      <c r="E12" s="113"/>
      <c r="F12" s="113"/>
      <c r="G12" s="113"/>
      <c r="H12" s="113"/>
      <c r="I12" s="113"/>
      <c r="J12" s="113"/>
    </row>
    <row r="13" spans="1:10" ht="11.25" customHeight="1">
      <c r="A13" s="113"/>
      <c r="B13" s="113"/>
      <c r="C13" s="113"/>
      <c r="D13" s="113"/>
      <c r="E13" s="113"/>
      <c r="F13" s="113"/>
      <c r="G13" s="113"/>
      <c r="H13" s="113"/>
      <c r="I13" s="113"/>
      <c r="J13" s="113"/>
    </row>
    <row r="14" spans="1:10" ht="11.25" customHeight="1">
      <c r="A14" s="113"/>
      <c r="B14" s="113"/>
      <c r="C14" s="113"/>
      <c r="D14" s="113"/>
      <c r="E14" s="113"/>
      <c r="F14" s="113"/>
      <c r="G14" s="113"/>
      <c r="H14" s="113"/>
      <c r="I14" s="113"/>
      <c r="J14" s="113"/>
    </row>
    <row r="15" spans="1:10" ht="18.75">
      <c r="A15" s="112" t="s">
        <v>231</v>
      </c>
    </row>
    <row r="16" spans="1:10">
      <c r="A16" s="114"/>
      <c r="B16" s="114"/>
      <c r="C16" s="114"/>
      <c r="D16" s="114"/>
      <c r="E16" s="114"/>
      <c r="F16" s="114"/>
      <c r="G16" s="114"/>
      <c r="H16" s="114"/>
      <c r="I16" s="114"/>
      <c r="J16" s="114"/>
    </row>
    <row r="17" spans="1:10">
      <c r="A17" s="114"/>
      <c r="B17" s="114"/>
      <c r="C17" s="114"/>
      <c r="D17" s="114"/>
      <c r="E17" s="114"/>
      <c r="F17" s="114"/>
      <c r="G17" s="114"/>
      <c r="H17" s="114"/>
      <c r="I17" s="114"/>
      <c r="J17" s="114"/>
    </row>
    <row r="18" spans="1:10">
      <c r="A18" s="114"/>
      <c r="B18" s="114"/>
      <c r="C18" s="114"/>
      <c r="D18" s="114"/>
      <c r="E18" s="114"/>
      <c r="F18" s="114"/>
      <c r="G18" s="114"/>
      <c r="H18" s="114"/>
      <c r="I18" s="114"/>
      <c r="J18" s="114"/>
    </row>
    <row r="39" spans="1:9" ht="18.75">
      <c r="A39" s="112"/>
    </row>
    <row r="43" spans="1:9" ht="12" customHeight="1"/>
    <row r="44" spans="1:9" ht="12" customHeight="1"/>
    <row r="45" spans="1:9" ht="12" customHeight="1"/>
    <row r="46" spans="1:9" ht="12" customHeight="1"/>
    <row r="47" spans="1:9" ht="12" customHeight="1"/>
    <row r="48" spans="1:9" s="353" customFormat="1" ht="12" customHeight="1">
      <c r="A48"/>
      <c r="B48"/>
      <c r="C48"/>
      <c r="D48"/>
      <c r="E48"/>
      <c r="F48"/>
      <c r="G48"/>
      <c r="H48"/>
      <c r="I48"/>
    </row>
    <row r="49" spans="1:9" s="353" customFormat="1" ht="2.4500000000000002" customHeight="1">
      <c r="A49"/>
      <c r="B49"/>
      <c r="C49"/>
      <c r="D49"/>
      <c r="E49"/>
      <c r="F49"/>
      <c r="G49"/>
      <c r="H49"/>
      <c r="I49"/>
    </row>
    <row r="50" spans="1:9" s="353" customFormat="1" ht="12" customHeight="1">
      <c r="A50"/>
      <c r="B50"/>
      <c r="C50"/>
      <c r="D50"/>
      <c r="E50"/>
      <c r="F50"/>
      <c r="G50"/>
      <c r="H50"/>
      <c r="I50"/>
    </row>
    <row r="51" spans="1:9" s="353" customFormat="1" ht="3" customHeight="1">
      <c r="A51"/>
      <c r="B51"/>
      <c r="C51"/>
      <c r="D51"/>
      <c r="E51"/>
      <c r="F51"/>
      <c r="G51"/>
      <c r="H51"/>
      <c r="I51"/>
    </row>
    <row r="52" spans="1:9" s="353" customFormat="1" ht="12" customHeight="1">
      <c r="A52"/>
      <c r="B52"/>
      <c r="C52"/>
      <c r="D52"/>
      <c r="E52"/>
      <c r="F52"/>
      <c r="G52"/>
      <c r="H52"/>
      <c r="I52"/>
    </row>
    <row r="53" spans="1:9" s="353" customFormat="1" ht="12" customHeight="1">
      <c r="A53"/>
      <c r="B53"/>
      <c r="C53"/>
      <c r="D53"/>
      <c r="E53"/>
      <c r="F53"/>
      <c r="G53"/>
      <c r="H53"/>
      <c r="I53"/>
    </row>
    <row r="54" spans="1:9" s="353" customFormat="1" ht="12" customHeight="1">
      <c r="A54"/>
      <c r="B54"/>
      <c r="C54"/>
      <c r="D54"/>
      <c r="E54"/>
      <c r="F54"/>
      <c r="G54"/>
      <c r="H54"/>
      <c r="I54"/>
    </row>
    <row r="55" spans="1:9" s="353" customFormat="1" ht="3" customHeight="1">
      <c r="A55"/>
      <c r="B55"/>
      <c r="C55"/>
      <c r="D55"/>
      <c r="E55"/>
      <c r="F55"/>
      <c r="G55"/>
      <c r="H55"/>
      <c r="I55"/>
    </row>
    <row r="56" spans="1:9" s="353" customFormat="1" ht="12" customHeight="1">
      <c r="A56"/>
      <c r="B56"/>
      <c r="C56"/>
      <c r="D56"/>
      <c r="E56"/>
      <c r="F56"/>
      <c r="G56"/>
      <c r="H56"/>
      <c r="I56"/>
    </row>
    <row r="57" spans="1:9" s="353" customFormat="1" ht="12" customHeight="1">
      <c r="A57"/>
      <c r="B57"/>
      <c r="C57"/>
      <c r="D57"/>
      <c r="E57"/>
      <c r="F57"/>
      <c r="G57"/>
      <c r="H57"/>
      <c r="I57"/>
    </row>
    <row r="58" spans="1:9" s="353" customFormat="1" ht="2.4500000000000002" customHeight="1">
      <c r="A58"/>
      <c r="B58"/>
      <c r="C58"/>
      <c r="D58"/>
      <c r="E58"/>
      <c r="F58"/>
      <c r="G58"/>
      <c r="H58"/>
      <c r="I58"/>
    </row>
    <row r="59" spans="1:9" s="353" customFormat="1" ht="12" customHeight="1">
      <c r="A59"/>
      <c r="B59"/>
      <c r="C59"/>
      <c r="D59"/>
      <c r="E59"/>
      <c r="F59"/>
      <c r="G59"/>
      <c r="H59"/>
      <c r="I59"/>
    </row>
    <row r="60" spans="1:9" s="353" customFormat="1" ht="3" customHeight="1">
      <c r="A60"/>
      <c r="B60"/>
      <c r="C60"/>
      <c r="D60"/>
      <c r="E60"/>
      <c r="F60"/>
      <c r="G60"/>
      <c r="H60"/>
      <c r="I60"/>
    </row>
    <row r="61" spans="1:9" s="353" customFormat="1" ht="12" customHeight="1">
      <c r="A61"/>
      <c r="B61"/>
      <c r="C61"/>
      <c r="D61"/>
      <c r="E61"/>
      <c r="F61"/>
      <c r="G61"/>
      <c r="H61"/>
      <c r="I61"/>
    </row>
    <row r="62" spans="1:9" s="353" customFormat="1" ht="12" customHeight="1">
      <c r="A62"/>
      <c r="B62"/>
      <c r="C62"/>
      <c r="D62"/>
      <c r="E62"/>
      <c r="F62"/>
      <c r="G62"/>
      <c r="H62"/>
      <c r="I62"/>
    </row>
    <row r="63" spans="1:9" s="353" customFormat="1" ht="6.95" customHeight="1">
      <c r="A63"/>
      <c r="B63"/>
      <c r="C63"/>
      <c r="D63"/>
      <c r="E63"/>
      <c r="F63"/>
      <c r="G63"/>
      <c r="H63"/>
      <c r="I63"/>
    </row>
    <row r="64" spans="1:9" s="353" customFormat="1" ht="12" customHeight="1">
      <c r="A64"/>
      <c r="B64"/>
      <c r="C64"/>
      <c r="D64"/>
      <c r="E64"/>
      <c r="F64"/>
      <c r="G64"/>
      <c r="H64"/>
      <c r="I64"/>
    </row>
    <row r="65" spans="1:13" s="353" customFormat="1" ht="12" customHeight="1">
      <c r="A65"/>
      <c r="B65"/>
      <c r="C65"/>
      <c r="D65"/>
      <c r="E65"/>
      <c r="F65"/>
      <c r="G65"/>
      <c r="H65"/>
      <c r="I65"/>
    </row>
    <row r="66" spans="1:13" s="353" customFormat="1" ht="12" customHeight="1">
      <c r="A66"/>
      <c r="B66"/>
      <c r="C66"/>
      <c r="D66"/>
      <c r="E66"/>
      <c r="F66"/>
      <c r="G66"/>
      <c r="H66"/>
      <c r="I66"/>
    </row>
    <row r="67" spans="1:13" s="353" customFormat="1" ht="12" customHeight="1">
      <c r="A67"/>
      <c r="B67"/>
      <c r="C67"/>
      <c r="D67"/>
      <c r="E67"/>
      <c r="F67"/>
      <c r="G67"/>
      <c r="H67"/>
      <c r="I67"/>
    </row>
    <row r="68" spans="1:13" s="353" customFormat="1" ht="12" customHeight="1">
      <c r="A68"/>
      <c r="B68"/>
      <c r="C68"/>
      <c r="D68"/>
      <c r="E68"/>
      <c r="F68"/>
      <c r="G68"/>
      <c r="H68"/>
      <c r="I68"/>
    </row>
    <row r="69" spans="1:13" s="353" customFormat="1" ht="12" customHeight="1">
      <c r="A69"/>
      <c r="B69"/>
      <c r="C69"/>
      <c r="D69"/>
      <c r="E69"/>
      <c r="F69"/>
      <c r="G69"/>
      <c r="H69"/>
      <c r="I69"/>
    </row>
    <row r="70" spans="1:13" s="353" customFormat="1" ht="6.95" customHeight="1">
      <c r="A70"/>
      <c r="B70"/>
      <c r="C70"/>
      <c r="D70"/>
      <c r="E70"/>
      <c r="F70"/>
      <c r="G70"/>
      <c r="H70"/>
      <c r="I70"/>
    </row>
    <row r="71" spans="1:13" s="353" customFormat="1" ht="12" customHeight="1">
      <c r="A71"/>
      <c r="B71"/>
      <c r="C71"/>
      <c r="D71"/>
      <c r="E71"/>
      <c r="F71"/>
      <c r="G71"/>
      <c r="H71"/>
      <c r="I71"/>
    </row>
    <row r="72" spans="1:13" s="353" customFormat="1" ht="12" customHeight="1">
      <c r="A72"/>
      <c r="B72"/>
      <c r="C72"/>
      <c r="D72"/>
      <c r="E72"/>
      <c r="F72"/>
      <c r="G72"/>
      <c r="H72"/>
      <c r="I72"/>
    </row>
    <row r="73" spans="1:13" s="353" customFormat="1" ht="12" customHeight="1">
      <c r="A73"/>
      <c r="B73"/>
      <c r="C73"/>
      <c r="D73"/>
      <c r="E73"/>
      <c r="F73"/>
      <c r="G73"/>
      <c r="H73"/>
      <c r="I73"/>
    </row>
    <row r="74" spans="1:13" ht="12" customHeight="1">
      <c r="L74" s="353"/>
      <c r="M74" s="353"/>
    </row>
    <row r="75" spans="1:13" ht="12" customHeight="1">
      <c r="L75" s="353"/>
      <c r="M75" s="353"/>
    </row>
    <row r="76" spans="1:13" ht="12" customHeight="1"/>
    <row r="77" spans="1:13" ht="12" customHeight="1"/>
    <row r="78" spans="1:13" ht="12" customHeight="1"/>
    <row r="79" spans="1:13" ht="12" customHeight="1"/>
    <row r="80" spans="1:13" s="387" customFormat="1">
      <c r="A80"/>
      <c r="B80"/>
      <c r="C80"/>
      <c r="D80"/>
      <c r="E80"/>
      <c r="F80"/>
      <c r="G80"/>
      <c r="H80"/>
      <c r="I80"/>
      <c r="J80"/>
    </row>
    <row r="81" spans="1:13" s="18" customFormat="1" ht="12" customHeight="1">
      <c r="A81"/>
      <c r="B81"/>
      <c r="C81"/>
      <c r="D81"/>
      <c r="E81"/>
      <c r="F81"/>
      <c r="G81"/>
      <c r="H81"/>
      <c r="I81"/>
      <c r="J81"/>
      <c r="K81" s="37"/>
      <c r="L81" s="17"/>
      <c r="M81" s="17"/>
    </row>
    <row r="82" spans="1:13" s="18" customFormat="1" ht="12.75">
      <c r="A82"/>
      <c r="B82"/>
      <c r="C82"/>
      <c r="D82"/>
      <c r="E82"/>
      <c r="F82"/>
      <c r="G82"/>
      <c r="H82"/>
      <c r="I82"/>
      <c r="J82"/>
      <c r="K82" s="37"/>
      <c r="L82" s="17"/>
      <c r="M82" s="17"/>
    </row>
    <row r="83" spans="1:13" s="30" customFormat="1" ht="12.75">
      <c r="A83"/>
      <c r="B83"/>
      <c r="C83"/>
      <c r="D83"/>
      <c r="E83"/>
      <c r="F83"/>
      <c r="G83"/>
      <c r="H83"/>
      <c r="I83"/>
      <c r="J83"/>
      <c r="K83" s="74"/>
      <c r="L83" s="72"/>
      <c r="M83" s="72"/>
    </row>
    <row r="84" spans="1:13" s="17" customFormat="1" ht="12" customHeight="1">
      <c r="A84"/>
      <c r="B84"/>
      <c r="C84"/>
      <c r="D84"/>
      <c r="E84"/>
      <c r="F84"/>
      <c r="G84"/>
      <c r="H84"/>
      <c r="I84"/>
      <c r="J84"/>
      <c r="K84" s="37"/>
    </row>
    <row r="85" spans="1:13" s="17" customFormat="1" ht="12" customHeight="1">
      <c r="A85"/>
      <c r="B85"/>
      <c r="C85"/>
      <c r="D85"/>
      <c r="E85"/>
      <c r="F85"/>
      <c r="G85"/>
      <c r="H85"/>
      <c r="I85"/>
      <c r="J85"/>
      <c r="K85" s="37"/>
    </row>
    <row r="86" spans="1:13" s="30" customFormat="1" ht="12.75">
      <c r="A86"/>
      <c r="B86"/>
      <c r="C86"/>
      <c r="D86"/>
      <c r="E86"/>
      <c r="F86"/>
      <c r="G86"/>
      <c r="H86"/>
      <c r="I86"/>
      <c r="J86"/>
      <c r="K86" s="74"/>
      <c r="L86" s="72"/>
      <c r="M86" s="72"/>
    </row>
    <row r="87" spans="1:13" s="17" customFormat="1" ht="12" customHeight="1">
      <c r="A87"/>
      <c r="B87"/>
      <c r="C87"/>
      <c r="D87"/>
      <c r="E87"/>
      <c r="F87"/>
      <c r="G87"/>
      <c r="H87"/>
      <c r="I87"/>
      <c r="J87"/>
      <c r="K87" s="37"/>
    </row>
    <row r="88" spans="1:13" s="17" customFormat="1" ht="12" customHeight="1">
      <c r="A88"/>
      <c r="B88"/>
      <c r="C88"/>
      <c r="D88"/>
      <c r="E88"/>
      <c r="F88"/>
      <c r="G88"/>
      <c r="H88"/>
      <c r="I88"/>
      <c r="J88"/>
      <c r="K88" s="37"/>
    </row>
    <row r="89" spans="1:13" s="17" customFormat="1" ht="12" customHeight="1">
      <c r="A89"/>
      <c r="B89"/>
      <c r="C89"/>
      <c r="D89"/>
      <c r="E89"/>
      <c r="F89"/>
      <c r="G89"/>
      <c r="H89"/>
      <c r="I89"/>
      <c r="J89"/>
      <c r="K89" s="37"/>
    </row>
    <row r="90" spans="1:13" s="17" customFormat="1" ht="12" customHeight="1">
      <c r="A90"/>
      <c r="B90"/>
      <c r="C90"/>
      <c r="D90"/>
      <c r="E90"/>
      <c r="F90"/>
      <c r="G90"/>
      <c r="H90"/>
      <c r="I90"/>
      <c r="J90"/>
      <c r="K90" s="37"/>
    </row>
    <row r="91" spans="1:13" s="17" customFormat="1" ht="12" customHeight="1">
      <c r="A91"/>
      <c r="B91"/>
      <c r="C91"/>
      <c r="D91"/>
      <c r="E91"/>
      <c r="F91"/>
      <c r="G91"/>
      <c r="H91"/>
      <c r="I91"/>
      <c r="J91"/>
      <c r="K91" s="37"/>
    </row>
    <row r="92" spans="1:13" s="17" customFormat="1" ht="12" customHeight="1">
      <c r="A92"/>
      <c r="B92"/>
      <c r="C92"/>
      <c r="D92"/>
      <c r="E92"/>
      <c r="F92"/>
      <c r="G92"/>
      <c r="H92"/>
      <c r="I92"/>
      <c r="J92"/>
      <c r="K92" s="37"/>
    </row>
    <row r="93" spans="1:13" s="17" customFormat="1" ht="12" customHeight="1">
      <c r="A93"/>
      <c r="B93"/>
      <c r="C93"/>
      <c r="D93"/>
      <c r="E93"/>
      <c r="F93"/>
      <c r="G93"/>
      <c r="H93"/>
      <c r="I93"/>
      <c r="J93"/>
      <c r="K93" s="37"/>
    </row>
    <row r="94" spans="1:13" s="17" customFormat="1" ht="12" customHeight="1">
      <c r="A94"/>
      <c r="B94"/>
      <c r="C94"/>
      <c r="D94"/>
      <c r="E94"/>
      <c r="F94"/>
      <c r="G94"/>
      <c r="H94"/>
      <c r="I94"/>
      <c r="J94"/>
      <c r="K94" s="37"/>
    </row>
    <row r="95" spans="1:13" s="76" customFormat="1" ht="12" customHeight="1">
      <c r="A95"/>
      <c r="B95"/>
      <c r="C95"/>
      <c r="D95"/>
      <c r="E95"/>
      <c r="F95"/>
      <c r="G95"/>
      <c r="H95"/>
      <c r="I95"/>
      <c r="J95"/>
      <c r="K95" s="143"/>
    </row>
    <row r="96" spans="1:13" s="18" customFormat="1" ht="12" customHeight="1">
      <c r="A96"/>
      <c r="B96"/>
      <c r="C96"/>
      <c r="D96"/>
      <c r="E96"/>
      <c r="F96"/>
      <c r="G96"/>
      <c r="H96"/>
      <c r="I96"/>
      <c r="J96"/>
      <c r="K96" s="37"/>
      <c r="L96" s="17"/>
      <c r="M96" s="17"/>
    </row>
    <row r="97" spans="1:13" s="18" customFormat="1" ht="12" customHeight="1">
      <c r="A97"/>
      <c r="B97"/>
      <c r="C97"/>
      <c r="D97"/>
      <c r="E97"/>
      <c r="F97"/>
      <c r="G97"/>
      <c r="H97"/>
      <c r="I97"/>
      <c r="J97"/>
      <c r="K97" s="37"/>
      <c r="L97" s="17"/>
      <c r="M97" s="17"/>
    </row>
    <row r="98" spans="1:13" ht="12" customHeight="1"/>
    <row r="99" spans="1:13" ht="12" customHeight="1"/>
    <row r="100" spans="1:13" ht="12" customHeight="1"/>
    <row r="101" spans="1:13" ht="12" customHeight="1"/>
    <row r="102" spans="1:13" ht="12" customHeight="1"/>
    <row r="103" spans="1:13" ht="12" customHeight="1"/>
    <row r="104" spans="1:13" ht="12" customHeight="1"/>
    <row r="105" spans="1:13" ht="12" customHeight="1"/>
    <row r="106" spans="1:13" ht="12" customHeight="1"/>
    <row r="107" spans="1:13" ht="12" customHeight="1"/>
    <row r="108" spans="1:13" ht="12" customHeight="1"/>
    <row r="109" spans="1:13" ht="12" customHeight="1"/>
    <row r="110" spans="1:13" ht="12" customHeight="1"/>
    <row r="111" spans="1:13" ht="12" customHeight="1"/>
    <row r="112" spans="1:13"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dataValidations count="1">
    <dataValidation type="list" allowBlank="1" showInputMessage="1" showErrorMessage="1" sqref="A2" xr:uid="{44E32FEB-D1F7-4120-ABFE-A3D17475AA21}">
      <formula1>quarterly_date</formula1>
    </dataValidation>
  </dataValidations>
  <hyperlinks>
    <hyperlink ref="J5" location="Sisukord!B32" display="tagasi sisukorda" xr:uid="{6AACA2AE-A686-47E6-8FF1-C986205F709F}"/>
  </hyperlinks>
  <printOptions horizontalCentered="1"/>
  <pageMargins left="0.23622047244094491" right="0.23622047244094491" top="0.74803149606299213" bottom="0.74803149606299213" header="0.31496062992125984" footer="0.31496062992125984"/>
  <pageSetup paperSize="9" scale="68" orientation="portrait" r:id="rId1"/>
  <headerFooter alignWithMargins="0">
    <oddFooter>&amp;R&amp;P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2B9A-C10B-4177-96A6-2C401A133B82}">
  <sheetPr codeName="Sheet30">
    <tabColor theme="4" tint="-0.249977111117893"/>
    <pageSetUpPr fitToPage="1"/>
  </sheetPr>
  <dimension ref="A1:M54"/>
  <sheetViews>
    <sheetView topLeftCell="A11"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4.83203125" style="17" customWidth="1"/>
    <col min="13" max="16384" width="10" style="18"/>
  </cols>
  <sheetData>
    <row r="1" spans="1:12" s="11" customFormat="1" ht="17.25" customHeight="1">
      <c r="A1" s="8" t="s">
        <v>391</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122</v>
      </c>
      <c r="B5" s="19"/>
      <c r="C5" s="19"/>
      <c r="D5" s="20"/>
      <c r="E5" s="20"/>
      <c r="F5" s="20"/>
      <c r="G5" s="20"/>
      <c r="H5" s="20"/>
      <c r="J5" s="101" t="s">
        <v>124</v>
      </c>
    </row>
    <row r="6" spans="1:12" ht="11.25" customHeight="1">
      <c r="A6" s="37"/>
      <c r="B6" s="324"/>
      <c r="C6" s="324"/>
      <c r="D6" s="324"/>
      <c r="E6" s="324"/>
      <c r="F6" s="324"/>
      <c r="G6" s="324"/>
      <c r="H6" s="324"/>
      <c r="I6" s="324"/>
      <c r="J6" s="325"/>
    </row>
    <row r="7" spans="1:12" s="28" customFormat="1" ht="12" customHeight="1">
      <c r="A7" s="300" t="s">
        <v>172</v>
      </c>
      <c r="B7" s="476" t="s">
        <v>485</v>
      </c>
      <c r="C7" s="476" t="s">
        <v>486</v>
      </c>
      <c r="D7" s="476" t="s">
        <v>487</v>
      </c>
      <c r="E7" s="476" t="s">
        <v>488</v>
      </c>
      <c r="F7" s="476" t="s">
        <v>447</v>
      </c>
      <c r="G7" s="476" t="s">
        <v>448</v>
      </c>
      <c r="H7" s="476" t="s">
        <v>449</v>
      </c>
      <c r="I7" s="476" t="s">
        <v>450</v>
      </c>
      <c r="J7" s="302" t="s">
        <v>451</v>
      </c>
      <c r="K7" s="17"/>
    </row>
    <row r="8" spans="1:12" ht="13.35" customHeight="1">
      <c r="A8" s="477" t="s">
        <v>46</v>
      </c>
      <c r="B8" s="371">
        <v>3.621477469294667E-2</v>
      </c>
      <c r="C8" s="371">
        <v>3.7089418142221879E-2</v>
      </c>
      <c r="D8" s="371">
        <v>7.4841643316347031E-2</v>
      </c>
      <c r="E8" s="371">
        <v>3.5675798675497944E-2</v>
      </c>
      <c r="F8" s="371">
        <v>4.8291235738555744E-3</v>
      </c>
      <c r="G8" s="371">
        <v>9.1527105068459125E-2</v>
      </c>
      <c r="H8" s="371">
        <v>3.0045820839186773E-2</v>
      </c>
      <c r="I8" s="371">
        <v>-2.8607734312283313E-2</v>
      </c>
      <c r="J8" s="478">
        <v>4.4761748161923867E-2</v>
      </c>
      <c r="L8" s="18"/>
    </row>
    <row r="9" spans="1:12" ht="13.35" customHeight="1">
      <c r="A9" s="477" t="s">
        <v>48</v>
      </c>
      <c r="B9" s="55">
        <v>2.3893700435327622E-2</v>
      </c>
      <c r="C9" s="55">
        <v>2.4236205614013028E-2</v>
      </c>
      <c r="D9" s="55">
        <v>3.0165231254837326E-2</v>
      </c>
      <c r="E9" s="55">
        <v>2.259657695875877E-2</v>
      </c>
      <c r="F9" s="55">
        <v>2.3800439812378903E-2</v>
      </c>
      <c r="G9" s="55">
        <v>2.4725687776615598E-2</v>
      </c>
      <c r="H9" s="55">
        <v>4.8368112767291853E-2</v>
      </c>
      <c r="I9" s="55">
        <v>4.6383172402149661E-2</v>
      </c>
      <c r="J9" s="369">
        <v>7.8007192787836702E-2</v>
      </c>
      <c r="L9" s="18"/>
    </row>
    <row r="10" spans="1:12" ht="13.35" customHeight="1">
      <c r="A10" s="477" t="s">
        <v>55</v>
      </c>
      <c r="B10" s="55">
        <v>0.85203949944603297</v>
      </c>
      <c r="C10" s="55">
        <v>0.82600273130006163</v>
      </c>
      <c r="D10" s="55">
        <v>0.73032882070627236</v>
      </c>
      <c r="E10" s="55">
        <v>0.8763096128821648</v>
      </c>
      <c r="F10" s="55">
        <v>0.99157710987626091</v>
      </c>
      <c r="G10" s="55">
        <v>0.75468269202422789</v>
      </c>
      <c r="H10" s="55">
        <v>0.92856418537738994</v>
      </c>
      <c r="I10" s="55">
        <v>1.0659211817638754</v>
      </c>
      <c r="J10" s="369">
        <v>0.81588462991883604</v>
      </c>
      <c r="L10" s="18"/>
    </row>
    <row r="11" spans="1:12" ht="13.35" customHeight="1">
      <c r="A11" s="477" t="s">
        <v>224</v>
      </c>
      <c r="B11" s="55">
        <v>0.68078393511360202</v>
      </c>
      <c r="C11" s="55">
        <v>0.61418597087686699</v>
      </c>
      <c r="D11" s="55">
        <v>0.60812833135102062</v>
      </c>
      <c r="E11" s="55">
        <v>0.65912835771490474</v>
      </c>
      <c r="F11" s="55">
        <v>0.55721738406061661</v>
      </c>
      <c r="G11" s="55">
        <v>0.59788833941820385</v>
      </c>
      <c r="H11" s="55">
        <v>0.49412636618152528</v>
      </c>
      <c r="I11" s="55">
        <v>0.35059898032013442</v>
      </c>
      <c r="J11" s="369">
        <v>0.32900724746256454</v>
      </c>
      <c r="L11" s="18"/>
    </row>
    <row r="12" spans="1:12" ht="13.35" customHeight="1">
      <c r="A12" s="477" t="s">
        <v>417</v>
      </c>
      <c r="B12" s="55">
        <v>0.73915722263700678</v>
      </c>
      <c r="C12" s="55">
        <v>0.65543289834730278</v>
      </c>
      <c r="D12" s="55">
        <v>0.65569908164289703</v>
      </c>
      <c r="E12" s="55">
        <v>0.74805169216289602</v>
      </c>
      <c r="F12" s="55">
        <v>0.62789362377821867</v>
      </c>
      <c r="G12" s="55">
        <v>0.69036739673089453</v>
      </c>
      <c r="H12" s="55">
        <v>0.62582980170270552</v>
      </c>
      <c r="I12" s="55">
        <v>0.42325596672528043</v>
      </c>
      <c r="J12" s="369">
        <v>0.40232076439786624</v>
      </c>
      <c r="L12" s="18"/>
    </row>
    <row r="13" spans="1:12" ht="13.35" customHeight="1">
      <c r="A13" s="477" t="s">
        <v>49</v>
      </c>
      <c r="B13" s="55">
        <v>1.3432981468932716E-2</v>
      </c>
      <c r="C13" s="55">
        <v>1.7711730954787765E-2</v>
      </c>
      <c r="D13" s="55">
        <v>2.5390135236742259E-2</v>
      </c>
      <c r="E13" s="55">
        <v>1.6791538660502682E-2</v>
      </c>
      <c r="F13" s="55">
        <v>1.8419888767256497E-2</v>
      </c>
      <c r="G13" s="55">
        <v>1.9926102086742691E-2</v>
      </c>
      <c r="H13" s="55">
        <v>4.3327464335535679E-2</v>
      </c>
      <c r="I13" s="55">
        <v>3.9575535472202779E-2</v>
      </c>
      <c r="J13" s="369">
        <v>7.0772734099038115E-2</v>
      </c>
      <c r="L13" s="18"/>
    </row>
    <row r="14" spans="1:12" s="535" customFormat="1" ht="13.35" customHeight="1">
      <c r="A14" s="477" t="s">
        <v>250</v>
      </c>
      <c r="B14" s="532">
        <v>221.98099999999999</v>
      </c>
      <c r="C14" s="532">
        <v>210.34900000000002</v>
      </c>
      <c r="D14" s="532">
        <v>249.79605580907781</v>
      </c>
      <c r="E14" s="532">
        <v>259.29076995478027</v>
      </c>
      <c r="F14" s="532">
        <v>237.39600000000002</v>
      </c>
      <c r="G14" s="532">
        <v>206.19300000000001</v>
      </c>
      <c r="H14" s="532">
        <v>206.691</v>
      </c>
      <c r="I14" s="532">
        <v>207.67699999999999</v>
      </c>
      <c r="J14" s="533">
        <v>211.56900000000002</v>
      </c>
      <c r="K14" s="534"/>
    </row>
    <row r="15" spans="1:12" s="535" customFormat="1" ht="13.35" customHeight="1">
      <c r="A15" s="477" t="s">
        <v>251</v>
      </c>
      <c r="B15" s="532">
        <v>529.04399999999998</v>
      </c>
      <c r="C15" s="532">
        <v>451.91300000000001</v>
      </c>
      <c r="D15" s="532">
        <v>516.07556807188564</v>
      </c>
      <c r="E15" s="532">
        <v>471.60358216065077</v>
      </c>
      <c r="F15" s="532">
        <v>395.66800000000001</v>
      </c>
      <c r="G15" s="532">
        <v>377.50700000000001</v>
      </c>
      <c r="H15" s="532">
        <v>349.37799999999999</v>
      </c>
      <c r="I15" s="532">
        <v>388.31100000000004</v>
      </c>
      <c r="J15" s="533">
        <v>462.899</v>
      </c>
      <c r="K15" s="534"/>
    </row>
    <row r="16" spans="1:12" ht="13.35" customHeight="1">
      <c r="A16" s="479" t="s">
        <v>125</v>
      </c>
      <c r="B16" s="480">
        <v>229.60000000000002</v>
      </c>
      <c r="C16" s="480">
        <v>222.39999999999998</v>
      </c>
      <c r="D16" s="480">
        <v>223.39999999999998</v>
      </c>
      <c r="E16" s="480">
        <v>218.5</v>
      </c>
      <c r="F16" s="480">
        <v>217.5</v>
      </c>
      <c r="G16" s="480">
        <v>210.8</v>
      </c>
      <c r="H16" s="480">
        <v>213.1</v>
      </c>
      <c r="I16" s="480">
        <v>201.8</v>
      </c>
      <c r="J16" s="375">
        <v>182.1</v>
      </c>
      <c r="L16" s="18"/>
    </row>
    <row r="17" spans="1:12" ht="13.35" customHeight="1">
      <c r="A17" s="481"/>
      <c r="B17" s="481"/>
      <c r="C17" s="481"/>
      <c r="D17" s="481"/>
      <c r="E17" s="481"/>
      <c r="F17" s="481"/>
      <c r="G17" s="481"/>
      <c r="H17" s="481"/>
      <c r="I17" s="481"/>
      <c r="J17" s="481"/>
      <c r="L17" s="24"/>
    </row>
    <row r="18" spans="1:12" ht="13.35" customHeight="1">
      <c r="A18" s="300" t="s">
        <v>167</v>
      </c>
      <c r="B18" s="476" t="s">
        <v>485</v>
      </c>
      <c r="C18" s="476" t="s">
        <v>486</v>
      </c>
      <c r="D18" s="476" t="s">
        <v>487</v>
      </c>
      <c r="E18" s="476" t="s">
        <v>488</v>
      </c>
      <c r="F18" s="476" t="s">
        <v>447</v>
      </c>
      <c r="G18" s="476" t="s">
        <v>448</v>
      </c>
      <c r="H18" s="476" t="s">
        <v>449</v>
      </c>
      <c r="I18" s="476" t="s">
        <v>450</v>
      </c>
      <c r="J18" s="302" t="s">
        <v>451</v>
      </c>
      <c r="L18" s="24"/>
    </row>
    <row r="19" spans="1:12" s="30" customFormat="1" ht="13.35" customHeight="1">
      <c r="A19" s="482" t="s">
        <v>181</v>
      </c>
      <c r="B19" s="542">
        <v>0.21352890577121514</v>
      </c>
      <c r="C19" s="542">
        <v>0.20400239147945318</v>
      </c>
      <c r="D19" s="542">
        <v>0.17951440718984743</v>
      </c>
      <c r="E19" s="542">
        <v>0.20672901665867335</v>
      </c>
      <c r="F19" s="542">
        <v>0.22283790573710799</v>
      </c>
      <c r="G19" s="542">
        <v>0.22702278166561382</v>
      </c>
      <c r="H19" s="542">
        <v>0.22498180141150775</v>
      </c>
      <c r="I19" s="542">
        <v>0.3082443609741336</v>
      </c>
      <c r="J19" s="543">
        <v>0.37585964707722469</v>
      </c>
      <c r="K19" s="17"/>
    </row>
    <row r="20" spans="1:12" s="30" customFormat="1" ht="13.35" customHeight="1">
      <c r="A20" s="483" t="s">
        <v>182</v>
      </c>
      <c r="B20" s="544">
        <v>0.1361</v>
      </c>
      <c r="C20" s="544">
        <v>0.1361</v>
      </c>
      <c r="D20" s="544">
        <v>5.878125E-2</v>
      </c>
      <c r="E20" s="544">
        <v>5.878125E-2</v>
      </c>
      <c r="F20" s="544">
        <v>5.878125E-2</v>
      </c>
      <c r="G20" s="544">
        <v>5.878125E-2</v>
      </c>
      <c r="H20" s="544">
        <v>5.4800000000000001E-2</v>
      </c>
      <c r="I20" s="544">
        <v>5.4800000000000001E-2</v>
      </c>
      <c r="J20" s="545">
        <v>5.4800000000000001E-2</v>
      </c>
      <c r="K20" s="17"/>
    </row>
    <row r="21" spans="1:12" s="30" customFormat="1" ht="13.35" customHeight="1">
      <c r="A21" s="483" t="s">
        <v>67</v>
      </c>
      <c r="B21" s="544">
        <v>0.21352890577121514</v>
      </c>
      <c r="C21" s="544">
        <v>0.20400239147945318</v>
      </c>
      <c r="D21" s="544">
        <v>0.17951440718984743</v>
      </c>
      <c r="E21" s="544">
        <v>0.20672901665867335</v>
      </c>
      <c r="F21" s="544">
        <v>0.22283790573710799</v>
      </c>
      <c r="G21" s="544">
        <v>0.22702278166561382</v>
      </c>
      <c r="H21" s="544">
        <v>0.22498180141150775</v>
      </c>
      <c r="I21" s="544">
        <v>0.3082443609741336</v>
      </c>
      <c r="J21" s="545">
        <v>0.37585964707722469</v>
      </c>
      <c r="K21" s="17"/>
    </row>
    <row r="22" spans="1:12" ht="13.35" customHeight="1">
      <c r="A22" s="483" t="s">
        <v>201</v>
      </c>
      <c r="B22" s="544">
        <v>0.15770000000000001</v>
      </c>
      <c r="C22" s="544">
        <v>0.15770000000000001</v>
      </c>
      <c r="D22" s="544">
        <v>7.8375E-2</v>
      </c>
      <c r="E22" s="544">
        <v>7.8375E-2</v>
      </c>
      <c r="F22" s="544">
        <v>7.8375E-2</v>
      </c>
      <c r="G22" s="544">
        <v>7.8375E-2</v>
      </c>
      <c r="H22" s="544">
        <v>7.3099999999999998E-2</v>
      </c>
      <c r="I22" s="544">
        <v>7.3099999999999998E-2</v>
      </c>
      <c r="J22" s="545">
        <v>7.3099999999999998E-2</v>
      </c>
      <c r="L22" s="18"/>
    </row>
    <row r="23" spans="1:12" ht="13.35" customHeight="1">
      <c r="A23" s="483" t="s">
        <v>173</v>
      </c>
      <c r="B23" s="544">
        <v>0.22950136886515049</v>
      </c>
      <c r="C23" s="544">
        <v>0.22131028434386968</v>
      </c>
      <c r="D23" s="544">
        <v>0.19769808732833938</v>
      </c>
      <c r="E23" s="544">
        <v>0.22760114120948136</v>
      </c>
      <c r="F23" s="544">
        <v>0.24779419923002771</v>
      </c>
      <c r="G23" s="544">
        <v>0.22702278166561382</v>
      </c>
      <c r="H23" s="544">
        <v>0.22498180141150775</v>
      </c>
      <c r="I23" s="544">
        <v>0.3082443609741336</v>
      </c>
      <c r="J23" s="545">
        <v>0.37585964707722469</v>
      </c>
      <c r="L23" s="41"/>
    </row>
    <row r="24" spans="1:12" ht="13.35" customHeight="1">
      <c r="A24" s="483" t="s">
        <v>169</v>
      </c>
      <c r="B24" s="544">
        <v>0.1865</v>
      </c>
      <c r="C24" s="544">
        <v>0.1865</v>
      </c>
      <c r="D24" s="544">
        <v>0.1045</v>
      </c>
      <c r="E24" s="544">
        <v>0.1045</v>
      </c>
      <c r="F24" s="544">
        <v>0.1045</v>
      </c>
      <c r="G24" s="544">
        <v>0.1045</v>
      </c>
      <c r="H24" s="544">
        <v>9.74E-2</v>
      </c>
      <c r="I24" s="544">
        <v>9.74E-2</v>
      </c>
      <c r="J24" s="545">
        <v>9.74E-2</v>
      </c>
      <c r="L24" s="24"/>
    </row>
    <row r="25" spans="1:12" ht="13.35" customHeight="1">
      <c r="A25" s="483" t="s">
        <v>364</v>
      </c>
      <c r="B25" s="546">
        <v>2.0099999999999998</v>
      </c>
      <c r="C25" s="546">
        <v>2.1</v>
      </c>
      <c r="D25" s="546">
        <v>2.2200000000000002</v>
      </c>
      <c r="E25" s="546">
        <v>1.5567577379058917</v>
      </c>
      <c r="F25" s="546">
        <v>1.99</v>
      </c>
      <c r="G25" s="546">
        <v>1.8026990563422747</v>
      </c>
      <c r="H25" s="546">
        <v>1.6073540279355305</v>
      </c>
      <c r="I25" s="546">
        <v>1.933926008690493</v>
      </c>
      <c r="J25" s="547">
        <v>2.0275683975122361</v>
      </c>
      <c r="L25" s="24"/>
    </row>
    <row r="26" spans="1:12" ht="13.35" customHeight="1">
      <c r="A26" s="484" t="s">
        <v>171</v>
      </c>
      <c r="B26" s="546">
        <v>1</v>
      </c>
      <c r="C26" s="546">
        <v>1</v>
      </c>
      <c r="D26" s="546">
        <v>1</v>
      </c>
      <c r="E26" s="546">
        <v>1</v>
      </c>
      <c r="F26" s="546">
        <v>1</v>
      </c>
      <c r="G26" s="546">
        <v>1</v>
      </c>
      <c r="H26" s="546">
        <v>1</v>
      </c>
      <c r="I26" s="546">
        <v>1</v>
      </c>
      <c r="J26" s="547">
        <v>1</v>
      </c>
      <c r="L26" s="18"/>
    </row>
    <row r="27" spans="1:12" ht="13.35" customHeight="1">
      <c r="A27" s="329" t="s">
        <v>365</v>
      </c>
      <c r="B27" s="546">
        <v>1.64</v>
      </c>
      <c r="C27" s="546">
        <v>1.6</v>
      </c>
      <c r="D27" s="546">
        <v>1.76</v>
      </c>
      <c r="E27" s="546">
        <v>1.5235773832760611</v>
      </c>
      <c r="F27" s="546">
        <v>1.79</v>
      </c>
      <c r="G27" s="546">
        <v>1.6463047110551901</v>
      </c>
      <c r="H27" s="546">
        <v>1.7645320107751266</v>
      </c>
      <c r="I27" s="546">
        <v>2.6317304493605183</v>
      </c>
      <c r="J27" s="547">
        <v>2.8426187048256786</v>
      </c>
      <c r="L27" s="18"/>
    </row>
    <row r="28" spans="1:12" s="35" customFormat="1" ht="13.35" customHeight="1">
      <c r="A28" s="485" t="s">
        <v>170</v>
      </c>
      <c r="B28" s="548">
        <v>1</v>
      </c>
      <c r="C28" s="548">
        <v>1</v>
      </c>
      <c r="D28" s="548">
        <v>1</v>
      </c>
      <c r="E28" s="548">
        <v>1</v>
      </c>
      <c r="F28" s="548">
        <v>1</v>
      </c>
      <c r="G28" s="548">
        <v>1</v>
      </c>
      <c r="H28" s="548">
        <v>1</v>
      </c>
      <c r="I28" s="548">
        <v>1</v>
      </c>
      <c r="J28" s="549">
        <v>1</v>
      </c>
      <c r="K28" s="17"/>
    </row>
    <row r="29" spans="1:12" ht="12" customHeight="1">
      <c r="D29" s="18"/>
      <c r="E29" s="18"/>
      <c r="F29" s="18"/>
      <c r="G29" s="18"/>
      <c r="H29" s="18"/>
      <c r="I29" s="18"/>
      <c r="J29" s="18"/>
    </row>
    <row r="30" spans="1:12" ht="12" customHeight="1">
      <c r="A30" s="37"/>
      <c r="B30" s="17"/>
      <c r="C30" s="17"/>
    </row>
    <row r="31" spans="1:12" ht="18.75">
      <c r="A31" s="23" t="s">
        <v>123</v>
      </c>
      <c r="B31" s="20"/>
      <c r="C31" s="20"/>
      <c r="D31" s="20"/>
      <c r="E31" s="20"/>
      <c r="F31" s="18"/>
    </row>
    <row r="32" spans="1:12" ht="12" customHeight="1">
      <c r="B32" s="324"/>
      <c r="C32" s="324"/>
      <c r="D32" s="324"/>
      <c r="E32" s="324"/>
      <c r="F32" s="324"/>
    </row>
    <row r="33" spans="1:13" ht="12" customHeight="1">
      <c r="A33" s="300" t="s">
        <v>172</v>
      </c>
      <c r="B33" s="467">
        <v>2025</v>
      </c>
      <c r="C33" s="467">
        <v>2024</v>
      </c>
      <c r="D33" s="467">
        <v>2023</v>
      </c>
      <c r="E33" s="467">
        <v>2022</v>
      </c>
      <c r="F33" s="319">
        <v>2021</v>
      </c>
      <c r="G33" s="18"/>
      <c r="H33" s="18"/>
      <c r="I33" s="18"/>
      <c r="J33" s="18"/>
      <c r="K33" s="18"/>
      <c r="L33" s="18"/>
      <c r="M33" s="30"/>
    </row>
    <row r="34" spans="1:13" ht="13.35" customHeight="1">
      <c r="A34" s="335" t="s">
        <v>46</v>
      </c>
      <c r="B34" s="55">
        <v>5.3146115311398824E-2</v>
      </c>
      <c r="C34" s="55">
        <v>8.3770460570280383E-2</v>
      </c>
      <c r="D34" s="55">
        <v>0.11836997928630071</v>
      </c>
      <c r="E34" s="55">
        <v>-0.52389739769192389</v>
      </c>
      <c r="F34" s="368">
        <v>0</v>
      </c>
      <c r="G34" s="18"/>
      <c r="H34" s="18"/>
      <c r="I34" s="18"/>
      <c r="J34" s="18"/>
      <c r="K34" s="18"/>
      <c r="L34" s="18"/>
      <c r="M34" s="30"/>
    </row>
    <row r="35" spans="1:13" ht="13.35" customHeight="1">
      <c r="A35" s="477" t="s">
        <v>48</v>
      </c>
      <c r="B35" s="55">
        <v>2.4856562078956885E-2</v>
      </c>
      <c r="C35" s="55">
        <v>6.0733646046542793E-2</v>
      </c>
      <c r="D35" s="55">
        <v>0.14712106771036992</v>
      </c>
      <c r="E35" s="55">
        <v>2.7430212013433482E-3</v>
      </c>
      <c r="F35" s="369">
        <v>3.6874204460483912E-8</v>
      </c>
      <c r="M35" s="30"/>
    </row>
    <row r="36" spans="1:13" ht="13.35" customHeight="1">
      <c r="A36" s="477" t="s">
        <v>55</v>
      </c>
      <c r="B36" s="55">
        <v>0.82951528927634033</v>
      </c>
      <c r="C36" s="55">
        <v>0.8760959310702533</v>
      </c>
      <c r="D36" s="55">
        <v>0.85159128494083602</v>
      </c>
      <c r="E36" s="55">
        <v>175.72705531734755</v>
      </c>
      <c r="F36" s="369">
        <v>0</v>
      </c>
      <c r="M36" s="30"/>
    </row>
    <row r="37" spans="1:13" ht="13.35" customHeight="1">
      <c r="A37" s="477" t="s">
        <v>224</v>
      </c>
      <c r="B37" s="55">
        <v>0.60812833135102062</v>
      </c>
      <c r="C37" s="55">
        <v>0.49412636618152528</v>
      </c>
      <c r="D37" s="55">
        <v>0.33242830425678616</v>
      </c>
      <c r="E37" s="55">
        <v>0</v>
      </c>
      <c r="F37" s="369">
        <v>0</v>
      </c>
      <c r="M37" s="30"/>
    </row>
    <row r="38" spans="1:13" ht="13.35" customHeight="1">
      <c r="A38" s="477" t="s">
        <v>417</v>
      </c>
      <c r="B38" s="55">
        <v>0.65569908164289703</v>
      </c>
      <c r="C38" s="55">
        <v>0.62582980170270552</v>
      </c>
      <c r="D38" s="55">
        <v>0.7092808095230817</v>
      </c>
      <c r="E38" s="55">
        <v>0</v>
      </c>
      <c r="F38" s="369">
        <v>0</v>
      </c>
      <c r="M38" s="30"/>
    </row>
    <row r="39" spans="1:13" ht="13.35" customHeight="1">
      <c r="A39" s="477" t="s">
        <v>49</v>
      </c>
      <c r="B39" s="55">
        <v>1.9854796068638304E-2</v>
      </c>
      <c r="C39" s="55">
        <v>5.5559351355667551E-2</v>
      </c>
      <c r="D39" s="55">
        <v>0.14006719125688172</v>
      </c>
      <c r="E39" s="55">
        <v>0</v>
      </c>
      <c r="F39" s="369">
        <v>0</v>
      </c>
      <c r="M39" s="30"/>
    </row>
    <row r="40" spans="1:13" s="535" customFormat="1" ht="13.35" customHeight="1">
      <c r="A40" s="477" t="s">
        <v>250</v>
      </c>
      <c r="B40" s="532">
        <v>952.67582576385814</v>
      </c>
      <c r="C40" s="532">
        <v>849.947</v>
      </c>
      <c r="D40" s="532">
        <v>420.28899999999999</v>
      </c>
      <c r="E40" s="532">
        <v>0</v>
      </c>
      <c r="F40" s="306">
        <v>0</v>
      </c>
      <c r="G40" s="534"/>
      <c r="H40" s="534"/>
      <c r="I40" s="536"/>
      <c r="J40" s="537"/>
      <c r="K40" s="534"/>
      <c r="L40" s="534"/>
      <c r="M40" s="538"/>
    </row>
    <row r="41" spans="1:13" s="535" customFormat="1" ht="13.35" customHeight="1">
      <c r="A41" s="477" t="s">
        <v>251</v>
      </c>
      <c r="B41" s="532">
        <v>1760.8541502325365</v>
      </c>
      <c r="C41" s="532">
        <v>1678.346</v>
      </c>
      <c r="D41" s="532">
        <v>701.91</v>
      </c>
      <c r="E41" s="532">
        <v>0</v>
      </c>
      <c r="F41" s="306">
        <v>0</v>
      </c>
      <c r="G41" s="534"/>
      <c r="H41" s="534"/>
      <c r="I41" s="536"/>
      <c r="J41" s="537"/>
      <c r="K41" s="534"/>
      <c r="L41" s="534"/>
      <c r="M41" s="538"/>
    </row>
    <row r="42" spans="1:13" ht="13.35" customHeight="1">
      <c r="A42" s="479" t="s">
        <v>125</v>
      </c>
      <c r="B42" s="486">
        <v>223.39999999999998</v>
      </c>
      <c r="C42" s="486">
        <v>213.1</v>
      </c>
      <c r="D42" s="486">
        <v>149.80000000000001</v>
      </c>
      <c r="E42" s="486">
        <v>60</v>
      </c>
      <c r="F42" s="487">
        <v>7</v>
      </c>
      <c r="M42" s="30"/>
    </row>
    <row r="43" spans="1:13" ht="12" customHeight="1">
      <c r="B43" s="35"/>
      <c r="C43" s="35"/>
      <c r="D43" s="76"/>
      <c r="E43" s="76"/>
      <c r="F43" s="76"/>
      <c r="M43" s="30"/>
    </row>
    <row r="44" spans="1:13" ht="12" customHeight="1">
      <c r="A44" s="300" t="s">
        <v>167</v>
      </c>
      <c r="B44" s="488">
        <v>2025</v>
      </c>
      <c r="C44" s="488">
        <v>2024</v>
      </c>
      <c r="D44" s="488">
        <v>2023</v>
      </c>
      <c r="E44" s="488">
        <v>2022</v>
      </c>
      <c r="F44" s="319">
        <v>2021</v>
      </c>
    </row>
    <row r="45" spans="1:13" ht="13.35" customHeight="1">
      <c r="A45" s="482" t="s">
        <v>181</v>
      </c>
      <c r="B45" s="542">
        <v>0.17951440718984743</v>
      </c>
      <c r="C45" s="542">
        <v>0.22498180141150775</v>
      </c>
      <c r="D45" s="542">
        <v>0.28290603826146271</v>
      </c>
      <c r="E45" s="542" t="s">
        <v>54</v>
      </c>
      <c r="F45" s="543" t="s">
        <v>54</v>
      </c>
    </row>
    <row r="46" spans="1:13" ht="13.35" customHeight="1">
      <c r="A46" s="483" t="s">
        <v>182</v>
      </c>
      <c r="B46" s="544">
        <v>5.878125E-2</v>
      </c>
      <c r="C46" s="544">
        <v>5.4800000000000001E-2</v>
      </c>
      <c r="D46" s="544">
        <v>5.4800000000000001E-2</v>
      </c>
      <c r="E46" s="544" t="s">
        <v>54</v>
      </c>
      <c r="F46" s="545" t="s">
        <v>54</v>
      </c>
    </row>
    <row r="47" spans="1:13" ht="13.35" customHeight="1">
      <c r="A47" s="483" t="s">
        <v>67</v>
      </c>
      <c r="B47" s="544">
        <v>0.17951440718984743</v>
      </c>
      <c r="C47" s="544">
        <v>0.22498180141150775</v>
      </c>
      <c r="D47" s="544">
        <v>0.28290603826146271</v>
      </c>
      <c r="E47" s="544" t="s">
        <v>54</v>
      </c>
      <c r="F47" s="545" t="s">
        <v>54</v>
      </c>
    </row>
    <row r="48" spans="1:13" ht="13.35" customHeight="1">
      <c r="A48" s="483" t="s">
        <v>201</v>
      </c>
      <c r="B48" s="544">
        <v>7.8375E-2</v>
      </c>
      <c r="C48" s="544">
        <v>7.3099999999999998E-2</v>
      </c>
      <c r="D48" s="544">
        <v>7.3099999999999998E-2</v>
      </c>
      <c r="E48" s="544" t="s">
        <v>54</v>
      </c>
      <c r="F48" s="545" t="s">
        <v>54</v>
      </c>
    </row>
    <row r="49" spans="1:6" ht="13.35" customHeight="1">
      <c r="A49" s="483" t="s">
        <v>173</v>
      </c>
      <c r="B49" s="544">
        <v>0.19769808732833938</v>
      </c>
      <c r="C49" s="544">
        <v>0.22498180141150775</v>
      </c>
      <c r="D49" s="544">
        <v>0.28290603826146271</v>
      </c>
      <c r="E49" s="544" t="s">
        <v>54</v>
      </c>
      <c r="F49" s="545" t="s">
        <v>54</v>
      </c>
    </row>
    <row r="50" spans="1:6" ht="13.35" customHeight="1">
      <c r="A50" s="483" t="s">
        <v>169</v>
      </c>
      <c r="B50" s="544">
        <v>0.1045</v>
      </c>
      <c r="C50" s="544">
        <v>9.74E-2</v>
      </c>
      <c r="D50" s="544">
        <v>9.74E-2</v>
      </c>
      <c r="E50" s="544" t="s">
        <v>54</v>
      </c>
      <c r="F50" s="545" t="s">
        <v>54</v>
      </c>
    </row>
    <row r="51" spans="1:6" ht="13.35" customHeight="1">
      <c r="A51" s="483" t="s">
        <v>364</v>
      </c>
      <c r="B51" s="544">
        <v>2.2200000000000002</v>
      </c>
      <c r="C51" s="546">
        <v>1.6073540279355305</v>
      </c>
      <c r="D51" s="546">
        <v>1.4</v>
      </c>
      <c r="E51" s="546" t="s">
        <v>54</v>
      </c>
      <c r="F51" s="547" t="s">
        <v>54</v>
      </c>
    </row>
    <row r="52" spans="1:6" ht="13.35" customHeight="1">
      <c r="A52" s="484" t="s">
        <v>171</v>
      </c>
      <c r="B52" s="544">
        <v>1</v>
      </c>
      <c r="C52" s="546">
        <v>1</v>
      </c>
      <c r="D52" s="546">
        <v>1</v>
      </c>
      <c r="E52" s="546" t="s">
        <v>54</v>
      </c>
      <c r="F52" s="547" t="s">
        <v>54</v>
      </c>
    </row>
    <row r="53" spans="1:6" ht="13.35" customHeight="1">
      <c r="A53" s="329" t="s">
        <v>365</v>
      </c>
      <c r="B53" s="544">
        <v>1.76</v>
      </c>
      <c r="C53" s="546">
        <v>1.7645320107751266</v>
      </c>
      <c r="D53" s="546">
        <v>2.73</v>
      </c>
      <c r="E53" s="546" t="s">
        <v>54</v>
      </c>
      <c r="F53" s="547" t="s">
        <v>54</v>
      </c>
    </row>
    <row r="54" spans="1:6" ht="13.35" customHeight="1">
      <c r="A54" s="485" t="s">
        <v>170</v>
      </c>
      <c r="B54" s="548">
        <v>1</v>
      </c>
      <c r="C54" s="548">
        <v>1</v>
      </c>
      <c r="D54" s="548">
        <v>1</v>
      </c>
      <c r="E54" s="548" t="s">
        <v>54</v>
      </c>
      <c r="F54" s="549" t="s">
        <v>54</v>
      </c>
    </row>
  </sheetData>
  <conditionalFormatting sqref="B23:J23">
    <cfRule type="cellIs" priority="1" stopIfTrue="1" operator="greaterThan">
      <formula>10</formula>
    </cfRule>
  </conditionalFormatting>
  <dataValidations count="1">
    <dataValidation type="list" allowBlank="1" showInputMessage="1" showErrorMessage="1" sqref="A2" xr:uid="{D110D4C3-1CCF-4FEF-B3DB-E9AD8578205C}">
      <formula1>quarterly_date</formula1>
    </dataValidation>
  </dataValidations>
  <hyperlinks>
    <hyperlink ref="J5" location="Sisukord!B32" display="tagasi sisukorda" xr:uid="{A5024634-87FF-4731-B626-F560121DD6A6}"/>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0070C0"/>
    <pageSetUpPr fitToPage="1"/>
  </sheetPr>
  <dimension ref="A1:L51"/>
  <sheetViews>
    <sheetView zoomScaleNormal="100" workbookViewId="0">
      <selection activeCell="J26" sqref="J26"/>
    </sheetView>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7.1640625" style="17" customWidth="1"/>
    <col min="13" max="16384" width="10" style="18"/>
  </cols>
  <sheetData>
    <row r="1" spans="1:12" s="11" customFormat="1" ht="17.25" customHeight="1">
      <c r="A1" s="8" t="s">
        <v>73</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1</v>
      </c>
      <c r="B5" s="19"/>
      <c r="C5" s="19"/>
      <c r="D5" s="20"/>
      <c r="E5" s="20"/>
      <c r="F5" s="20"/>
      <c r="G5" s="20"/>
      <c r="H5" s="20"/>
      <c r="J5" s="101" t="s">
        <v>124</v>
      </c>
    </row>
    <row r="6" spans="1:12" s="21" customFormat="1" ht="12" customHeight="1">
      <c r="A6" s="19"/>
      <c r="B6" s="19"/>
      <c r="C6" s="19"/>
      <c r="D6" s="20"/>
      <c r="E6" s="20"/>
      <c r="F6" s="20"/>
      <c r="G6" s="20"/>
      <c r="H6" s="20"/>
      <c r="J6" s="22"/>
    </row>
    <row r="7" spans="1:12" s="28" customFormat="1" ht="12" customHeight="1">
      <c r="A7" s="182" t="s">
        <v>2</v>
      </c>
      <c r="B7" s="183" t="s">
        <v>485</v>
      </c>
      <c r="C7" s="183" t="s">
        <v>486</v>
      </c>
      <c r="D7" s="183" t="s">
        <v>487</v>
      </c>
      <c r="E7" s="183" t="s">
        <v>488</v>
      </c>
      <c r="F7" s="183" t="s">
        <v>447</v>
      </c>
      <c r="G7" s="183" t="s">
        <v>448</v>
      </c>
      <c r="H7" s="183" t="s">
        <v>449</v>
      </c>
      <c r="I7" s="183" t="s">
        <v>450</v>
      </c>
      <c r="J7" s="184" t="s">
        <v>451</v>
      </c>
    </row>
    <row r="8" spans="1:12" s="30" customFormat="1" ht="12" customHeight="1">
      <c r="A8" s="173" t="s">
        <v>6</v>
      </c>
      <c r="B8" s="32">
        <v>2434.3123200000005</v>
      </c>
      <c r="C8" s="32">
        <v>2380.7841200000003</v>
      </c>
      <c r="D8" s="32">
        <v>4501.6001300000007</v>
      </c>
      <c r="E8" s="32">
        <v>2307.6300200000001</v>
      </c>
      <c r="F8" s="32">
        <v>2214.0867400000002</v>
      </c>
      <c r="G8" s="32">
        <v>2203.1795400000001</v>
      </c>
      <c r="H8" s="32">
        <v>2262.3564100000003</v>
      </c>
      <c r="I8" s="32">
        <v>2251.2280500000002</v>
      </c>
      <c r="J8" s="174">
        <v>2235.4504999999999</v>
      </c>
      <c r="L8" s="24"/>
    </row>
    <row r="9" spans="1:12" ht="12" hidden="1" customHeight="1" outlineLevel="1">
      <c r="A9" s="232" t="s">
        <v>74</v>
      </c>
      <c r="B9" s="32">
        <v>0</v>
      </c>
      <c r="C9" s="32">
        <v>1.5</v>
      </c>
      <c r="D9" s="32">
        <v>0.10224000000000001</v>
      </c>
      <c r="E9" s="32">
        <v>0</v>
      </c>
      <c r="F9" s="32">
        <v>0</v>
      </c>
      <c r="G9" s="32">
        <v>0</v>
      </c>
      <c r="H9" s="32">
        <v>0</v>
      </c>
      <c r="I9" s="32">
        <v>0</v>
      </c>
      <c r="J9" s="174">
        <v>0</v>
      </c>
      <c r="L9" s="24"/>
    </row>
    <row r="10" spans="1:12" ht="12.95" customHeight="1" collapsed="1">
      <c r="A10" s="185" t="s">
        <v>227</v>
      </c>
      <c r="B10" s="186">
        <v>2434.3123200000005</v>
      </c>
      <c r="C10" s="186">
        <v>2382.2841200000003</v>
      </c>
      <c r="D10" s="186">
        <v>4501.7023700000009</v>
      </c>
      <c r="E10" s="186">
        <v>2307.6300200000001</v>
      </c>
      <c r="F10" s="186">
        <v>2214.0867400000002</v>
      </c>
      <c r="G10" s="186">
        <v>2203.1795400000001</v>
      </c>
      <c r="H10" s="186">
        <v>2262.3564100000003</v>
      </c>
      <c r="I10" s="186">
        <v>2251.2280500000002</v>
      </c>
      <c r="J10" s="187">
        <v>2235.4504999999999</v>
      </c>
    </row>
    <row r="11" spans="1:12" ht="12" customHeight="1">
      <c r="A11" s="176" t="s">
        <v>11</v>
      </c>
      <c r="B11" s="29">
        <v>-855.50878</v>
      </c>
      <c r="C11" s="29">
        <v>-722.04972999999995</v>
      </c>
      <c r="D11" s="29">
        <v>-583.61751000000004</v>
      </c>
      <c r="E11" s="29">
        <v>-687.65784999999994</v>
      </c>
      <c r="F11" s="29">
        <v>-674.37381000000005</v>
      </c>
      <c r="G11" s="29">
        <v>-698.48081999999999</v>
      </c>
      <c r="H11" s="29">
        <v>-671.3948200000001</v>
      </c>
      <c r="I11" s="29">
        <v>-888.76253999999994</v>
      </c>
      <c r="J11" s="172">
        <v>-792.92352000000005</v>
      </c>
    </row>
    <row r="12" spans="1:12" ht="12" customHeight="1">
      <c r="A12" s="176" t="s">
        <v>14</v>
      </c>
      <c r="B12" s="29">
        <v>-389.58742999999993</v>
      </c>
      <c r="C12" s="29">
        <v>-361.79397999999998</v>
      </c>
      <c r="D12" s="29">
        <v>-476.80013000000002</v>
      </c>
      <c r="E12" s="29">
        <v>-401.25377000000003</v>
      </c>
      <c r="F12" s="29">
        <v>-263.39306999999997</v>
      </c>
      <c r="G12" s="29">
        <v>-228.37643</v>
      </c>
      <c r="H12" s="29">
        <v>-115.37451000000001</v>
      </c>
      <c r="I12" s="29">
        <v>-114.51321999999999</v>
      </c>
      <c r="J12" s="172">
        <v>-71.70881</v>
      </c>
    </row>
    <row r="13" spans="1:12" ht="12" customHeight="1">
      <c r="A13" s="176" t="s">
        <v>15</v>
      </c>
      <c r="B13" s="29">
        <v>-717.08416999999997</v>
      </c>
      <c r="C13" s="29">
        <v>-606.72709000000009</v>
      </c>
      <c r="D13" s="29">
        <v>-653.43087999999966</v>
      </c>
      <c r="E13" s="29">
        <v>-447.24631000000011</v>
      </c>
      <c r="F13" s="29">
        <v>-541.04278000000011</v>
      </c>
      <c r="G13" s="29">
        <v>-464.74912999999992</v>
      </c>
      <c r="H13" s="29">
        <v>-678.3823000000001</v>
      </c>
      <c r="I13" s="29">
        <v>-449.31847999999997</v>
      </c>
      <c r="J13" s="172">
        <v>-505.96137999999996</v>
      </c>
    </row>
    <row r="14" spans="1:12" ht="12" customHeight="1">
      <c r="A14" s="176" t="s">
        <v>218</v>
      </c>
      <c r="B14" s="29">
        <v>-281.92420000000004</v>
      </c>
      <c r="C14" s="29">
        <v>-334.25163000000003</v>
      </c>
      <c r="D14" s="29">
        <v>-292.13045</v>
      </c>
      <c r="E14" s="29">
        <v>-301.6388</v>
      </c>
      <c r="F14" s="29">
        <v>-311.62327000000005</v>
      </c>
      <c r="G14" s="29">
        <v>-342.78913</v>
      </c>
      <c r="H14" s="29">
        <v>-333.60413</v>
      </c>
      <c r="I14" s="29">
        <v>-328.25677000000002</v>
      </c>
      <c r="J14" s="172">
        <v>-303.26557000000003</v>
      </c>
    </row>
    <row r="15" spans="1:12" ht="12.95" customHeight="1">
      <c r="A15" s="185" t="s">
        <v>16</v>
      </c>
      <c r="B15" s="186">
        <v>-2244.1045799999997</v>
      </c>
      <c r="C15" s="186">
        <v>-2024.8224299999999</v>
      </c>
      <c r="D15" s="186">
        <v>-2005.9789699999997</v>
      </c>
      <c r="E15" s="186">
        <v>-1837.7967299999998</v>
      </c>
      <c r="F15" s="186">
        <v>-1790.4329300000002</v>
      </c>
      <c r="G15" s="186">
        <v>-1734.3955099999998</v>
      </c>
      <c r="H15" s="186">
        <v>-1798.7557600000002</v>
      </c>
      <c r="I15" s="186">
        <v>-1780.8510099999999</v>
      </c>
      <c r="J15" s="187">
        <v>-1673.8592800000001</v>
      </c>
      <c r="L15" s="24"/>
    </row>
    <row r="16" spans="1:12" ht="12" customHeight="1">
      <c r="A16" s="188" t="s">
        <v>17</v>
      </c>
      <c r="B16" s="189">
        <v>190.20774000000074</v>
      </c>
      <c r="C16" s="189">
        <v>357.46169000000032</v>
      </c>
      <c r="D16" s="189">
        <v>2495.7234000000012</v>
      </c>
      <c r="E16" s="189">
        <v>469.83329000000026</v>
      </c>
      <c r="F16" s="189">
        <v>423.65381000000002</v>
      </c>
      <c r="G16" s="189">
        <v>468.78403000000026</v>
      </c>
      <c r="H16" s="189">
        <v>463.60065000000009</v>
      </c>
      <c r="I16" s="189">
        <v>470.37704000000031</v>
      </c>
      <c r="J16" s="190">
        <v>561.59121999999979</v>
      </c>
    </row>
    <row r="17" spans="1:12" ht="12" customHeight="1">
      <c r="A17" s="173" t="s">
        <v>4</v>
      </c>
      <c r="B17" s="32">
        <v>0</v>
      </c>
      <c r="C17" s="32">
        <v>0</v>
      </c>
      <c r="D17" s="32">
        <v>0</v>
      </c>
      <c r="E17" s="32">
        <v>0</v>
      </c>
      <c r="F17" s="32">
        <v>0</v>
      </c>
      <c r="G17" s="32">
        <v>0</v>
      </c>
      <c r="H17" s="32">
        <v>0</v>
      </c>
      <c r="I17" s="32">
        <v>0</v>
      </c>
      <c r="J17" s="174">
        <v>0</v>
      </c>
    </row>
    <row r="18" spans="1:12" ht="12" customHeight="1">
      <c r="A18" s="173" t="s">
        <v>75</v>
      </c>
      <c r="B18" s="32">
        <v>198.80636999999999</v>
      </c>
      <c r="C18" s="32">
        <v>169.62736999999998</v>
      </c>
      <c r="D18" s="32">
        <v>188.90547999999998</v>
      </c>
      <c r="E18" s="32">
        <v>335.71239000000008</v>
      </c>
      <c r="F18" s="32">
        <v>107.87149999999998</v>
      </c>
      <c r="G18" s="32">
        <v>198.62157999999999</v>
      </c>
      <c r="H18" s="32">
        <v>45.055929999999996</v>
      </c>
      <c r="I18" s="32">
        <v>112.95027</v>
      </c>
      <c r="J18" s="174">
        <v>182.62020000000004</v>
      </c>
    </row>
    <row r="19" spans="1:12" s="33" customFormat="1" ht="12" customHeight="1">
      <c r="A19" s="233" t="s">
        <v>221</v>
      </c>
      <c r="B19" s="81">
        <v>198.80636999999999</v>
      </c>
      <c r="C19" s="81">
        <v>169.62736999999998</v>
      </c>
      <c r="D19" s="81">
        <v>188.90547999999998</v>
      </c>
      <c r="E19" s="81">
        <v>335.71239000000008</v>
      </c>
      <c r="F19" s="81">
        <v>107.87149999999998</v>
      </c>
      <c r="G19" s="81">
        <v>198.62157999999999</v>
      </c>
      <c r="H19" s="81">
        <v>45.055929999999996</v>
      </c>
      <c r="I19" s="81">
        <v>112.95027</v>
      </c>
      <c r="J19" s="230">
        <v>182.62020000000004</v>
      </c>
      <c r="L19" s="85"/>
    </row>
    <row r="20" spans="1:12" ht="12" customHeight="1">
      <c r="A20" s="234" t="s">
        <v>20</v>
      </c>
      <c r="B20" s="29">
        <v>0</v>
      </c>
      <c r="C20" s="29">
        <v>-1128.2051299999998</v>
      </c>
      <c r="D20" s="29">
        <v>0</v>
      </c>
      <c r="E20" s="29">
        <v>0</v>
      </c>
      <c r="F20" s="29">
        <v>0</v>
      </c>
      <c r="G20" s="29">
        <v>-564.10256000000004</v>
      </c>
      <c r="H20" s="29">
        <v>0</v>
      </c>
      <c r="I20" s="29">
        <v>0</v>
      </c>
      <c r="J20" s="172">
        <v>0</v>
      </c>
    </row>
    <row r="21" spans="1:12" ht="12.95" customHeight="1">
      <c r="A21" s="185" t="s">
        <v>21</v>
      </c>
      <c r="B21" s="186">
        <v>389.01411000000076</v>
      </c>
      <c r="C21" s="186">
        <v>-601.11606999999958</v>
      </c>
      <c r="D21" s="186">
        <v>2684.6288800000011</v>
      </c>
      <c r="E21" s="186">
        <v>805.5456800000004</v>
      </c>
      <c r="F21" s="186">
        <v>531.52530999999999</v>
      </c>
      <c r="G21" s="186">
        <v>103.30305000000021</v>
      </c>
      <c r="H21" s="186">
        <v>508.65658000000008</v>
      </c>
      <c r="I21" s="186">
        <v>583.32731000000035</v>
      </c>
      <c r="J21" s="187">
        <v>744.21141999999986</v>
      </c>
      <c r="L21" s="24"/>
    </row>
    <row r="22" spans="1:12" s="36" customFormat="1" ht="12.95" customHeight="1">
      <c r="A22" s="16"/>
      <c r="B22" s="16"/>
      <c r="C22" s="16"/>
      <c r="D22" s="16"/>
      <c r="E22" s="16"/>
      <c r="F22" s="16"/>
      <c r="G22" s="16"/>
      <c r="H22" s="16"/>
      <c r="I22" s="16"/>
      <c r="J22" s="16"/>
      <c r="K22" s="16"/>
      <c r="L22" s="16"/>
    </row>
    <row r="23" spans="1:12" ht="12" customHeight="1">
      <c r="A23" s="38"/>
      <c r="B23" s="10"/>
      <c r="C23" s="10"/>
      <c r="D23" s="10"/>
      <c r="E23" s="10"/>
      <c r="F23" s="10"/>
      <c r="G23" s="10"/>
    </row>
    <row r="24" spans="1:12" ht="18.75">
      <c r="A24" s="23" t="s">
        <v>24</v>
      </c>
      <c r="B24" s="20"/>
      <c r="C24" s="20"/>
      <c r="D24" s="20"/>
      <c r="E24" s="20"/>
      <c r="F24" s="18"/>
      <c r="G24" s="18"/>
    </row>
    <row r="25" spans="1:12" ht="12" customHeight="1">
      <c r="A25" s="20"/>
      <c r="B25" s="20"/>
      <c r="C25" s="20"/>
      <c r="D25" s="20"/>
      <c r="E25" s="20"/>
      <c r="F25" s="18"/>
      <c r="G25" s="21"/>
    </row>
    <row r="26" spans="1:12" ht="12" customHeight="1">
      <c r="A26" s="182" t="s">
        <v>2</v>
      </c>
      <c r="B26" s="191">
        <v>2025</v>
      </c>
      <c r="C26" s="191">
        <v>2024</v>
      </c>
      <c r="D26" s="191">
        <v>2023</v>
      </c>
      <c r="E26" s="191">
        <v>2022</v>
      </c>
      <c r="F26" s="192">
        <v>2021</v>
      </c>
      <c r="G26" s="28"/>
    </row>
    <row r="27" spans="1:12" ht="12" customHeight="1">
      <c r="A27" s="173" t="s">
        <v>6</v>
      </c>
      <c r="B27" s="32">
        <v>11226.496430000001</v>
      </c>
      <c r="C27" s="32">
        <v>8935.6167100000002</v>
      </c>
      <c r="D27" s="32">
        <v>8844.9197900000017</v>
      </c>
      <c r="E27" s="32">
        <v>7950.6986300000008</v>
      </c>
      <c r="F27" s="174">
        <v>11374.514520000001</v>
      </c>
      <c r="G27" s="30"/>
    </row>
    <row r="28" spans="1:12" ht="12" hidden="1" customHeight="1" outlineLevel="1">
      <c r="A28" s="173" t="s">
        <v>74</v>
      </c>
      <c r="B28" s="32">
        <v>0.10224000000000001</v>
      </c>
      <c r="C28" s="32">
        <v>0</v>
      </c>
      <c r="D28" s="32">
        <v>0</v>
      </c>
      <c r="E28" s="32">
        <v>0</v>
      </c>
      <c r="F28" s="174">
        <v>0</v>
      </c>
      <c r="G28" s="32"/>
      <c r="H28" s="32"/>
      <c r="I28" s="32"/>
      <c r="J28" s="32"/>
    </row>
    <row r="29" spans="1:12" ht="12" customHeight="1" collapsed="1">
      <c r="A29" s="185" t="s">
        <v>227</v>
      </c>
      <c r="B29" s="186">
        <v>11226.598670000001</v>
      </c>
      <c r="C29" s="186">
        <v>8935.6167100000002</v>
      </c>
      <c r="D29" s="186">
        <v>8844.9197900000017</v>
      </c>
      <c r="E29" s="186">
        <v>7950.6986300000008</v>
      </c>
      <c r="F29" s="187">
        <v>11374.514520000001</v>
      </c>
      <c r="G29" s="18"/>
    </row>
    <row r="30" spans="1:12" ht="12" customHeight="1">
      <c r="A30" s="176" t="s">
        <v>11</v>
      </c>
      <c r="B30" s="29">
        <v>-2644.1299899999999</v>
      </c>
      <c r="C30" s="29">
        <v>-3168.7900400000003</v>
      </c>
      <c r="D30" s="29">
        <v>-3113.9893800000004</v>
      </c>
      <c r="E30" s="29">
        <v>-2718.2883200000006</v>
      </c>
      <c r="F30" s="172">
        <v>-2120.1386600000001</v>
      </c>
      <c r="G30" s="18"/>
    </row>
    <row r="31" spans="1:12" ht="12" customHeight="1">
      <c r="A31" s="176" t="s">
        <v>14</v>
      </c>
      <c r="B31" s="29">
        <v>-1369.8234</v>
      </c>
      <c r="C31" s="29">
        <v>-406.81524999999993</v>
      </c>
      <c r="D31" s="29">
        <v>-517.65604999999994</v>
      </c>
      <c r="E31" s="29">
        <v>-470.70331000000004</v>
      </c>
      <c r="F31" s="172">
        <v>-443.50109000000003</v>
      </c>
      <c r="G31" s="18"/>
    </row>
    <row r="32" spans="1:12" ht="12" customHeight="1">
      <c r="A32" s="176" t="s">
        <v>15</v>
      </c>
      <c r="B32" s="29">
        <v>-2106.4691000000003</v>
      </c>
      <c r="C32" s="29">
        <v>-2167.7458999999999</v>
      </c>
      <c r="D32" s="29">
        <v>-1860.25315</v>
      </c>
      <c r="E32" s="29">
        <v>-2037.0046000000004</v>
      </c>
      <c r="F32" s="172">
        <v>-2203.5285200000003</v>
      </c>
      <c r="G32" s="18"/>
    </row>
    <row r="33" spans="1:11" ht="12" customHeight="1">
      <c r="A33" s="176" t="s">
        <v>218</v>
      </c>
      <c r="B33" s="29">
        <v>-1248.1816500000004</v>
      </c>
      <c r="C33" s="29">
        <v>-1335.2952600000001</v>
      </c>
      <c r="D33" s="29">
        <v>-1504.9372600000002</v>
      </c>
      <c r="E33" s="29">
        <v>-1851.0264600000003</v>
      </c>
      <c r="F33" s="172">
        <v>-5248.2116599999999</v>
      </c>
      <c r="G33" s="18"/>
    </row>
    <row r="34" spans="1:11" ht="12" customHeight="1">
      <c r="A34" s="185" t="s">
        <v>16</v>
      </c>
      <c r="B34" s="186">
        <v>-7368.6041400000004</v>
      </c>
      <c r="C34" s="186">
        <v>-7078.6464500000002</v>
      </c>
      <c r="D34" s="186">
        <v>-6996.8358400000016</v>
      </c>
      <c r="E34" s="186">
        <v>-7077.0226900000007</v>
      </c>
      <c r="F34" s="187">
        <v>-10015.379929999999</v>
      </c>
      <c r="G34" s="18"/>
    </row>
    <row r="35" spans="1:11" ht="12" customHeight="1">
      <c r="A35" s="188" t="s">
        <v>17</v>
      </c>
      <c r="B35" s="189">
        <v>3857.9945300000009</v>
      </c>
      <c r="C35" s="189">
        <v>1856.9702600000001</v>
      </c>
      <c r="D35" s="189">
        <v>1848.0839500000002</v>
      </c>
      <c r="E35" s="189">
        <v>873.67594000000008</v>
      </c>
      <c r="F35" s="190">
        <v>1359.1345900000015</v>
      </c>
      <c r="G35" s="18"/>
    </row>
    <row r="36" spans="1:11" ht="12" customHeight="1">
      <c r="A36" s="173" t="s">
        <v>4</v>
      </c>
      <c r="B36" s="32">
        <v>0</v>
      </c>
      <c r="C36" s="32">
        <v>0</v>
      </c>
      <c r="D36" s="32">
        <v>0</v>
      </c>
      <c r="E36" s="32">
        <v>0</v>
      </c>
      <c r="F36" s="174">
        <v>-13.866700000000002</v>
      </c>
      <c r="G36" s="18"/>
    </row>
    <row r="37" spans="1:11" ht="12" customHeight="1">
      <c r="A37" s="173" t="s">
        <v>75</v>
      </c>
      <c r="B37" s="32">
        <v>831.11095000000012</v>
      </c>
      <c r="C37" s="32">
        <v>559.37194999999997</v>
      </c>
      <c r="D37" s="32">
        <v>291.87142</v>
      </c>
      <c r="E37" s="32">
        <v>-146.13378</v>
      </c>
      <c r="F37" s="174">
        <v>591.11552000000006</v>
      </c>
      <c r="G37" s="18"/>
    </row>
    <row r="38" spans="1:11" ht="12" customHeight="1">
      <c r="A38" s="233" t="s">
        <v>221</v>
      </c>
      <c r="B38" s="81">
        <v>831.11095000000012</v>
      </c>
      <c r="C38" s="81">
        <v>559.37194999999997</v>
      </c>
      <c r="D38" s="81">
        <v>291.87142</v>
      </c>
      <c r="E38" s="81">
        <v>-146.13378</v>
      </c>
      <c r="F38" s="230">
        <v>577.24882000000002</v>
      </c>
      <c r="G38" s="33"/>
    </row>
    <row r="39" spans="1:11" ht="12" customHeight="1">
      <c r="A39" s="234" t="s">
        <v>20</v>
      </c>
      <c r="B39" s="29">
        <v>-564.10256000000004</v>
      </c>
      <c r="C39" s="29">
        <v>-800.58139000000006</v>
      </c>
      <c r="D39" s="29">
        <v>-488.37208999999996</v>
      </c>
      <c r="E39" s="29">
        <v>-830.23255999999992</v>
      </c>
      <c r="F39" s="172">
        <v>-1241.27907</v>
      </c>
      <c r="G39" s="18"/>
    </row>
    <row r="40" spans="1:11" ht="12" customHeight="1">
      <c r="A40" s="185" t="s">
        <v>21</v>
      </c>
      <c r="B40" s="186">
        <v>4125.0029200000008</v>
      </c>
      <c r="C40" s="186">
        <v>1615.7608199999997</v>
      </c>
      <c r="D40" s="186">
        <v>1651.5832800000003</v>
      </c>
      <c r="E40" s="186">
        <v>-102.69039999999984</v>
      </c>
      <c r="F40" s="187">
        <v>695.10434000000146</v>
      </c>
      <c r="G40" s="86"/>
    </row>
    <row r="42" spans="1:11" ht="12" customHeight="1">
      <c r="B42" s="87"/>
    </row>
    <row r="47" spans="1:11" ht="12" customHeight="1">
      <c r="C47" s="17"/>
      <c r="I47" s="17"/>
      <c r="J47" s="17"/>
    </row>
    <row r="48" spans="1:11" ht="12" customHeight="1">
      <c r="D48" s="18"/>
      <c r="E48" s="18"/>
      <c r="F48" s="18"/>
      <c r="G48" s="18"/>
      <c r="H48" s="18"/>
      <c r="I48" s="18"/>
      <c r="J48" s="18"/>
      <c r="K48" s="18"/>
    </row>
    <row r="49" spans="3:11" ht="12" customHeight="1">
      <c r="D49" s="18"/>
      <c r="E49" s="18"/>
      <c r="F49" s="18"/>
      <c r="G49" s="18"/>
      <c r="H49" s="18"/>
      <c r="I49" s="18"/>
      <c r="J49" s="18"/>
      <c r="K49" s="18"/>
    </row>
    <row r="50" spans="3:11" ht="12" customHeight="1">
      <c r="D50" s="18"/>
      <c r="E50" s="18"/>
      <c r="F50" s="18"/>
      <c r="G50" s="18"/>
      <c r="H50" s="18"/>
      <c r="I50" s="18"/>
      <c r="J50" s="18"/>
      <c r="K50" s="18"/>
    </row>
    <row r="51" spans="3:11" ht="12" customHeight="1">
      <c r="C51" s="26"/>
      <c r="D51" s="26"/>
      <c r="E51" s="26"/>
      <c r="F51" s="26"/>
      <c r="G51" s="26"/>
      <c r="H51" s="26"/>
      <c r="I51" s="26"/>
      <c r="J51" s="26"/>
      <c r="K51" s="26"/>
    </row>
  </sheetData>
  <conditionalFormatting sqref="B29:F29">
    <cfRule type="cellIs" priority="45" stopIfTrue="1" operator="greaterThan">
      <formula>10</formula>
    </cfRule>
  </conditionalFormatting>
  <conditionalFormatting sqref="B34:F34">
    <cfRule type="cellIs" priority="44" stopIfTrue="1" operator="greaterThan">
      <formula>10</formula>
    </cfRule>
  </conditionalFormatting>
  <conditionalFormatting sqref="B40:F40">
    <cfRule type="cellIs" priority="43" stopIfTrue="1" operator="greaterThan">
      <formula>10</formula>
    </cfRule>
  </conditionalFormatting>
  <conditionalFormatting sqref="B10:J10">
    <cfRule type="cellIs" priority="3" stopIfTrue="1" operator="greaterThan">
      <formula>10</formula>
    </cfRule>
  </conditionalFormatting>
  <conditionalFormatting sqref="B15:J15">
    <cfRule type="cellIs" priority="2" stopIfTrue="1" operator="greaterThan">
      <formula>10</formula>
    </cfRule>
  </conditionalFormatting>
  <conditionalFormatting sqref="B21:J21">
    <cfRule type="cellIs" priority="1" stopIfTrue="1" operator="greaterThan">
      <formula>10</formula>
    </cfRule>
  </conditionalFormatting>
  <hyperlinks>
    <hyperlink ref="J5" location="Sisukord!B32" display="tagasi sisukorda" xr:uid="{00000000-0004-0000-0E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0070C0"/>
    <pageSetUpPr fitToPage="1"/>
  </sheetPr>
  <dimension ref="A1:L66"/>
  <sheetViews>
    <sheetView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13.1640625" style="17" customWidth="1"/>
    <col min="12" max="12" width="9" style="17" customWidth="1"/>
    <col min="13" max="16384" width="10" style="18"/>
  </cols>
  <sheetData>
    <row r="1" spans="1:12" s="11" customFormat="1" ht="17.25" customHeight="1">
      <c r="A1" s="8" t="s">
        <v>73</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25</v>
      </c>
      <c r="B5" s="19"/>
      <c r="C5" s="19"/>
      <c r="D5" s="20"/>
      <c r="E5" s="20"/>
      <c r="F5" s="20"/>
      <c r="G5" s="20"/>
      <c r="H5" s="20"/>
      <c r="J5" s="101" t="s">
        <v>124</v>
      </c>
    </row>
    <row r="6" spans="1:12" ht="11.25" customHeight="1">
      <c r="A6" s="37"/>
      <c r="B6" s="17"/>
      <c r="C6" s="17"/>
      <c r="I6" s="17"/>
      <c r="J6" s="18"/>
    </row>
    <row r="7" spans="1:12" s="28" customFormat="1" ht="12" customHeight="1">
      <c r="A7" s="182" t="s">
        <v>26</v>
      </c>
      <c r="B7" s="183">
        <v>46203</v>
      </c>
      <c r="C7" s="183">
        <v>46112</v>
      </c>
      <c r="D7" s="183">
        <v>46022</v>
      </c>
      <c r="E7" s="183">
        <v>45930</v>
      </c>
      <c r="F7" s="183">
        <v>45838</v>
      </c>
      <c r="G7" s="183">
        <v>45747</v>
      </c>
      <c r="H7" s="183">
        <v>45657</v>
      </c>
      <c r="I7" s="183">
        <v>45565</v>
      </c>
      <c r="J7" s="184">
        <v>45473</v>
      </c>
      <c r="K7" s="17"/>
    </row>
    <row r="8" spans="1:12" ht="12.95" customHeight="1">
      <c r="A8" s="231" t="s">
        <v>27</v>
      </c>
      <c r="B8" s="29">
        <v>3770.4530200000004</v>
      </c>
      <c r="C8" s="29">
        <v>2964.3078700000001</v>
      </c>
      <c r="D8" s="29">
        <v>3851.4479799999999</v>
      </c>
      <c r="E8" s="29">
        <v>3455.42445</v>
      </c>
      <c r="F8" s="29">
        <v>2582.7471999999998</v>
      </c>
      <c r="G8" s="29">
        <v>1695.43479</v>
      </c>
      <c r="H8" s="29">
        <v>2981.7108800000001</v>
      </c>
      <c r="I8" s="29">
        <v>2391.1841800000002</v>
      </c>
      <c r="J8" s="172">
        <v>1694.6828300000002</v>
      </c>
      <c r="L8" s="18"/>
    </row>
    <row r="9" spans="1:12" ht="12.95" customHeight="1">
      <c r="A9" s="231" t="s">
        <v>28</v>
      </c>
      <c r="B9" s="29">
        <v>0</v>
      </c>
      <c r="C9" s="29">
        <v>0</v>
      </c>
      <c r="D9" s="29">
        <v>0</v>
      </c>
      <c r="E9" s="29">
        <v>0</v>
      </c>
      <c r="F9" s="29">
        <v>0</v>
      </c>
      <c r="G9" s="29">
        <v>0</v>
      </c>
      <c r="H9" s="29">
        <v>0</v>
      </c>
      <c r="I9" s="29">
        <v>0</v>
      </c>
      <c r="J9" s="172">
        <v>0</v>
      </c>
      <c r="L9" s="24"/>
    </row>
    <row r="10" spans="1:12" ht="12.95" customHeight="1">
      <c r="A10" s="231" t="s">
        <v>76</v>
      </c>
      <c r="B10" s="29">
        <v>871.12137000000007</v>
      </c>
      <c r="C10" s="29">
        <v>876.12019000000009</v>
      </c>
      <c r="D10" s="29">
        <v>2979.6216400000003</v>
      </c>
      <c r="E10" s="29">
        <v>806.05841000000009</v>
      </c>
      <c r="F10" s="29">
        <v>785.2510299999999</v>
      </c>
      <c r="G10" s="29">
        <v>812.55008999999995</v>
      </c>
      <c r="H10" s="29">
        <v>811.89720999999997</v>
      </c>
      <c r="I10" s="29">
        <v>766.64555999999993</v>
      </c>
      <c r="J10" s="172">
        <v>775.63629000000003</v>
      </c>
      <c r="L10" s="18"/>
    </row>
    <row r="11" spans="1:12" ht="12.95" customHeight="1">
      <c r="A11" s="231" t="s">
        <v>77</v>
      </c>
      <c r="B11" s="29">
        <v>161.30342999999999</v>
      </c>
      <c r="C11" s="29">
        <v>239.16247000000004</v>
      </c>
      <c r="D11" s="29">
        <v>271.03913</v>
      </c>
      <c r="E11" s="29">
        <v>92.3035</v>
      </c>
      <c r="F11" s="29">
        <v>154.86722</v>
      </c>
      <c r="G11" s="29">
        <v>213.75511</v>
      </c>
      <c r="H11" s="29">
        <v>243.93229000000002</v>
      </c>
      <c r="I11" s="29">
        <v>100.93106</v>
      </c>
      <c r="J11" s="172">
        <v>160.20351000000002</v>
      </c>
      <c r="L11" s="18"/>
    </row>
    <row r="12" spans="1:12" s="33" customFormat="1" ht="12.95" customHeight="1">
      <c r="A12" s="217" t="s">
        <v>78</v>
      </c>
      <c r="B12" s="81">
        <v>4802.8778200000006</v>
      </c>
      <c r="C12" s="81">
        <v>4079.5905300000004</v>
      </c>
      <c r="D12" s="81">
        <v>7102.1087500000003</v>
      </c>
      <c r="E12" s="81">
        <v>4353.7863600000001</v>
      </c>
      <c r="F12" s="81">
        <v>3522.8654499999998</v>
      </c>
      <c r="G12" s="81">
        <v>2721.73999</v>
      </c>
      <c r="H12" s="81">
        <v>4037.5403800000004</v>
      </c>
      <c r="I12" s="81">
        <v>3258.7608</v>
      </c>
      <c r="J12" s="230">
        <v>2630.5226299999999</v>
      </c>
      <c r="K12" s="17"/>
    </row>
    <row r="13" spans="1:12" s="30" customFormat="1" ht="12.95" customHeight="1">
      <c r="A13" s="235" t="s">
        <v>79</v>
      </c>
      <c r="B13" s="29">
        <v>5728.3796100000009</v>
      </c>
      <c r="C13" s="29">
        <v>6411.11967</v>
      </c>
      <c r="D13" s="29">
        <v>6259.9380000000001</v>
      </c>
      <c r="E13" s="29">
        <v>6087.7367999999997</v>
      </c>
      <c r="F13" s="29">
        <v>5767.9570999999996</v>
      </c>
      <c r="G13" s="29">
        <v>6480.1988100000008</v>
      </c>
      <c r="H13" s="29">
        <v>6307.2892100000008</v>
      </c>
      <c r="I13" s="29">
        <v>6282.0947100000003</v>
      </c>
      <c r="J13" s="172">
        <v>6185.9373600000008</v>
      </c>
      <c r="K13" s="17"/>
      <c r="L13" s="24"/>
    </row>
    <row r="14" spans="1:12" s="30" customFormat="1" ht="12.95" hidden="1" customHeight="1" outlineLevel="1">
      <c r="A14" s="236" t="s">
        <v>80</v>
      </c>
      <c r="B14" s="29">
        <v>0</v>
      </c>
      <c r="C14" s="29">
        <v>0</v>
      </c>
      <c r="D14" s="29">
        <v>0</v>
      </c>
      <c r="E14" s="29">
        <v>0</v>
      </c>
      <c r="F14" s="29">
        <v>0</v>
      </c>
      <c r="G14" s="29">
        <v>0</v>
      </c>
      <c r="H14" s="29">
        <v>0</v>
      </c>
      <c r="I14" s="29">
        <v>0.36331000000000002</v>
      </c>
      <c r="J14" s="172">
        <v>1.08996</v>
      </c>
      <c r="K14" s="17"/>
    </row>
    <row r="15" spans="1:12" s="30" customFormat="1" ht="12.95" hidden="1" customHeight="1" outlineLevel="1">
      <c r="A15" s="236" t="s">
        <v>81</v>
      </c>
      <c r="B15" s="29">
        <v>8981.2398700000012</v>
      </c>
      <c r="C15" s="29">
        <v>9263.1640699999989</v>
      </c>
      <c r="D15" s="29">
        <v>9597.4157000000014</v>
      </c>
      <c r="E15" s="29">
        <v>9894.194620000002</v>
      </c>
      <c r="F15" s="29">
        <v>10193.685280000002</v>
      </c>
      <c r="G15" s="29">
        <v>10489.539219999999</v>
      </c>
      <c r="H15" s="29">
        <v>10423.589240000001</v>
      </c>
      <c r="I15" s="29">
        <v>10387.627280000001</v>
      </c>
      <c r="J15" s="172">
        <v>10396.687860000002</v>
      </c>
      <c r="K15" s="17"/>
    </row>
    <row r="16" spans="1:12" s="30" customFormat="1" ht="12.95" customHeight="1" collapsed="1">
      <c r="A16" s="235" t="s">
        <v>71</v>
      </c>
      <c r="B16" s="29">
        <v>8981.2398700000012</v>
      </c>
      <c r="C16" s="29">
        <v>9263.1640699999989</v>
      </c>
      <c r="D16" s="29">
        <v>9597.4157000000014</v>
      </c>
      <c r="E16" s="29">
        <v>9894.194620000002</v>
      </c>
      <c r="F16" s="29">
        <v>10193.685280000002</v>
      </c>
      <c r="G16" s="29">
        <v>10489.539219999999</v>
      </c>
      <c r="H16" s="29">
        <v>10423.589240000001</v>
      </c>
      <c r="I16" s="29">
        <v>10387.990590000001</v>
      </c>
      <c r="J16" s="172">
        <v>10397.777820000001</v>
      </c>
      <c r="K16" s="17"/>
    </row>
    <row r="17" spans="1:12" s="33" customFormat="1" ht="12.95" customHeight="1">
      <c r="A17" s="217" t="s">
        <v>82</v>
      </c>
      <c r="B17" s="81">
        <v>14709.619480000001</v>
      </c>
      <c r="C17" s="81">
        <v>15674.283739999999</v>
      </c>
      <c r="D17" s="81">
        <v>15857.353700000001</v>
      </c>
      <c r="E17" s="81">
        <v>15981.931420000001</v>
      </c>
      <c r="F17" s="81">
        <v>15961.642380000001</v>
      </c>
      <c r="G17" s="81">
        <v>16969.73803</v>
      </c>
      <c r="H17" s="81">
        <v>16730.878450000004</v>
      </c>
      <c r="I17" s="81">
        <v>16670.085300000002</v>
      </c>
      <c r="J17" s="230">
        <v>16583.715180000003</v>
      </c>
      <c r="K17" s="17"/>
    </row>
    <row r="18" spans="1:12" s="33" customFormat="1" ht="12.95" customHeight="1">
      <c r="A18" s="217" t="s">
        <v>31</v>
      </c>
      <c r="B18" s="81">
        <v>2.5</v>
      </c>
      <c r="C18" s="81">
        <v>2.5</v>
      </c>
      <c r="D18" s="81">
        <v>2.5</v>
      </c>
      <c r="E18" s="81">
        <v>2.5</v>
      </c>
      <c r="F18" s="81">
        <v>2.5</v>
      </c>
      <c r="G18" s="81">
        <v>2.5</v>
      </c>
      <c r="H18" s="81">
        <v>2.5</v>
      </c>
      <c r="I18" s="81">
        <v>2.5</v>
      </c>
      <c r="J18" s="230">
        <v>2.5</v>
      </c>
      <c r="K18" s="17"/>
    </row>
    <row r="19" spans="1:12" ht="12.95" customHeight="1">
      <c r="A19" s="201" t="s">
        <v>32</v>
      </c>
      <c r="B19" s="186">
        <v>19514.997300000003</v>
      </c>
      <c r="C19" s="186">
        <v>19756.37427</v>
      </c>
      <c r="D19" s="186">
        <v>22961.962450000003</v>
      </c>
      <c r="E19" s="186">
        <v>20338.217779999999</v>
      </c>
      <c r="F19" s="186">
        <v>19487.007830000002</v>
      </c>
      <c r="G19" s="186">
        <v>19693.978020000002</v>
      </c>
      <c r="H19" s="186">
        <v>20770.918830000002</v>
      </c>
      <c r="I19" s="186">
        <v>19931.346100000002</v>
      </c>
      <c r="J19" s="187">
        <v>19216.737810000002</v>
      </c>
    </row>
    <row r="20" spans="1:12" ht="12" customHeight="1">
      <c r="A20" s="237" t="s">
        <v>83</v>
      </c>
      <c r="B20" s="29">
        <v>0</v>
      </c>
      <c r="C20" s="29">
        <v>0</v>
      </c>
      <c r="D20" s="29">
        <v>0</v>
      </c>
      <c r="E20" s="29">
        <v>0</v>
      </c>
      <c r="F20" s="29">
        <v>0</v>
      </c>
      <c r="G20" s="29">
        <v>0</v>
      </c>
      <c r="H20" s="29">
        <v>0</v>
      </c>
      <c r="I20" s="29">
        <v>0</v>
      </c>
      <c r="J20" s="172">
        <v>0</v>
      </c>
    </row>
    <row r="21" spans="1:12" ht="12" customHeight="1">
      <c r="A21" s="237" t="s">
        <v>84</v>
      </c>
      <c r="B21" s="29">
        <v>467.88429000000002</v>
      </c>
      <c r="C21" s="29">
        <v>282.51709</v>
      </c>
      <c r="D21" s="29">
        <v>129.98651000000001</v>
      </c>
      <c r="E21" s="29">
        <v>234.54444999999998</v>
      </c>
      <c r="F21" s="29">
        <v>232.89708000000002</v>
      </c>
      <c r="G21" s="29">
        <v>502.85793999999999</v>
      </c>
      <c r="H21" s="29">
        <v>405.9049</v>
      </c>
      <c r="I21" s="29">
        <v>189.2921</v>
      </c>
      <c r="J21" s="172">
        <v>236.83743000000001</v>
      </c>
    </row>
    <row r="22" spans="1:12" ht="12" hidden="1" customHeight="1" outlineLevel="1">
      <c r="A22" s="196" t="s">
        <v>85</v>
      </c>
      <c r="B22" s="29">
        <v>167.60962000000001</v>
      </c>
      <c r="C22" s="29">
        <v>1292.27746</v>
      </c>
      <c r="D22" s="29">
        <v>167.93661000000003</v>
      </c>
      <c r="E22" s="29">
        <v>165.52844999999999</v>
      </c>
      <c r="F22" s="29">
        <v>168.55126999999999</v>
      </c>
      <c r="G22" s="29">
        <v>726.76148000000001</v>
      </c>
      <c r="H22" s="29">
        <v>161.83035000000001</v>
      </c>
      <c r="I22" s="29">
        <v>154.66905</v>
      </c>
      <c r="J22" s="172">
        <v>168.27277000000001</v>
      </c>
    </row>
    <row r="23" spans="1:12" ht="12" hidden="1" customHeight="1" outlineLevel="1">
      <c r="A23" s="196" t="s">
        <v>86</v>
      </c>
      <c r="B23" s="29">
        <v>290.35293000000001</v>
      </c>
      <c r="C23" s="29">
        <v>255.91554000000002</v>
      </c>
      <c r="D23" s="29">
        <v>239.32576</v>
      </c>
      <c r="E23" s="29">
        <v>255.03519999999997</v>
      </c>
      <c r="F23" s="29">
        <v>273.19274000000001</v>
      </c>
      <c r="G23" s="29">
        <v>242.32554000000002</v>
      </c>
      <c r="H23" s="29">
        <v>204.38412</v>
      </c>
      <c r="I23" s="29">
        <v>222.23378</v>
      </c>
      <c r="J23" s="172">
        <v>286.46207000000004</v>
      </c>
    </row>
    <row r="24" spans="1:12" ht="12" hidden="1" customHeight="1" outlineLevel="1">
      <c r="A24" s="196" t="s">
        <v>219</v>
      </c>
      <c r="B24" s="29">
        <v>0</v>
      </c>
      <c r="C24" s="29">
        <v>0</v>
      </c>
      <c r="D24" s="29">
        <v>0</v>
      </c>
      <c r="E24" s="29">
        <v>0</v>
      </c>
      <c r="F24" s="29">
        <v>0</v>
      </c>
      <c r="G24" s="29">
        <v>0</v>
      </c>
      <c r="H24" s="29">
        <v>0</v>
      </c>
      <c r="I24" s="29">
        <v>0</v>
      </c>
      <c r="J24" s="172">
        <v>0</v>
      </c>
    </row>
    <row r="25" spans="1:12" ht="12.95" customHeight="1" collapsed="1">
      <c r="A25" s="231" t="s">
        <v>37</v>
      </c>
      <c r="B25" s="29">
        <v>457.96255000000002</v>
      </c>
      <c r="C25" s="29">
        <v>1548.193</v>
      </c>
      <c r="D25" s="29">
        <v>407.26237000000003</v>
      </c>
      <c r="E25" s="29">
        <v>420.56364999999994</v>
      </c>
      <c r="F25" s="29">
        <v>441.74401</v>
      </c>
      <c r="G25" s="29">
        <v>969.08702000000005</v>
      </c>
      <c r="H25" s="29">
        <v>366.21447000000001</v>
      </c>
      <c r="I25" s="29">
        <v>376.90282999999999</v>
      </c>
      <c r="J25" s="172">
        <v>454.73484000000008</v>
      </c>
      <c r="L25" s="18"/>
    </row>
    <row r="26" spans="1:12" ht="12.95" customHeight="1">
      <c r="A26" s="201" t="s">
        <v>39</v>
      </c>
      <c r="B26" s="186">
        <v>925.84684000000004</v>
      </c>
      <c r="C26" s="186">
        <v>1830.71009</v>
      </c>
      <c r="D26" s="186">
        <v>537.2488800000001</v>
      </c>
      <c r="E26" s="186">
        <v>655.10809999999992</v>
      </c>
      <c r="F26" s="186">
        <v>674.64109000000008</v>
      </c>
      <c r="G26" s="186">
        <v>1471.94496</v>
      </c>
      <c r="H26" s="186">
        <v>772.11937</v>
      </c>
      <c r="I26" s="186">
        <v>566.19493</v>
      </c>
      <c r="J26" s="187">
        <v>691.57227000000012</v>
      </c>
    </row>
    <row r="27" spans="1:12" ht="12.95" customHeight="1">
      <c r="A27" s="237" t="s">
        <v>87</v>
      </c>
      <c r="B27" s="29">
        <v>1500</v>
      </c>
      <c r="C27" s="29">
        <v>1500</v>
      </c>
      <c r="D27" s="29">
        <v>1500</v>
      </c>
      <c r="E27" s="29">
        <v>1500</v>
      </c>
      <c r="F27" s="29">
        <v>1500</v>
      </c>
      <c r="G27" s="29">
        <v>1500</v>
      </c>
      <c r="H27" s="29">
        <v>1500</v>
      </c>
      <c r="I27" s="29">
        <v>1500</v>
      </c>
      <c r="J27" s="172">
        <v>1500</v>
      </c>
    </row>
    <row r="28" spans="1:12" ht="12.95" customHeight="1">
      <c r="A28" s="237" t="s">
        <v>88</v>
      </c>
      <c r="B28" s="29">
        <v>683</v>
      </c>
      <c r="C28" s="29">
        <v>683</v>
      </c>
      <c r="D28" s="29">
        <v>683</v>
      </c>
      <c r="E28" s="29">
        <v>683</v>
      </c>
      <c r="F28" s="29">
        <v>683</v>
      </c>
      <c r="G28" s="29">
        <v>683</v>
      </c>
      <c r="H28" s="29">
        <v>683</v>
      </c>
      <c r="I28" s="29">
        <v>683</v>
      </c>
      <c r="J28" s="172">
        <v>683</v>
      </c>
    </row>
    <row r="29" spans="1:12" ht="12.95" customHeight="1">
      <c r="A29" s="237" t="s">
        <v>89</v>
      </c>
      <c r="B29" s="29">
        <v>453.05566000000005</v>
      </c>
      <c r="C29" s="29">
        <v>779.28349000000003</v>
      </c>
      <c r="D29" s="29">
        <v>677.21681000000012</v>
      </c>
      <c r="E29" s="29">
        <v>620.24180000000001</v>
      </c>
      <c r="F29" s="29">
        <v>555.04453999999998</v>
      </c>
      <c r="G29" s="29">
        <v>2073.33617</v>
      </c>
      <c r="H29" s="29">
        <v>1953.40562</v>
      </c>
      <c r="I29" s="29">
        <v>1828.4139100000002</v>
      </c>
      <c r="J29" s="172">
        <v>1571.75559</v>
      </c>
    </row>
    <row r="30" spans="1:12" ht="12.95" customHeight="1">
      <c r="A30" s="237" t="s">
        <v>90</v>
      </c>
      <c r="B30" s="29">
        <v>16165.196760000001</v>
      </c>
      <c r="C30" s="29">
        <v>15564.49676</v>
      </c>
      <c r="D30" s="29">
        <v>15439.493840000001</v>
      </c>
      <c r="E30" s="29">
        <v>15439.493840000001</v>
      </c>
      <c r="F30" s="29">
        <v>15439.493840000001</v>
      </c>
      <c r="G30" s="29">
        <v>13862.393840000001</v>
      </c>
      <c r="H30" s="29">
        <v>14246.633020000001</v>
      </c>
      <c r="I30" s="29">
        <v>14246.633020000001</v>
      </c>
      <c r="J30" s="172">
        <v>14246.633020000001</v>
      </c>
    </row>
    <row r="31" spans="1:12" ht="12.95" customHeight="1">
      <c r="A31" s="237" t="s">
        <v>91</v>
      </c>
      <c r="B31" s="29">
        <v>-212.10195999999999</v>
      </c>
      <c r="C31" s="29">
        <v>-601.11607000000004</v>
      </c>
      <c r="D31" s="29">
        <v>4125.0029199999999</v>
      </c>
      <c r="E31" s="29">
        <v>1440.3740400000002</v>
      </c>
      <c r="F31" s="29">
        <v>634.82835999999998</v>
      </c>
      <c r="G31" s="29">
        <v>103.30304999999998</v>
      </c>
      <c r="H31" s="29">
        <v>1615.76082</v>
      </c>
      <c r="I31" s="29">
        <v>1107.1042400000001</v>
      </c>
      <c r="J31" s="172">
        <v>523.77692999999999</v>
      </c>
    </row>
    <row r="32" spans="1:12" ht="12.95" customHeight="1">
      <c r="A32" s="201" t="s">
        <v>92</v>
      </c>
      <c r="B32" s="186">
        <v>18589.150460000001</v>
      </c>
      <c r="C32" s="186">
        <v>17925.66418</v>
      </c>
      <c r="D32" s="186">
        <v>22424.71357</v>
      </c>
      <c r="E32" s="186">
        <v>19683.109679999998</v>
      </c>
      <c r="F32" s="186">
        <v>18812.366740000001</v>
      </c>
      <c r="G32" s="186">
        <v>18222.033059999998</v>
      </c>
      <c r="H32" s="186">
        <v>19998.799459999998</v>
      </c>
      <c r="I32" s="186">
        <v>19365.151170000001</v>
      </c>
      <c r="J32" s="187">
        <v>18525.165540000002</v>
      </c>
      <c r="L32" s="24"/>
    </row>
    <row r="33" spans="1:10" ht="12.95" customHeight="1">
      <c r="A33" s="201" t="s">
        <v>42</v>
      </c>
      <c r="B33" s="186">
        <v>19514.997299999999</v>
      </c>
      <c r="C33" s="186">
        <v>19756.37427</v>
      </c>
      <c r="D33" s="186">
        <v>22961.962449999999</v>
      </c>
      <c r="E33" s="186">
        <v>20338.217779999999</v>
      </c>
      <c r="F33" s="186">
        <v>19487.007830000002</v>
      </c>
      <c r="G33" s="186">
        <v>19693.978019999999</v>
      </c>
      <c r="H33" s="186">
        <v>20770.918829999999</v>
      </c>
      <c r="I33" s="186">
        <v>19931.346100000002</v>
      </c>
      <c r="J33" s="187">
        <v>19216.737810000002</v>
      </c>
    </row>
    <row r="34" spans="1:10" ht="12.95" customHeight="1">
      <c r="A34" s="82"/>
      <c r="B34" s="83"/>
      <c r="C34" s="83"/>
      <c r="D34" s="83"/>
      <c r="E34" s="83"/>
      <c r="F34" s="83"/>
      <c r="G34" s="83"/>
      <c r="H34" s="83"/>
      <c r="I34" s="83"/>
      <c r="J34" s="83"/>
    </row>
    <row r="35" spans="1:10" s="36" customFormat="1" ht="12.95" customHeight="1">
      <c r="A35" s="16"/>
      <c r="B35" s="16"/>
      <c r="C35" s="16"/>
      <c r="D35" s="16"/>
      <c r="E35" s="16"/>
      <c r="F35" s="16"/>
      <c r="G35" s="16"/>
      <c r="H35" s="16"/>
      <c r="I35" s="16"/>
      <c r="J35" s="16"/>
    </row>
    <row r="36" spans="1:10" ht="18.75">
      <c r="A36" s="23" t="s">
        <v>43</v>
      </c>
      <c r="B36" s="20"/>
      <c r="C36" s="20"/>
      <c r="D36" s="20"/>
      <c r="E36" s="20"/>
      <c r="F36" s="18"/>
    </row>
    <row r="37" spans="1:10" ht="12" customHeight="1">
      <c r="B37" s="17"/>
      <c r="C37" s="17"/>
    </row>
    <row r="38" spans="1:10" ht="12" customHeight="1">
      <c r="A38" s="182" t="s">
        <v>26</v>
      </c>
      <c r="B38" s="183">
        <v>46022</v>
      </c>
      <c r="C38" s="183">
        <v>45657</v>
      </c>
      <c r="D38" s="183">
        <v>45291</v>
      </c>
      <c r="E38" s="183">
        <v>44926</v>
      </c>
      <c r="F38" s="184">
        <v>44561</v>
      </c>
    </row>
    <row r="39" spans="1:10" ht="12" customHeight="1">
      <c r="A39" s="231" t="s">
        <v>27</v>
      </c>
      <c r="B39" s="29">
        <v>3851.4479799999999</v>
      </c>
      <c r="C39" s="29">
        <v>2981.7108800000001</v>
      </c>
      <c r="D39" s="29">
        <v>5647.5764100000006</v>
      </c>
      <c r="E39" s="29">
        <v>3554.6164900000003</v>
      </c>
      <c r="F39" s="172">
        <v>4420.3848200000002</v>
      </c>
    </row>
    <row r="40" spans="1:10" ht="12" customHeight="1">
      <c r="A40" s="231" t="s">
        <v>28</v>
      </c>
      <c r="B40" s="29">
        <v>0</v>
      </c>
      <c r="C40" s="29">
        <v>0</v>
      </c>
      <c r="D40" s="29">
        <v>0</v>
      </c>
      <c r="E40" s="29">
        <v>389.98701</v>
      </c>
      <c r="F40" s="172">
        <v>359.41829999999999</v>
      </c>
    </row>
    <row r="41" spans="1:10" ht="12" customHeight="1">
      <c r="A41" s="231" t="s">
        <v>76</v>
      </c>
      <c r="B41" s="29">
        <v>2979.6216400000003</v>
      </c>
      <c r="C41" s="29">
        <v>811.89720999999997</v>
      </c>
      <c r="D41" s="29">
        <v>838.97033999999996</v>
      </c>
      <c r="E41" s="29">
        <v>719.68799000000001</v>
      </c>
      <c r="F41" s="172">
        <v>3294.6731200000004</v>
      </c>
    </row>
    <row r="42" spans="1:10" ht="12" customHeight="1">
      <c r="A42" s="231" t="s">
        <v>77</v>
      </c>
      <c r="B42" s="29">
        <v>271.03913</v>
      </c>
      <c r="C42" s="29">
        <v>243.93229000000002</v>
      </c>
      <c r="D42" s="29">
        <v>312.13243</v>
      </c>
      <c r="E42" s="29">
        <v>305.27045000000004</v>
      </c>
      <c r="F42" s="172">
        <v>283.02575999999999</v>
      </c>
    </row>
    <row r="43" spans="1:10" ht="12" customHeight="1">
      <c r="A43" s="217" t="s">
        <v>78</v>
      </c>
      <c r="B43" s="81">
        <v>7102.1087500000003</v>
      </c>
      <c r="C43" s="81">
        <v>4037.5403800000004</v>
      </c>
      <c r="D43" s="81">
        <v>6798.6791800000001</v>
      </c>
      <c r="E43" s="81">
        <v>4969.5619400000005</v>
      </c>
      <c r="F43" s="230">
        <v>8357.5020000000004</v>
      </c>
    </row>
    <row r="44" spans="1:10" ht="12" customHeight="1">
      <c r="A44" s="235" t="s">
        <v>79</v>
      </c>
      <c r="B44" s="29">
        <v>6259.9380000000001</v>
      </c>
      <c r="C44" s="29">
        <v>6307.2892100000008</v>
      </c>
      <c r="D44" s="29">
        <v>5855.9843099999998</v>
      </c>
      <c r="E44" s="29">
        <v>7473.5909099999999</v>
      </c>
      <c r="F44" s="172">
        <v>7620.4430499999999</v>
      </c>
    </row>
    <row r="45" spans="1:10" ht="12" hidden="1" customHeight="1" outlineLevel="1">
      <c r="A45" s="236" t="s">
        <v>80</v>
      </c>
      <c r="B45" s="29">
        <v>0</v>
      </c>
      <c r="C45" s="29">
        <v>0</v>
      </c>
      <c r="D45" s="29">
        <v>3.2699400000000005</v>
      </c>
      <c r="E45" s="29">
        <v>10.557680000000001</v>
      </c>
      <c r="F45" s="172">
        <v>19.936799999999998</v>
      </c>
    </row>
    <row r="46" spans="1:10" ht="12" hidden="1" customHeight="1" outlineLevel="1">
      <c r="A46" s="236" t="s">
        <v>81</v>
      </c>
      <c r="B46" s="29">
        <v>9597.4157000000014</v>
      </c>
      <c r="C46" s="29">
        <v>10423.589240000001</v>
      </c>
      <c r="D46" s="29">
        <v>10601.29731</v>
      </c>
      <c r="E46" s="29">
        <v>11224.415800000001</v>
      </c>
      <c r="F46" s="172">
        <v>12185.279860000001</v>
      </c>
    </row>
    <row r="47" spans="1:10" ht="12" customHeight="1" collapsed="1">
      <c r="A47" s="235" t="s">
        <v>71</v>
      </c>
      <c r="B47" s="29">
        <v>9597.4157000000014</v>
      </c>
      <c r="C47" s="29">
        <v>10423.589240000001</v>
      </c>
      <c r="D47" s="29">
        <v>10604.56725</v>
      </c>
      <c r="E47" s="29">
        <v>11234.973480000001</v>
      </c>
      <c r="F47" s="172">
        <v>12205.21666</v>
      </c>
    </row>
    <row r="48" spans="1:10" ht="12" customHeight="1">
      <c r="A48" s="217" t="s">
        <v>82</v>
      </c>
      <c r="B48" s="81">
        <v>15857.353700000001</v>
      </c>
      <c r="C48" s="81">
        <v>16730.878450000004</v>
      </c>
      <c r="D48" s="81">
        <v>16460.55156</v>
      </c>
      <c r="E48" s="81">
        <v>18708.56439</v>
      </c>
      <c r="F48" s="230">
        <v>19825.65971</v>
      </c>
    </row>
    <row r="49" spans="1:6" ht="12" customHeight="1">
      <c r="A49" s="217" t="s">
        <v>31</v>
      </c>
      <c r="B49" s="81">
        <v>2.5</v>
      </c>
      <c r="C49" s="81">
        <v>2.5</v>
      </c>
      <c r="D49" s="81">
        <v>2.5</v>
      </c>
      <c r="E49" s="81">
        <v>2.5</v>
      </c>
      <c r="F49" s="230">
        <v>2.5</v>
      </c>
    </row>
    <row r="50" spans="1:6" ht="12" customHeight="1">
      <c r="A50" s="201" t="s">
        <v>32</v>
      </c>
      <c r="B50" s="186">
        <v>22961.962450000003</v>
      </c>
      <c r="C50" s="186">
        <v>20770.918830000002</v>
      </c>
      <c r="D50" s="186">
        <v>23261.730739999999</v>
      </c>
      <c r="E50" s="186">
        <v>23680.626329999999</v>
      </c>
      <c r="F50" s="187">
        <v>28185.66171</v>
      </c>
    </row>
    <row r="51" spans="1:6" ht="12" customHeight="1">
      <c r="A51" s="237" t="s">
        <v>83</v>
      </c>
      <c r="B51" s="29">
        <v>0</v>
      </c>
      <c r="C51" s="29">
        <v>0</v>
      </c>
      <c r="D51" s="29">
        <v>0</v>
      </c>
      <c r="E51" s="29">
        <v>0</v>
      </c>
      <c r="F51" s="172">
        <v>0</v>
      </c>
    </row>
    <row r="52" spans="1:6" ht="12" customHeight="1">
      <c r="A52" s="237" t="s">
        <v>84</v>
      </c>
      <c r="B52" s="29">
        <v>129.98651000000001</v>
      </c>
      <c r="C52" s="29">
        <v>405.9049</v>
      </c>
      <c r="D52" s="29">
        <v>303.51221999999996</v>
      </c>
      <c r="E52" s="29">
        <v>232.49114000000003</v>
      </c>
      <c r="F52" s="172">
        <v>217.70401000000001</v>
      </c>
    </row>
    <row r="53" spans="1:6" ht="12" hidden="1" customHeight="1" outlineLevel="1">
      <c r="A53" s="196" t="s">
        <v>85</v>
      </c>
      <c r="B53" s="29">
        <v>167.93661000000003</v>
      </c>
      <c r="C53" s="29">
        <v>161.83035000000001</v>
      </c>
      <c r="D53" s="29">
        <v>185.20483999999999</v>
      </c>
      <c r="E53" s="29">
        <v>148.85851000000002</v>
      </c>
      <c r="F53" s="172">
        <v>130.49635000000001</v>
      </c>
    </row>
    <row r="54" spans="1:6" ht="12" hidden="1" customHeight="1" outlineLevel="1">
      <c r="A54" s="196" t="s">
        <v>86</v>
      </c>
      <c r="B54" s="29">
        <v>239.32576</v>
      </c>
      <c r="C54" s="29">
        <v>204.38412</v>
      </c>
      <c r="D54" s="29">
        <v>235.79457000000002</v>
      </c>
      <c r="E54" s="29">
        <v>207.16869999999997</v>
      </c>
      <c r="F54" s="172">
        <v>195.16870000000003</v>
      </c>
    </row>
    <row r="55" spans="1:6" ht="12" hidden="1" customHeight="1" outlineLevel="1">
      <c r="A55" s="196" t="s">
        <v>219</v>
      </c>
      <c r="B55" s="29">
        <v>0</v>
      </c>
      <c r="C55" s="29">
        <v>0</v>
      </c>
      <c r="D55" s="29">
        <v>0</v>
      </c>
      <c r="E55" s="29">
        <v>0</v>
      </c>
      <c r="F55" s="172">
        <v>0</v>
      </c>
    </row>
    <row r="56" spans="1:6" ht="12" customHeight="1" collapsed="1">
      <c r="A56" s="231" t="s">
        <v>37</v>
      </c>
      <c r="B56" s="29">
        <v>407.26237000000003</v>
      </c>
      <c r="C56" s="29">
        <v>366.21447000000001</v>
      </c>
      <c r="D56" s="29">
        <v>420.99941000000001</v>
      </c>
      <c r="E56" s="29">
        <v>356.02720999999997</v>
      </c>
      <c r="F56" s="172">
        <v>325.66505000000006</v>
      </c>
    </row>
    <row r="57" spans="1:6" ht="12" customHeight="1">
      <c r="A57" s="201" t="s">
        <v>39</v>
      </c>
      <c r="B57" s="186">
        <v>537.2488800000001</v>
      </c>
      <c r="C57" s="186">
        <v>772.11937</v>
      </c>
      <c r="D57" s="186">
        <v>724.51162999999997</v>
      </c>
      <c r="E57" s="186">
        <v>588.51835000000005</v>
      </c>
      <c r="F57" s="187">
        <v>543.3690600000001</v>
      </c>
    </row>
    <row r="58" spans="1:6" ht="12" customHeight="1">
      <c r="A58" s="237" t="s">
        <v>87</v>
      </c>
      <c r="B58" s="32">
        <v>1500</v>
      </c>
      <c r="C58" s="77">
        <v>1500</v>
      </c>
      <c r="D58" s="77">
        <v>1500</v>
      </c>
      <c r="E58" s="77">
        <v>1500</v>
      </c>
      <c r="F58" s="238">
        <v>1500</v>
      </c>
    </row>
    <row r="59" spans="1:6" ht="12" customHeight="1">
      <c r="A59" s="237" t="s">
        <v>88</v>
      </c>
      <c r="B59" s="32">
        <v>683</v>
      </c>
      <c r="C59" s="77">
        <v>683</v>
      </c>
      <c r="D59" s="77">
        <v>683</v>
      </c>
      <c r="E59" s="77">
        <v>683</v>
      </c>
      <c r="F59" s="238">
        <v>683</v>
      </c>
    </row>
    <row r="60" spans="1:6" ht="12" customHeight="1">
      <c r="A60" s="237" t="s">
        <v>89</v>
      </c>
      <c r="B60" s="32">
        <v>677.21681000000012</v>
      </c>
      <c r="C60" s="77">
        <v>1953.40562</v>
      </c>
      <c r="D60" s="77">
        <v>1468.9360900000001</v>
      </c>
      <c r="E60" s="77">
        <v>800.40823999999998</v>
      </c>
      <c r="F60" s="238">
        <v>427.26250999999996</v>
      </c>
    </row>
    <row r="61" spans="1:6" ht="12" customHeight="1">
      <c r="A61" s="237" t="s">
        <v>90</v>
      </c>
      <c r="B61" s="32">
        <v>15439.493840000001</v>
      </c>
      <c r="C61" s="77">
        <v>14246.633020000001</v>
      </c>
      <c r="D61" s="77">
        <v>17233.69974</v>
      </c>
      <c r="E61" s="77">
        <v>20211.39014</v>
      </c>
      <c r="F61" s="238">
        <v>24336.925800000001</v>
      </c>
    </row>
    <row r="62" spans="1:6" ht="12" customHeight="1">
      <c r="A62" s="237" t="s">
        <v>91</v>
      </c>
      <c r="B62" s="32">
        <v>4125.0029199999999</v>
      </c>
      <c r="C62" s="32">
        <v>1615.76082</v>
      </c>
      <c r="D62" s="32">
        <v>1651.5832800000001</v>
      </c>
      <c r="E62" s="32">
        <v>-102.69040000000001</v>
      </c>
      <c r="F62" s="174">
        <v>695.10433999999998</v>
      </c>
    </row>
    <row r="63" spans="1:6" ht="12" customHeight="1">
      <c r="A63" s="201" t="s">
        <v>92</v>
      </c>
      <c r="B63" s="186">
        <v>22424.71357</v>
      </c>
      <c r="C63" s="186">
        <v>19998.799459999998</v>
      </c>
      <c r="D63" s="186">
        <v>22537.219109999998</v>
      </c>
      <c r="E63" s="186">
        <v>23092.107980000001</v>
      </c>
      <c r="F63" s="187">
        <v>27642.292650000003</v>
      </c>
    </row>
    <row r="64" spans="1:6" ht="12" customHeight="1">
      <c r="A64" s="201" t="s">
        <v>42</v>
      </c>
      <c r="B64" s="186">
        <v>22961.962449999999</v>
      </c>
      <c r="C64" s="186">
        <v>20770.918829999999</v>
      </c>
      <c r="D64" s="186">
        <v>23261.730739999999</v>
      </c>
      <c r="E64" s="186">
        <v>23680.626329999999</v>
      </c>
      <c r="F64" s="187">
        <v>28185.661710000004</v>
      </c>
    </row>
    <row r="65" spans="1:6" ht="12" customHeight="1">
      <c r="A65" s="16"/>
      <c r="B65" s="16"/>
      <c r="C65" s="16"/>
      <c r="D65" s="16"/>
      <c r="E65" s="16"/>
      <c r="F65" s="16"/>
    </row>
    <row r="66" spans="1:6" ht="12" customHeight="1">
      <c r="A66" s="84"/>
      <c r="B66" s="84"/>
      <c r="C66" s="84"/>
      <c r="D66" s="84"/>
      <c r="E66" s="84"/>
      <c r="F66" s="84"/>
    </row>
  </sheetData>
  <conditionalFormatting sqref="B57">
    <cfRule type="cellIs" priority="27" stopIfTrue="1" operator="greaterThan">
      <formula>10</formula>
    </cfRule>
  </conditionalFormatting>
  <conditionalFormatting sqref="B50:F50">
    <cfRule type="cellIs" priority="28" stopIfTrue="1" operator="greaterThan">
      <formula>10</formula>
    </cfRule>
  </conditionalFormatting>
  <conditionalFormatting sqref="B63:F64">
    <cfRule type="cellIs" priority="26" stopIfTrue="1" operator="greaterThan">
      <formula>10</formula>
    </cfRule>
  </conditionalFormatting>
  <conditionalFormatting sqref="B19:J19">
    <cfRule type="cellIs" priority="2" stopIfTrue="1" operator="greaterThan">
      <formula>10</formula>
    </cfRule>
  </conditionalFormatting>
  <conditionalFormatting sqref="B26:J26">
    <cfRule type="cellIs" priority="1" stopIfTrue="1" operator="greaterThan">
      <formula>10</formula>
    </cfRule>
  </conditionalFormatting>
  <conditionalFormatting sqref="B32:J34">
    <cfRule type="cellIs" priority="13" stopIfTrue="1" operator="greaterThan">
      <formula>10</formula>
    </cfRule>
  </conditionalFormatting>
  <conditionalFormatting sqref="C57:F61">
    <cfRule type="cellIs" priority="49" stopIfTrue="1" operator="greaterThan">
      <formula>10</formula>
    </cfRule>
  </conditionalFormatting>
  <hyperlinks>
    <hyperlink ref="J5" location="Sisukord!B32" display="tagasi sisukorda" xr:uid="{00000000-0004-0000-0F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0070C0"/>
    <pageSetUpPr fitToPage="1"/>
  </sheetPr>
  <dimension ref="A1:L25"/>
  <sheetViews>
    <sheetView zoomScaleNormal="100" workbookViewId="0">
      <selection activeCell="K48" sqref="K48"/>
    </sheetView>
  </sheetViews>
  <sheetFormatPr defaultColWidth="10" defaultRowHeight="12" customHeight="1"/>
  <cols>
    <col min="1" max="1" width="52.6640625" style="63" customWidth="1"/>
    <col min="2" max="3" width="13.6640625" style="63" customWidth="1"/>
    <col min="4" max="9" width="13.6640625" style="43" customWidth="1"/>
    <col min="10" max="10" width="13.6640625" style="63" customWidth="1"/>
    <col min="11" max="12" width="11" style="17" bestFit="1" customWidth="1"/>
    <col min="13" max="16384" width="10" style="18"/>
  </cols>
  <sheetData>
    <row r="1" spans="1:11" s="11" customFormat="1" ht="17.25" customHeight="1">
      <c r="A1" s="8" t="s">
        <v>73</v>
      </c>
      <c r="B1" s="9"/>
      <c r="C1" s="9"/>
      <c r="D1" s="10"/>
      <c r="E1" s="10"/>
      <c r="F1" s="10"/>
      <c r="G1" s="10"/>
      <c r="H1" s="10"/>
      <c r="I1" s="10"/>
      <c r="J1" s="10"/>
    </row>
    <row r="2" spans="1:11" s="12" customFormat="1" ht="17.25" customHeight="1">
      <c r="A2" s="13">
        <f>Sisukord!A2</f>
        <v>46203</v>
      </c>
      <c r="B2" s="14"/>
      <c r="C2" s="14"/>
      <c r="D2" s="15"/>
      <c r="E2" s="15"/>
      <c r="F2" s="15"/>
      <c r="G2" s="15"/>
      <c r="H2" s="15"/>
      <c r="I2" s="15"/>
      <c r="J2" s="15"/>
    </row>
    <row r="3" spans="1:11" ht="6" customHeight="1">
      <c r="A3" s="1"/>
      <c r="B3" s="1"/>
      <c r="C3" s="1"/>
      <c r="D3" s="2"/>
      <c r="E3" s="2"/>
      <c r="F3" s="2"/>
      <c r="G3" s="2"/>
      <c r="H3" s="2"/>
      <c r="I3" s="2"/>
      <c r="J3" s="2"/>
      <c r="K3" s="16"/>
    </row>
    <row r="4" spans="1:11" ht="12" customHeight="1">
      <c r="A4" s="19"/>
      <c r="B4" s="19"/>
      <c r="C4" s="19"/>
      <c r="D4" s="20"/>
      <c r="E4" s="20"/>
      <c r="F4" s="20"/>
      <c r="G4" s="20"/>
      <c r="H4" s="20"/>
      <c r="I4" s="20"/>
      <c r="J4" s="22"/>
      <c r="K4" s="16"/>
    </row>
    <row r="5" spans="1:11" ht="18.75">
      <c r="A5" s="23" t="s">
        <v>122</v>
      </c>
      <c r="B5" s="19"/>
      <c r="C5" s="19"/>
      <c r="D5" s="20"/>
      <c r="E5" s="20"/>
      <c r="F5" s="20"/>
      <c r="G5" s="20"/>
      <c r="H5" s="20"/>
      <c r="I5" s="20"/>
      <c r="J5" s="101" t="s">
        <v>124</v>
      </c>
      <c r="K5" s="16"/>
    </row>
    <row r="6" spans="1:11" s="21" customFormat="1" ht="12" customHeight="1">
      <c r="A6" s="49"/>
      <c r="B6" s="49"/>
      <c r="C6" s="49"/>
      <c r="D6" s="49"/>
      <c r="E6" s="49"/>
      <c r="F6" s="49"/>
      <c r="G6" s="49"/>
      <c r="H6" s="49"/>
      <c r="I6" s="49"/>
      <c r="J6" s="49"/>
      <c r="K6" s="16"/>
    </row>
    <row r="7" spans="1:11" s="28" customFormat="1" ht="12" customHeight="1">
      <c r="A7" s="182" t="s">
        <v>172</v>
      </c>
      <c r="B7" s="228" t="s">
        <v>485</v>
      </c>
      <c r="C7" s="228" t="s">
        <v>486</v>
      </c>
      <c r="D7" s="228" t="s">
        <v>487</v>
      </c>
      <c r="E7" s="228" t="s">
        <v>488</v>
      </c>
      <c r="F7" s="228" t="s">
        <v>447</v>
      </c>
      <c r="G7" s="228" t="s">
        <v>448</v>
      </c>
      <c r="H7" s="228" t="s">
        <v>449</v>
      </c>
      <c r="I7" s="228" t="s">
        <v>450</v>
      </c>
      <c r="J7" s="229" t="s">
        <v>451</v>
      </c>
      <c r="K7" s="16"/>
    </row>
    <row r="8" spans="1:11" s="30" customFormat="1" ht="12" customHeight="1">
      <c r="A8" s="197" t="s">
        <v>46</v>
      </c>
      <c r="B8" s="92">
        <v>8.5228773873901834E-2</v>
      </c>
      <c r="C8" s="92">
        <v>-0.11917926988923916</v>
      </c>
      <c r="D8" s="92">
        <v>0.51004847513698059</v>
      </c>
      <c r="E8" s="92">
        <v>0.16740578476519086</v>
      </c>
      <c r="F8" s="92">
        <v>0.11481764259616811</v>
      </c>
      <c r="G8" s="92">
        <v>2.1622354760785306E-2</v>
      </c>
      <c r="H8" s="92">
        <v>0.10337510780482349</v>
      </c>
      <c r="I8" s="92">
        <v>0.12316124237537418</v>
      </c>
      <c r="J8" s="205">
        <v>0.1647983576676226</v>
      </c>
      <c r="K8" s="16"/>
    </row>
    <row r="9" spans="1:11" s="30" customFormat="1" ht="12" customHeight="1">
      <c r="A9" s="197" t="s">
        <v>180</v>
      </c>
      <c r="B9" s="92">
        <v>8.5228773873901834E-2</v>
      </c>
      <c r="C9" s="92">
        <v>0.10450242885272613</v>
      </c>
      <c r="D9" s="92">
        <v>0.51004847513698059</v>
      </c>
      <c r="E9" s="92">
        <v>0.16740578476519086</v>
      </c>
      <c r="F9" s="92">
        <v>0.11481764259616811</v>
      </c>
      <c r="G9" s="92">
        <v>0.13969462536448171</v>
      </c>
      <c r="H9" s="92">
        <v>0.10337510780482349</v>
      </c>
      <c r="I9" s="92">
        <v>0.12316124237537418</v>
      </c>
      <c r="J9" s="205">
        <v>0.1647983576676226</v>
      </c>
      <c r="K9" s="16"/>
    </row>
    <row r="10" spans="1:11" s="30" customFormat="1" ht="12" customHeight="1">
      <c r="A10" s="197" t="s">
        <v>47</v>
      </c>
      <c r="B10" s="92">
        <v>7.9246350600532395E-2</v>
      </c>
      <c r="C10" s="92">
        <v>-0.11257293540056165</v>
      </c>
      <c r="D10" s="92">
        <v>0.49600327125474408</v>
      </c>
      <c r="E10" s="92">
        <v>0.16181616905597238</v>
      </c>
      <c r="F10" s="92">
        <v>0.1085271947030399</v>
      </c>
      <c r="G10" s="92">
        <v>2.0423242472691484E-2</v>
      </c>
      <c r="H10" s="92">
        <v>9.9976073739344098E-2</v>
      </c>
      <c r="I10" s="92">
        <v>0.11920426273552452</v>
      </c>
      <c r="J10" s="205">
        <v>0.1552929593370139</v>
      </c>
      <c r="K10" s="16"/>
    </row>
    <row r="11" spans="1:11" s="33" customFormat="1" ht="12" customHeight="1">
      <c r="A11" s="226" t="s">
        <v>55</v>
      </c>
      <c r="B11" s="133">
        <v>0.85226108056678584</v>
      </c>
      <c r="C11" s="133">
        <v>0.79345323610733864</v>
      </c>
      <c r="D11" s="133">
        <v>0.42765863916762936</v>
      </c>
      <c r="E11" s="133">
        <v>0.69525488754217046</v>
      </c>
      <c r="F11" s="133">
        <v>0.7710874808842384</v>
      </c>
      <c r="G11" s="133">
        <v>0.7221228666926427</v>
      </c>
      <c r="H11" s="133">
        <v>0.77955540447530058</v>
      </c>
      <c r="I11" s="133">
        <v>0.75326425038869305</v>
      </c>
      <c r="J11" s="212">
        <v>0.69222925533153357</v>
      </c>
      <c r="K11" s="16"/>
    </row>
    <row r="12" spans="1:11" s="33" customFormat="1" ht="12" customHeight="1">
      <c r="A12" s="226" t="s">
        <v>162</v>
      </c>
      <c r="B12" s="161">
        <v>138.56800000000001</v>
      </c>
      <c r="C12" s="161">
        <v>140.09899999999999</v>
      </c>
      <c r="D12" s="161">
        <v>142.42599999999999</v>
      </c>
      <c r="E12" s="161">
        <v>140.63800000000001</v>
      </c>
      <c r="F12" s="161">
        <v>144.67500000000001</v>
      </c>
      <c r="G12" s="161">
        <v>149.678</v>
      </c>
      <c r="H12" s="161">
        <v>153.125</v>
      </c>
      <c r="I12" s="161">
        <v>149.80199999999999</v>
      </c>
      <c r="J12" s="222">
        <v>152.899</v>
      </c>
      <c r="K12" s="16"/>
    </row>
    <row r="13" spans="1:11" s="33" customFormat="1" ht="12.75" customHeight="1">
      <c r="A13" s="239" t="s">
        <v>125</v>
      </c>
      <c r="B13" s="240">
        <v>29.6</v>
      </c>
      <c r="C13" s="240">
        <v>30.35</v>
      </c>
      <c r="D13" s="240">
        <v>29.35</v>
      </c>
      <c r="E13" s="240">
        <v>28.35</v>
      </c>
      <c r="F13" s="240">
        <v>31.6</v>
      </c>
      <c r="G13" s="240">
        <v>30.45</v>
      </c>
      <c r="H13" s="240">
        <v>29.45</v>
      </c>
      <c r="I13" s="240">
        <v>34.449999999999996</v>
      </c>
      <c r="J13" s="241">
        <v>37.85</v>
      </c>
      <c r="K13" s="16"/>
    </row>
    <row r="14" spans="1:11" s="36" customFormat="1" ht="12.95" customHeight="1">
      <c r="A14" s="88"/>
      <c r="B14" s="88"/>
      <c r="C14" s="88"/>
      <c r="D14" s="88"/>
      <c r="E14" s="88"/>
      <c r="F14" s="88"/>
      <c r="G14" s="88"/>
      <c r="H14" s="88"/>
      <c r="I14" s="88"/>
      <c r="J14" s="88"/>
      <c r="K14" s="16"/>
    </row>
    <row r="15" spans="1:11" ht="12" customHeight="1">
      <c r="A15" s="89"/>
      <c r="B15" s="90"/>
      <c r="C15" s="90"/>
      <c r="D15" s="90"/>
      <c r="E15" s="90"/>
      <c r="F15" s="90"/>
      <c r="G15" s="90"/>
    </row>
    <row r="16" spans="1:11" ht="18.75">
      <c r="A16" s="23" t="s">
        <v>123</v>
      </c>
      <c r="B16" s="50"/>
      <c r="C16" s="50"/>
      <c r="D16" s="50"/>
      <c r="E16" s="50"/>
      <c r="F16" s="63"/>
      <c r="G16" s="63"/>
    </row>
    <row r="17" spans="1:7" ht="12" customHeight="1">
      <c r="A17" s="50"/>
      <c r="B17" s="50"/>
      <c r="C17" s="50"/>
      <c r="D17" s="50"/>
      <c r="E17" s="50"/>
      <c r="F17" s="63"/>
      <c r="G17" s="63"/>
    </row>
    <row r="18" spans="1:7" ht="12" customHeight="1">
      <c r="A18" s="182" t="s">
        <v>172</v>
      </c>
      <c r="B18" s="191">
        <v>2025</v>
      </c>
      <c r="C18" s="191">
        <v>2024</v>
      </c>
      <c r="D18" s="191">
        <v>2023</v>
      </c>
      <c r="E18" s="191">
        <v>2022</v>
      </c>
      <c r="F18" s="192">
        <v>2021</v>
      </c>
      <c r="G18" s="64"/>
    </row>
    <row r="19" spans="1:7" ht="12" customHeight="1">
      <c r="A19" s="197" t="s">
        <v>46</v>
      </c>
      <c r="B19" s="92">
        <v>0.1944677668293516</v>
      </c>
      <c r="C19" s="92">
        <v>7.5971417839260175E-2</v>
      </c>
      <c r="D19" s="92">
        <v>7.2391305562862732E-2</v>
      </c>
      <c r="E19" s="92">
        <v>-4.0481566244926727E-3</v>
      </c>
      <c r="F19" s="205">
        <v>2.2833084657432019E-2</v>
      </c>
      <c r="G19" s="243"/>
    </row>
    <row r="20" spans="1:7" ht="12" customHeight="1">
      <c r="A20" s="197" t="s">
        <v>180</v>
      </c>
      <c r="B20" s="92">
        <v>0.22106163045403973</v>
      </c>
      <c r="C20" s="92">
        <v>0.11361393431891194</v>
      </c>
      <c r="D20" s="92">
        <v>9.379736702139474E-2</v>
      </c>
      <c r="E20" s="92">
        <v>2.8680427913434097E-2</v>
      </c>
      <c r="F20" s="205">
        <v>6.3607150445610633E-2</v>
      </c>
      <c r="G20" s="65"/>
    </row>
    <row r="21" spans="1:7" ht="12" customHeight="1">
      <c r="A21" s="197" t="s">
        <v>47</v>
      </c>
      <c r="B21" s="92">
        <v>0.18864537616854682</v>
      </c>
      <c r="C21" s="92">
        <v>7.3389216219268263E-2</v>
      </c>
      <c r="D21" s="92">
        <v>7.0366440165634397E-2</v>
      </c>
      <c r="E21" s="92">
        <v>-3.9598129683313206E-3</v>
      </c>
      <c r="F21" s="205">
        <v>2.222982535138503E-2</v>
      </c>
      <c r="G21" s="65"/>
    </row>
    <row r="22" spans="1:7" ht="12" customHeight="1">
      <c r="A22" s="226" t="s">
        <v>55</v>
      </c>
      <c r="B22" s="133">
        <v>0.61111142764441528</v>
      </c>
      <c r="C22" s="133">
        <v>0.74551394461591702</v>
      </c>
      <c r="D22" s="133">
        <v>0.7657869901133485</v>
      </c>
      <c r="E22" s="133">
        <v>0.90677991995927865</v>
      </c>
      <c r="F22" s="212">
        <v>0.83798345441468536</v>
      </c>
      <c r="G22" s="66"/>
    </row>
    <row r="23" spans="1:7" ht="12" customHeight="1">
      <c r="A23" s="226" t="s">
        <v>162</v>
      </c>
      <c r="B23" s="161">
        <v>142.42599999999999</v>
      </c>
      <c r="C23" s="161">
        <v>153.125</v>
      </c>
      <c r="D23" s="161">
        <v>159.86699999999999</v>
      </c>
      <c r="E23" s="161">
        <v>163.85599999999999</v>
      </c>
      <c r="F23" s="222">
        <v>170.27699999999999</v>
      </c>
      <c r="G23" s="66"/>
    </row>
    <row r="24" spans="1:7" ht="12" customHeight="1">
      <c r="A24" s="242" t="s">
        <v>125</v>
      </c>
      <c r="B24" s="240">
        <v>29.35</v>
      </c>
      <c r="C24" s="240">
        <v>29.45</v>
      </c>
      <c r="D24" s="240">
        <v>35.15</v>
      </c>
      <c r="E24" s="240">
        <v>31.1</v>
      </c>
      <c r="F24" s="241">
        <v>32.730000000000004</v>
      </c>
      <c r="G24" s="66"/>
    </row>
    <row r="25" spans="1:7" ht="12" customHeight="1">
      <c r="A25" s="88"/>
      <c r="B25" s="88"/>
      <c r="C25" s="88"/>
      <c r="D25" s="88"/>
      <c r="E25" s="88"/>
      <c r="F25" s="88"/>
      <c r="G25" s="88"/>
    </row>
  </sheetData>
  <hyperlinks>
    <hyperlink ref="J5" location="Sisukord!B32" display="tagasi sisukorda" xr:uid="{00000000-0004-0000-10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0070C0"/>
    <pageSetUpPr fitToPage="1"/>
  </sheetPr>
  <dimension ref="A1:L69"/>
  <sheetViews>
    <sheetView showGridLines="0" topLeftCell="A9" zoomScaleNormal="100" workbookViewId="0">
      <selection activeCell="I51" sqref="I51"/>
    </sheetView>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4.83203125" style="17" customWidth="1"/>
    <col min="12" max="12" width="12.33203125" style="18" customWidth="1"/>
    <col min="13" max="16384" width="10" style="18"/>
  </cols>
  <sheetData>
    <row r="1" spans="1:12" s="11" customFormat="1" ht="17.25" customHeight="1">
      <c r="A1" s="8" t="s">
        <v>73</v>
      </c>
      <c r="B1" s="9"/>
      <c r="C1" s="9"/>
      <c r="D1" s="10"/>
      <c r="E1" s="10"/>
      <c r="F1" s="10"/>
      <c r="G1" s="10"/>
      <c r="H1" s="10"/>
      <c r="I1" s="10"/>
      <c r="J1" s="10"/>
      <c r="L1" s="10"/>
    </row>
    <row r="2" spans="1:12" s="12" customFormat="1" ht="17.25" customHeight="1">
      <c r="A2" s="13">
        <f>Sisukord!A2</f>
        <v>46203</v>
      </c>
      <c r="B2" s="14"/>
      <c r="C2" s="14"/>
      <c r="D2" s="15"/>
      <c r="E2" s="15"/>
      <c r="F2" s="15"/>
      <c r="G2" s="15"/>
      <c r="H2" s="15"/>
      <c r="I2" s="15"/>
      <c r="J2" s="15"/>
      <c r="L2" s="18"/>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23" t="s">
        <v>93</v>
      </c>
      <c r="B5" s="19"/>
      <c r="C5" s="19"/>
      <c r="D5" s="20"/>
      <c r="E5" s="20"/>
      <c r="F5" s="20"/>
      <c r="G5" s="20"/>
      <c r="H5" s="20"/>
      <c r="J5" s="101" t="s">
        <v>124</v>
      </c>
      <c r="K5" s="20"/>
    </row>
    <row r="6" spans="1:12" ht="11.25" customHeight="1">
      <c r="A6" s="37"/>
      <c r="B6" s="26"/>
      <c r="C6" s="26"/>
      <c r="H6" s="26"/>
      <c r="I6" s="17"/>
      <c r="J6" s="18"/>
      <c r="K6" s="20"/>
      <c r="L6" s="17"/>
    </row>
    <row r="7" spans="1:12" ht="12" customHeight="1">
      <c r="A7" s="182" t="s">
        <v>94</v>
      </c>
      <c r="B7" s="183">
        <v>46203</v>
      </c>
      <c r="C7" s="183">
        <v>46112</v>
      </c>
      <c r="D7" s="183">
        <v>46022</v>
      </c>
      <c r="E7" s="183">
        <v>45930</v>
      </c>
      <c r="F7" s="183">
        <v>45838</v>
      </c>
      <c r="G7" s="183">
        <v>45747</v>
      </c>
      <c r="H7" s="183">
        <v>45657</v>
      </c>
      <c r="I7" s="183">
        <v>45565</v>
      </c>
      <c r="J7" s="184">
        <v>45473</v>
      </c>
    </row>
    <row r="8" spans="1:12" ht="12" customHeight="1">
      <c r="A8" s="231" t="s">
        <v>466</v>
      </c>
      <c r="B8" s="29">
        <v>338755.18947999988</v>
      </c>
      <c r="C8" s="29">
        <v>328933.38602999999</v>
      </c>
      <c r="D8" s="29">
        <v>326920.64114999998</v>
      </c>
      <c r="E8" s="29">
        <v>311065.19689999998</v>
      </c>
      <c r="F8" s="29">
        <v>282626.9525685141</v>
      </c>
      <c r="G8" s="29">
        <v>274891.52288999996</v>
      </c>
      <c r="H8" s="29">
        <v>265629.34034</v>
      </c>
      <c r="I8" s="29">
        <v>262841.12966999999</v>
      </c>
      <c r="J8" s="172">
        <v>256674.28954</v>
      </c>
    </row>
    <row r="9" spans="1:12" ht="12" customHeight="1">
      <c r="A9" s="231" t="s">
        <v>467</v>
      </c>
      <c r="B9" s="29">
        <v>832963.99264000007</v>
      </c>
      <c r="C9" s="29">
        <v>856612.24258999969</v>
      </c>
      <c r="D9" s="29">
        <v>867358.08585000003</v>
      </c>
      <c r="E9" s="29">
        <v>834256.55351</v>
      </c>
      <c r="F9" s="29">
        <v>819786.88865497254</v>
      </c>
      <c r="G9" s="29">
        <v>837785.60329</v>
      </c>
      <c r="H9" s="29">
        <v>850163.80137</v>
      </c>
      <c r="I9" s="29">
        <v>835121.35890999995</v>
      </c>
      <c r="J9" s="172">
        <v>856616.50310000009</v>
      </c>
    </row>
    <row r="10" spans="1:12" ht="12" customHeight="1">
      <c r="A10" s="231" t="s">
        <v>468</v>
      </c>
      <c r="B10" s="29">
        <v>123346.75185999999</v>
      </c>
      <c r="C10" s="29">
        <v>126821.96425999999</v>
      </c>
      <c r="D10" s="29">
        <v>128433.28269000001</v>
      </c>
      <c r="E10" s="29">
        <v>126047.85781</v>
      </c>
      <c r="F10" s="29">
        <v>102790.2604277389</v>
      </c>
      <c r="G10" s="29">
        <v>105612.95723</v>
      </c>
      <c r="H10" s="29">
        <v>105630.49584999999</v>
      </c>
      <c r="I10" s="29">
        <v>105376.24939</v>
      </c>
      <c r="J10" s="172">
        <v>106834.40053</v>
      </c>
    </row>
    <row r="11" spans="1:12" ht="12" customHeight="1">
      <c r="A11" s="231" t="s">
        <v>98</v>
      </c>
      <c r="B11" s="29" t="s">
        <v>54</v>
      </c>
      <c r="C11" s="29" t="s">
        <v>54</v>
      </c>
      <c r="D11" s="29" t="s">
        <v>54</v>
      </c>
      <c r="E11" s="29" t="s">
        <v>54</v>
      </c>
      <c r="F11" s="29">
        <v>24565.954236421756</v>
      </c>
      <c r="G11" s="29">
        <v>25452.086950000001</v>
      </c>
      <c r="H11" s="29">
        <v>26322.483660000002</v>
      </c>
      <c r="I11" s="29">
        <v>25914.813410000002</v>
      </c>
      <c r="J11" s="172">
        <v>26870.830320000001</v>
      </c>
    </row>
    <row r="12" spans="1:12" ht="12" customHeight="1">
      <c r="A12" s="231" t="s">
        <v>469</v>
      </c>
      <c r="B12" s="29">
        <v>12289.787520000002</v>
      </c>
      <c r="C12" s="29">
        <v>11672.839690000001</v>
      </c>
      <c r="D12" s="29">
        <v>11400.121630000001</v>
      </c>
      <c r="E12" s="29">
        <v>11026.253869999999</v>
      </c>
      <c r="F12" s="29">
        <v>11258.866803160981</v>
      </c>
      <c r="G12" s="29">
        <v>11411.477349999999</v>
      </c>
      <c r="H12" s="29">
        <v>11553.754279999999</v>
      </c>
      <c r="I12" s="29">
        <v>11460.553760000001</v>
      </c>
      <c r="J12" s="172">
        <v>11662.74531</v>
      </c>
    </row>
    <row r="13" spans="1:12" ht="12" customHeight="1">
      <c r="A13" s="231" t="s">
        <v>199</v>
      </c>
      <c r="B13" s="29" t="s">
        <v>54</v>
      </c>
      <c r="C13" s="29" t="s">
        <v>54</v>
      </c>
      <c r="D13" s="29" t="s">
        <v>54</v>
      </c>
      <c r="E13" s="29" t="s">
        <v>54</v>
      </c>
      <c r="F13" s="29">
        <v>22060.700030360502</v>
      </c>
      <c r="G13" s="29">
        <v>24877.912239999998</v>
      </c>
      <c r="H13" s="29">
        <v>30095.968660000002</v>
      </c>
      <c r="I13" s="29">
        <v>30972.436949999999</v>
      </c>
      <c r="J13" s="172">
        <v>33413.335590000002</v>
      </c>
    </row>
    <row r="14" spans="1:12" ht="12" customHeight="1">
      <c r="A14" s="231" t="s">
        <v>100</v>
      </c>
      <c r="B14" s="29">
        <v>289790.43776999996</v>
      </c>
      <c r="C14" s="29">
        <v>224347.81213000001</v>
      </c>
      <c r="D14" s="29">
        <v>204882.58984999999</v>
      </c>
      <c r="E14" s="29">
        <v>190096.94819999998</v>
      </c>
      <c r="F14" s="29">
        <v>166441.07360204542</v>
      </c>
      <c r="G14" s="29">
        <v>153213.97687000001</v>
      </c>
      <c r="H14" s="29">
        <v>152564.80325999999</v>
      </c>
      <c r="I14" s="29">
        <v>141481.53521</v>
      </c>
      <c r="J14" s="172">
        <v>133690.91810000001</v>
      </c>
    </row>
    <row r="15" spans="1:12" ht="12" customHeight="1">
      <c r="A15" s="231" t="s">
        <v>412</v>
      </c>
      <c r="B15" s="29" t="s">
        <v>54</v>
      </c>
      <c r="C15" s="29" t="s">
        <v>54</v>
      </c>
      <c r="D15" s="29" t="s">
        <v>54</v>
      </c>
      <c r="E15" s="29" t="s">
        <v>54</v>
      </c>
      <c r="F15" s="29">
        <v>5262.2843000000003</v>
      </c>
      <c r="G15" s="29">
        <v>5683.2836399999997</v>
      </c>
      <c r="H15" s="29">
        <v>6416.4478300000001</v>
      </c>
      <c r="I15" s="29">
        <v>7134.2321200000006</v>
      </c>
      <c r="J15" s="172">
        <v>7015.3455000000004</v>
      </c>
    </row>
    <row r="16" spans="1:12" ht="12" customHeight="1">
      <c r="A16" s="231" t="s">
        <v>413</v>
      </c>
      <c r="B16" s="29">
        <v>120791.08221000001</v>
      </c>
      <c r="C16" s="29">
        <v>97307.052509999994</v>
      </c>
      <c r="D16" s="29">
        <v>94762.634300000005</v>
      </c>
      <c r="E16" s="29">
        <v>83854.502870000011</v>
      </c>
      <c r="F16" s="29">
        <v>75044.762680000014</v>
      </c>
      <c r="G16" s="29">
        <v>69900.559290000005</v>
      </c>
      <c r="H16" s="29">
        <v>70956.37920000001</v>
      </c>
      <c r="I16" s="29">
        <v>61960.57935</v>
      </c>
      <c r="J16" s="172">
        <v>58533.772349999999</v>
      </c>
    </row>
    <row r="17" spans="1:12" ht="12" customHeight="1">
      <c r="A17" s="231" t="s">
        <v>414</v>
      </c>
      <c r="B17" s="32">
        <v>50112.777050000004</v>
      </c>
      <c r="C17" s="32">
        <v>49144.55367999999</v>
      </c>
      <c r="D17" s="32">
        <v>45799.939060000004</v>
      </c>
      <c r="E17" s="32">
        <v>41772.181819999998</v>
      </c>
      <c r="F17" s="32">
        <v>34458.362180000004</v>
      </c>
      <c r="G17" s="32">
        <v>32525.841540000001</v>
      </c>
      <c r="H17" s="32">
        <v>31494.81986</v>
      </c>
      <c r="I17" s="32">
        <v>31186.426260000004</v>
      </c>
      <c r="J17" s="174">
        <v>30194.370140000003</v>
      </c>
    </row>
    <row r="18" spans="1:12" ht="12" customHeight="1">
      <c r="A18" s="231" t="s">
        <v>101</v>
      </c>
      <c r="B18" s="29">
        <v>10589.292600000002</v>
      </c>
      <c r="C18" s="29">
        <v>10228.906610000002</v>
      </c>
      <c r="D18" s="29">
        <v>9706.8891500000009</v>
      </c>
      <c r="E18" s="29">
        <v>8896.4298100000015</v>
      </c>
      <c r="F18" s="29">
        <v>8195.4887400000007</v>
      </c>
      <c r="G18" s="29">
        <v>7882.4211299999997</v>
      </c>
      <c r="H18" s="29">
        <v>7433.8701100000008</v>
      </c>
      <c r="I18" s="29">
        <v>7954.3714800000007</v>
      </c>
      <c r="J18" s="172">
        <v>7774.8143700000001</v>
      </c>
    </row>
    <row r="19" spans="1:12" ht="12" customHeight="1">
      <c r="A19" s="231" t="s">
        <v>440</v>
      </c>
      <c r="B19" s="29">
        <v>11943.458809999996</v>
      </c>
      <c r="C19" s="29">
        <v>13199.27521</v>
      </c>
      <c r="D19" s="29">
        <v>12735.4311</v>
      </c>
      <c r="E19" s="29">
        <v>12735.513919999999</v>
      </c>
      <c r="F19" s="29">
        <v>10175.41374</v>
      </c>
      <c r="G19" s="29">
        <v>9742.0015399999993</v>
      </c>
      <c r="H19" s="29" t="s">
        <v>54</v>
      </c>
      <c r="I19" s="29" t="s">
        <v>54</v>
      </c>
      <c r="J19" s="172" t="s">
        <v>54</v>
      </c>
    </row>
    <row r="20" spans="1:12" ht="12" customHeight="1">
      <c r="A20" s="201" t="s">
        <v>32</v>
      </c>
      <c r="B20" s="186">
        <v>1790582.7699399998</v>
      </c>
      <c r="C20" s="186">
        <v>1718268.0327099997</v>
      </c>
      <c r="D20" s="186">
        <v>1701999.6147799997</v>
      </c>
      <c r="E20" s="186">
        <v>1619751.4387099997</v>
      </c>
      <c r="F20" s="186">
        <v>1562667.0079632141</v>
      </c>
      <c r="G20" s="186">
        <v>1558979.64396</v>
      </c>
      <c r="H20" s="186">
        <v>1558262.16442</v>
      </c>
      <c r="I20" s="186">
        <v>1521403.6865100001</v>
      </c>
      <c r="J20" s="187">
        <v>1529281.32485</v>
      </c>
      <c r="L20" s="24"/>
    </row>
    <row r="22" spans="1:12" ht="12" customHeight="1">
      <c r="A22" s="182" t="s">
        <v>102</v>
      </c>
      <c r="B22" s="183" t="s">
        <v>485</v>
      </c>
      <c r="C22" s="183" t="s">
        <v>486</v>
      </c>
      <c r="D22" s="183" t="s">
        <v>487</v>
      </c>
      <c r="E22" s="183" t="s">
        <v>488</v>
      </c>
      <c r="F22" s="183" t="s">
        <v>447</v>
      </c>
      <c r="G22" s="183" t="s">
        <v>448</v>
      </c>
      <c r="H22" s="183" t="s">
        <v>449</v>
      </c>
      <c r="I22" s="183" t="s">
        <v>450</v>
      </c>
      <c r="J22" s="184" t="s">
        <v>451</v>
      </c>
    </row>
    <row r="23" spans="1:12" ht="12" customHeight="1">
      <c r="A23" s="231" t="s">
        <v>466</v>
      </c>
      <c r="B23" s="615">
        <v>1.8700000000000001E-2</v>
      </c>
      <c r="C23" s="71">
        <v>4.0399999999999998E-2</v>
      </c>
      <c r="D23" s="71">
        <v>2.6660865010096568E-2</v>
      </c>
      <c r="E23" s="163">
        <v>5.7887656919659802E-2</v>
      </c>
      <c r="F23" s="71">
        <v>2.7614490144570736E-2</v>
      </c>
      <c r="G23" s="71">
        <v>4.4450093773533261E-2</v>
      </c>
      <c r="H23" s="71">
        <v>-1.4129730598811174E-2</v>
      </c>
      <c r="I23" s="71">
        <v>2.1969524895734116E-2</v>
      </c>
      <c r="J23" s="216">
        <v>2.155442665521301E-2</v>
      </c>
    </row>
    <row r="24" spans="1:12" ht="12" customHeight="1">
      <c r="A24" s="231" t="s">
        <v>467</v>
      </c>
      <c r="B24" s="71">
        <v>5.0000000000000001E-4</v>
      </c>
      <c r="C24" s="71">
        <v>2.7400000000000001E-2</v>
      </c>
      <c r="D24" s="71">
        <v>2.7743211456167538E-2</v>
      </c>
      <c r="E24" s="163">
        <v>5.2305128299857451E-2</v>
      </c>
      <c r="F24" s="71">
        <v>9.5648173857547647E-3</v>
      </c>
      <c r="G24" s="71">
        <v>3.7719864103556544E-2</v>
      </c>
      <c r="H24" s="71">
        <v>5.9614452827576603E-3</v>
      </c>
      <c r="I24" s="71">
        <v>1.2031312936725991E-2</v>
      </c>
      <c r="J24" s="216">
        <v>2.7476877676611444E-2</v>
      </c>
    </row>
    <row r="25" spans="1:12" ht="12" customHeight="1">
      <c r="A25" s="231" t="s">
        <v>468</v>
      </c>
      <c r="B25" s="71">
        <v>-1.4000000000000002E-3</v>
      </c>
      <c r="C25" s="71">
        <v>2.0899999999999998E-2</v>
      </c>
      <c r="D25" s="71">
        <v>1.9201869148278483E-2</v>
      </c>
      <c r="E25" s="163">
        <v>3.0788566084059221E-2</v>
      </c>
      <c r="F25" s="71">
        <v>1.159607117303052E-2</v>
      </c>
      <c r="G25" s="71">
        <v>3.0241554722958197E-2</v>
      </c>
      <c r="H25" s="71">
        <v>9.4770116356301948E-3</v>
      </c>
      <c r="I25" s="71">
        <v>1.785904313588027E-2</v>
      </c>
      <c r="J25" s="216">
        <v>2.1399708447354282E-2</v>
      </c>
    </row>
    <row r="26" spans="1:12" ht="11.25" customHeight="1">
      <c r="A26" s="231" t="s">
        <v>98</v>
      </c>
      <c r="B26" s="71" t="s">
        <v>54</v>
      </c>
      <c r="C26" s="71" t="s">
        <v>54</v>
      </c>
      <c r="D26" s="71" t="s">
        <v>54</v>
      </c>
      <c r="E26" s="163" t="s">
        <v>54</v>
      </c>
      <c r="F26" s="71">
        <v>8.0267694454416727E-3</v>
      </c>
      <c r="G26" s="71">
        <v>2.074949872087406E-2</v>
      </c>
      <c r="H26" s="71">
        <v>1.2035546847666279E-2</v>
      </c>
      <c r="I26" s="71">
        <v>2.7671110727589099E-2</v>
      </c>
      <c r="J26" s="216">
        <v>1.3571428571428568E-2</v>
      </c>
    </row>
    <row r="27" spans="1:12" ht="12" customHeight="1">
      <c r="A27" s="231" t="s">
        <v>469</v>
      </c>
      <c r="B27" s="71">
        <v>4.1999999999999997E-3</v>
      </c>
      <c r="C27" s="71">
        <v>6.1000000000000004E-3</v>
      </c>
      <c r="D27" s="71">
        <v>1.4855696865251566E-2</v>
      </c>
      <c r="E27" s="163">
        <v>1.6858543510569701E-2</v>
      </c>
      <c r="F27" s="71">
        <v>7.0590863397743675E-3</v>
      </c>
      <c r="G27" s="71">
        <v>1.5148422795201455E-2</v>
      </c>
      <c r="H27" s="71">
        <v>8.3539769046077073E-3</v>
      </c>
      <c r="I27" s="71">
        <v>2.4432714381646958E-2</v>
      </c>
      <c r="J27" s="216">
        <v>1.2347435654208594E-2</v>
      </c>
    </row>
    <row r="28" spans="1:12" ht="12" customHeight="1">
      <c r="A28" s="231" t="s">
        <v>199</v>
      </c>
      <c r="B28" s="71" t="s">
        <v>54</v>
      </c>
      <c r="C28" s="71" t="s">
        <v>54</v>
      </c>
      <c r="D28" s="71" t="s">
        <v>54</v>
      </c>
      <c r="E28" s="163" t="s">
        <v>54</v>
      </c>
      <c r="F28" s="71">
        <v>4.3790018945298437E-2</v>
      </c>
      <c r="G28" s="71">
        <v>-5.1497850465163864E-2</v>
      </c>
      <c r="H28" s="71">
        <v>-5.7881878964512246E-2</v>
      </c>
      <c r="I28" s="71">
        <v>1.8586630286493877E-2</v>
      </c>
      <c r="J28" s="216">
        <v>-3.577875894469007E-3</v>
      </c>
    </row>
    <row r="29" spans="1:12" ht="12" customHeight="1">
      <c r="A29" s="231" t="s">
        <v>100</v>
      </c>
      <c r="B29" s="71">
        <v>0.1938</v>
      </c>
      <c r="C29" s="71">
        <v>-1.3100000000000001E-2</v>
      </c>
      <c r="D29" s="71">
        <v>4.0190866339861797E-2</v>
      </c>
      <c r="E29" s="71">
        <v>8.4088754345403416E-2</v>
      </c>
      <c r="F29" s="71">
        <v>2.9892421543100012E-2</v>
      </c>
      <c r="G29" s="71">
        <v>-4.0641588193725542E-2</v>
      </c>
      <c r="H29" s="71">
        <v>4.1970615432035174E-2</v>
      </c>
      <c r="I29" s="71">
        <v>1.918009040297397E-2</v>
      </c>
      <c r="J29" s="216">
        <v>4.6623985094937703E-2</v>
      </c>
    </row>
    <row r="30" spans="1:12" ht="12" customHeight="1">
      <c r="A30" s="231" t="s">
        <v>412</v>
      </c>
      <c r="B30" s="71" t="s">
        <v>54</v>
      </c>
      <c r="C30" s="71" t="s">
        <v>54</v>
      </c>
      <c r="D30" s="71" t="s">
        <v>54</v>
      </c>
      <c r="E30" s="71" t="s">
        <v>54</v>
      </c>
      <c r="F30" s="71">
        <v>3.4606457058451223E-2</v>
      </c>
      <c r="G30" s="71">
        <v>-5.1251251251251295E-2</v>
      </c>
      <c r="H30" s="71">
        <v>-5.7369314965087792E-2</v>
      </c>
      <c r="I30" s="71">
        <v>1.8450893715164396E-2</v>
      </c>
      <c r="J30" s="216">
        <v>-1.9182812200269073E-3</v>
      </c>
    </row>
    <row r="31" spans="1:12" ht="12" customHeight="1">
      <c r="A31" s="231" t="s">
        <v>413</v>
      </c>
      <c r="B31" s="71">
        <v>0.19350000000000001</v>
      </c>
      <c r="C31" s="71">
        <v>-1.2E-2</v>
      </c>
      <c r="D31" s="71">
        <v>3.9773541636806797E-2</v>
      </c>
      <c r="E31" s="71">
        <v>8.3721652687169801E-2</v>
      </c>
      <c r="F31" s="71">
        <v>3.0244839174268012E-2</v>
      </c>
      <c r="G31" s="71">
        <v>-4.1049643213381337E-2</v>
      </c>
      <c r="H31" s="71">
        <v>4.1973137192196974E-2</v>
      </c>
      <c r="I31" s="71">
        <v>1.8732692620947899E-2</v>
      </c>
      <c r="J31" s="216">
        <v>4.6539379474940246E-2</v>
      </c>
    </row>
    <row r="32" spans="1:12" ht="12" customHeight="1">
      <c r="A32" s="231" t="s">
        <v>414</v>
      </c>
      <c r="B32" s="71">
        <v>1.5900000000000001E-2</v>
      </c>
      <c r="C32" s="92">
        <v>4.0099999999999997E-2</v>
      </c>
      <c r="D32" s="92">
        <v>4.3204524033930269E-2</v>
      </c>
      <c r="E32" s="92">
        <v>5.7953095086151762E-2</v>
      </c>
      <c r="F32" s="92">
        <v>2.6867627785059023E-2</v>
      </c>
      <c r="G32" s="92">
        <v>3.783048542038614E-2</v>
      </c>
      <c r="H32" s="92">
        <v>-1.9586597766294456E-2</v>
      </c>
      <c r="I32" s="92">
        <v>2.5733093955715214E-2</v>
      </c>
      <c r="J32" s="205">
        <v>1.8325860793104942E-2</v>
      </c>
    </row>
    <row r="33" spans="1:10" ht="12" customHeight="1">
      <c r="A33" s="231" t="s">
        <v>101</v>
      </c>
      <c r="B33" s="71">
        <v>1.7999999999999999E-2</v>
      </c>
      <c r="C33" s="92">
        <v>1.9E-3</v>
      </c>
      <c r="D33" s="92">
        <v>3.923220781355985E-2</v>
      </c>
      <c r="E33" s="92">
        <v>6.1789907042376413E-2</v>
      </c>
      <c r="F33" s="92">
        <v>-7.106437681452471E-3</v>
      </c>
      <c r="G33" s="92">
        <v>6.0920200743209474E-2</v>
      </c>
      <c r="H33" s="92">
        <v>-5.8156652763144523E-2</v>
      </c>
      <c r="I33" s="92">
        <v>4.0357347283306311E-3</v>
      </c>
      <c r="J33" s="205">
        <v>3.0631370645558764E-2</v>
      </c>
    </row>
    <row r="34" spans="1:10" ht="12" customHeight="1">
      <c r="A34" s="244" t="s">
        <v>440</v>
      </c>
      <c r="B34" s="616">
        <v>1.49E-2</v>
      </c>
      <c r="C34" s="245">
        <v>-5.5999999999999999E-3</v>
      </c>
      <c r="D34" s="245">
        <v>4.7331932360508144E-3</v>
      </c>
      <c r="E34" s="245">
        <v>7.4993074518185932E-3</v>
      </c>
      <c r="F34" s="245">
        <v>1.0012999999999999E-2</v>
      </c>
      <c r="G34" s="245" t="s">
        <v>54</v>
      </c>
      <c r="H34" s="245" t="s">
        <v>54</v>
      </c>
      <c r="I34" s="245" t="s">
        <v>54</v>
      </c>
      <c r="J34" s="246" t="s">
        <v>54</v>
      </c>
    </row>
    <row r="37" spans="1:10" ht="18.75">
      <c r="A37" s="23" t="s">
        <v>103</v>
      </c>
      <c r="B37" s="20"/>
      <c r="C37" s="20"/>
      <c r="D37" s="20"/>
      <c r="E37" s="20"/>
      <c r="F37" s="18"/>
    </row>
    <row r="38" spans="1:10" ht="12" customHeight="1">
      <c r="B38" s="20"/>
      <c r="C38" s="20"/>
      <c r="D38" s="20"/>
      <c r="E38" s="20"/>
      <c r="F38" s="18"/>
    </row>
    <row r="39" spans="1:10" ht="12" customHeight="1">
      <c r="A39" s="182" t="s">
        <v>94</v>
      </c>
      <c r="B39" s="505">
        <v>46022</v>
      </c>
      <c r="C39" s="505">
        <v>45657</v>
      </c>
      <c r="D39" s="505">
        <v>45291</v>
      </c>
      <c r="E39" s="505">
        <v>44926</v>
      </c>
      <c r="F39" s="506">
        <v>44561</v>
      </c>
    </row>
    <row r="40" spans="1:10" ht="12" customHeight="1">
      <c r="A40" s="231" t="s">
        <v>95</v>
      </c>
      <c r="B40" s="29">
        <v>326920.64114999998</v>
      </c>
      <c r="C40" s="29">
        <v>265629.34034</v>
      </c>
      <c r="D40" s="29">
        <v>249870.02405000001</v>
      </c>
      <c r="E40" s="29">
        <v>205841.76484000002</v>
      </c>
      <c r="F40" s="172">
        <v>209538.03117</v>
      </c>
    </row>
    <row r="41" spans="1:10" ht="12" customHeight="1">
      <c r="A41" s="231" t="s">
        <v>96</v>
      </c>
      <c r="B41" s="29">
        <v>867358.08585000003</v>
      </c>
      <c r="C41" s="29">
        <v>850163.80137</v>
      </c>
      <c r="D41" s="29">
        <v>875097.53034000006</v>
      </c>
      <c r="E41" s="29">
        <v>799446.09129999997</v>
      </c>
      <c r="F41" s="172">
        <v>824530.72089</v>
      </c>
      <c r="I41" s="17"/>
    </row>
    <row r="42" spans="1:10" ht="12" customHeight="1">
      <c r="A42" s="231" t="s">
        <v>97</v>
      </c>
      <c r="B42" s="29">
        <v>128433.28269000001</v>
      </c>
      <c r="C42" s="29">
        <v>105630.49584999999</v>
      </c>
      <c r="D42" s="29">
        <v>107844.01117</v>
      </c>
      <c r="E42" s="29">
        <v>100044.30723999999</v>
      </c>
      <c r="F42" s="172">
        <v>106715.05111</v>
      </c>
      <c r="I42" s="17"/>
    </row>
    <row r="43" spans="1:10" ht="12" customHeight="1">
      <c r="A43" s="231" t="s">
        <v>98</v>
      </c>
      <c r="B43" s="29" t="s">
        <v>54</v>
      </c>
      <c r="C43" s="29">
        <v>26322.483660000002</v>
      </c>
      <c r="D43" s="29">
        <v>29007.84936</v>
      </c>
      <c r="E43" s="29">
        <v>28872.118850000003</v>
      </c>
      <c r="F43" s="172">
        <v>33722.514889999999</v>
      </c>
      <c r="I43" s="17"/>
    </row>
    <row r="44" spans="1:10" ht="12" customHeight="1">
      <c r="A44" s="231" t="s">
        <v>99</v>
      </c>
      <c r="B44" s="29">
        <v>11400.121630000001</v>
      </c>
      <c r="C44" s="29">
        <v>11553.754279999999</v>
      </c>
      <c r="D44" s="29">
        <v>12286.716900000001</v>
      </c>
      <c r="E44" s="29">
        <v>12109.985269999999</v>
      </c>
      <c r="F44" s="220">
        <v>14322.604590000001</v>
      </c>
      <c r="I44" s="17"/>
    </row>
    <row r="45" spans="1:10" ht="12" customHeight="1">
      <c r="A45" s="231" t="s">
        <v>166</v>
      </c>
      <c r="B45" s="29" t="s">
        <v>54</v>
      </c>
      <c r="C45" s="29" t="s">
        <v>54</v>
      </c>
      <c r="D45" s="29" t="s">
        <v>54</v>
      </c>
      <c r="E45" s="29" t="s">
        <v>54</v>
      </c>
      <c r="F45" s="220" t="s">
        <v>54</v>
      </c>
      <c r="I45" s="17"/>
    </row>
    <row r="46" spans="1:10" ht="12" customHeight="1">
      <c r="A46" s="231" t="s">
        <v>199</v>
      </c>
      <c r="B46" s="29" t="s">
        <v>54</v>
      </c>
      <c r="C46" s="29">
        <v>30095.968660000002</v>
      </c>
      <c r="D46" s="29">
        <v>44681.874159999999</v>
      </c>
      <c r="E46" s="29">
        <v>45304.252540000001</v>
      </c>
      <c r="F46" s="220">
        <v>44635.8318</v>
      </c>
      <c r="I46" s="17"/>
    </row>
    <row r="47" spans="1:10" ht="12" customHeight="1">
      <c r="A47" s="231" t="s">
        <v>100</v>
      </c>
      <c r="B47" s="29">
        <v>204882.58984999999</v>
      </c>
      <c r="C47" s="29">
        <v>152564.80325999999</v>
      </c>
      <c r="D47" s="29">
        <v>109167.19122000001</v>
      </c>
      <c r="E47" s="29">
        <v>70997.109570000001</v>
      </c>
      <c r="F47" s="220">
        <v>57031.899689999998</v>
      </c>
      <c r="I47" s="17"/>
    </row>
    <row r="48" spans="1:10" ht="12" customHeight="1">
      <c r="A48" s="231" t="s">
        <v>412</v>
      </c>
      <c r="B48" s="29" t="s">
        <v>54</v>
      </c>
      <c r="C48" s="29">
        <v>6416.4478300000001</v>
      </c>
      <c r="D48" s="29">
        <v>7465.7756100000006</v>
      </c>
      <c r="E48" s="29">
        <v>6930.4950800000006</v>
      </c>
      <c r="F48" s="220">
        <v>5971.7096700000002</v>
      </c>
      <c r="I48" s="17"/>
    </row>
    <row r="49" spans="1:9" ht="12" customHeight="1">
      <c r="A49" s="231" t="s">
        <v>413</v>
      </c>
      <c r="B49" s="29">
        <v>94762.634300000005</v>
      </c>
      <c r="C49" s="29">
        <v>70956.37920000001</v>
      </c>
      <c r="D49" s="29">
        <v>47617.486400000002</v>
      </c>
      <c r="E49" s="29">
        <v>30678.704129999998</v>
      </c>
      <c r="F49" s="220">
        <v>23923.015629999998</v>
      </c>
      <c r="I49" s="17"/>
    </row>
    <row r="50" spans="1:9" ht="12" customHeight="1">
      <c r="A50" s="231" t="s">
        <v>414</v>
      </c>
      <c r="B50" s="32">
        <v>45799.939060000004</v>
      </c>
      <c r="C50" s="29">
        <v>31494.81986</v>
      </c>
      <c r="D50" s="32">
        <v>28710.681700000001</v>
      </c>
      <c r="E50" s="32">
        <v>24933.395789999999</v>
      </c>
      <c r="F50" s="247">
        <v>21328.282309999999</v>
      </c>
      <c r="I50" s="17"/>
    </row>
    <row r="51" spans="1:9" ht="12" customHeight="1">
      <c r="A51" s="231" t="s">
        <v>101</v>
      </c>
      <c r="B51" s="29">
        <v>9706.8891500000009</v>
      </c>
      <c r="C51" s="29">
        <v>7433.8701100000008</v>
      </c>
      <c r="D51" s="29">
        <v>7363.3723799999998</v>
      </c>
      <c r="E51" s="29">
        <v>7020.1935000000003</v>
      </c>
      <c r="F51" s="220">
        <v>7408.5404900000003</v>
      </c>
      <c r="I51" s="17"/>
    </row>
    <row r="52" spans="1:9" ht="12" customHeight="1">
      <c r="A52" s="231" t="s">
        <v>440</v>
      </c>
      <c r="B52" s="29">
        <v>12735.4311</v>
      </c>
      <c r="C52" s="29" t="s">
        <v>54</v>
      </c>
      <c r="D52" s="29" t="s">
        <v>54</v>
      </c>
      <c r="E52" s="29" t="s">
        <v>54</v>
      </c>
      <c r="F52" s="220" t="s">
        <v>54</v>
      </c>
      <c r="I52" s="17"/>
    </row>
    <row r="53" spans="1:9" ht="12" customHeight="1">
      <c r="A53" s="201" t="s">
        <v>32</v>
      </c>
      <c r="B53" s="186">
        <v>1701999.6147799997</v>
      </c>
      <c r="C53" s="186">
        <v>1558262.16442</v>
      </c>
      <c r="D53" s="186">
        <v>1519112.5132900004</v>
      </c>
      <c r="E53" s="186">
        <v>1332178.4181100002</v>
      </c>
      <c r="F53" s="187">
        <v>1349128.20224</v>
      </c>
      <c r="I53" s="17"/>
    </row>
    <row r="54" spans="1:9" ht="12" customHeight="1">
      <c r="B54" s="20"/>
      <c r="C54" s="20"/>
      <c r="D54" s="20"/>
      <c r="E54" s="20"/>
      <c r="F54" s="18"/>
      <c r="I54" s="17"/>
    </row>
    <row r="55" spans="1:9" ht="12" customHeight="1">
      <c r="A55" s="182" t="s">
        <v>104</v>
      </c>
      <c r="B55" s="191">
        <v>2025</v>
      </c>
      <c r="C55" s="191">
        <v>2024</v>
      </c>
      <c r="D55" s="191">
        <v>2023</v>
      </c>
      <c r="E55" s="191">
        <v>2022</v>
      </c>
      <c r="F55" s="192">
        <v>2021</v>
      </c>
    </row>
    <row r="56" spans="1:9" ht="12" customHeight="1">
      <c r="A56" s="265" t="s">
        <v>95</v>
      </c>
      <c r="B56" s="266">
        <v>0.16569375626555893</v>
      </c>
      <c r="C56" s="266">
        <v>5.9354674796747942E-2</v>
      </c>
      <c r="D56" s="266">
        <v>6.8635968722849716E-2</v>
      </c>
      <c r="E56" s="266">
        <v>2.7799016625832174E-2</v>
      </c>
      <c r="F56" s="267">
        <v>0.10021613921330252</v>
      </c>
      <c r="I56" s="37"/>
    </row>
    <row r="57" spans="1:9" ht="12" customHeight="1">
      <c r="A57" s="231" t="s">
        <v>96</v>
      </c>
      <c r="B57" s="71">
        <v>0.13302799638756291</v>
      </c>
      <c r="C57" s="71">
        <v>7.6139171965678987E-2</v>
      </c>
      <c r="D57" s="71">
        <v>5.6249419516940291E-2</v>
      </c>
      <c r="E57" s="71">
        <v>3.6001863649715027E-2</v>
      </c>
      <c r="F57" s="216">
        <v>9.0335832845578778E-2</v>
      </c>
      <c r="I57" s="37"/>
    </row>
    <row r="58" spans="1:9" ht="12" customHeight="1">
      <c r="A58" s="231" t="s">
        <v>97</v>
      </c>
      <c r="B58" s="71">
        <v>9.4903895945657846E-2</v>
      </c>
      <c r="C58" s="71">
        <v>6.5198769614141616E-2</v>
      </c>
      <c r="D58" s="71">
        <v>5.8583499347393042E-2</v>
      </c>
      <c r="E58" s="71">
        <v>2.3965448112378107E-2</v>
      </c>
      <c r="F58" s="216">
        <v>5.3254306353028191E-2</v>
      </c>
    </row>
    <row r="59" spans="1:9" ht="12" customHeight="1">
      <c r="A59" s="231" t="s">
        <v>98</v>
      </c>
      <c r="B59" s="71" t="s">
        <v>54</v>
      </c>
      <c r="C59" s="71">
        <v>7.1008064217533695E-2</v>
      </c>
      <c r="D59" s="71">
        <v>6.6927391957019911E-2</v>
      </c>
      <c r="E59" s="71">
        <v>-2.1953311542295517E-2</v>
      </c>
      <c r="F59" s="216">
        <v>-1.1423366960225945E-3</v>
      </c>
    </row>
    <row r="60" spans="1:9" ht="12" customHeight="1">
      <c r="A60" s="231" t="s">
        <v>99</v>
      </c>
      <c r="B60" s="71">
        <v>5.4992403111322696E-2</v>
      </c>
      <c r="C60" s="71">
        <v>6.1930066786539895E-2</v>
      </c>
      <c r="D60" s="71">
        <v>6.7086959501130528E-2</v>
      </c>
      <c r="E60" s="71">
        <v>-3.5834923151887632E-2</v>
      </c>
      <c r="F60" s="216">
        <v>-2.1262392760896809E-3</v>
      </c>
    </row>
    <row r="61" spans="1:9" ht="12" customHeight="1">
      <c r="A61" s="231" t="s">
        <v>166</v>
      </c>
      <c r="B61" s="71" t="s">
        <v>54</v>
      </c>
      <c r="C61" s="71" t="s">
        <v>54</v>
      </c>
      <c r="D61" s="71" t="s">
        <v>54</v>
      </c>
      <c r="E61" s="71" t="s">
        <v>54</v>
      </c>
      <c r="F61" s="216" t="s">
        <v>54</v>
      </c>
    </row>
    <row r="62" spans="1:9" ht="12" customHeight="1">
      <c r="A62" s="231" t="s">
        <v>199</v>
      </c>
      <c r="B62" s="71" t="s">
        <v>54</v>
      </c>
      <c r="C62" s="71">
        <v>-9.4666392092256912E-2</v>
      </c>
      <c r="D62" s="71">
        <v>-5.5574463947099861E-2</v>
      </c>
      <c r="E62" s="71">
        <v>-0.19832391346716038</v>
      </c>
      <c r="F62" s="216">
        <v>2.8866822804709757E-2</v>
      </c>
    </row>
    <row r="63" spans="1:9" ht="12" customHeight="1">
      <c r="A63" s="231" t="s">
        <v>100</v>
      </c>
      <c r="B63" s="71">
        <v>0.11416785814064334</v>
      </c>
      <c r="C63" s="71">
        <v>0.20848435498445905</v>
      </c>
      <c r="D63" s="71">
        <v>0.13994792845822968</v>
      </c>
      <c r="E63" s="71">
        <v>-0.14282110247528113</v>
      </c>
      <c r="F63" s="216">
        <v>0.22826734679283933</v>
      </c>
    </row>
    <row r="64" spans="1:9" ht="12" customHeight="1">
      <c r="A64" s="231" t="s">
        <v>412</v>
      </c>
      <c r="B64" s="71" t="s">
        <v>54</v>
      </c>
      <c r="C64" s="71">
        <v>-9.8863431354861975E-2</v>
      </c>
      <c r="D64" s="71">
        <v>-5.8753608422482562E-2</v>
      </c>
      <c r="E64" s="71">
        <v>-0.20019013988863232</v>
      </c>
      <c r="F64" s="216">
        <v>4.6029265520670437E-2</v>
      </c>
    </row>
    <row r="65" spans="1:6" ht="12" customHeight="1">
      <c r="A65" s="231" t="s">
        <v>413</v>
      </c>
      <c r="B65" s="71">
        <v>0.1132509782858897</v>
      </c>
      <c r="C65" s="71">
        <v>0.20743005373355561</v>
      </c>
      <c r="D65" s="71">
        <v>0.14077362079898537</v>
      </c>
      <c r="E65" s="71">
        <v>-0.14246873300706897</v>
      </c>
      <c r="F65" s="216">
        <v>0.22654513116940866</v>
      </c>
    </row>
    <row r="66" spans="1:6" ht="12" customHeight="1">
      <c r="A66" s="231" t="s">
        <v>414</v>
      </c>
      <c r="B66" s="92">
        <v>0.17618804726685378</v>
      </c>
      <c r="C66" s="92">
        <v>5.507220378509281E-2</v>
      </c>
      <c r="D66" s="92">
        <v>6.0395662925623039E-2</v>
      </c>
      <c r="E66" s="92">
        <v>-3.2706071953360061E-3</v>
      </c>
      <c r="F66" s="205">
        <v>8.1453762558950205E-2</v>
      </c>
    </row>
    <row r="67" spans="1:6" ht="12" customHeight="1">
      <c r="A67" s="231" t="s">
        <v>101</v>
      </c>
      <c r="B67" s="92">
        <v>0.16234915526950933</v>
      </c>
      <c r="C67" s="92">
        <v>2.0876679755330807E-2</v>
      </c>
      <c r="D67" s="92">
        <v>4.3002243524372652E-2</v>
      </c>
      <c r="E67" s="92">
        <v>-0.13574893533011811</v>
      </c>
      <c r="F67" s="205">
        <v>0.18059151107522498</v>
      </c>
    </row>
    <row r="68" spans="1:6" ht="12" customHeight="1">
      <c r="A68" s="244" t="s">
        <v>440</v>
      </c>
      <c r="B68" s="245">
        <v>2.3160000000000069E-2</v>
      </c>
      <c r="C68" s="245" t="s">
        <v>54</v>
      </c>
      <c r="D68" s="245" t="s">
        <v>54</v>
      </c>
      <c r="E68" s="245" t="s">
        <v>54</v>
      </c>
      <c r="F68" s="246" t="s">
        <v>54</v>
      </c>
    </row>
    <row r="69" spans="1:6" ht="12" customHeight="1">
      <c r="A69" s="573"/>
      <c r="B69" s="71"/>
      <c r="C69" s="71"/>
      <c r="D69" s="71"/>
      <c r="E69" s="71"/>
      <c r="F69" s="71"/>
    </row>
  </sheetData>
  <conditionalFormatting sqref="B53:F53">
    <cfRule type="cellIs" priority="22" stopIfTrue="1" operator="greaterThan">
      <formula>10</formula>
    </cfRule>
  </conditionalFormatting>
  <conditionalFormatting sqref="B20:J20">
    <cfRule type="cellIs" priority="1" stopIfTrue="1" operator="greaterThan">
      <formula>10</formula>
    </cfRule>
  </conditionalFormatting>
  <hyperlinks>
    <hyperlink ref="J5" location="Sisukord!B32" display="tagasi sisukorda" xr:uid="{00000000-0004-0000-11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6A052-35B5-4828-8A77-D00C6BFEC192}">
  <sheetPr codeName="Sheet20">
    <tabColor rgb="FF0070C0"/>
    <pageSetUpPr fitToPage="1"/>
  </sheetPr>
  <dimension ref="A1:L43"/>
  <sheetViews>
    <sheetView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2" width="7.1640625" style="17" customWidth="1"/>
    <col min="13" max="16384" width="10" style="18"/>
  </cols>
  <sheetData>
    <row r="1" spans="1:12" s="11" customFormat="1" ht="17.25" customHeight="1">
      <c r="A1" s="8" t="s">
        <v>209</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1</v>
      </c>
      <c r="B5" s="19"/>
      <c r="C5" s="19"/>
      <c r="D5" s="20"/>
      <c r="E5" s="20"/>
      <c r="F5" s="20"/>
      <c r="G5" s="20"/>
      <c r="H5" s="20"/>
      <c r="J5" s="101" t="s">
        <v>124</v>
      </c>
    </row>
    <row r="6" spans="1:12" s="21" customFormat="1" ht="12" customHeight="1">
      <c r="A6" s="19"/>
      <c r="B6" s="19"/>
      <c r="C6" s="19"/>
      <c r="D6" s="20"/>
      <c r="E6" s="20"/>
      <c r="F6" s="20"/>
      <c r="G6" s="20"/>
      <c r="H6" s="20"/>
      <c r="J6" s="22"/>
    </row>
    <row r="7" spans="1:12" s="28" customFormat="1" ht="12" customHeight="1">
      <c r="A7" s="182" t="s">
        <v>2</v>
      </c>
      <c r="B7" s="183" t="s">
        <v>485</v>
      </c>
      <c r="C7" s="183" t="s">
        <v>486</v>
      </c>
      <c r="D7" s="183" t="s">
        <v>487</v>
      </c>
      <c r="E7" s="183" t="s">
        <v>488</v>
      </c>
      <c r="F7" s="183" t="s">
        <v>447</v>
      </c>
      <c r="G7" s="183" t="s">
        <v>448</v>
      </c>
      <c r="H7" s="183" t="s">
        <v>449</v>
      </c>
      <c r="I7" s="183" t="s">
        <v>450</v>
      </c>
      <c r="J7" s="184" t="s">
        <v>451</v>
      </c>
    </row>
    <row r="8" spans="1:12" s="30" customFormat="1" ht="12" customHeight="1">
      <c r="A8" s="305" t="s">
        <v>210</v>
      </c>
      <c r="B8" s="32">
        <v>11122.88034</v>
      </c>
      <c r="C8" s="32">
        <v>10544.87293</v>
      </c>
      <c r="D8" s="32">
        <v>10591.149740000001</v>
      </c>
      <c r="E8" s="32">
        <v>10568.424789999999</v>
      </c>
      <c r="F8" s="32">
        <v>10212.731639999998</v>
      </c>
      <c r="G8" s="32">
        <v>9708.240560000002</v>
      </c>
      <c r="H8" s="32">
        <v>9428.7881100000013</v>
      </c>
      <c r="I8" s="32">
        <v>8930.1493799999989</v>
      </c>
      <c r="J8" s="306">
        <v>8485.33158</v>
      </c>
      <c r="L8" s="24"/>
    </row>
    <row r="9" spans="1:12" ht="12" customHeight="1">
      <c r="A9" s="305" t="s">
        <v>213</v>
      </c>
      <c r="B9" s="32">
        <v>1047.3432600000001</v>
      </c>
      <c r="C9" s="32">
        <v>848.49665999999991</v>
      </c>
      <c r="D9" s="32">
        <v>1264.8717900000001</v>
      </c>
      <c r="E9" s="32">
        <v>1246.2604900000003</v>
      </c>
      <c r="F9" s="32">
        <v>1135.9748599999998</v>
      </c>
      <c r="G9" s="32">
        <v>946.5786599999999</v>
      </c>
      <c r="H9" s="32">
        <v>1235.5765899999999</v>
      </c>
      <c r="I9" s="32">
        <v>1168.1111000000001</v>
      </c>
      <c r="J9" s="306">
        <v>1102.12868</v>
      </c>
      <c r="L9" s="24"/>
    </row>
    <row r="10" spans="1:12" ht="12" customHeight="1">
      <c r="A10" s="305" t="s">
        <v>420</v>
      </c>
      <c r="B10" s="32">
        <v>7132.2486999999992</v>
      </c>
      <c r="C10" s="32">
        <v>8249.9460600000002</v>
      </c>
      <c r="D10" s="32">
        <v>7227.6464799999994</v>
      </c>
      <c r="E10" s="32">
        <v>6829.9509700000008</v>
      </c>
      <c r="F10" s="32">
        <v>6257.7219400000004</v>
      </c>
      <c r="G10" s="32">
        <v>6499.1857199999995</v>
      </c>
      <c r="H10" s="32">
        <v>6528.8652600000005</v>
      </c>
      <c r="I10" s="32">
        <v>5878.3825300000008</v>
      </c>
      <c r="J10" s="306">
        <v>5359.8146399999996</v>
      </c>
      <c r="L10" s="24"/>
    </row>
    <row r="11" spans="1:12" ht="12" customHeight="1">
      <c r="A11" s="305" t="s">
        <v>421</v>
      </c>
      <c r="B11" s="32">
        <v>1677.0831600000024</v>
      </c>
      <c r="C11" s="32">
        <v>1674.7810600000003</v>
      </c>
      <c r="D11" s="32">
        <v>1483.058</v>
      </c>
      <c r="E11" s="32">
        <v>1308.8186999999991</v>
      </c>
      <c r="F11" s="32">
        <v>1384.7295399999998</v>
      </c>
      <c r="G11" s="32">
        <v>1316.0855400000012</v>
      </c>
      <c r="H11" s="32">
        <v>1460.2804599999999</v>
      </c>
      <c r="I11" s="32">
        <v>1220.4349299999999</v>
      </c>
      <c r="J11" s="306">
        <v>1387.4238799999998</v>
      </c>
      <c r="L11" s="24"/>
    </row>
    <row r="12" spans="1:12" ht="12" customHeight="1">
      <c r="A12" s="550" t="s">
        <v>422</v>
      </c>
      <c r="B12" s="551">
        <v>1266.2052199999985</v>
      </c>
      <c r="C12" s="551">
        <v>-228.35085000000163</v>
      </c>
      <c r="D12" s="551">
        <v>615.57347000000027</v>
      </c>
      <c r="E12" s="551">
        <v>1183.3946299999986</v>
      </c>
      <c r="F12" s="551">
        <v>1434.3052999999977</v>
      </c>
      <c r="G12" s="551">
        <v>946.39064000000212</v>
      </c>
      <c r="H12" s="551">
        <v>204.06580000000031</v>
      </c>
      <c r="I12" s="551">
        <v>663.22081999999818</v>
      </c>
      <c r="J12" s="552">
        <v>635.9643800000008</v>
      </c>
      <c r="L12" s="24"/>
    </row>
    <row r="13" spans="1:12" ht="12.95" customHeight="1">
      <c r="A13" s="553" t="s">
        <v>423</v>
      </c>
      <c r="B13" s="554">
        <v>522.52237000000002</v>
      </c>
      <c r="C13" s="554">
        <v>460.77028999999999</v>
      </c>
      <c r="D13" s="554">
        <v>449.99213999999989</v>
      </c>
      <c r="E13" s="554">
        <v>555.67063000000019</v>
      </c>
      <c r="F13" s="554">
        <v>370.31824000000017</v>
      </c>
      <c r="G13" s="554">
        <v>349.08421999999996</v>
      </c>
      <c r="H13" s="554">
        <v>155.18058999999977</v>
      </c>
      <c r="I13" s="554">
        <v>305.79315000000003</v>
      </c>
      <c r="J13" s="555">
        <v>215.15436000000011</v>
      </c>
    </row>
    <row r="14" spans="1:12" ht="12" customHeight="1">
      <c r="A14" s="309" t="s">
        <v>424</v>
      </c>
      <c r="B14" s="556">
        <v>743.68284999999844</v>
      </c>
      <c r="C14" s="556">
        <v>-689.12114000000156</v>
      </c>
      <c r="D14" s="556">
        <v>165.58133000000038</v>
      </c>
      <c r="E14" s="556">
        <v>627.72399999999845</v>
      </c>
      <c r="F14" s="556">
        <v>1063.9870599999977</v>
      </c>
      <c r="G14" s="556">
        <v>597.30642000000216</v>
      </c>
      <c r="H14" s="556">
        <v>48.885210000000541</v>
      </c>
      <c r="I14" s="556">
        <v>357.42766999999816</v>
      </c>
      <c r="J14" s="557">
        <v>420.81002000000069</v>
      </c>
    </row>
    <row r="15" spans="1:12" ht="12" customHeight="1">
      <c r="A15" s="308" t="s">
        <v>425</v>
      </c>
      <c r="B15" s="29">
        <v>45.618079999999985</v>
      </c>
      <c r="C15" s="29">
        <v>15.398020000000002</v>
      </c>
      <c r="D15" s="29">
        <v>-36.051079999999985</v>
      </c>
      <c r="E15" s="29">
        <v>22.476109999999998</v>
      </c>
      <c r="F15" s="29">
        <v>12.820119999999967</v>
      </c>
      <c r="G15" s="29">
        <v>67.482550000000003</v>
      </c>
      <c r="H15" s="29">
        <v>18.832170000000005</v>
      </c>
      <c r="I15" s="29">
        <v>94.815670000000011</v>
      </c>
      <c r="J15" s="304">
        <v>0.69707999999999259</v>
      </c>
    </row>
    <row r="16" spans="1:12" ht="12" customHeight="1">
      <c r="A16" s="308" t="s">
        <v>20</v>
      </c>
      <c r="B16" s="29">
        <v>0</v>
      </c>
      <c r="C16" s="29">
        <v>0</v>
      </c>
      <c r="D16" s="29">
        <v>0</v>
      </c>
      <c r="E16" s="29">
        <v>0</v>
      </c>
      <c r="F16" s="29">
        <v>0</v>
      </c>
      <c r="G16" s="29">
        <v>0</v>
      </c>
      <c r="H16" s="29">
        <v>0</v>
      </c>
      <c r="I16" s="29">
        <v>0</v>
      </c>
      <c r="J16" s="304">
        <v>0</v>
      </c>
    </row>
    <row r="17" spans="1:12" ht="12" customHeight="1">
      <c r="A17" s="558" t="s">
        <v>21</v>
      </c>
      <c r="B17" s="556">
        <v>789.3009299999984</v>
      </c>
      <c r="C17" s="556">
        <v>-673.72312000000159</v>
      </c>
      <c r="D17" s="556">
        <v>129.53025000000039</v>
      </c>
      <c r="E17" s="556">
        <v>650.2001099999984</v>
      </c>
      <c r="F17" s="556">
        <v>1076.8071799999975</v>
      </c>
      <c r="G17" s="556">
        <v>664.78897000000211</v>
      </c>
      <c r="H17" s="556">
        <v>67.717380000000546</v>
      </c>
      <c r="I17" s="556">
        <v>452.24333999999817</v>
      </c>
      <c r="J17" s="557">
        <v>421.50710000000066</v>
      </c>
    </row>
    <row r="18" spans="1:12" s="36" customFormat="1" ht="12.95" customHeight="1">
      <c r="A18" s="16"/>
      <c r="B18" s="16"/>
      <c r="C18" s="16"/>
      <c r="D18" s="16"/>
      <c r="E18" s="16"/>
      <c r="F18" s="16"/>
      <c r="G18" s="16"/>
      <c r="H18" s="16"/>
      <c r="I18" s="16"/>
      <c r="J18" s="16"/>
      <c r="K18" s="16"/>
      <c r="L18" s="16"/>
    </row>
    <row r="19" spans="1:12" ht="12" customHeight="1">
      <c r="A19" s="38"/>
      <c r="B19" s="10"/>
      <c r="C19" s="10"/>
      <c r="D19" s="10"/>
      <c r="E19" s="10"/>
      <c r="F19" s="10"/>
      <c r="G19" s="10"/>
    </row>
    <row r="20" spans="1:12" ht="18.75">
      <c r="A20" s="23" t="s">
        <v>24</v>
      </c>
      <c r="B20" s="20"/>
      <c r="C20" s="20"/>
      <c r="D20" s="20"/>
      <c r="E20" s="20"/>
      <c r="F20" s="18"/>
      <c r="G20" s="18"/>
    </row>
    <row r="21" spans="1:12" ht="12" customHeight="1">
      <c r="A21" s="20"/>
      <c r="B21" s="20"/>
      <c r="C21" s="20"/>
      <c r="D21" s="20"/>
      <c r="E21" s="20"/>
      <c r="F21" s="18"/>
      <c r="G21" s="21"/>
    </row>
    <row r="22" spans="1:12" ht="12" customHeight="1">
      <c r="A22" s="182" t="s">
        <v>2</v>
      </c>
      <c r="B22" s="191">
        <v>2025</v>
      </c>
      <c r="C22" s="191">
        <v>2024</v>
      </c>
      <c r="D22" s="191">
        <v>2023</v>
      </c>
      <c r="E22" s="191">
        <v>2022</v>
      </c>
      <c r="F22" s="192">
        <v>2021</v>
      </c>
      <c r="G22" s="28"/>
    </row>
    <row r="23" spans="1:12" ht="12" customHeight="1">
      <c r="A23" s="305" t="s">
        <v>210</v>
      </c>
      <c r="B23" s="32">
        <v>41080.546730000002</v>
      </c>
      <c r="C23" s="32">
        <v>34968.683990000005</v>
      </c>
      <c r="D23" s="32">
        <v>26037.972809999999</v>
      </c>
      <c r="E23" s="32">
        <v>9651.63616</v>
      </c>
      <c r="F23" s="559">
        <v>2498.2768900000001</v>
      </c>
      <c r="G23" s="30"/>
    </row>
    <row r="24" spans="1:12" ht="12" customHeight="1">
      <c r="A24" s="305" t="s">
        <v>213</v>
      </c>
      <c r="B24" s="32">
        <v>4593.6858000000002</v>
      </c>
      <c r="C24" s="32">
        <v>4542.0331299999998</v>
      </c>
      <c r="D24" s="32">
        <v>3068.0453899999998</v>
      </c>
      <c r="E24" s="32">
        <v>840.09691999999995</v>
      </c>
      <c r="F24" s="560">
        <v>111.69781999999999</v>
      </c>
      <c r="G24" s="32"/>
      <c r="H24" s="32"/>
      <c r="I24" s="32"/>
      <c r="J24" s="32"/>
    </row>
    <row r="25" spans="1:12" ht="12" customHeight="1">
      <c r="A25" s="305" t="s">
        <v>420</v>
      </c>
      <c r="B25" s="32">
        <v>26814.505110000002</v>
      </c>
      <c r="C25" s="32">
        <v>23118.007840000002</v>
      </c>
      <c r="D25" s="32">
        <v>16946.069</v>
      </c>
      <c r="E25" s="32">
        <v>6883.9677599999995</v>
      </c>
      <c r="F25" s="560">
        <v>1210.34673</v>
      </c>
      <c r="G25" s="32"/>
      <c r="H25" s="32"/>
      <c r="I25" s="32"/>
      <c r="J25" s="32"/>
    </row>
    <row r="26" spans="1:12" ht="12" customHeight="1">
      <c r="A26" s="305" t="s">
        <v>421</v>
      </c>
      <c r="B26" s="32">
        <v>5492.6917800000001</v>
      </c>
      <c r="C26" s="32">
        <v>5375.1067000000003</v>
      </c>
      <c r="D26" s="32">
        <v>4765.5226400000001</v>
      </c>
      <c r="E26" s="32">
        <v>3153.0248100000003</v>
      </c>
      <c r="F26" s="560">
        <v>1894.4722900000004</v>
      </c>
      <c r="G26" s="32"/>
      <c r="H26" s="32"/>
      <c r="I26" s="32"/>
      <c r="J26" s="32"/>
    </row>
    <row r="27" spans="1:12" ht="12" customHeight="1">
      <c r="A27" s="550" t="s">
        <v>422</v>
      </c>
      <c r="B27" s="551">
        <v>4179.6640400000006</v>
      </c>
      <c r="C27" s="551">
        <v>1933.5363200000029</v>
      </c>
      <c r="D27" s="551">
        <v>1258.3357800000003</v>
      </c>
      <c r="E27" s="551">
        <v>-1225.4533299999998</v>
      </c>
      <c r="F27" s="561">
        <v>-718.23995000000014</v>
      </c>
      <c r="G27" s="32"/>
      <c r="H27" s="32"/>
      <c r="I27" s="32"/>
      <c r="J27" s="32"/>
    </row>
    <row r="28" spans="1:12" ht="12" customHeight="1">
      <c r="A28" s="553" t="s">
        <v>423</v>
      </c>
      <c r="B28" s="554">
        <v>1725.0652300000004</v>
      </c>
      <c r="C28" s="554">
        <v>962.3816099999998</v>
      </c>
      <c r="D28" s="554">
        <v>1018.0592600000001</v>
      </c>
      <c r="E28" s="554">
        <v>440.08939000000032</v>
      </c>
      <c r="F28" s="562">
        <v>107.62101999999999</v>
      </c>
      <c r="G28" s="18"/>
    </row>
    <row r="29" spans="1:12" ht="12" customHeight="1">
      <c r="A29" s="309" t="s">
        <v>424</v>
      </c>
      <c r="B29" s="556">
        <v>2454.5988100000004</v>
      </c>
      <c r="C29" s="556">
        <v>971.15471000000309</v>
      </c>
      <c r="D29" s="556">
        <v>240.27652000000023</v>
      </c>
      <c r="E29" s="556">
        <v>-1665.5427200000001</v>
      </c>
      <c r="F29" s="563">
        <v>-825.86097000000018</v>
      </c>
      <c r="G29" s="18"/>
    </row>
    <row r="30" spans="1:12" ht="12" customHeight="1">
      <c r="A30" s="308" t="s">
        <v>425</v>
      </c>
      <c r="B30" s="29">
        <v>66.727699999999984</v>
      </c>
      <c r="C30" s="29">
        <v>226.41083</v>
      </c>
      <c r="D30" s="29">
        <v>64.413789999999935</v>
      </c>
      <c r="E30" s="29">
        <v>-27.671339999999997</v>
      </c>
      <c r="F30" s="442">
        <v>4.0649199999999999</v>
      </c>
      <c r="G30" s="18"/>
    </row>
    <row r="31" spans="1:12" ht="12" customHeight="1">
      <c r="A31" s="308" t="s">
        <v>20</v>
      </c>
      <c r="B31" s="29">
        <v>0</v>
      </c>
      <c r="C31" s="29">
        <v>0</v>
      </c>
      <c r="D31" s="29">
        <v>0</v>
      </c>
      <c r="E31" s="29">
        <v>0</v>
      </c>
      <c r="F31" s="442">
        <v>1.1700899999999999</v>
      </c>
      <c r="G31" s="18"/>
    </row>
    <row r="32" spans="1:12" ht="12" customHeight="1">
      <c r="A32" s="558" t="s">
        <v>21</v>
      </c>
      <c r="B32" s="556">
        <v>2521.3265100000003</v>
      </c>
      <c r="C32" s="556">
        <v>1197.565540000003</v>
      </c>
      <c r="D32" s="556">
        <v>304.69031000000018</v>
      </c>
      <c r="E32" s="556">
        <v>-1693.2140600000002</v>
      </c>
      <c r="F32" s="563">
        <v>-822.96614000000011</v>
      </c>
      <c r="G32" s="18"/>
    </row>
    <row r="34" spans="2:11" ht="12" customHeight="1">
      <c r="B34" s="87"/>
    </row>
    <row r="39" spans="2:11" ht="12" customHeight="1">
      <c r="C39" s="17"/>
      <c r="I39" s="17"/>
      <c r="J39" s="17"/>
    </row>
    <row r="40" spans="2:11" ht="12" customHeight="1">
      <c r="D40" s="18"/>
      <c r="E40" s="18"/>
      <c r="F40" s="18"/>
      <c r="G40" s="18"/>
      <c r="H40" s="18"/>
      <c r="I40" s="18"/>
      <c r="J40" s="18"/>
      <c r="K40" s="18"/>
    </row>
    <row r="41" spans="2:11" ht="12" customHeight="1">
      <c r="D41" s="18"/>
      <c r="E41" s="18"/>
      <c r="F41" s="18"/>
      <c r="G41" s="18"/>
      <c r="H41" s="18"/>
      <c r="I41" s="18"/>
      <c r="J41" s="18"/>
      <c r="K41" s="18"/>
    </row>
    <row r="42" spans="2:11" ht="12" customHeight="1">
      <c r="D42" s="18"/>
      <c r="E42" s="18"/>
      <c r="F42" s="18"/>
      <c r="G42" s="18"/>
      <c r="H42" s="18"/>
      <c r="I42" s="18"/>
      <c r="J42" s="18"/>
      <c r="K42" s="18"/>
    </row>
    <row r="43" spans="2:11" ht="12" customHeight="1">
      <c r="C43" s="26"/>
      <c r="D43" s="26"/>
      <c r="E43" s="26"/>
      <c r="F43" s="26"/>
      <c r="G43" s="26"/>
      <c r="H43" s="26"/>
      <c r="I43" s="26"/>
      <c r="J43" s="26"/>
      <c r="K43" s="26"/>
    </row>
  </sheetData>
  <conditionalFormatting sqref="B27:F29">
    <cfRule type="cellIs" priority="1" stopIfTrue="1" operator="greaterThan">
      <formula>10</formula>
    </cfRule>
  </conditionalFormatting>
  <conditionalFormatting sqref="B32:F32">
    <cfRule type="cellIs" priority="3" stopIfTrue="1" operator="greaterThan">
      <formula>10</formula>
    </cfRule>
  </conditionalFormatting>
  <conditionalFormatting sqref="B12:J14">
    <cfRule type="cellIs" priority="17" stopIfTrue="1" operator="greaterThan">
      <formula>10</formula>
    </cfRule>
  </conditionalFormatting>
  <conditionalFormatting sqref="B17:J17">
    <cfRule type="cellIs" priority="21" stopIfTrue="1" operator="greaterThan">
      <formula>10</formula>
    </cfRule>
  </conditionalFormatting>
  <hyperlinks>
    <hyperlink ref="J5" location="Sisukord!B32" display="tagasi sisukorda" xr:uid="{25CE8698-1805-4FEB-A46D-11D75D9A92F7}"/>
  </hyperlinks>
  <pageMargins left="0.23622047244094488" right="0.23622047244094488" top="0.74803149606299213" bottom="0.74803149606299213" header="0.31496062992125984" footer="0.31496062992125984"/>
  <pageSetup paperSize="9" scale="7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02907-C2F6-405E-A193-1D492D7D06C4}">
  <sheetPr codeName="Sheet21">
    <tabColor rgb="FF0070C0"/>
    <pageSetUpPr fitToPage="1"/>
  </sheetPr>
  <dimension ref="A1:L58"/>
  <sheetViews>
    <sheetView topLeftCell="A14" zoomScaleNormal="100" workbookViewId="0"/>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13.1640625" style="17" customWidth="1"/>
    <col min="12" max="12" width="9" style="17" customWidth="1"/>
    <col min="13" max="16384" width="10" style="18"/>
  </cols>
  <sheetData>
    <row r="1" spans="1:12" s="11" customFormat="1" ht="17.25" customHeight="1">
      <c r="A1" s="8" t="s">
        <v>209</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25</v>
      </c>
      <c r="B5" s="19"/>
      <c r="C5" s="19"/>
      <c r="D5" s="20"/>
      <c r="E5" s="20"/>
      <c r="F5" s="20"/>
      <c r="G5" s="20"/>
      <c r="H5" s="20"/>
      <c r="J5" s="101" t="s">
        <v>124</v>
      </c>
    </row>
    <row r="6" spans="1:12" ht="11.25" customHeight="1">
      <c r="A6" s="37"/>
      <c r="B6" s="17"/>
      <c r="C6" s="17"/>
      <c r="I6" s="17"/>
      <c r="J6" s="18"/>
    </row>
    <row r="7" spans="1:12" s="28" customFormat="1" ht="12" customHeight="1">
      <c r="A7" s="182" t="s">
        <v>26</v>
      </c>
      <c r="B7" s="183">
        <v>46203</v>
      </c>
      <c r="C7" s="183">
        <v>46112</v>
      </c>
      <c r="D7" s="183">
        <v>46022</v>
      </c>
      <c r="E7" s="183">
        <v>45930</v>
      </c>
      <c r="F7" s="183">
        <v>45838</v>
      </c>
      <c r="G7" s="183">
        <v>45747</v>
      </c>
      <c r="H7" s="183">
        <v>45657</v>
      </c>
      <c r="I7" s="183">
        <v>45565</v>
      </c>
      <c r="J7" s="184">
        <v>45473</v>
      </c>
      <c r="K7" s="17"/>
    </row>
    <row r="8" spans="1:12" ht="12.95" customHeight="1">
      <c r="A8" s="564" t="s">
        <v>27</v>
      </c>
      <c r="B8" s="29">
        <v>5060.9485199999999</v>
      </c>
      <c r="C8" s="29">
        <v>8452.6596800000007</v>
      </c>
      <c r="D8" s="29">
        <v>9348.6953200000007</v>
      </c>
      <c r="E8" s="29">
        <v>10309.74841</v>
      </c>
      <c r="F8" s="29">
        <v>11502.809570000001</v>
      </c>
      <c r="G8" s="29">
        <v>10998.795389999999</v>
      </c>
      <c r="H8" s="29">
        <v>11188.090200000001</v>
      </c>
      <c r="I8" s="29">
        <v>13771.7883</v>
      </c>
      <c r="J8" s="172">
        <v>13337.121729999999</v>
      </c>
      <c r="L8" s="18"/>
    </row>
    <row r="9" spans="1:12" ht="12.95" customHeight="1">
      <c r="A9" s="564" t="s">
        <v>44</v>
      </c>
      <c r="B9" s="29">
        <v>21897.05229</v>
      </c>
      <c r="C9" s="29">
        <v>18466.399559999998</v>
      </c>
      <c r="D9" s="29">
        <v>17438.046620000001</v>
      </c>
      <c r="E9" s="29">
        <v>15774.984189999999</v>
      </c>
      <c r="F9" s="29">
        <v>13854.269649999998</v>
      </c>
      <c r="G9" s="29">
        <v>12793.013059999999</v>
      </c>
      <c r="H9" s="29">
        <v>12490.521839999999</v>
      </c>
      <c r="I9" s="29">
        <v>8954.1226800000004</v>
      </c>
      <c r="J9" s="172">
        <v>8176.6675000000005</v>
      </c>
      <c r="L9" s="18"/>
    </row>
    <row r="10" spans="1:12" ht="12.95" customHeight="1">
      <c r="A10" s="564" t="s">
        <v>76</v>
      </c>
      <c r="B10" s="29">
        <v>107.37483</v>
      </c>
      <c r="C10" s="29">
        <v>155.71816000000001</v>
      </c>
      <c r="D10" s="29">
        <v>68.225229999999996</v>
      </c>
      <c r="E10" s="29">
        <v>94.256219999999985</v>
      </c>
      <c r="F10" s="29">
        <v>33.613679999999931</v>
      </c>
      <c r="G10" s="29">
        <v>14.628019999999879</v>
      </c>
      <c r="H10" s="29">
        <v>103.62243000000001</v>
      </c>
      <c r="I10" s="29">
        <v>53.116820000000075</v>
      </c>
      <c r="J10" s="172">
        <v>70.376560000000097</v>
      </c>
      <c r="L10" s="18"/>
    </row>
    <row r="11" spans="1:12" ht="12.95" customHeight="1">
      <c r="A11" s="564" t="s">
        <v>71</v>
      </c>
      <c r="B11" s="29">
        <v>652.29829999999993</v>
      </c>
      <c r="C11" s="29">
        <v>789.61430000000007</v>
      </c>
      <c r="D11" s="29">
        <v>917.31847000000005</v>
      </c>
      <c r="E11" s="29">
        <v>1047.9061300000001</v>
      </c>
      <c r="F11" s="29">
        <v>1183.8904</v>
      </c>
      <c r="G11" s="29">
        <v>1273.8593500000002</v>
      </c>
      <c r="H11" s="29">
        <v>1359.1531599999998</v>
      </c>
      <c r="I11" s="29">
        <v>1451.0583700000002</v>
      </c>
      <c r="J11" s="172">
        <v>1568.56088</v>
      </c>
      <c r="L11" s="18"/>
    </row>
    <row r="12" spans="1:12" ht="12.95" customHeight="1">
      <c r="A12" s="564" t="s">
        <v>426</v>
      </c>
      <c r="B12" s="29">
        <v>97.397580000000033</v>
      </c>
      <c r="C12" s="29">
        <v>151.53493000000009</v>
      </c>
      <c r="D12" s="29">
        <v>593.15910999999994</v>
      </c>
      <c r="E12" s="29">
        <v>139.73287999999999</v>
      </c>
      <c r="F12" s="29">
        <v>-743.61165000000005</v>
      </c>
      <c r="G12" s="29">
        <v>-256.36405000000002</v>
      </c>
      <c r="H12" s="29">
        <v>225.51784000000006</v>
      </c>
      <c r="I12" s="29">
        <v>340.16802999999999</v>
      </c>
      <c r="J12" s="172">
        <v>475.47655000000003</v>
      </c>
      <c r="L12" s="18"/>
    </row>
    <row r="13" spans="1:12" ht="12.95" customHeight="1">
      <c r="A13" s="564" t="s">
        <v>214</v>
      </c>
      <c r="B13" s="29">
        <v>154.20607000000001</v>
      </c>
      <c r="C13" s="29">
        <v>467.39282999999995</v>
      </c>
      <c r="D13" s="29">
        <v>30.120430000000006</v>
      </c>
      <c r="E13" s="29">
        <v>570.16225999999995</v>
      </c>
      <c r="F13" s="29">
        <v>1696.1192499999997</v>
      </c>
      <c r="G13" s="29">
        <v>1106.8764000000001</v>
      </c>
      <c r="H13" s="29">
        <v>2044.0596499999999</v>
      </c>
      <c r="I13" s="29">
        <v>712.13986999999997</v>
      </c>
      <c r="J13" s="172">
        <v>514.03071999999997</v>
      </c>
      <c r="L13" s="18"/>
    </row>
    <row r="14" spans="1:12" ht="12.95" customHeight="1">
      <c r="A14" s="332" t="s">
        <v>32</v>
      </c>
      <c r="B14" s="186">
        <v>27969.277589999998</v>
      </c>
      <c r="C14" s="186">
        <v>28483.319460000002</v>
      </c>
      <c r="D14" s="186">
        <v>28395.565179999998</v>
      </c>
      <c r="E14" s="186">
        <v>27936.790089999999</v>
      </c>
      <c r="F14" s="186">
        <v>27527.090899999999</v>
      </c>
      <c r="G14" s="186">
        <v>25930.808169999997</v>
      </c>
      <c r="H14" s="186">
        <v>27410.965119999997</v>
      </c>
      <c r="I14" s="186">
        <v>25282.394069999998</v>
      </c>
      <c r="J14" s="187">
        <v>24142.233939999998</v>
      </c>
    </row>
    <row r="15" spans="1:12" ht="12.95" customHeight="1">
      <c r="A15" s="565" t="s">
        <v>427</v>
      </c>
      <c r="B15" s="77">
        <v>9368.6279200000008</v>
      </c>
      <c r="C15" s="77">
        <v>9499.1362200000003</v>
      </c>
      <c r="D15" s="77">
        <v>9226.7168199999996</v>
      </c>
      <c r="E15" s="77">
        <v>9302.0487900000026</v>
      </c>
      <c r="F15" s="77">
        <v>9786.8860399999994</v>
      </c>
      <c r="G15" s="77">
        <v>9590.9728200000009</v>
      </c>
      <c r="H15" s="77">
        <v>9820.8363599999993</v>
      </c>
      <c r="I15" s="77">
        <v>9740.9394799999991</v>
      </c>
      <c r="J15" s="238">
        <v>9744.6471999999994</v>
      </c>
    </row>
    <row r="16" spans="1:12" ht="12.95" customHeight="1">
      <c r="A16" s="565" t="s">
        <v>428</v>
      </c>
      <c r="B16" s="77">
        <v>5128.9447400000008</v>
      </c>
      <c r="C16" s="77">
        <v>6585.2800999999999</v>
      </c>
      <c r="D16" s="77">
        <v>6108.1441299999997</v>
      </c>
      <c r="E16" s="77">
        <v>5823.6933899999995</v>
      </c>
      <c r="F16" s="77">
        <v>5676.5009300000002</v>
      </c>
      <c r="G16" s="77">
        <v>5370.2937600000005</v>
      </c>
      <c r="H16" s="77">
        <v>5437.3643599999996</v>
      </c>
      <c r="I16" s="77">
        <v>5174.3564200000001</v>
      </c>
      <c r="J16" s="238">
        <v>4047.3011099999999</v>
      </c>
    </row>
    <row r="17" spans="1:12" ht="12" customHeight="1" collapsed="1">
      <c r="A17" s="565" t="s">
        <v>215</v>
      </c>
      <c r="B17" s="29">
        <v>0</v>
      </c>
      <c r="C17" s="29">
        <v>0</v>
      </c>
      <c r="D17" s="29">
        <v>0</v>
      </c>
      <c r="E17" s="29">
        <v>0</v>
      </c>
      <c r="F17" s="29">
        <v>0</v>
      </c>
      <c r="G17" s="29">
        <v>0</v>
      </c>
      <c r="H17" s="29">
        <v>0</v>
      </c>
      <c r="I17" s="29">
        <v>0</v>
      </c>
      <c r="J17" s="172">
        <v>0</v>
      </c>
    </row>
    <row r="18" spans="1:12" ht="12" customHeight="1">
      <c r="A18" s="565" t="s">
        <v>216</v>
      </c>
      <c r="B18" s="29">
        <v>0</v>
      </c>
      <c r="C18" s="29">
        <v>0</v>
      </c>
      <c r="D18" s="29">
        <v>0</v>
      </c>
      <c r="E18" s="29">
        <v>0</v>
      </c>
      <c r="F18" s="29">
        <v>0</v>
      </c>
      <c r="G18" s="29">
        <v>0</v>
      </c>
      <c r="H18" s="29">
        <v>0</v>
      </c>
      <c r="I18" s="29">
        <v>0</v>
      </c>
      <c r="J18" s="172">
        <v>0</v>
      </c>
    </row>
    <row r="19" spans="1:12" ht="12" customHeight="1">
      <c r="A19" s="565" t="s">
        <v>429</v>
      </c>
      <c r="B19" s="29">
        <v>286.83001000000002</v>
      </c>
      <c r="C19" s="29">
        <v>264.83492999999999</v>
      </c>
      <c r="D19" s="29">
        <v>283.61696000000001</v>
      </c>
      <c r="E19" s="29">
        <v>272.61387000000002</v>
      </c>
      <c r="F19" s="29">
        <v>258.87602000000004</v>
      </c>
      <c r="G19" s="29">
        <v>256.95499000000001</v>
      </c>
      <c r="H19" s="29">
        <v>265.09469000000001</v>
      </c>
      <c r="I19" s="29">
        <v>228.72871000000004</v>
      </c>
      <c r="J19" s="172">
        <v>231.46189000000001</v>
      </c>
    </row>
    <row r="20" spans="1:12" ht="12" customHeight="1">
      <c r="A20" s="565" t="s">
        <v>430</v>
      </c>
      <c r="B20" s="29">
        <v>366.93984000000006</v>
      </c>
      <c r="C20" s="29">
        <v>349.38933000000003</v>
      </c>
      <c r="D20" s="29">
        <v>306.37190000000004</v>
      </c>
      <c r="E20" s="29">
        <v>305.4701</v>
      </c>
      <c r="F20" s="29">
        <v>349.69686000000007</v>
      </c>
      <c r="G20" s="29">
        <v>333.12873999999999</v>
      </c>
      <c r="H20" s="29">
        <v>303.78928999999999</v>
      </c>
      <c r="I20" s="29">
        <v>277.20795000000004</v>
      </c>
      <c r="J20" s="172">
        <v>305.43198000000007</v>
      </c>
    </row>
    <row r="21" spans="1:12" ht="12" customHeight="1">
      <c r="A21" s="565" t="s">
        <v>38</v>
      </c>
      <c r="B21" s="29">
        <v>3153.3610500000004</v>
      </c>
      <c r="C21" s="29">
        <v>3153.3610500000004</v>
      </c>
      <c r="D21" s="29">
        <v>3153.3610500000004</v>
      </c>
      <c r="E21" s="29">
        <v>3153.3609700000002</v>
      </c>
      <c r="F21" s="29">
        <v>3153.3609899999997</v>
      </c>
      <c r="G21" s="29">
        <v>3153.3610100000005</v>
      </c>
      <c r="H21" s="29">
        <v>3153.36103</v>
      </c>
      <c r="I21" s="29">
        <v>3153.3610500000004</v>
      </c>
      <c r="J21" s="172">
        <v>3153.3610699999999</v>
      </c>
    </row>
    <row r="22" spans="1:12" ht="12" customHeight="1">
      <c r="A22" s="564" t="s">
        <v>45</v>
      </c>
      <c r="B22" s="29">
        <v>426.07955999999467</v>
      </c>
      <c r="C22" s="29">
        <v>210.90204000000085</v>
      </c>
      <c r="D22" s="29">
        <v>241.77070000000094</v>
      </c>
      <c r="E22" s="29">
        <v>153.54957999999897</v>
      </c>
      <c r="F22" s="29">
        <v>55.694520000000921</v>
      </c>
      <c r="G22" s="29">
        <v>69.495129999995697</v>
      </c>
      <c r="H22" s="29">
        <v>1947.817790000001</v>
      </c>
      <c r="I22" s="29">
        <v>300.14956000000166</v>
      </c>
      <c r="J22" s="172">
        <v>711.9564500000015</v>
      </c>
    </row>
    <row r="23" spans="1:12" ht="12.95" customHeight="1">
      <c r="A23" s="332" t="s">
        <v>39</v>
      </c>
      <c r="B23" s="186">
        <v>18730.783119999996</v>
      </c>
      <c r="C23" s="186">
        <v>20062.903670000003</v>
      </c>
      <c r="D23" s="186">
        <v>19319.98156</v>
      </c>
      <c r="E23" s="186">
        <v>19010.736700000001</v>
      </c>
      <c r="F23" s="186">
        <v>19281.015360000001</v>
      </c>
      <c r="G23" s="186">
        <v>18774.206449999998</v>
      </c>
      <c r="H23" s="186">
        <v>20928.26352</v>
      </c>
      <c r="I23" s="186">
        <v>18874.743170000002</v>
      </c>
      <c r="J23" s="187">
        <v>18194.1597</v>
      </c>
    </row>
    <row r="24" spans="1:12" ht="12.95" customHeight="1">
      <c r="A24" s="565" t="s">
        <v>87</v>
      </c>
      <c r="B24" s="29">
        <v>8000</v>
      </c>
      <c r="C24" s="29">
        <v>8000</v>
      </c>
      <c r="D24" s="29">
        <v>8000</v>
      </c>
      <c r="E24" s="29">
        <v>8000</v>
      </c>
      <c r="F24" s="29">
        <v>8000</v>
      </c>
      <c r="G24" s="29">
        <v>8000</v>
      </c>
      <c r="H24" s="29">
        <v>8000</v>
      </c>
      <c r="I24" s="29">
        <v>8000</v>
      </c>
      <c r="J24" s="172">
        <v>8000</v>
      </c>
    </row>
    <row r="25" spans="1:12" ht="12.95" customHeight="1">
      <c r="A25" s="565" t="s">
        <v>431</v>
      </c>
      <c r="B25" s="29">
        <v>145.66623000000001</v>
      </c>
      <c r="C25" s="29">
        <v>144.88847999999999</v>
      </c>
      <c r="D25" s="29">
        <v>126.33319</v>
      </c>
      <c r="E25" s="29">
        <v>106.33320999999999</v>
      </c>
      <c r="F25" s="29">
        <v>76.55547</v>
      </c>
      <c r="G25" s="29">
        <v>217.88883000000001</v>
      </c>
      <c r="H25" s="29">
        <v>208.77773000000002</v>
      </c>
      <c r="I25" s="29">
        <v>201.44441</v>
      </c>
      <c r="J25" s="172">
        <v>194.11109000000002</v>
      </c>
    </row>
    <row r="26" spans="1:12" ht="12.95" customHeight="1">
      <c r="A26" s="565" t="s">
        <v>432</v>
      </c>
      <c r="B26" s="29">
        <v>977.25043000000005</v>
      </c>
      <c r="C26" s="29">
        <v>949.25043000000005</v>
      </c>
      <c r="D26" s="29">
        <v>-1572.0761299999999</v>
      </c>
      <c r="E26" s="29">
        <v>-1572.0761299999999</v>
      </c>
      <c r="F26" s="29">
        <v>-1572.0761299999999</v>
      </c>
      <c r="G26" s="29">
        <v>-1726.0761299999999</v>
      </c>
      <c r="H26" s="29">
        <v>-2923.64167</v>
      </c>
      <c r="I26" s="29">
        <v>-2923.64167</v>
      </c>
      <c r="J26" s="172">
        <v>-2923.64167</v>
      </c>
    </row>
    <row r="27" spans="1:12" ht="12.95" customHeight="1">
      <c r="A27" s="565" t="s">
        <v>433</v>
      </c>
      <c r="B27" s="29">
        <v>115.57781</v>
      </c>
      <c r="C27" s="29">
        <v>-673.72311999999999</v>
      </c>
      <c r="D27" s="29">
        <v>2521.32656</v>
      </c>
      <c r="E27" s="29">
        <v>2391.7963100000002</v>
      </c>
      <c r="F27" s="29">
        <v>1741.5962</v>
      </c>
      <c r="G27" s="29">
        <v>664.78901999999994</v>
      </c>
      <c r="H27" s="29">
        <v>1197.5655400000001</v>
      </c>
      <c r="I27" s="29">
        <v>1129.84816</v>
      </c>
      <c r="J27" s="172">
        <v>677.60482000000013</v>
      </c>
    </row>
    <row r="28" spans="1:12" ht="12.95" customHeight="1">
      <c r="A28" s="332" t="s">
        <v>92</v>
      </c>
      <c r="B28" s="199">
        <v>9238.4944699999996</v>
      </c>
      <c r="C28" s="199">
        <v>8420.4157899999991</v>
      </c>
      <c r="D28" s="199">
        <v>9075.5836199999994</v>
      </c>
      <c r="E28" s="199">
        <v>8926.0533899999991</v>
      </c>
      <c r="F28" s="199">
        <v>8246.0755399999998</v>
      </c>
      <c r="G28" s="199">
        <v>7156.6017200000006</v>
      </c>
      <c r="H28" s="199">
        <v>6482.7016000000003</v>
      </c>
      <c r="I28" s="199">
        <v>6407.6509000000005</v>
      </c>
      <c r="J28" s="200">
        <v>5948.0742400000008</v>
      </c>
      <c r="L28" s="24"/>
    </row>
    <row r="29" spans="1:12" ht="12.95" customHeight="1">
      <c r="A29" s="566" t="s">
        <v>42</v>
      </c>
      <c r="B29" s="186">
        <v>27969.277589999998</v>
      </c>
      <c r="C29" s="186">
        <v>28483.319460000002</v>
      </c>
      <c r="D29" s="186">
        <v>28395.565179999998</v>
      </c>
      <c r="E29" s="186">
        <v>27936.790090000002</v>
      </c>
      <c r="F29" s="186">
        <v>27527.090900000003</v>
      </c>
      <c r="G29" s="186">
        <v>25930.808169999997</v>
      </c>
      <c r="H29" s="186">
        <v>27410.965120000001</v>
      </c>
      <c r="I29" s="186">
        <v>25282.394070000002</v>
      </c>
      <c r="J29" s="187">
        <v>24142.233940000002</v>
      </c>
    </row>
    <row r="30" spans="1:12" ht="12.95" customHeight="1">
      <c r="A30" s="82"/>
      <c r="B30" s="83"/>
      <c r="C30" s="83"/>
      <c r="D30" s="83"/>
      <c r="E30" s="83"/>
      <c r="F30" s="83"/>
      <c r="G30" s="83"/>
      <c r="H30" s="83"/>
      <c r="I30" s="83"/>
      <c r="J30" s="83"/>
    </row>
    <row r="31" spans="1:12" s="36" customFormat="1" ht="12.95" customHeight="1">
      <c r="A31" s="16"/>
      <c r="B31" s="16"/>
      <c r="C31" s="16"/>
      <c r="D31" s="16"/>
      <c r="E31" s="16"/>
      <c r="F31" s="16"/>
      <c r="G31" s="16"/>
      <c r="H31" s="16"/>
      <c r="I31" s="16"/>
      <c r="J31" s="16"/>
    </row>
    <row r="32" spans="1:12" ht="18.75">
      <c r="A32" s="23" t="s">
        <v>43</v>
      </c>
      <c r="B32" s="20"/>
      <c r="C32" s="20"/>
      <c r="D32" s="20"/>
      <c r="E32" s="20"/>
      <c r="F32" s="18"/>
    </row>
    <row r="33" spans="1:6" ht="12" customHeight="1">
      <c r="B33" s="17"/>
      <c r="C33" s="17"/>
    </row>
    <row r="34" spans="1:6" ht="12" customHeight="1">
      <c r="A34" s="182" t="s">
        <v>26</v>
      </c>
      <c r="B34" s="183">
        <v>46022</v>
      </c>
      <c r="C34" s="183">
        <v>45657</v>
      </c>
      <c r="D34" s="183">
        <v>45291</v>
      </c>
      <c r="E34" s="183">
        <v>44926</v>
      </c>
      <c r="F34" s="184">
        <v>44561</v>
      </c>
    </row>
    <row r="35" spans="1:6" ht="12" customHeight="1">
      <c r="A35" s="564" t="s">
        <v>27</v>
      </c>
      <c r="B35" s="29">
        <v>9348.6953200000007</v>
      </c>
      <c r="C35" s="29">
        <v>11188.090200000001</v>
      </c>
      <c r="D35" s="29">
        <v>14021.758519999999</v>
      </c>
      <c r="E35" s="29">
        <v>13086.479000000001</v>
      </c>
      <c r="F35" s="172">
        <v>9358.6043399999999</v>
      </c>
    </row>
    <row r="36" spans="1:6" ht="12" customHeight="1">
      <c r="A36" s="564" t="s">
        <v>44</v>
      </c>
      <c r="B36" s="29">
        <v>17438.046620000001</v>
      </c>
      <c r="C36" s="29">
        <v>12490.521839999999</v>
      </c>
      <c r="D36" s="29">
        <v>5651.6274900000008</v>
      </c>
      <c r="E36" s="29">
        <v>1083.6643399999998</v>
      </c>
      <c r="F36" s="172">
        <v>155.48080000000002</v>
      </c>
    </row>
    <row r="37" spans="1:6" ht="12" customHeight="1">
      <c r="A37" s="564" t="s">
        <v>76</v>
      </c>
      <c r="B37" s="29">
        <v>68.225229999999996</v>
      </c>
      <c r="C37" s="29">
        <v>103.62243000000001</v>
      </c>
      <c r="D37" s="29">
        <v>28335.054909999999</v>
      </c>
      <c r="E37" s="29">
        <v>10844.374250000001</v>
      </c>
      <c r="F37" s="172">
        <v>3665.7508000000003</v>
      </c>
    </row>
    <row r="38" spans="1:6" ht="12" customHeight="1">
      <c r="A38" s="564" t="s">
        <v>71</v>
      </c>
      <c r="B38" s="29">
        <v>917.31847000000005</v>
      </c>
      <c r="C38" s="29">
        <v>1359.1531599999998</v>
      </c>
      <c r="D38" s="29">
        <v>1712.83799</v>
      </c>
      <c r="E38" s="29">
        <v>1267.84925</v>
      </c>
      <c r="F38" s="172">
        <v>965.82728000000009</v>
      </c>
    </row>
    <row r="39" spans="1:6" ht="12" customHeight="1">
      <c r="A39" s="564" t="s">
        <v>426</v>
      </c>
      <c r="B39" s="29">
        <v>593.15910999999994</v>
      </c>
      <c r="C39" s="29">
        <v>225.51784000000006</v>
      </c>
      <c r="D39" s="29">
        <v>2582.3969000000002</v>
      </c>
      <c r="E39" s="29">
        <v>1575.9990699999998</v>
      </c>
      <c r="F39" s="172">
        <v>397.95403999999996</v>
      </c>
    </row>
    <row r="40" spans="1:6" ht="12" customHeight="1" collapsed="1">
      <c r="A40" s="564" t="s">
        <v>214</v>
      </c>
      <c r="B40" s="29">
        <v>30.120430000000006</v>
      </c>
      <c r="C40" s="29">
        <v>2044.0596499999999</v>
      </c>
      <c r="D40" s="29">
        <v>3265.4755500000001</v>
      </c>
      <c r="E40" s="29">
        <v>2033.9320900000002</v>
      </c>
      <c r="F40" s="172">
        <v>315.27598</v>
      </c>
    </row>
    <row r="41" spans="1:6" ht="12" customHeight="1">
      <c r="A41" s="332" t="s">
        <v>32</v>
      </c>
      <c r="B41" s="186">
        <v>28395.565179999998</v>
      </c>
      <c r="C41" s="186">
        <v>27410.965119999997</v>
      </c>
      <c r="D41" s="186">
        <v>55569.151360000003</v>
      </c>
      <c r="E41" s="186">
        <v>29892.298000000003</v>
      </c>
      <c r="F41" s="187">
        <v>14858.893239999999</v>
      </c>
    </row>
    <row r="42" spans="1:6" ht="12" customHeight="1">
      <c r="A42" s="565" t="s">
        <v>427</v>
      </c>
      <c r="B42" s="29">
        <v>9226.7168199999996</v>
      </c>
      <c r="C42" s="29">
        <v>9820.8363599999993</v>
      </c>
      <c r="D42" s="29">
        <v>17207.51108</v>
      </c>
      <c r="E42" s="29">
        <v>11735.037920000001</v>
      </c>
      <c r="F42" s="172">
        <v>4248.4383599999992</v>
      </c>
    </row>
    <row r="43" spans="1:6" ht="12" customHeight="1">
      <c r="A43" s="565" t="s">
        <v>428</v>
      </c>
      <c r="B43" s="29">
        <v>6108.1441299999997</v>
      </c>
      <c r="C43" s="29">
        <v>5437.3643599999996</v>
      </c>
      <c r="D43" s="29">
        <v>3997.1081900000004</v>
      </c>
      <c r="E43" s="29">
        <v>2327.3853799999997</v>
      </c>
      <c r="F43" s="172">
        <v>529.37277000000006</v>
      </c>
    </row>
    <row r="44" spans="1:6" ht="12" customHeight="1">
      <c r="A44" s="565" t="s">
        <v>215</v>
      </c>
      <c r="B44" s="29">
        <v>0</v>
      </c>
      <c r="C44" s="29">
        <v>0</v>
      </c>
      <c r="D44" s="29">
        <v>278.57909000000001</v>
      </c>
      <c r="E44" s="29">
        <v>202.49985000000001</v>
      </c>
      <c r="F44" s="172">
        <v>35.623150000000003</v>
      </c>
    </row>
    <row r="45" spans="1:6" ht="12" customHeight="1">
      <c r="A45" s="565" t="s">
        <v>216</v>
      </c>
      <c r="B45" s="29">
        <v>0</v>
      </c>
      <c r="C45" s="29">
        <v>0</v>
      </c>
      <c r="D45" s="29">
        <v>18424.872080000001</v>
      </c>
      <c r="E45" s="29">
        <v>2797.8558900000003</v>
      </c>
      <c r="F45" s="172">
        <v>486.04213000000004</v>
      </c>
    </row>
    <row r="46" spans="1:6" ht="12" customHeight="1">
      <c r="A46" s="565" t="s">
        <v>429</v>
      </c>
      <c r="B46" s="29">
        <v>283.61696000000001</v>
      </c>
      <c r="C46" s="29">
        <v>265.09469000000001</v>
      </c>
      <c r="D46" s="29">
        <v>226.52740000000003</v>
      </c>
      <c r="E46" s="29">
        <v>150.31283999999999</v>
      </c>
      <c r="F46" s="172">
        <v>103.85500999999999</v>
      </c>
    </row>
    <row r="47" spans="1:6" ht="12" customHeight="1">
      <c r="A47" s="565" t="s">
        <v>430</v>
      </c>
      <c r="B47" s="29">
        <v>306.37190000000004</v>
      </c>
      <c r="C47" s="29">
        <v>303.78928999999999</v>
      </c>
      <c r="D47" s="29">
        <v>233.30283</v>
      </c>
      <c r="E47" s="29">
        <v>170.92468</v>
      </c>
      <c r="F47" s="172">
        <v>111.91847</v>
      </c>
    </row>
    <row r="48" spans="1:6" ht="12" customHeight="1" collapsed="1">
      <c r="A48" s="565" t="s">
        <v>38</v>
      </c>
      <c r="B48" s="29">
        <v>3153.3610500000004</v>
      </c>
      <c r="C48" s="29">
        <v>3153.36103</v>
      </c>
      <c r="D48" s="29">
        <v>2133.0277700000001</v>
      </c>
      <c r="E48" s="29">
        <v>766.64587000000006</v>
      </c>
      <c r="F48" s="172">
        <v>0</v>
      </c>
    </row>
    <row r="49" spans="1:6" ht="12" customHeight="1">
      <c r="A49" s="564" t="s">
        <v>45</v>
      </c>
      <c r="B49" s="29">
        <v>241.77070000000094</v>
      </c>
      <c r="C49" s="29">
        <v>1947.817790000001</v>
      </c>
      <c r="D49" s="29">
        <v>7821.4201700000049</v>
      </c>
      <c r="E49" s="29">
        <v>6663.6746200000016</v>
      </c>
      <c r="F49" s="172">
        <v>2696.2849700000006</v>
      </c>
    </row>
    <row r="50" spans="1:6" ht="12" customHeight="1">
      <c r="A50" s="332" t="s">
        <v>39</v>
      </c>
      <c r="B50" s="186">
        <v>19319.98156</v>
      </c>
      <c r="C50" s="186">
        <v>20928.26352</v>
      </c>
      <c r="D50" s="186">
        <v>50322.348610000001</v>
      </c>
      <c r="E50" s="186">
        <v>24814.337050000002</v>
      </c>
      <c r="F50" s="187">
        <v>8211.5348599999998</v>
      </c>
    </row>
    <row r="51" spans="1:6" ht="12" customHeight="1">
      <c r="A51" s="565" t="s">
        <v>87</v>
      </c>
      <c r="B51" s="32">
        <v>8000</v>
      </c>
      <c r="C51" s="77">
        <v>8000</v>
      </c>
      <c r="D51" s="77">
        <v>8000</v>
      </c>
      <c r="E51" s="77">
        <v>8000</v>
      </c>
      <c r="F51" s="238">
        <v>8000</v>
      </c>
    </row>
    <row r="52" spans="1:6" ht="12" customHeight="1">
      <c r="A52" s="565" t="s">
        <v>431</v>
      </c>
      <c r="B52" s="32">
        <v>126.33319</v>
      </c>
      <c r="C52" s="77">
        <v>208.77773000000002</v>
      </c>
      <c r="D52" s="77">
        <v>245.44441999999998</v>
      </c>
      <c r="E52" s="77">
        <v>144.64992999999998</v>
      </c>
      <c r="F52" s="238">
        <v>20.833300000000001</v>
      </c>
    </row>
    <row r="53" spans="1:6" ht="12" customHeight="1">
      <c r="A53" s="565" t="s">
        <v>432</v>
      </c>
      <c r="B53" s="32">
        <v>-1572.0761299999999</v>
      </c>
      <c r="C53" s="77">
        <v>-2923.64167</v>
      </c>
      <c r="D53" s="77">
        <v>-3303.3319799999995</v>
      </c>
      <c r="E53" s="77">
        <v>-1373.4749199999999</v>
      </c>
      <c r="F53" s="238">
        <v>-550.50878</v>
      </c>
    </row>
    <row r="54" spans="1:6" ht="12" customHeight="1">
      <c r="A54" s="565" t="s">
        <v>433</v>
      </c>
      <c r="B54" s="32">
        <v>2521.32656</v>
      </c>
      <c r="C54" s="32">
        <v>1197.5655400000001</v>
      </c>
      <c r="D54" s="32">
        <v>304.69031000000001</v>
      </c>
      <c r="E54" s="32">
        <v>-1693.21406</v>
      </c>
      <c r="F54" s="174">
        <v>-822.96614</v>
      </c>
    </row>
    <row r="55" spans="1:6" ht="12" customHeight="1">
      <c r="A55" s="332" t="s">
        <v>92</v>
      </c>
      <c r="B55" s="186">
        <v>9075.5836199999994</v>
      </c>
      <c r="C55" s="186">
        <v>6482.7016000000003</v>
      </c>
      <c r="D55" s="186">
        <v>5246.8027500000007</v>
      </c>
      <c r="E55" s="186">
        <v>5077.9609499999997</v>
      </c>
      <c r="F55" s="187">
        <v>6647.3583799999997</v>
      </c>
    </row>
    <row r="56" spans="1:6" ht="12" customHeight="1">
      <c r="A56" s="566" t="s">
        <v>42</v>
      </c>
      <c r="B56" s="186">
        <v>28395.565179999998</v>
      </c>
      <c r="C56" s="186">
        <v>27410.965120000001</v>
      </c>
      <c r="D56" s="186">
        <v>55569.151360000003</v>
      </c>
      <c r="E56" s="186">
        <v>29892.298000000003</v>
      </c>
      <c r="F56" s="187">
        <v>14858.893239999999</v>
      </c>
    </row>
    <row r="57" spans="1:6" ht="12" customHeight="1">
      <c r="A57" s="16"/>
      <c r="B57" s="16"/>
      <c r="C57" s="16"/>
      <c r="D57" s="16"/>
      <c r="E57" s="16"/>
      <c r="F57" s="16"/>
    </row>
    <row r="58" spans="1:6" ht="12" customHeight="1">
      <c r="A58" s="84"/>
      <c r="B58" s="84"/>
      <c r="C58" s="84"/>
      <c r="D58" s="84"/>
      <c r="E58" s="84"/>
      <c r="F58" s="84"/>
    </row>
  </sheetData>
  <conditionalFormatting sqref="B50 C50:F53">
    <cfRule type="cellIs" priority="15" stopIfTrue="1" operator="greaterThan">
      <formula>10</formula>
    </cfRule>
  </conditionalFormatting>
  <conditionalFormatting sqref="B41:F41">
    <cfRule type="cellIs" priority="16" stopIfTrue="1" operator="greaterThan">
      <formula>10</formula>
    </cfRule>
  </conditionalFormatting>
  <conditionalFormatting sqref="B55:F56">
    <cfRule type="cellIs" priority="14" stopIfTrue="1" operator="greaterThan">
      <formula>10</formula>
    </cfRule>
  </conditionalFormatting>
  <conditionalFormatting sqref="B14:J16">
    <cfRule type="cellIs" priority="2" stopIfTrue="1" operator="greaterThan">
      <formula>10</formula>
    </cfRule>
  </conditionalFormatting>
  <conditionalFormatting sqref="B23:J23">
    <cfRule type="cellIs" priority="1" stopIfTrue="1" operator="greaterThan">
      <formula>10</formula>
    </cfRule>
  </conditionalFormatting>
  <conditionalFormatting sqref="B28:J30">
    <cfRule type="cellIs" priority="13" stopIfTrue="1" operator="greaterThan">
      <formula>10</formula>
    </cfRule>
  </conditionalFormatting>
  <hyperlinks>
    <hyperlink ref="J5" location="Sisukord!B32" display="tagasi sisukorda" xr:uid="{D9078E7B-715E-4254-BD50-CD8D1F3860FC}"/>
  </hyperlinks>
  <pageMargins left="0.23622047244094488" right="0.23622047244094488" top="0.74803149606299213" bottom="0.74803149606299213" header="0.31496062992125984" footer="0.31496062992125984"/>
  <pageSetup paperSize="9" scale="7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B7DAC-3C16-457B-AD82-6D355C8E4682}">
  <sheetPr codeName="Sheet22">
    <tabColor rgb="FF0070C0"/>
    <pageSetUpPr fitToPage="1"/>
  </sheetPr>
  <dimension ref="A1:L27"/>
  <sheetViews>
    <sheetView zoomScaleNormal="100" workbookViewId="0"/>
  </sheetViews>
  <sheetFormatPr defaultColWidth="10" defaultRowHeight="12" customHeight="1"/>
  <cols>
    <col min="1" max="1" width="52.6640625" style="63" customWidth="1"/>
    <col min="2" max="3" width="13.6640625" style="63" customWidth="1"/>
    <col min="4" max="9" width="13.6640625" style="43" customWidth="1"/>
    <col min="10" max="10" width="13.6640625" style="63" customWidth="1"/>
    <col min="11" max="12" width="11" style="17" bestFit="1" customWidth="1"/>
    <col min="13" max="16384" width="10" style="18"/>
  </cols>
  <sheetData>
    <row r="1" spans="1:11" s="11" customFormat="1" ht="17.25" customHeight="1">
      <c r="A1" s="8" t="s">
        <v>209</v>
      </c>
      <c r="B1" s="9"/>
      <c r="C1" s="9"/>
      <c r="D1" s="10"/>
      <c r="E1" s="10"/>
      <c r="F1" s="10"/>
      <c r="G1" s="10"/>
      <c r="H1" s="10"/>
      <c r="I1" s="10"/>
      <c r="J1" s="10"/>
    </row>
    <row r="2" spans="1:11" s="12" customFormat="1" ht="17.25" customHeight="1">
      <c r="A2" s="13">
        <f>Sisukord!A2</f>
        <v>46203</v>
      </c>
      <c r="B2" s="14"/>
      <c r="C2" s="14"/>
      <c r="D2" s="15"/>
      <c r="E2" s="15"/>
      <c r="F2" s="15"/>
      <c r="G2" s="15"/>
      <c r="H2" s="15"/>
      <c r="I2" s="15"/>
      <c r="J2" s="15"/>
    </row>
    <row r="3" spans="1:11" ht="6" customHeight="1">
      <c r="A3" s="1"/>
      <c r="B3" s="1"/>
      <c r="C3" s="1"/>
      <c r="D3" s="2"/>
      <c r="E3" s="2"/>
      <c r="F3" s="2"/>
      <c r="G3" s="2"/>
      <c r="H3" s="2"/>
      <c r="I3" s="2"/>
      <c r="J3" s="2"/>
      <c r="K3" s="16"/>
    </row>
    <row r="4" spans="1:11" ht="12" customHeight="1">
      <c r="A4" s="19"/>
      <c r="B4" s="19"/>
      <c r="C4" s="19"/>
      <c r="D4" s="20"/>
      <c r="E4" s="20"/>
      <c r="F4" s="20"/>
      <c r="G4" s="20"/>
      <c r="H4" s="20"/>
      <c r="I4" s="20"/>
      <c r="J4" s="22"/>
      <c r="K4" s="16"/>
    </row>
    <row r="5" spans="1:11" ht="18.75">
      <c r="A5" s="23" t="s">
        <v>122</v>
      </c>
      <c r="B5" s="19"/>
      <c r="C5" s="19"/>
      <c r="D5" s="20"/>
      <c r="E5" s="20"/>
      <c r="F5" s="20"/>
      <c r="G5" s="20"/>
      <c r="H5" s="20"/>
      <c r="I5" s="20"/>
      <c r="J5" s="101" t="s">
        <v>124</v>
      </c>
      <c r="K5" s="16"/>
    </row>
    <row r="6" spans="1:11" s="21" customFormat="1" ht="12" customHeight="1">
      <c r="A6" s="49"/>
      <c r="B6" s="49"/>
      <c r="C6" s="49"/>
      <c r="D6" s="49"/>
      <c r="E6" s="49"/>
      <c r="F6" s="49"/>
      <c r="G6" s="49"/>
      <c r="H6" s="49"/>
      <c r="I6" s="49"/>
      <c r="J6" s="49"/>
      <c r="K6" s="16"/>
    </row>
    <row r="7" spans="1:11" s="28" customFormat="1" ht="12" customHeight="1">
      <c r="A7" s="182" t="s">
        <v>172</v>
      </c>
      <c r="B7" s="228" t="s">
        <v>485</v>
      </c>
      <c r="C7" s="228" t="s">
        <v>486</v>
      </c>
      <c r="D7" s="228" t="s">
        <v>487</v>
      </c>
      <c r="E7" s="228" t="s">
        <v>488</v>
      </c>
      <c r="F7" s="228" t="s">
        <v>447</v>
      </c>
      <c r="G7" s="228" t="s">
        <v>448</v>
      </c>
      <c r="H7" s="228" t="s">
        <v>449</v>
      </c>
      <c r="I7" s="228" t="s">
        <v>450</v>
      </c>
      <c r="J7" s="229" t="s">
        <v>451</v>
      </c>
      <c r="K7" s="16"/>
    </row>
    <row r="8" spans="1:11" s="30" customFormat="1" ht="12" customHeight="1">
      <c r="A8" s="197" t="s">
        <v>46</v>
      </c>
      <c r="B8" s="92">
        <v>0.35757628002125658</v>
      </c>
      <c r="C8" s="92">
        <v>-0.30805813567411405</v>
      </c>
      <c r="D8" s="92">
        <v>5.7563764863404504E-2</v>
      </c>
      <c r="E8" s="92">
        <v>0.30290949370364412</v>
      </c>
      <c r="F8" s="92">
        <v>0.55928312296533822</v>
      </c>
      <c r="G8" s="92">
        <v>0.38992549950857752</v>
      </c>
      <c r="H8" s="92">
        <v>4.2026704855433555E-2</v>
      </c>
      <c r="I8" s="92">
        <v>0.29281540978014992</v>
      </c>
      <c r="J8" s="205">
        <v>0.29438273212805971</v>
      </c>
      <c r="K8" s="16"/>
    </row>
    <row r="9" spans="1:11" s="30" customFormat="1" ht="12" customHeight="1">
      <c r="A9" s="197" t="s">
        <v>180</v>
      </c>
      <c r="B9" s="92">
        <v>0.35757628002125658</v>
      </c>
      <c r="C9" s="92">
        <v>-0.30805813567411405</v>
      </c>
      <c r="D9" s="92">
        <v>5.7563764863404504E-2</v>
      </c>
      <c r="E9" s="92">
        <v>0.30290949370364412</v>
      </c>
      <c r="F9" s="92">
        <v>0.55928312296533822</v>
      </c>
      <c r="G9" s="92">
        <v>0.38992549950857752</v>
      </c>
      <c r="H9" s="92">
        <v>4.2026704855433555E-2</v>
      </c>
      <c r="I9" s="92">
        <v>0.29281540978014992</v>
      </c>
      <c r="J9" s="205">
        <v>0.29438273212805971</v>
      </c>
      <c r="K9" s="16"/>
    </row>
    <row r="10" spans="1:11" s="30" customFormat="1" ht="12" customHeight="1">
      <c r="A10" s="197" t="s">
        <v>47</v>
      </c>
      <c r="B10" s="92">
        <v>0.11185326751942586</v>
      </c>
      <c r="C10" s="92">
        <v>-9.4758977678856243E-2</v>
      </c>
      <c r="D10" s="92">
        <v>1.8395147780228788E-2</v>
      </c>
      <c r="E10" s="92">
        <v>9.3783572068060581E-2</v>
      </c>
      <c r="F10" s="92">
        <v>0.16114470620552954</v>
      </c>
      <c r="G10" s="92">
        <v>9.9702575148491096E-2</v>
      </c>
      <c r="H10" s="92">
        <v>1.0280973700056113E-2</v>
      </c>
      <c r="I10" s="92">
        <v>7.3201293882636548E-2</v>
      </c>
      <c r="J10" s="205">
        <v>6.990427151676859E-2</v>
      </c>
      <c r="K10" s="16"/>
    </row>
    <row r="11" spans="1:11" s="33" customFormat="1" ht="12" customHeight="1">
      <c r="A11" s="226" t="s">
        <v>211</v>
      </c>
      <c r="B11" s="133">
        <v>0.67931788665879611</v>
      </c>
      <c r="C11" s="133">
        <v>0.82220336424298146</v>
      </c>
      <c r="D11" s="133">
        <v>0.70933596962119982</v>
      </c>
      <c r="E11" s="133">
        <v>0.68085445184597959</v>
      </c>
      <c r="F11" s="133">
        <v>0.63030600992442931</v>
      </c>
      <c r="G11" s="133">
        <v>0.69090704696327998</v>
      </c>
      <c r="H11" s="133">
        <v>0.68693398648696646</v>
      </c>
      <c r="I11" s="133">
        <v>0.66644860001461093</v>
      </c>
      <c r="J11" s="212">
        <v>0.63022690986174523</v>
      </c>
      <c r="K11" s="16"/>
    </row>
    <row r="12" spans="1:11" s="33" customFormat="1" ht="12" customHeight="1">
      <c r="A12" s="226" t="s">
        <v>212</v>
      </c>
      <c r="B12" s="133">
        <v>0.25191675174877359</v>
      </c>
      <c r="C12" s="133">
        <v>0.24523173080616872</v>
      </c>
      <c r="D12" s="133">
        <v>0.29407403669290288</v>
      </c>
      <c r="E12" s="133">
        <v>0.26239011200097917</v>
      </c>
      <c r="F12" s="133">
        <v>0.26633702547140076</v>
      </c>
      <c r="G12" s="133">
        <v>0.24626261080976752</v>
      </c>
      <c r="H12" s="133">
        <v>0.32008913172336029</v>
      </c>
      <c r="I12" s="133">
        <v>0.28952521843687368</v>
      </c>
      <c r="J12" s="212">
        <v>0.32134838235877738</v>
      </c>
      <c r="K12" s="16"/>
    </row>
    <row r="13" spans="1:11" s="33" customFormat="1" ht="12" customHeight="1">
      <c r="A13" s="226" t="s">
        <v>160</v>
      </c>
      <c r="B13" s="161">
        <v>241.84200000000001</v>
      </c>
      <c r="C13" s="161">
        <v>237.05799999999999</v>
      </c>
      <c r="D13" s="161">
        <v>231.15700000000001</v>
      </c>
      <c r="E13" s="161">
        <v>226.774</v>
      </c>
      <c r="F13" s="161">
        <v>176.327</v>
      </c>
      <c r="G13" s="161">
        <v>174.11500000000001</v>
      </c>
      <c r="H13" s="161">
        <v>170.26300000000001</v>
      </c>
      <c r="I13" s="161">
        <v>168.773</v>
      </c>
      <c r="J13" s="222">
        <v>168.02</v>
      </c>
      <c r="K13" s="16"/>
    </row>
    <row r="14" spans="1:11" s="33" customFormat="1" ht="12.75" customHeight="1">
      <c r="A14" s="239" t="s">
        <v>125</v>
      </c>
      <c r="B14" s="240">
        <v>55.800000000000004</v>
      </c>
      <c r="C14" s="240">
        <v>55.300000000000004</v>
      </c>
      <c r="D14" s="240">
        <v>55.9</v>
      </c>
      <c r="E14" s="240">
        <v>51.95</v>
      </c>
      <c r="F14" s="240">
        <v>53.65</v>
      </c>
      <c r="G14" s="240">
        <v>54.2</v>
      </c>
      <c r="H14" s="240">
        <v>55.725000000000001</v>
      </c>
      <c r="I14" s="240">
        <v>55.325000000000003</v>
      </c>
      <c r="J14" s="241">
        <v>56.075000000000003</v>
      </c>
      <c r="K14" s="16"/>
    </row>
    <row r="15" spans="1:11" s="36" customFormat="1" ht="12.95" customHeight="1">
      <c r="A15" s="88"/>
      <c r="B15" s="88"/>
      <c r="C15" s="88"/>
      <c r="D15" s="88"/>
      <c r="E15" s="88"/>
      <c r="F15" s="88"/>
      <c r="G15" s="88"/>
      <c r="H15" s="88"/>
      <c r="I15" s="88"/>
      <c r="J15" s="88"/>
      <c r="K15" s="16"/>
    </row>
    <row r="16" spans="1:11" ht="12" customHeight="1">
      <c r="A16" s="89"/>
      <c r="B16" s="90"/>
      <c r="C16" s="90"/>
      <c r="D16" s="90"/>
      <c r="E16" s="90"/>
      <c r="F16" s="90"/>
      <c r="G16" s="90"/>
    </row>
    <row r="17" spans="1:7" ht="18.75">
      <c r="A17" s="23" t="s">
        <v>123</v>
      </c>
      <c r="B17" s="50"/>
      <c r="C17" s="50"/>
      <c r="D17" s="50"/>
      <c r="E17" s="50"/>
      <c r="F17" s="63"/>
      <c r="G17" s="63"/>
    </row>
    <row r="18" spans="1:7" ht="12" customHeight="1">
      <c r="A18" s="50"/>
      <c r="B18" s="50"/>
      <c r="C18" s="50"/>
      <c r="D18" s="50"/>
      <c r="E18" s="50"/>
      <c r="F18" s="63"/>
      <c r="G18" s="63"/>
    </row>
    <row r="19" spans="1:7" ht="12" customHeight="1">
      <c r="A19" s="182" t="s">
        <v>172</v>
      </c>
      <c r="B19" s="191">
        <v>2025</v>
      </c>
      <c r="C19" s="191">
        <v>2024</v>
      </c>
      <c r="D19" s="191">
        <v>2023</v>
      </c>
      <c r="E19" s="191">
        <v>2022</v>
      </c>
      <c r="F19" s="192">
        <v>2021</v>
      </c>
      <c r="G19" s="64"/>
    </row>
    <row r="20" spans="1:7" ht="12" customHeight="1">
      <c r="A20" s="197" t="s">
        <v>46</v>
      </c>
      <c r="B20" s="92">
        <v>0.35208190798165157</v>
      </c>
      <c r="C20" s="92">
        <v>0.20419712619826091</v>
      </c>
      <c r="D20" s="92">
        <v>5.9021265542377493E-2</v>
      </c>
      <c r="E20" s="92">
        <v>-0.28881329579959503</v>
      </c>
      <c r="F20" s="205">
        <v>-0.11675887355711027</v>
      </c>
      <c r="G20" s="65"/>
    </row>
    <row r="21" spans="1:7" ht="12" customHeight="1">
      <c r="A21" s="197" t="s">
        <v>180</v>
      </c>
      <c r="B21" s="92">
        <v>0.31895056696591523</v>
      </c>
      <c r="C21" s="92">
        <v>0.20522709691912522</v>
      </c>
      <c r="D21" s="92">
        <v>5.9021265542377493E-2</v>
      </c>
      <c r="E21" s="92">
        <v>-0.28881329579959503</v>
      </c>
      <c r="F21" s="205">
        <v>-0.11659286625289668</v>
      </c>
      <c r="G21" s="65"/>
    </row>
    <row r="22" spans="1:7" ht="12" customHeight="1">
      <c r="A22" s="197" t="s">
        <v>47</v>
      </c>
      <c r="B22" s="92">
        <v>6.005681109633388E-2</v>
      </c>
      <c r="C22" s="92">
        <v>2.8863915617391048E-2</v>
      </c>
      <c r="D22" s="92">
        <v>7.1304737348067823E-3</v>
      </c>
      <c r="E22" s="92">
        <v>-7.5672357006959526E-2</v>
      </c>
      <c r="F22" s="205">
        <v>-7.3343135445127189E-2</v>
      </c>
      <c r="G22" s="65"/>
    </row>
    <row r="23" spans="1:7" ht="12" customHeight="1">
      <c r="A23" s="226" t="s">
        <v>211</v>
      </c>
      <c r="B23" s="133">
        <v>0.67801187774431315</v>
      </c>
      <c r="C23" s="133">
        <v>0.66477600216604948</v>
      </c>
      <c r="D23" s="133">
        <v>0.66787052239502975</v>
      </c>
      <c r="E23" s="133">
        <v>0.73901799807001278</v>
      </c>
      <c r="F23" s="212">
        <v>0.48667691388886797</v>
      </c>
      <c r="G23" s="66"/>
    </row>
    <row r="24" spans="1:7" ht="12" customHeight="1">
      <c r="A24" s="226" t="s">
        <v>212</v>
      </c>
      <c r="B24" s="133">
        <v>0.25711869780666252</v>
      </c>
      <c r="C24" s="133">
        <v>0.3109826819918956</v>
      </c>
      <c r="D24" s="133">
        <v>0.32182799102315235</v>
      </c>
      <c r="E24" s="133">
        <v>0.46026731432983214</v>
      </c>
      <c r="F24" s="212">
        <v>0.87661260781359074</v>
      </c>
      <c r="G24" s="66"/>
    </row>
    <row r="25" spans="1:7" ht="12" customHeight="1">
      <c r="A25" s="226" t="s">
        <v>160</v>
      </c>
      <c r="B25" s="161">
        <v>231.15700000000001</v>
      </c>
      <c r="C25" s="161">
        <v>170.26300000000001</v>
      </c>
      <c r="D25" s="161">
        <v>160.83199999999999</v>
      </c>
      <c r="E25" s="161">
        <v>149.56899999999999</v>
      </c>
      <c r="F25" s="222">
        <v>143.05799999999999</v>
      </c>
      <c r="G25" s="66"/>
    </row>
    <row r="26" spans="1:7" ht="12" customHeight="1">
      <c r="A26" s="242" t="s">
        <v>125</v>
      </c>
      <c r="B26" s="240">
        <v>55.9</v>
      </c>
      <c r="C26" s="240">
        <v>55.725000000000001</v>
      </c>
      <c r="D26" s="240">
        <v>50.825000000000003</v>
      </c>
      <c r="E26" s="240">
        <v>37.980000000000004</v>
      </c>
      <c r="F26" s="241">
        <v>27.799999999999997</v>
      </c>
      <c r="G26" s="66"/>
    </row>
    <row r="27" spans="1:7" ht="12" customHeight="1">
      <c r="A27" s="88"/>
      <c r="B27" s="88"/>
      <c r="C27" s="88"/>
      <c r="D27" s="88"/>
      <c r="E27" s="88"/>
      <c r="F27" s="88"/>
      <c r="G27" s="88"/>
    </row>
  </sheetData>
  <hyperlinks>
    <hyperlink ref="J5" location="Sisukord!B32" display="tagasi sisukorda" xr:uid="{C7F32B3B-AA3D-4221-9609-D50BB2D38BC0}"/>
  </hyperlinks>
  <pageMargins left="0.23622047244094488" right="0.23622047244094488" top="0.74803149606299213" bottom="0.74803149606299213" header="0.31496062992125984" footer="0.31496062992125984"/>
  <pageSetup paperSize="9" scale="7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4561-B16D-42DB-8F2D-25281A45D737}">
  <sheetPr codeName="Sheet26">
    <tabColor rgb="FF0070C0"/>
    <pageSetUpPr fitToPage="1"/>
  </sheetPr>
  <dimension ref="A1:I28"/>
  <sheetViews>
    <sheetView showGridLines="0" zoomScaleNormal="100" workbookViewId="0">
      <selection activeCell="M14" sqref="M14"/>
    </sheetView>
  </sheetViews>
  <sheetFormatPr defaultRowHeight="11.25"/>
  <cols>
    <col min="1" max="1" width="28.6640625" customWidth="1"/>
    <col min="2" max="2" width="49.1640625" customWidth="1"/>
    <col min="3" max="3" width="42.6640625" customWidth="1"/>
    <col min="4" max="4" width="60.6640625" style="114" customWidth="1"/>
  </cols>
  <sheetData>
    <row r="1" spans="1:9" ht="18.75">
      <c r="A1" s="8" t="s">
        <v>0</v>
      </c>
      <c r="B1" s="69"/>
      <c r="C1" s="69"/>
      <c r="D1" s="68"/>
      <c r="E1" s="69"/>
    </row>
    <row r="2" spans="1:9" ht="15.75">
      <c r="A2" s="13">
        <f>Sisukord!A2</f>
        <v>46203</v>
      </c>
      <c r="B2" s="14"/>
      <c r="C2" s="14"/>
      <c r="D2" s="345"/>
      <c r="E2" s="14"/>
    </row>
    <row r="3" spans="1:9" s="18" customFormat="1" ht="6" customHeight="1">
      <c r="A3" s="1"/>
      <c r="B3" s="1"/>
      <c r="C3" s="1"/>
      <c r="D3" s="346"/>
      <c r="E3"/>
      <c r="F3"/>
      <c r="G3"/>
      <c r="H3"/>
      <c r="I3"/>
    </row>
    <row r="5" spans="1:9" ht="18.75">
      <c r="A5" s="112" t="s">
        <v>229</v>
      </c>
      <c r="D5" s="347" t="s">
        <v>124</v>
      </c>
    </row>
    <row r="8" spans="1:9" ht="15.75">
      <c r="A8" s="582" t="s">
        <v>489</v>
      </c>
      <c r="B8" s="583"/>
      <c r="C8" s="349" t="s">
        <v>490</v>
      </c>
      <c r="D8" s="351" t="s">
        <v>491</v>
      </c>
      <c r="F8" s="342"/>
      <c r="G8" s="342"/>
    </row>
    <row r="9" spans="1:9" ht="13.7" customHeight="1">
      <c r="A9" s="602" t="s">
        <v>492</v>
      </c>
      <c r="B9" s="584" t="s">
        <v>493</v>
      </c>
      <c r="C9" s="585">
        <v>0</v>
      </c>
      <c r="D9" s="601" t="s">
        <v>494</v>
      </c>
      <c r="F9" s="168"/>
    </row>
    <row r="10" spans="1:9" ht="25.5">
      <c r="A10" s="603"/>
      <c r="B10" s="586" t="s">
        <v>495</v>
      </c>
      <c r="C10" s="585" t="s">
        <v>496</v>
      </c>
      <c r="D10" s="601"/>
      <c r="F10" s="123"/>
      <c r="G10" s="124"/>
    </row>
    <row r="11" spans="1:9" ht="12.75">
      <c r="A11" s="603"/>
      <c r="B11" s="587" t="s">
        <v>497</v>
      </c>
      <c r="C11" s="588" t="s">
        <v>498</v>
      </c>
      <c r="D11" s="601"/>
      <c r="F11" s="123"/>
      <c r="G11" s="124"/>
    </row>
    <row r="12" spans="1:9" ht="22.5" customHeight="1">
      <c r="A12" s="603"/>
      <c r="B12" s="589" t="s">
        <v>499</v>
      </c>
      <c r="C12" s="590" t="s">
        <v>500</v>
      </c>
      <c r="D12" s="601"/>
      <c r="F12" s="123"/>
      <c r="G12" s="125"/>
    </row>
    <row r="13" spans="1:9" ht="74.099999999999994" customHeight="1">
      <c r="A13" s="603"/>
      <c r="B13" s="591" t="s">
        <v>501</v>
      </c>
      <c r="C13" s="592" t="s">
        <v>502</v>
      </c>
      <c r="D13" s="352" t="s">
        <v>503</v>
      </c>
      <c r="F13" s="123"/>
      <c r="G13" s="125"/>
    </row>
    <row r="14" spans="1:9" ht="94.5" customHeight="1">
      <c r="A14" s="603"/>
      <c r="B14" s="591" t="s">
        <v>504</v>
      </c>
      <c r="C14" s="592" t="s">
        <v>505</v>
      </c>
      <c r="D14" s="352" t="s">
        <v>506</v>
      </c>
      <c r="F14" s="123"/>
      <c r="G14" s="126"/>
    </row>
    <row r="15" spans="1:9" ht="38.25" customHeight="1">
      <c r="A15" s="604"/>
      <c r="B15" s="593" t="s">
        <v>507</v>
      </c>
      <c r="C15" s="594" t="s">
        <v>508</v>
      </c>
      <c r="D15" s="352" t="s">
        <v>509</v>
      </c>
      <c r="F15" s="123"/>
      <c r="G15" s="126"/>
    </row>
    <row r="16" spans="1:9" ht="63" customHeight="1">
      <c r="A16" s="344" t="s">
        <v>510</v>
      </c>
      <c r="B16" s="591" t="s">
        <v>511</v>
      </c>
      <c r="C16" s="592" t="s">
        <v>512</v>
      </c>
      <c r="D16" s="352" t="s">
        <v>513</v>
      </c>
      <c r="F16" s="123"/>
      <c r="G16" s="126"/>
    </row>
    <row r="17" spans="1:7" ht="48.95" customHeight="1">
      <c r="A17" s="344" t="s">
        <v>514</v>
      </c>
      <c r="B17" s="591" t="s">
        <v>515</v>
      </c>
      <c r="C17" s="592" t="s">
        <v>512</v>
      </c>
      <c r="D17" s="352" t="s">
        <v>516</v>
      </c>
      <c r="F17" s="123"/>
      <c r="G17" s="126"/>
    </row>
    <row r="18" spans="1:7" ht="56.25">
      <c r="A18" s="344" t="s">
        <v>517</v>
      </c>
      <c r="B18" s="591" t="s">
        <v>518</v>
      </c>
      <c r="C18" s="592" t="s">
        <v>512</v>
      </c>
      <c r="D18" s="352" t="s">
        <v>519</v>
      </c>
      <c r="F18" s="123"/>
      <c r="G18" s="126"/>
    </row>
    <row r="19" spans="1:7" ht="63.75" customHeight="1">
      <c r="A19" s="602" t="s">
        <v>520</v>
      </c>
      <c r="B19" s="591" t="s">
        <v>521</v>
      </c>
      <c r="C19" s="592" t="s">
        <v>522</v>
      </c>
      <c r="D19" s="352" t="s">
        <v>523</v>
      </c>
      <c r="F19" s="123"/>
      <c r="G19" s="126"/>
    </row>
    <row r="20" spans="1:7" ht="59.25" customHeight="1">
      <c r="A20" s="603"/>
      <c r="B20" s="591" t="s">
        <v>524</v>
      </c>
      <c r="C20" s="348" t="s">
        <v>525</v>
      </c>
      <c r="D20" s="352" t="s">
        <v>526</v>
      </c>
      <c r="F20" s="123"/>
      <c r="G20" s="126"/>
    </row>
    <row r="21" spans="1:7" ht="44.25" customHeight="1">
      <c r="A21" s="603"/>
      <c r="B21" s="595" t="s">
        <v>527</v>
      </c>
      <c r="C21" s="596" t="s">
        <v>528</v>
      </c>
      <c r="D21" s="352" t="s">
        <v>529</v>
      </c>
      <c r="F21" s="168"/>
    </row>
    <row r="22" spans="1:7" ht="22.5">
      <c r="A22" s="604"/>
      <c r="B22" s="593" t="s">
        <v>530</v>
      </c>
      <c r="C22" s="596" t="s">
        <v>531</v>
      </c>
      <c r="D22" s="352" t="s">
        <v>532</v>
      </c>
      <c r="F22" s="123"/>
      <c r="G22" s="124"/>
    </row>
    <row r="23" spans="1:7" ht="12.75">
      <c r="A23" s="350"/>
      <c r="B23" s="597"/>
      <c r="C23" s="343"/>
      <c r="D23" s="598"/>
      <c r="F23" s="123"/>
      <c r="G23" s="124"/>
    </row>
    <row r="24" spans="1:7" ht="13.7" customHeight="1">
      <c r="A24" s="605" t="s">
        <v>533</v>
      </c>
      <c r="B24" s="605"/>
      <c r="C24" s="605"/>
    </row>
    <row r="25" spans="1:7">
      <c r="A25" s="605"/>
      <c r="B25" s="605"/>
      <c r="C25" s="605"/>
    </row>
    <row r="26" spans="1:7">
      <c r="A26" s="605"/>
      <c r="B26" s="605"/>
      <c r="C26" s="605"/>
    </row>
    <row r="28" spans="1:7">
      <c r="A28" s="581"/>
      <c r="B28" s="581"/>
      <c r="C28" s="581"/>
      <c r="D28"/>
    </row>
  </sheetData>
  <mergeCells count="4">
    <mergeCell ref="D9:D12"/>
    <mergeCell ref="A9:A15"/>
    <mergeCell ref="A19:A22"/>
    <mergeCell ref="A24:C26"/>
  </mergeCells>
  <conditionalFormatting sqref="B23:D23">
    <cfRule type="cellIs" priority="1" stopIfTrue="1" operator="greaterThan">
      <formula>10</formula>
    </cfRule>
  </conditionalFormatting>
  <hyperlinks>
    <hyperlink ref="D5" location="Sisukord!B32" display="tagasi sisukorda" xr:uid="{7923992B-C7BE-44D5-937E-5BA1E68C72D0}"/>
  </hyperlinks>
  <pageMargins left="0.23622047244094491" right="0.23622047244094491" top="0.74803149606299213" bottom="0.74803149606299213" header="0.31496062992125984" footer="0.31496062992125984"/>
  <pageSetup paperSize="9" scale="75" orientation="portrait" r:id="rId1"/>
  <headerFooter>
    <oddFooter>&amp;R&amp;P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rgb="FF0070C0"/>
    <pageSetUpPr fitToPage="1"/>
  </sheetPr>
  <dimension ref="A1:S77"/>
  <sheetViews>
    <sheetView showGridLines="0" topLeftCell="A11" zoomScaleNormal="100" zoomScaleSheetLayoutView="100" workbookViewId="0">
      <selection activeCell="O54" sqref="O54"/>
    </sheetView>
  </sheetViews>
  <sheetFormatPr defaultRowHeight="11.25"/>
  <cols>
    <col min="1" max="1" width="52.6640625" customWidth="1"/>
    <col min="2" max="10" width="13.33203125" customWidth="1"/>
  </cols>
  <sheetData>
    <row r="1" spans="1:16" ht="18.75">
      <c r="A1" s="8" t="s">
        <v>0</v>
      </c>
      <c r="B1" s="9"/>
      <c r="C1" s="9"/>
      <c r="D1" s="10"/>
      <c r="E1" s="10"/>
      <c r="F1" s="10"/>
      <c r="G1" s="10"/>
      <c r="H1" s="10"/>
      <c r="I1" s="10"/>
      <c r="J1" s="10"/>
    </row>
    <row r="2" spans="1:16" ht="15.75">
      <c r="A2" s="13">
        <f>Sisukord!A2</f>
        <v>46203</v>
      </c>
      <c r="B2" s="14"/>
      <c r="C2" s="14"/>
      <c r="D2" s="15"/>
      <c r="E2" s="15"/>
      <c r="F2" s="15"/>
      <c r="G2" s="15"/>
      <c r="H2" s="15"/>
      <c r="I2" s="15"/>
      <c r="J2" s="15"/>
    </row>
    <row r="3" spans="1:16" s="18" customFormat="1" ht="6" customHeight="1">
      <c r="A3" s="1"/>
      <c r="B3" s="1"/>
      <c r="C3" s="1"/>
      <c r="D3" s="2"/>
      <c r="E3" s="2"/>
      <c r="F3" s="2"/>
      <c r="G3" s="2"/>
      <c r="H3" s="2"/>
      <c r="I3" s="2"/>
      <c r="J3" s="2"/>
      <c r="K3"/>
      <c r="L3"/>
      <c r="M3" s="17"/>
      <c r="N3" s="17"/>
      <c r="O3" s="17"/>
      <c r="P3" s="17"/>
    </row>
    <row r="5" spans="1:16" ht="18.75">
      <c r="A5" s="112" t="s">
        <v>133</v>
      </c>
      <c r="J5" s="101" t="s">
        <v>124</v>
      </c>
    </row>
    <row r="7" spans="1:16" ht="12.75">
      <c r="A7" s="263"/>
      <c r="B7" s="183" t="s">
        <v>485</v>
      </c>
      <c r="C7" s="183" t="s">
        <v>486</v>
      </c>
      <c r="D7" s="183" t="s">
        <v>487</v>
      </c>
      <c r="E7" s="183" t="s">
        <v>488</v>
      </c>
      <c r="F7" s="183" t="s">
        <v>447</v>
      </c>
      <c r="G7" s="183" t="s">
        <v>448</v>
      </c>
      <c r="H7" s="183" t="s">
        <v>449</v>
      </c>
      <c r="I7" s="183" t="s">
        <v>450</v>
      </c>
      <c r="J7" s="184" t="s">
        <v>451</v>
      </c>
    </row>
    <row r="8" spans="1:16" ht="12.75">
      <c r="A8" s="248" t="s">
        <v>51</v>
      </c>
      <c r="B8" s="157">
        <v>327856.14599999966</v>
      </c>
      <c r="C8" s="157">
        <v>327856.14599999995</v>
      </c>
      <c r="D8" s="157">
        <v>327856.14599999995</v>
      </c>
      <c r="E8" s="157">
        <v>327856.14600000007</v>
      </c>
      <c r="F8" s="157">
        <v>327856.14599999995</v>
      </c>
      <c r="G8" s="157">
        <v>324188.93299999996</v>
      </c>
      <c r="H8" s="157">
        <v>324188.93299999984</v>
      </c>
      <c r="I8" s="157">
        <v>324188.93300000014</v>
      </c>
      <c r="J8" s="208">
        <v>324188.93299999996</v>
      </c>
      <c r="L8" s="138"/>
    </row>
    <row r="9" spans="1:16" ht="12.75">
      <c r="A9" s="248" t="s">
        <v>117</v>
      </c>
      <c r="B9" s="164">
        <v>3.36</v>
      </c>
      <c r="C9" s="164">
        <v>3.6749999999999998</v>
      </c>
      <c r="D9" s="164">
        <v>3.5750000000000002</v>
      </c>
      <c r="E9" s="164">
        <v>3.46</v>
      </c>
      <c r="F9" s="164">
        <v>3.75</v>
      </c>
      <c r="G9" s="164">
        <v>3.6749999999999998</v>
      </c>
      <c r="H9" s="164">
        <v>3.2450000000000001</v>
      </c>
      <c r="I9" s="164">
        <v>3.22</v>
      </c>
      <c r="J9" s="249">
        <v>3.41</v>
      </c>
    </row>
    <row r="10" spans="1:16" ht="12.75">
      <c r="A10" s="248" t="s">
        <v>119</v>
      </c>
      <c r="B10" s="157">
        <v>1101.5966505599988</v>
      </c>
      <c r="C10" s="157">
        <v>1204.8713365499998</v>
      </c>
      <c r="D10" s="165">
        <v>1172.0857219499999</v>
      </c>
      <c r="E10" s="165">
        <v>1134.3822651600001</v>
      </c>
      <c r="F10" s="165">
        <v>1229.4605474999998</v>
      </c>
      <c r="G10" s="165">
        <v>1191.3943287749996</v>
      </c>
      <c r="H10" s="165">
        <v>1051.9930875849993</v>
      </c>
      <c r="I10" s="165">
        <v>1043.8883642600006</v>
      </c>
      <c r="J10" s="250">
        <v>1105.4842615299997</v>
      </c>
    </row>
    <row r="11" spans="1:16" ht="12.75">
      <c r="A11" s="248" t="s">
        <v>116</v>
      </c>
      <c r="B11" s="164">
        <v>7.3547928854889297E-2</v>
      </c>
      <c r="C11" s="164">
        <v>6.0539595935071237E-2</v>
      </c>
      <c r="D11" s="164">
        <v>9.133813678021703E-2</v>
      </c>
      <c r="E11" s="164">
        <v>7.8394635888775502E-2</v>
      </c>
      <c r="F11" s="164">
        <v>9.165412639197365E-2</v>
      </c>
      <c r="G11" s="164">
        <v>8.8121186865361703E-2</v>
      </c>
      <c r="H11" s="164">
        <v>0.11028646597500892</v>
      </c>
      <c r="I11" s="164">
        <v>0.10606796297177476</v>
      </c>
      <c r="J11" s="249">
        <v>0.11809526477701725</v>
      </c>
    </row>
    <row r="12" spans="1:16" ht="12.75">
      <c r="A12" s="248" t="s">
        <v>52</v>
      </c>
      <c r="B12" s="166">
        <v>11.059168949875518</v>
      </c>
      <c r="C12" s="166">
        <v>11.415649401722074</v>
      </c>
      <c r="D12" s="167">
        <v>10.257589968421479</v>
      </c>
      <c r="E12" s="167">
        <v>9.4474307109035607</v>
      </c>
      <c r="F12" s="167">
        <v>9.5486894541870253</v>
      </c>
      <c r="G12" s="167">
        <v>8.6967658416883555</v>
      </c>
      <c r="H12" s="167">
        <v>7.0618093979183563</v>
      </c>
      <c r="I12" s="167">
        <v>7.1620055826619824</v>
      </c>
      <c r="J12" s="251">
        <v>7.3491117465979929</v>
      </c>
    </row>
    <row r="13" spans="1:16" ht="12.75">
      <c r="A13" s="248" t="s">
        <v>53</v>
      </c>
      <c r="B13" s="166">
        <v>1.4674471925843822</v>
      </c>
      <c r="C13" s="166">
        <v>1.6705103373338237</v>
      </c>
      <c r="D13" s="166">
        <v>1.5464895857217076</v>
      </c>
      <c r="E13" s="166">
        <v>1.5568371292207575</v>
      </c>
      <c r="F13" s="166">
        <v>1.7379703424969719</v>
      </c>
      <c r="G13" s="166">
        <v>1.7768556603938848</v>
      </c>
      <c r="H13" s="166">
        <v>1.5699367651169485</v>
      </c>
      <c r="I13" s="166">
        <v>1.6523819669436148</v>
      </c>
      <c r="J13" s="252">
        <v>1.859247114316692</v>
      </c>
    </row>
    <row r="14" spans="1:16" ht="12.75">
      <c r="A14" s="253" t="s">
        <v>115</v>
      </c>
      <c r="B14" s="164" t="s">
        <v>54</v>
      </c>
      <c r="C14" s="164">
        <v>0.17</v>
      </c>
      <c r="D14" s="164" t="s">
        <v>54</v>
      </c>
      <c r="E14" s="164" t="s">
        <v>54</v>
      </c>
      <c r="F14" s="164" t="s">
        <v>54</v>
      </c>
      <c r="G14" s="164">
        <v>0.09</v>
      </c>
      <c r="H14" s="164" t="s">
        <v>54</v>
      </c>
      <c r="I14" s="164" t="s">
        <v>54</v>
      </c>
      <c r="J14" s="249" t="s">
        <v>54</v>
      </c>
    </row>
    <row r="15" spans="1:16" ht="12.75">
      <c r="A15" s="254" t="s">
        <v>163</v>
      </c>
      <c r="B15" s="164">
        <v>1.52532436056838E-2</v>
      </c>
      <c r="C15" s="164">
        <v>1.3038470915694246E-2</v>
      </c>
      <c r="D15" s="164">
        <v>1.9227315713882427E-2</v>
      </c>
      <c r="E15" s="164">
        <v>1.6097836688010327E-2</v>
      </c>
      <c r="F15" s="164">
        <v>1.8645901807223267E-2</v>
      </c>
      <c r="G15" s="164">
        <v>1.8512316670916917E-2</v>
      </c>
      <c r="H15" s="164">
        <v>2.2816096005957208E-2</v>
      </c>
      <c r="I15" s="164">
        <v>2.1281399046533062E-2</v>
      </c>
      <c r="J15" s="249">
        <v>2.3979425876545179E-2</v>
      </c>
    </row>
    <row r="16" spans="1:16" ht="12.75">
      <c r="A16" s="253" t="s">
        <v>140</v>
      </c>
      <c r="B16" s="157">
        <v>37824</v>
      </c>
      <c r="C16" s="157">
        <v>37825</v>
      </c>
      <c r="D16" s="157">
        <v>37831</v>
      </c>
      <c r="E16" s="157">
        <v>38461</v>
      </c>
      <c r="F16" s="157">
        <v>38538</v>
      </c>
      <c r="G16" s="157">
        <v>38833</v>
      </c>
      <c r="H16" s="157">
        <v>38646</v>
      </c>
      <c r="I16" s="157">
        <v>38971</v>
      </c>
      <c r="J16" s="208">
        <v>40168</v>
      </c>
    </row>
    <row r="17" spans="1:19" ht="12.75">
      <c r="A17" s="255" t="s">
        <v>161</v>
      </c>
      <c r="B17" s="157">
        <v>6549.6509999999998</v>
      </c>
      <c r="C17" s="157">
        <v>6403.0020000000004</v>
      </c>
      <c r="D17" s="157">
        <v>6223.7340000000004</v>
      </c>
      <c r="E17" s="157">
        <v>4239.866</v>
      </c>
      <c r="F17" s="157">
        <v>5788.3550000000005</v>
      </c>
      <c r="G17" s="157">
        <v>6403.0020000000004</v>
      </c>
      <c r="H17" s="157">
        <v>3546.1080000000002</v>
      </c>
      <c r="I17" s="157">
        <v>3160.3310000000001</v>
      </c>
      <c r="J17" s="256">
        <v>5022.0429999999997</v>
      </c>
    </row>
    <row r="18" spans="1:19" ht="12.75">
      <c r="A18" s="255" t="s">
        <v>126</v>
      </c>
      <c r="B18" s="157">
        <v>24218</v>
      </c>
      <c r="C18" s="157">
        <v>28124</v>
      </c>
      <c r="D18" s="157">
        <v>22015</v>
      </c>
      <c r="E18" s="157">
        <v>18077</v>
      </c>
      <c r="F18" s="157">
        <v>22870</v>
      </c>
      <c r="G18" s="157">
        <v>28124</v>
      </c>
      <c r="H18" s="157">
        <v>23301</v>
      </c>
      <c r="I18" s="157">
        <v>20200</v>
      </c>
      <c r="J18" s="256">
        <v>27448</v>
      </c>
    </row>
    <row r="19" spans="1:19" ht="12.75">
      <c r="A19" s="255" t="s">
        <v>138</v>
      </c>
      <c r="B19" s="157">
        <v>22460.537775000004</v>
      </c>
      <c r="C19" s="157">
        <v>23090.03383</v>
      </c>
      <c r="D19" s="157">
        <v>20799.351365000002</v>
      </c>
      <c r="E19" s="157">
        <v>14916.582065000002</v>
      </c>
      <c r="F19" s="157">
        <v>21045.365765000002</v>
      </c>
      <c r="G19" s="157">
        <v>23090.03383</v>
      </c>
      <c r="H19" s="157">
        <v>11788.191545</v>
      </c>
      <c r="I19" s="157">
        <v>10728.75806</v>
      </c>
      <c r="J19" s="256">
        <v>17407.179550000001</v>
      </c>
    </row>
    <row r="20" spans="1:19" ht="12.75">
      <c r="A20" s="248" t="s">
        <v>135</v>
      </c>
      <c r="B20" s="164">
        <v>3.4292724566545614</v>
      </c>
      <c r="C20" s="164">
        <v>3.6061262873258508</v>
      </c>
      <c r="D20" s="164">
        <v>3.3419409256565271</v>
      </c>
      <c r="E20" s="164">
        <v>3.5181729953257963</v>
      </c>
      <c r="F20" s="164">
        <v>3.6358111700128966</v>
      </c>
      <c r="G20" s="164">
        <v>3.6061262873258508</v>
      </c>
      <c r="H20" s="164">
        <v>3.324261851302893</v>
      </c>
      <c r="I20" s="164">
        <v>3.3948210045087048</v>
      </c>
      <c r="J20" s="257">
        <v>3.4661550189833106</v>
      </c>
    </row>
    <row r="21" spans="1:19" ht="12.75">
      <c r="A21" s="255" t="s">
        <v>136</v>
      </c>
      <c r="B21" s="157">
        <v>2105.16</v>
      </c>
      <c r="C21" s="157">
        <v>2055.75</v>
      </c>
      <c r="D21" s="157">
        <v>2052.2800000000002</v>
      </c>
      <c r="E21" s="157">
        <v>1923.41</v>
      </c>
      <c r="F21" s="157">
        <v>2069.46</v>
      </c>
      <c r="G21" s="157">
        <v>1954.22</v>
      </c>
      <c r="H21" s="157">
        <v>1733</v>
      </c>
      <c r="I21" s="157">
        <v>1679.31</v>
      </c>
      <c r="J21" s="256">
        <v>1744.9</v>
      </c>
    </row>
    <row r="22" spans="1:19" ht="12.75">
      <c r="A22" s="255" t="s">
        <v>137</v>
      </c>
      <c r="B22" s="157">
        <v>1803.83</v>
      </c>
      <c r="C22" s="157">
        <v>1744.26</v>
      </c>
      <c r="D22" s="157">
        <v>1744.63</v>
      </c>
      <c r="E22" s="157">
        <v>1622.72</v>
      </c>
      <c r="F22" s="157">
        <v>1695.9</v>
      </c>
      <c r="G22" s="157">
        <v>1628.85</v>
      </c>
      <c r="H22" s="157">
        <v>1463.42</v>
      </c>
      <c r="I22" s="157">
        <v>1417.91</v>
      </c>
      <c r="J22" s="256">
        <v>1451.01</v>
      </c>
    </row>
    <row r="23" spans="1:19" ht="29.25" customHeight="1">
      <c r="A23" s="258" t="s">
        <v>202</v>
      </c>
      <c r="B23" s="259">
        <v>0.35670000000000002</v>
      </c>
      <c r="C23" s="259">
        <v>0.40920000000000001</v>
      </c>
      <c r="D23" s="259">
        <v>0.40920000000000001</v>
      </c>
      <c r="E23" s="259">
        <v>0.4264</v>
      </c>
      <c r="F23" s="259">
        <v>0.43169999999999997</v>
      </c>
      <c r="G23" s="259">
        <v>0.43569999999999998</v>
      </c>
      <c r="H23" s="259">
        <v>0.43619999999999998</v>
      </c>
      <c r="I23" s="259">
        <v>0.45619999999999999</v>
      </c>
      <c r="J23" s="260">
        <v>0.45619999999999999</v>
      </c>
    </row>
    <row r="24" spans="1:19" ht="12.75">
      <c r="A24" s="115"/>
      <c r="B24" s="116"/>
      <c r="C24" s="116"/>
      <c r="D24" s="116"/>
      <c r="E24" s="116"/>
      <c r="F24" s="116"/>
      <c r="G24" s="116"/>
      <c r="H24" s="116"/>
      <c r="I24" s="116"/>
      <c r="J24" s="116"/>
    </row>
    <row r="25" spans="1:19" ht="12.75">
      <c r="A25" s="115"/>
      <c r="B25" s="116"/>
      <c r="C25" s="116"/>
      <c r="D25" s="116"/>
      <c r="E25" s="116"/>
      <c r="F25" s="116"/>
      <c r="G25" s="116"/>
      <c r="H25" s="116"/>
      <c r="I25" s="116"/>
      <c r="J25" s="116"/>
    </row>
    <row r="26" spans="1:19" ht="18.75">
      <c r="A26" s="112" t="s">
        <v>134</v>
      </c>
    </row>
    <row r="27" spans="1:19">
      <c r="B27" s="128"/>
    </row>
    <row r="28" spans="1:19" ht="12.75">
      <c r="A28" s="264"/>
      <c r="B28" s="191">
        <v>2025</v>
      </c>
      <c r="C28" s="191">
        <v>2024</v>
      </c>
      <c r="D28" s="191">
        <v>2023</v>
      </c>
      <c r="E28" s="191">
        <v>2022</v>
      </c>
      <c r="F28" s="192">
        <v>2021</v>
      </c>
    </row>
    <row r="29" spans="1:19" ht="12.75">
      <c r="A29" s="261" t="s">
        <v>58</v>
      </c>
      <c r="B29" s="157">
        <v>327856.14599999995</v>
      </c>
      <c r="C29" s="157">
        <v>324188.93299999984</v>
      </c>
      <c r="D29" s="157">
        <v>319832.74300000007</v>
      </c>
      <c r="E29" s="157">
        <v>315424.53000000009</v>
      </c>
      <c r="F29" s="208">
        <v>298641.66999999987</v>
      </c>
    </row>
    <row r="30" spans="1:19" ht="12.75">
      <c r="A30" s="261" t="s">
        <v>117</v>
      </c>
      <c r="B30" s="164">
        <v>3.5750000000000002</v>
      </c>
      <c r="C30" s="164">
        <v>3.2450000000000001</v>
      </c>
      <c r="D30" s="164">
        <v>3.4950000000000001</v>
      </c>
      <c r="E30" s="164">
        <v>3.34</v>
      </c>
      <c r="F30" s="249">
        <v>4.32</v>
      </c>
      <c r="L30" s="106"/>
      <c r="M30" s="106"/>
      <c r="N30" s="106"/>
      <c r="O30" s="106"/>
      <c r="P30" s="106"/>
      <c r="Q30" s="106"/>
      <c r="R30" s="106"/>
      <c r="S30" s="106"/>
    </row>
    <row r="31" spans="1:19" ht="12.75">
      <c r="A31" s="261" t="s">
        <v>120</v>
      </c>
      <c r="B31" s="165">
        <v>1172.0857219499999</v>
      </c>
      <c r="C31" s="165">
        <v>1051.9930875849993</v>
      </c>
      <c r="D31" s="165">
        <v>1117.8154367850004</v>
      </c>
      <c r="E31" s="165">
        <v>1053.5179302000001</v>
      </c>
      <c r="F31" s="250">
        <v>1290.1320143999997</v>
      </c>
      <c r="L31" s="106"/>
      <c r="M31" s="106"/>
      <c r="N31" s="106"/>
      <c r="O31" s="106"/>
      <c r="P31" s="106"/>
      <c r="Q31" s="106"/>
      <c r="R31" s="106"/>
      <c r="S31" s="106"/>
    </row>
    <row r="32" spans="1:19" ht="12.75">
      <c r="A32" s="261" t="s">
        <v>116</v>
      </c>
      <c r="B32" s="164">
        <v>0.3485224122825949</v>
      </c>
      <c r="C32" s="164">
        <v>0.45951395982969245</v>
      </c>
      <c r="D32" s="164">
        <v>0.43648243873907516</v>
      </c>
      <c r="E32" s="164">
        <v>0.18960932951326792</v>
      </c>
      <c r="F32" s="249">
        <v>0.19508825992079926</v>
      </c>
      <c r="L32" s="106"/>
      <c r="M32" s="106"/>
      <c r="N32" s="106"/>
      <c r="O32" s="106"/>
      <c r="P32" s="106"/>
      <c r="Q32" s="106"/>
      <c r="R32" s="106"/>
      <c r="S32" s="106"/>
    </row>
    <row r="33" spans="1:9" ht="12.75">
      <c r="A33" s="261" t="s">
        <v>59</v>
      </c>
      <c r="B33" s="167">
        <v>10.257589968421479</v>
      </c>
      <c r="C33" s="167">
        <v>7.0618093979183563</v>
      </c>
      <c r="D33" s="167">
        <v>8.0071949975730323</v>
      </c>
      <c r="E33" s="167">
        <v>17.615166978195994</v>
      </c>
      <c r="F33" s="251">
        <v>22.14382352763722</v>
      </c>
    </row>
    <row r="34" spans="1:9" ht="12.75">
      <c r="A34" s="261" t="s">
        <v>53</v>
      </c>
      <c r="B34" s="166">
        <v>1.5464895857217076</v>
      </c>
      <c r="C34" s="166">
        <v>1.5699367651169485</v>
      </c>
      <c r="D34" s="166">
        <v>2.0382152077322124</v>
      </c>
      <c r="E34" s="166">
        <v>2.5512489927313946</v>
      </c>
      <c r="F34" s="252">
        <v>4.0773226855240647</v>
      </c>
    </row>
    <row r="35" spans="1:9" ht="12.75">
      <c r="A35" s="261" t="s">
        <v>115</v>
      </c>
      <c r="B35" s="164">
        <v>0.09</v>
      </c>
      <c r="C35" s="164">
        <v>0.13</v>
      </c>
      <c r="D35" s="164">
        <v>0.04</v>
      </c>
      <c r="E35" s="164">
        <v>0.04</v>
      </c>
      <c r="F35" s="249">
        <v>2.9000000000000001E-2</v>
      </c>
    </row>
    <row r="36" spans="1:9" ht="12.75">
      <c r="A36" s="254" t="s">
        <v>163</v>
      </c>
      <c r="B36" s="164">
        <v>7.2483370880032941E-2</v>
      </c>
      <c r="C36" s="164">
        <v>9.3487400723714781E-2</v>
      </c>
      <c r="D36" s="164">
        <v>8.8503190288474295E-2</v>
      </c>
      <c r="E36" s="164">
        <v>3.970175907157901E-2</v>
      </c>
      <c r="F36" s="249">
        <v>4.0615386486108268E-2</v>
      </c>
    </row>
    <row r="37" spans="1:9" ht="12.75">
      <c r="A37" s="261" t="s">
        <v>140</v>
      </c>
      <c r="B37" s="157">
        <v>37831</v>
      </c>
      <c r="C37" s="157">
        <v>38646</v>
      </c>
      <c r="D37" s="157">
        <v>37547</v>
      </c>
      <c r="E37" s="157">
        <v>32001</v>
      </c>
      <c r="F37" s="208">
        <v>20404</v>
      </c>
    </row>
    <row r="38" spans="1:9" ht="12.75">
      <c r="A38" s="262" t="s">
        <v>161</v>
      </c>
      <c r="B38" s="157">
        <v>22654.957000000002</v>
      </c>
      <c r="C38" s="157">
        <v>18141.941999999999</v>
      </c>
      <c r="D38" s="157">
        <v>16955.617000000002</v>
      </c>
      <c r="E38" s="157">
        <v>8312.8420000000006</v>
      </c>
      <c r="F38" s="256">
        <v>2888.21</v>
      </c>
    </row>
    <row r="39" spans="1:9" ht="12.75">
      <c r="A39" s="262" t="s">
        <v>126</v>
      </c>
      <c r="B39" s="157">
        <v>91086</v>
      </c>
      <c r="C39" s="157">
        <v>99829</v>
      </c>
      <c r="D39" s="157">
        <v>108758</v>
      </c>
      <c r="E39" s="157">
        <v>118271</v>
      </c>
      <c r="F39" s="256">
        <v>79660</v>
      </c>
    </row>
    <row r="40" spans="1:9" ht="12.75">
      <c r="A40" s="262" t="s">
        <v>138</v>
      </c>
      <c r="B40" s="157">
        <v>79851.333025000014</v>
      </c>
      <c r="C40" s="157">
        <v>62634.248359999998</v>
      </c>
      <c r="D40" s="157">
        <v>61281.00898749999</v>
      </c>
      <c r="E40" s="157">
        <v>81585.026177000007</v>
      </c>
      <c r="F40" s="256">
        <v>99146.452150000012</v>
      </c>
    </row>
    <row r="41" spans="1:9" ht="12.75">
      <c r="A41" s="262" t="s">
        <v>135</v>
      </c>
      <c r="B41" s="164">
        <v>3.5246737844172471</v>
      </c>
      <c r="C41" s="164">
        <v>3.4524555507894359</v>
      </c>
      <c r="D41" s="164">
        <v>3.6142010631344164</v>
      </c>
      <c r="E41" s="164">
        <v>9.8143362013857605</v>
      </c>
      <c r="F41" s="257">
        <v>34.327992822544068</v>
      </c>
    </row>
    <row r="42" spans="1:9" ht="12.75">
      <c r="A42" s="262" t="s">
        <v>136</v>
      </c>
      <c r="B42" s="157">
        <v>2052.2800000000002</v>
      </c>
      <c r="C42" s="157">
        <v>1733</v>
      </c>
      <c r="D42" s="157">
        <v>1768.56</v>
      </c>
      <c r="E42" s="157">
        <v>1767</v>
      </c>
      <c r="F42" s="256">
        <v>2001.03</v>
      </c>
    </row>
    <row r="43" spans="1:9" ht="12.75">
      <c r="A43" s="262" t="s">
        <v>137</v>
      </c>
      <c r="B43" s="157">
        <v>1744.63</v>
      </c>
      <c r="C43" s="157">
        <v>1463.42</v>
      </c>
      <c r="D43" s="157">
        <v>1442.41</v>
      </c>
      <c r="E43" s="157">
        <v>1384</v>
      </c>
      <c r="F43" s="256">
        <v>1568.82</v>
      </c>
    </row>
    <row r="44" spans="1:9" ht="28.5" customHeight="1">
      <c r="A44" s="258" t="s">
        <v>202</v>
      </c>
      <c r="B44" s="259">
        <v>0.40920000000000001</v>
      </c>
      <c r="C44" s="259">
        <v>0.43619999999999998</v>
      </c>
      <c r="D44" s="259">
        <v>0.46039999999999998</v>
      </c>
      <c r="E44" s="259">
        <v>0.46500000000000002</v>
      </c>
      <c r="F44" s="260">
        <v>0.47399999999999998</v>
      </c>
      <c r="H44" s="105"/>
      <c r="I44" s="105"/>
    </row>
    <row r="48" spans="1:9" ht="18.75">
      <c r="A48" s="112" t="s">
        <v>475</v>
      </c>
      <c r="C48" s="122"/>
    </row>
    <row r="49" spans="1:13">
      <c r="A49" s="103"/>
    </row>
    <row r="50" spans="1:13" ht="12.75">
      <c r="A50" s="270" t="s">
        <v>145</v>
      </c>
      <c r="B50" s="170" t="s">
        <v>146</v>
      </c>
      <c r="D50" s="170" t="s">
        <v>147</v>
      </c>
    </row>
    <row r="51" spans="1:13" ht="12.75">
      <c r="A51" s="271" t="s">
        <v>439</v>
      </c>
      <c r="B51" s="268">
        <v>0.1133</v>
      </c>
      <c r="D51" s="269">
        <v>37162070</v>
      </c>
    </row>
    <row r="52" spans="1:13" ht="12.75">
      <c r="A52" s="271" t="s">
        <v>476</v>
      </c>
      <c r="B52" s="268">
        <v>0.1074</v>
      </c>
      <c r="D52" s="269">
        <v>35210370</v>
      </c>
    </row>
    <row r="53" spans="1:13" ht="12.75">
      <c r="A53" s="271" t="s">
        <v>477</v>
      </c>
      <c r="B53" s="268">
        <v>7.7600000000000002E-2</v>
      </c>
      <c r="D53" s="269">
        <v>25449470</v>
      </c>
    </row>
    <row r="54" spans="1:13" ht="12.75">
      <c r="A54" s="271" t="s">
        <v>478</v>
      </c>
      <c r="B54" s="268">
        <v>3.7999999999999999E-2</v>
      </c>
      <c r="D54" s="269">
        <v>12446070</v>
      </c>
    </row>
    <row r="55" spans="1:13" ht="12.75">
      <c r="A55" s="271" t="s">
        <v>479</v>
      </c>
      <c r="B55" s="268">
        <v>3.4500000000000003E-2</v>
      </c>
      <c r="D55" s="269">
        <v>11310000</v>
      </c>
    </row>
    <row r="56" spans="1:13" ht="12.75">
      <c r="A56" s="271" t="s">
        <v>480</v>
      </c>
      <c r="B56" s="268">
        <v>3.15E-2</v>
      </c>
      <c r="D56" s="269">
        <v>10314510</v>
      </c>
    </row>
    <row r="57" spans="1:13" ht="12.75">
      <c r="A57" s="271" t="s">
        <v>481</v>
      </c>
      <c r="B57" s="268">
        <v>2.1899999999999999E-2</v>
      </c>
      <c r="D57" s="269">
        <v>7188990</v>
      </c>
    </row>
    <row r="58" spans="1:13" ht="12.75">
      <c r="A58" s="271" t="s">
        <v>482</v>
      </c>
      <c r="B58" s="268">
        <v>2.18E-2</v>
      </c>
      <c r="D58" s="269">
        <v>7139436</v>
      </c>
    </row>
    <row r="59" spans="1:13" ht="12.75">
      <c r="A59" s="271" t="s">
        <v>483</v>
      </c>
      <c r="B59" s="268">
        <v>2.07E-2</v>
      </c>
      <c r="D59" s="269">
        <v>6800000</v>
      </c>
    </row>
    <row r="60" spans="1:13" ht="12.75">
      <c r="A60" s="271" t="s">
        <v>484</v>
      </c>
      <c r="B60" s="268">
        <v>1.84E-2</v>
      </c>
      <c r="D60" s="269">
        <v>6037590</v>
      </c>
    </row>
    <row r="61" spans="1:13" ht="8.25" customHeight="1">
      <c r="L61" s="118"/>
      <c r="M61" s="117"/>
    </row>
    <row r="62" spans="1:13" ht="12.75">
      <c r="L62" s="119"/>
      <c r="M62" s="121"/>
    </row>
    <row r="63" spans="1:13" ht="12.75">
      <c r="A63" s="149"/>
      <c r="B63" s="149"/>
      <c r="C63" s="149"/>
      <c r="D63" s="149"/>
      <c r="E63" s="149"/>
      <c r="F63" s="149"/>
      <c r="L63" s="119"/>
      <c r="M63" s="121"/>
    </row>
    <row r="64" spans="1:13" ht="12.75">
      <c r="A64" s="149"/>
      <c r="B64" s="149"/>
      <c r="C64" s="149"/>
      <c r="D64" s="149"/>
      <c r="E64" s="149"/>
      <c r="F64" s="149"/>
      <c r="G64" s="149"/>
      <c r="L64" s="119"/>
      <c r="M64" s="121"/>
    </row>
    <row r="65" spans="1:13" ht="12.75">
      <c r="A65" s="149"/>
      <c r="B65" s="149"/>
      <c r="C65" s="149"/>
      <c r="D65" s="149"/>
      <c r="E65" s="149"/>
      <c r="F65" s="149"/>
      <c r="G65" s="149"/>
      <c r="L65" s="120"/>
      <c r="M65" s="121"/>
    </row>
    <row r="66" spans="1:13" ht="12.75">
      <c r="A66" s="149"/>
      <c r="B66" s="149"/>
      <c r="C66" s="149"/>
      <c r="D66" s="149"/>
      <c r="E66" s="149"/>
      <c r="F66" s="149"/>
      <c r="G66" s="149"/>
      <c r="L66" s="119"/>
      <c r="M66" s="121"/>
    </row>
    <row r="67" spans="1:13" ht="12.75">
      <c r="A67" s="149"/>
      <c r="B67" s="149"/>
      <c r="C67" s="149"/>
      <c r="D67" s="149"/>
      <c r="E67" s="149"/>
      <c r="F67" s="149"/>
      <c r="G67" s="149"/>
      <c r="L67" s="120"/>
      <c r="M67" s="121"/>
    </row>
    <row r="68" spans="1:13" ht="12.75">
      <c r="A68" s="149"/>
      <c r="B68" s="149"/>
      <c r="C68" s="149"/>
      <c r="D68" s="149"/>
      <c r="E68" s="149"/>
      <c r="F68" s="149"/>
      <c r="G68" s="149"/>
      <c r="L68" s="120"/>
      <c r="M68" s="121"/>
    </row>
    <row r="69" spans="1:13" ht="12.75">
      <c r="A69" s="149"/>
      <c r="B69" s="149"/>
      <c r="C69" s="149"/>
      <c r="D69" s="149"/>
      <c r="E69" s="149"/>
      <c r="F69" s="149"/>
      <c r="G69" s="149"/>
      <c r="L69" s="120"/>
      <c r="M69" s="121"/>
    </row>
    <row r="70" spans="1:13" ht="12.75">
      <c r="A70" s="149"/>
      <c r="B70" s="149"/>
      <c r="C70" s="149"/>
      <c r="D70" s="149"/>
      <c r="E70" s="149"/>
      <c r="F70" s="149"/>
      <c r="G70" s="149"/>
      <c r="L70" s="120"/>
      <c r="M70" s="121"/>
    </row>
    <row r="71" spans="1:13" ht="12.75">
      <c r="A71" s="150"/>
      <c r="B71" s="150"/>
      <c r="C71" s="150"/>
      <c r="D71" s="150"/>
      <c r="E71" s="150"/>
      <c r="F71" s="150"/>
      <c r="G71" s="150"/>
      <c r="L71" s="120"/>
      <c r="M71" s="121"/>
    </row>
    <row r="72" spans="1:13">
      <c r="B72" s="149"/>
      <c r="C72" s="149"/>
      <c r="D72" s="149"/>
      <c r="E72" s="149"/>
      <c r="F72" s="149"/>
      <c r="G72" s="149"/>
    </row>
    <row r="77" spans="1:13" ht="12.75">
      <c r="A77" s="104"/>
    </row>
  </sheetData>
  <hyperlinks>
    <hyperlink ref="J5" location="Sisukord!B32" display="tagasi sisukorda" xr:uid="{00000000-0004-0000-1700-000000000000}"/>
  </hyperlinks>
  <pageMargins left="0.23622047244094488" right="0.23622047244094488" top="0.74803149606299213" bottom="0.74803149606299213" header="0.31496062992125984" footer="0.31496062992125984"/>
  <pageSetup paperSize="9" scale="79" orientation="portrait"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F65EC-07BF-4EA3-A660-FBD89C9F85B2}">
  <sheetPr codeName="Sheet10">
    <tabColor rgb="FF0070C0"/>
    <pageSetUpPr fitToPage="1"/>
  </sheetPr>
  <dimension ref="A1:N84"/>
  <sheetViews>
    <sheetView showGridLines="0" zoomScaleNormal="100" zoomScaleSheetLayoutView="90" workbookViewId="0">
      <selection activeCell="G59" sqref="G59"/>
    </sheetView>
  </sheetViews>
  <sheetFormatPr defaultRowHeight="11.25"/>
  <cols>
    <col min="1" max="1" width="64.6640625" customWidth="1"/>
    <col min="2" max="6" width="15.1640625" customWidth="1"/>
    <col min="7" max="7" width="10.1640625" bestFit="1" customWidth="1"/>
    <col min="8" max="9" width="15.1640625" customWidth="1"/>
    <col min="10" max="14" width="10.83203125" bestFit="1" customWidth="1"/>
  </cols>
  <sheetData>
    <row r="1" spans="1:9" s="11" customFormat="1" ht="17.25" customHeight="1">
      <c r="A1" s="8" t="s">
        <v>0</v>
      </c>
      <c r="B1" s="9"/>
      <c r="C1" s="9"/>
      <c r="D1" s="10"/>
      <c r="E1" s="10"/>
      <c r="F1" s="10"/>
      <c r="G1" s="10"/>
    </row>
    <row r="2" spans="1:9" s="12" customFormat="1" ht="17.25" customHeight="1">
      <c r="A2" s="13">
        <f>Sisukord!A2</f>
        <v>46203</v>
      </c>
      <c r="B2" s="14"/>
      <c r="C2" s="14"/>
      <c r="D2" s="15"/>
      <c r="E2" s="15"/>
      <c r="F2" s="15"/>
      <c r="G2" s="15"/>
    </row>
    <row r="3" spans="1:9" s="18" customFormat="1" ht="6" customHeight="1">
      <c r="A3" s="1"/>
      <c r="B3" s="1"/>
      <c r="C3" s="1"/>
      <c r="D3" s="2"/>
      <c r="E3" s="2"/>
      <c r="F3" s="2"/>
      <c r="G3" s="2"/>
      <c r="H3" s="2"/>
      <c r="I3" s="2"/>
    </row>
    <row r="5" spans="1:9" ht="18.75">
      <c r="A5" s="112" t="s">
        <v>232</v>
      </c>
      <c r="I5" s="101" t="s">
        <v>124</v>
      </c>
    </row>
    <row r="9" spans="1:9" ht="12" customHeight="1"/>
    <row r="10" spans="1:9" ht="12" customHeight="1"/>
    <row r="11" spans="1:9" ht="12" customHeight="1"/>
    <row r="12" spans="1:9" ht="12" customHeight="1"/>
    <row r="13" spans="1:9" ht="12" customHeight="1"/>
    <row r="14" spans="1:9" ht="12" customHeight="1"/>
    <row r="15" spans="1:9" ht="12" customHeight="1"/>
    <row r="16" spans="1:9" ht="12" customHeight="1"/>
    <row r="17" spans="1:7" ht="12" customHeight="1"/>
    <row r="18" spans="1:7" ht="12" customHeight="1"/>
    <row r="19" spans="1:7" s="353" customFormat="1" ht="12" customHeight="1">
      <c r="B19" s="567"/>
    </row>
    <row r="20" spans="1:7" s="353" customFormat="1" ht="2.4500000000000002" customHeight="1"/>
    <row r="21" spans="1:7" s="353" customFormat="1" ht="12" customHeight="1">
      <c r="A21" s="354" t="s">
        <v>233</v>
      </c>
      <c r="B21" s="355">
        <v>2026</v>
      </c>
      <c r="C21" s="355">
        <v>2027</v>
      </c>
      <c r="D21" s="355">
        <v>2028</v>
      </c>
      <c r="E21" s="355">
        <v>2029</v>
      </c>
      <c r="F21" s="355">
        <v>2030</v>
      </c>
      <c r="G21" s="574" t="s">
        <v>234</v>
      </c>
    </row>
    <row r="22" spans="1:7" s="353" customFormat="1" ht="3" customHeight="1">
      <c r="A22" s="357"/>
      <c r="B22" s="358"/>
      <c r="C22" s="358"/>
      <c r="D22" s="358"/>
      <c r="E22" s="358"/>
      <c r="F22" s="358"/>
      <c r="G22" s="575"/>
    </row>
    <row r="23" spans="1:7" s="353" customFormat="1" ht="12" customHeight="1">
      <c r="A23" s="356" t="s">
        <v>235</v>
      </c>
      <c r="B23" s="359">
        <v>333581.3178016388</v>
      </c>
      <c r="C23" s="359">
        <v>409984.9141827373</v>
      </c>
      <c r="D23" s="359">
        <v>466231.04608809476</v>
      </c>
      <c r="E23" s="359">
        <v>525138.52350358048</v>
      </c>
      <c r="F23" s="359">
        <v>593407.48840472125</v>
      </c>
      <c r="G23" s="576">
        <f>IFERROR(((F23/B23)^(1/4)-1),"na")</f>
        <v>0.15488256679701018</v>
      </c>
    </row>
    <row r="24" spans="1:7" s="353" customFormat="1" ht="12" customHeight="1">
      <c r="A24" s="360" t="s">
        <v>5</v>
      </c>
      <c r="B24" s="358">
        <v>252852.36741412716</v>
      </c>
      <c r="C24" s="358">
        <v>315115.67932924628</v>
      </c>
      <c r="D24" s="358">
        <v>362870.39212771947</v>
      </c>
      <c r="E24" s="358">
        <v>409409.99416099826</v>
      </c>
      <c r="F24" s="358">
        <v>464426.7256264062</v>
      </c>
      <c r="G24" s="575"/>
    </row>
    <row r="25" spans="1:7" s="353" customFormat="1" ht="12" customHeight="1">
      <c r="A25" s="360" t="s">
        <v>8</v>
      </c>
      <c r="B25" s="358">
        <v>77779.921516975417</v>
      </c>
      <c r="C25" s="358">
        <v>90832.198839753051</v>
      </c>
      <c r="D25" s="358">
        <v>97042.139274548157</v>
      </c>
      <c r="E25" s="358">
        <v>106961.46243694131</v>
      </c>
      <c r="F25" s="358">
        <v>117694.79733360384</v>
      </c>
      <c r="G25" s="575"/>
    </row>
    <row r="26" spans="1:7" s="353" customFormat="1" ht="12" customHeight="1">
      <c r="A26" s="354" t="s">
        <v>16</v>
      </c>
      <c r="B26" s="361">
        <v>160718.03580937299</v>
      </c>
      <c r="C26" s="361">
        <v>167566.25776515499</v>
      </c>
      <c r="D26" s="361">
        <v>180431.139179705</v>
      </c>
      <c r="E26" s="361">
        <v>191183.882432857</v>
      </c>
      <c r="F26" s="361">
        <v>203486.09045628901</v>
      </c>
      <c r="G26" s="576">
        <f>IFERROR(((F26/B26)^(1/4)-1),"na")</f>
        <v>6.0760960612221915E-2</v>
      </c>
    </row>
    <row r="27" spans="1:7" s="353" customFormat="1" ht="3" customHeight="1">
      <c r="A27" s="356"/>
      <c r="B27" s="362"/>
      <c r="C27" s="362"/>
      <c r="D27" s="362"/>
      <c r="E27" s="362"/>
      <c r="F27" s="362"/>
      <c r="G27" s="577"/>
    </row>
    <row r="28" spans="1:7" s="353" customFormat="1" ht="12" customHeight="1">
      <c r="A28" s="356" t="s">
        <v>18</v>
      </c>
      <c r="B28" s="362">
        <f>B23-B26</f>
        <v>172863.28199226581</v>
      </c>
      <c r="C28" s="362">
        <f>C23-C26</f>
        <v>242418.6564175823</v>
      </c>
      <c r="D28" s="362">
        <f t="shared" ref="D28:E28" si="0">D23-D26</f>
        <v>285799.90690838976</v>
      </c>
      <c r="E28" s="362">
        <f t="shared" si="0"/>
        <v>333954.64107072348</v>
      </c>
      <c r="F28" s="362">
        <f>F23-F26</f>
        <v>389921.39794843225</v>
      </c>
      <c r="G28" s="577"/>
    </row>
    <row r="29" spans="1:7" s="353" customFormat="1" ht="12" customHeight="1">
      <c r="A29" s="357" t="s">
        <v>236</v>
      </c>
      <c r="B29" s="358">
        <v>15163.430707728499</v>
      </c>
      <c r="C29" s="358">
        <v>15618.647598318699</v>
      </c>
      <c r="D29" s="358">
        <v>18532.168145605399</v>
      </c>
      <c r="E29" s="358">
        <v>21106.6770081227</v>
      </c>
      <c r="F29" s="358">
        <v>22058.836906275999</v>
      </c>
      <c r="G29" s="575"/>
    </row>
    <row r="30" spans="1:7" s="353" customFormat="1" ht="2.4500000000000002" customHeight="1">
      <c r="A30" s="356" t="s">
        <v>237</v>
      </c>
      <c r="B30" s="362">
        <v>-29270.076031285997</v>
      </c>
      <c r="C30" s="362">
        <v>-41391.463720023356</v>
      </c>
      <c r="D30" s="362">
        <v>-49564.978004581433</v>
      </c>
      <c r="E30" s="362">
        <v>-58232.44295177899</v>
      </c>
      <c r="F30" s="362">
        <v>-68485.91881574539</v>
      </c>
      <c r="G30" s="577"/>
    </row>
    <row r="31" spans="1:7" s="353" customFormat="1" ht="12" customHeight="1">
      <c r="A31" s="363" t="s">
        <v>20</v>
      </c>
      <c r="B31" s="364">
        <v>29270.076031286</v>
      </c>
      <c r="C31" s="364">
        <v>41391.463720023399</v>
      </c>
      <c r="D31" s="364">
        <v>49564.978004581397</v>
      </c>
      <c r="E31" s="364">
        <v>58232.442951778998</v>
      </c>
      <c r="F31" s="364">
        <v>68485.918815745405</v>
      </c>
      <c r="G31" s="575"/>
    </row>
    <row r="32" spans="1:7" s="353" customFormat="1" ht="3" customHeight="1">
      <c r="A32" s="357"/>
      <c r="B32" s="358"/>
      <c r="C32" s="358"/>
      <c r="D32" s="358"/>
      <c r="E32" s="358"/>
      <c r="F32" s="358"/>
      <c r="G32" s="575"/>
    </row>
    <row r="33" spans="1:14" s="353" customFormat="1" ht="12" customHeight="1">
      <c r="A33" s="356" t="s">
        <v>21</v>
      </c>
      <c r="B33" s="359">
        <v>117861.41670762708</v>
      </c>
      <c r="C33" s="359">
        <v>176118.28981584404</v>
      </c>
      <c r="D33" s="359">
        <v>207591.31598484938</v>
      </c>
      <c r="E33" s="359">
        <v>245098.60748114163</v>
      </c>
      <c r="F33" s="359">
        <v>290227.27509150055</v>
      </c>
      <c r="G33" s="576">
        <f>IFERROR(((F33/B33)^(1/4)-1),"na")</f>
        <v>0.25268432136339447</v>
      </c>
    </row>
    <row r="34" spans="1:14" s="353" customFormat="1" ht="12" customHeight="1">
      <c r="A34" s="360" t="s">
        <v>238</v>
      </c>
      <c r="B34" s="358">
        <v>115783.87485192847</v>
      </c>
      <c r="C34" s="358">
        <v>173239.71889648831</v>
      </c>
      <c r="D34" s="358">
        <v>203701.34653214895</v>
      </c>
      <c r="E34" s="358">
        <v>240010.85022605539</v>
      </c>
      <c r="F34" s="358">
        <v>283999.53421269718</v>
      </c>
      <c r="G34" s="578"/>
    </row>
    <row r="35" spans="1:14" s="353" customFormat="1" ht="6.95" customHeight="1">
      <c r="A35" s="365"/>
      <c r="B35" s="366"/>
      <c r="C35" s="366"/>
      <c r="D35" s="366"/>
      <c r="E35" s="366"/>
      <c r="F35" s="366"/>
      <c r="G35" s="578"/>
    </row>
    <row r="36" spans="1:14" s="353" customFormat="1" ht="12" customHeight="1">
      <c r="A36" s="354" t="s">
        <v>239</v>
      </c>
      <c r="B36" s="355">
        <v>2026</v>
      </c>
      <c r="C36" s="355">
        <v>2027</v>
      </c>
      <c r="D36" s="355">
        <v>2028</v>
      </c>
      <c r="E36" s="355">
        <v>2029</v>
      </c>
      <c r="F36" s="355">
        <v>2030</v>
      </c>
      <c r="G36" s="578"/>
    </row>
    <row r="37" spans="1:14" s="353" customFormat="1" ht="12" customHeight="1">
      <c r="A37" s="357" t="s">
        <v>240</v>
      </c>
      <c r="B37" s="358">
        <f>8577358.25145574/1000</f>
        <v>8577.3582514557384</v>
      </c>
      <c r="C37" s="358">
        <f>9561534.45141065/1000</f>
        <v>9561.5344514106491</v>
      </c>
      <c r="D37" s="358">
        <f>10511823.1006821/1000</f>
        <v>10511.823100682101</v>
      </c>
      <c r="E37" s="358">
        <f>11607197.7572126/1000</f>
        <v>11607.1977572126</v>
      </c>
      <c r="F37" s="358">
        <f>12814000.1012983/1000</f>
        <v>12814.000101298301</v>
      </c>
      <c r="G37" s="579"/>
    </row>
    <row r="38" spans="1:14" s="353" customFormat="1" ht="12" customHeight="1">
      <c r="A38" s="357" t="s">
        <v>241</v>
      </c>
      <c r="B38" s="358">
        <f>6081544.19080772/1000</f>
        <v>6081.54419080772</v>
      </c>
      <c r="C38" s="358">
        <f>7082833.66397798/1000</f>
        <v>7082.83366397798</v>
      </c>
      <c r="D38" s="358">
        <f>8066681.89240638/1000</f>
        <v>8066.68189240638</v>
      </c>
      <c r="E38" s="358">
        <f>9151852.59259585/1000</f>
        <v>9151.8525925958493</v>
      </c>
      <c r="F38" s="358">
        <f>10146739.4042553/1000</f>
        <v>10146.739404255301</v>
      </c>
      <c r="G38" s="579"/>
    </row>
    <row r="39" spans="1:14" s="353" customFormat="1" ht="12" customHeight="1">
      <c r="A39" s="357" t="s">
        <v>242</v>
      </c>
      <c r="B39" s="580">
        <f>93000000.0000006/1000000</f>
        <v>93.000000000000597</v>
      </c>
      <c r="C39" s="580">
        <f>108019677.977526/1000000</f>
        <v>108.019677977526</v>
      </c>
      <c r="D39" s="580">
        <f>118821645.775279/1000000</f>
        <v>118.82164577527899</v>
      </c>
      <c r="E39" s="580">
        <f>130703810.352807/1000000</f>
        <v>130.70381035280701</v>
      </c>
      <c r="F39" s="580">
        <f>143774191.388088/1000000</f>
        <v>143.77419138808798</v>
      </c>
      <c r="G39" s="579"/>
    </row>
    <row r="40" spans="1:14" s="353" customFormat="1" ht="12" customHeight="1">
      <c r="A40" s="357" t="s">
        <v>243</v>
      </c>
      <c r="B40" s="358">
        <v>1897.8775964815004</v>
      </c>
      <c r="C40" s="358">
        <v>2164.0610226750478</v>
      </c>
      <c r="D40" s="358">
        <v>2446.9203926494988</v>
      </c>
      <c r="E40" s="358">
        <v>2747.5280272833156</v>
      </c>
      <c r="F40" s="358">
        <v>3067.0687128320433</v>
      </c>
      <c r="G40" s="365"/>
    </row>
    <row r="41" spans="1:14" s="353" customFormat="1" ht="6.95" customHeight="1">
      <c r="A41" s="357"/>
      <c r="B41" s="358"/>
      <c r="C41" s="358"/>
      <c r="D41" s="358"/>
      <c r="E41" s="358"/>
      <c r="F41" s="358"/>
      <c r="G41" s="365"/>
    </row>
    <row r="42" spans="1:14" s="353" customFormat="1" ht="12" customHeight="1">
      <c r="A42" s="354" t="s">
        <v>244</v>
      </c>
      <c r="B42" s="355">
        <v>2026</v>
      </c>
      <c r="C42" s="355">
        <v>2027</v>
      </c>
      <c r="D42" s="355">
        <v>2028</v>
      </c>
      <c r="E42" s="355">
        <v>2029</v>
      </c>
      <c r="F42" s="355">
        <v>2030</v>
      </c>
      <c r="G42" s="365"/>
    </row>
    <row r="43" spans="1:14" s="353" customFormat="1" ht="12" customHeight="1">
      <c r="A43" s="357" t="s">
        <v>276</v>
      </c>
      <c r="B43" s="367">
        <v>0.51347717996860698</v>
      </c>
      <c r="C43" s="367">
        <v>0.43137322113692039</v>
      </c>
      <c r="D43" s="367">
        <v>0.40868703521956234</v>
      </c>
      <c r="E43" s="367">
        <v>0.38218638907600272</v>
      </c>
      <c r="F43" s="367">
        <v>0.35832958253161729</v>
      </c>
      <c r="G43" s="365"/>
    </row>
    <row r="44" spans="1:14" s="353" customFormat="1" ht="12" customHeight="1">
      <c r="A44" s="357" t="s">
        <v>245</v>
      </c>
      <c r="B44" s="367">
        <v>0.14963033141437448</v>
      </c>
      <c r="C44" s="367">
        <v>0.20001731973320627</v>
      </c>
      <c r="D44" s="367">
        <v>0.20959879787351038</v>
      </c>
      <c r="E44" s="367">
        <v>0.22090271604408099</v>
      </c>
      <c r="F44" s="367">
        <v>0.23355755122393382</v>
      </c>
      <c r="G44" s="356"/>
    </row>
    <row r="45" spans="1:14" ht="12" customHeight="1">
      <c r="A45" s="357" t="s">
        <v>246</v>
      </c>
      <c r="B45" s="367">
        <v>0.17744158493168299</v>
      </c>
      <c r="C45" s="367">
        <v>0.17812158145183374</v>
      </c>
      <c r="D45" s="367">
        <v>0.18217590753517673</v>
      </c>
      <c r="E45" s="367">
        <v>0.17926574515631391</v>
      </c>
      <c r="F45" s="367">
        <v>0.17833179630692855</v>
      </c>
      <c r="G45" s="356"/>
      <c r="J45" s="353"/>
      <c r="K45" s="353"/>
      <c r="L45" s="353"/>
      <c r="M45" s="353"/>
      <c r="N45" s="353"/>
    </row>
    <row r="46" spans="1:14" ht="12" customHeight="1">
      <c r="A46" s="357" t="s">
        <v>247</v>
      </c>
      <c r="B46" s="367">
        <v>0.20859209441584281</v>
      </c>
      <c r="C46" s="367">
        <v>0.2053270742647344</v>
      </c>
      <c r="D46" s="367">
        <v>0.20909255293659165</v>
      </c>
      <c r="E46" s="367">
        <v>0.20827283477301303</v>
      </c>
      <c r="F46" s="367">
        <v>0.20462436258384442</v>
      </c>
      <c r="G46" s="356"/>
      <c r="J46" s="353"/>
      <c r="K46" s="353"/>
      <c r="L46" s="353"/>
      <c r="M46" s="353"/>
      <c r="N46" s="353"/>
    </row>
    <row r="47" spans="1:14" ht="12" customHeight="1">
      <c r="J47" s="353"/>
      <c r="K47" s="353"/>
      <c r="L47" s="353"/>
      <c r="M47" s="353"/>
      <c r="N47" s="353"/>
    </row>
    <row r="48" spans="1:14"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sheetData>
  <dataValidations disablePrompts="1" count="1">
    <dataValidation type="list" allowBlank="1" showInputMessage="1" showErrorMessage="1" sqref="A2" xr:uid="{2DF8E628-36BD-41EF-B148-79CCC6B4E8BF}">
      <formula1>quarterly_date</formula1>
    </dataValidation>
  </dataValidations>
  <hyperlinks>
    <hyperlink ref="I5" location="Sisukord!B32" display="tagasi sisukorda" xr:uid="{8B78AAB4-426C-4575-9F1D-BEF00956D576}"/>
  </hyperlinks>
  <printOptions horizontalCentered="1"/>
  <pageMargins left="0.23622047244094491" right="0.23622047244094491" top="0.74803149606299213" bottom="0.74803149606299213" header="0.31496062992125984" footer="0.31496062992125984"/>
  <pageSetup paperSize="9" scale="75" orientation="portrait" r:id="rId1"/>
  <headerFooter alignWithMargins="0">
    <oddFooter>&amp;R&amp;P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180C-90C6-4D26-A601-D170702CB078}">
  <sheetPr codeName="Sheet28">
    <tabColor rgb="FF0070C0"/>
    <pageSetUpPr fitToPage="1"/>
  </sheetPr>
  <dimension ref="A1:N62"/>
  <sheetViews>
    <sheetView showGridLines="0" zoomScaleNormal="100" workbookViewId="0"/>
  </sheetViews>
  <sheetFormatPr defaultRowHeight="11.25"/>
  <cols>
    <col min="1" max="1" width="37.6640625" customWidth="1"/>
    <col min="2" max="2" width="21.1640625" customWidth="1"/>
    <col min="3" max="3" width="2.6640625" customWidth="1"/>
    <col min="4" max="4" width="21.1640625" customWidth="1"/>
    <col min="5" max="5" width="2.6640625" customWidth="1"/>
    <col min="6" max="6" width="21.1640625" customWidth="1"/>
    <col min="7" max="9" width="12.1640625" customWidth="1"/>
  </cols>
  <sheetData>
    <row r="1" spans="1:14" ht="18.75">
      <c r="A1" s="8" t="s">
        <v>0</v>
      </c>
      <c r="B1" s="69"/>
      <c r="C1" s="69"/>
      <c r="D1" s="69"/>
      <c r="E1" s="69"/>
      <c r="F1" s="69"/>
      <c r="G1" s="10"/>
      <c r="H1" s="10"/>
      <c r="I1" s="8"/>
      <c r="J1" s="69"/>
    </row>
    <row r="2" spans="1:14" ht="15.75">
      <c r="A2" s="13">
        <f>Sisukord!A2</f>
        <v>46203</v>
      </c>
      <c r="B2" s="14"/>
      <c r="C2" s="14"/>
      <c r="D2" s="15"/>
      <c r="E2" s="15"/>
      <c r="F2" s="15"/>
      <c r="G2" s="15"/>
      <c r="H2" s="15"/>
      <c r="I2" s="13"/>
      <c r="J2" s="14"/>
    </row>
    <row r="3" spans="1:14" s="18" customFormat="1" ht="6" customHeight="1">
      <c r="A3" s="1"/>
      <c r="B3" s="1"/>
      <c r="C3" s="1"/>
      <c r="D3" s="2"/>
      <c r="E3" s="2"/>
      <c r="F3" s="2"/>
      <c r="G3" s="2"/>
      <c r="H3" s="2"/>
      <c r="I3" s="2"/>
      <c r="J3"/>
      <c r="K3"/>
      <c r="L3"/>
      <c r="M3"/>
      <c r="N3"/>
    </row>
    <row r="5" spans="1:14" ht="18.75">
      <c r="A5" s="112" t="s">
        <v>203</v>
      </c>
      <c r="I5" s="101" t="s">
        <v>124</v>
      </c>
    </row>
    <row r="8" spans="1:14" ht="38.25" customHeight="1">
      <c r="B8" s="570" t="s">
        <v>434</v>
      </c>
      <c r="C8" s="132"/>
      <c r="D8" s="570" t="s">
        <v>204</v>
      </c>
      <c r="E8" s="132"/>
      <c r="F8" s="570" t="s">
        <v>458</v>
      </c>
      <c r="L8" s="169"/>
      <c r="M8" s="169"/>
    </row>
    <row r="9" spans="1:14">
      <c r="L9" s="168"/>
    </row>
    <row r="10" spans="1:14" ht="12.75">
      <c r="A10" s="123" t="s">
        <v>148</v>
      </c>
      <c r="B10" s="124" t="s">
        <v>407</v>
      </c>
      <c r="C10" s="124"/>
      <c r="D10" s="124" t="s">
        <v>435</v>
      </c>
      <c r="E10" s="124"/>
      <c r="F10" s="124" t="s">
        <v>459</v>
      </c>
      <c r="L10" s="123"/>
      <c r="M10" s="124"/>
    </row>
    <row r="11" spans="1:14" ht="12.75">
      <c r="A11" s="123" t="s">
        <v>149</v>
      </c>
      <c r="B11" s="124" t="s">
        <v>408</v>
      </c>
      <c r="C11" s="124"/>
      <c r="D11" s="296" t="s">
        <v>436</v>
      </c>
      <c r="E11" s="124"/>
      <c r="F11" s="296"/>
      <c r="L11" s="123"/>
      <c r="M11" s="124"/>
    </row>
    <row r="12" spans="1:14" ht="12.75">
      <c r="A12" s="123" t="s">
        <v>154</v>
      </c>
      <c r="B12" s="125">
        <v>35000</v>
      </c>
      <c r="C12" s="125"/>
      <c r="D12" s="125">
        <v>20000</v>
      </c>
      <c r="E12" s="125"/>
      <c r="F12" s="125">
        <f>F14/F13</f>
        <v>800</v>
      </c>
      <c r="L12" s="123"/>
      <c r="M12" s="125"/>
    </row>
    <row r="13" spans="1:14" ht="12.75">
      <c r="A13" s="123" t="s">
        <v>152</v>
      </c>
      <c r="B13" s="125">
        <v>1000</v>
      </c>
      <c r="C13" s="125"/>
      <c r="D13" s="125">
        <v>1000</v>
      </c>
      <c r="E13" s="125"/>
      <c r="F13" s="125">
        <v>100000</v>
      </c>
      <c r="L13" s="123"/>
      <c r="M13" s="125"/>
    </row>
    <row r="14" spans="1:14" ht="12.75">
      <c r="A14" s="123" t="s">
        <v>153</v>
      </c>
      <c r="B14" s="125">
        <v>35000000</v>
      </c>
      <c r="C14" s="125"/>
      <c r="D14" s="125">
        <v>20000000</v>
      </c>
      <c r="E14" s="125"/>
      <c r="F14" s="125">
        <v>80000000</v>
      </c>
      <c r="L14" s="123"/>
      <c r="M14" s="126"/>
    </row>
    <row r="15" spans="1:14" ht="12.75">
      <c r="A15" s="123" t="s">
        <v>150</v>
      </c>
      <c r="B15" s="126">
        <v>45201</v>
      </c>
      <c r="C15" s="126"/>
      <c r="D15" s="126">
        <v>45614</v>
      </c>
      <c r="E15" s="126"/>
      <c r="F15" s="126">
        <v>45916</v>
      </c>
      <c r="L15" s="123"/>
      <c r="M15" s="126"/>
    </row>
    <row r="16" spans="1:14" ht="12.75">
      <c r="A16" s="123" t="s">
        <v>151</v>
      </c>
      <c r="B16" s="126" t="s">
        <v>460</v>
      </c>
      <c r="C16" s="126"/>
      <c r="D16" s="126" t="s">
        <v>461</v>
      </c>
      <c r="E16" s="126"/>
      <c r="F16" s="126" t="s">
        <v>462</v>
      </c>
      <c r="L16" s="123"/>
      <c r="M16" s="127"/>
    </row>
    <row r="17" spans="1:13" ht="12.75">
      <c r="A17" s="123" t="s">
        <v>155</v>
      </c>
      <c r="B17" s="127">
        <v>0.105</v>
      </c>
      <c r="C17" s="127"/>
      <c r="D17" s="127">
        <v>0.06</v>
      </c>
      <c r="E17" s="127"/>
      <c r="F17" s="127">
        <v>5.5E-2</v>
      </c>
      <c r="L17" s="123"/>
      <c r="M17" s="127"/>
    </row>
    <row r="18" spans="1:13" ht="12.75">
      <c r="A18" s="123" t="s">
        <v>157</v>
      </c>
      <c r="B18" s="127" t="s">
        <v>158</v>
      </c>
      <c r="C18" s="127"/>
      <c r="D18" s="127" t="s">
        <v>158</v>
      </c>
      <c r="E18" s="127"/>
      <c r="F18" s="127" t="s">
        <v>463</v>
      </c>
      <c r="L18" s="123"/>
      <c r="M18" s="127"/>
    </row>
    <row r="19" spans="1:13" ht="12.75">
      <c r="A19" s="123"/>
      <c r="B19" s="127"/>
      <c r="C19" s="127"/>
      <c r="D19" s="127"/>
      <c r="E19" s="127"/>
      <c r="F19" s="127"/>
      <c r="L19" s="123"/>
      <c r="M19" s="127"/>
    </row>
    <row r="20" spans="1:13" ht="15.75">
      <c r="A20" s="132"/>
      <c r="B20" s="571" t="s">
        <v>226</v>
      </c>
      <c r="C20" s="132"/>
      <c r="D20" s="571" t="s">
        <v>205</v>
      </c>
      <c r="E20" s="132"/>
      <c r="F20" s="294"/>
      <c r="L20" s="132"/>
      <c r="M20" s="132"/>
    </row>
    <row r="21" spans="1:13">
      <c r="A21" s="168"/>
      <c r="B21" s="295"/>
      <c r="D21" s="295"/>
      <c r="F21" s="295"/>
      <c r="L21" s="168"/>
    </row>
    <row r="22" spans="1:13" ht="12.75">
      <c r="A22" s="123" t="s">
        <v>148</v>
      </c>
      <c r="B22" s="296" t="s">
        <v>225</v>
      </c>
      <c r="C22" s="124"/>
      <c r="D22" s="296" t="s">
        <v>443</v>
      </c>
      <c r="E22" s="124"/>
      <c r="F22" s="296"/>
      <c r="L22" s="123"/>
      <c r="M22" s="124"/>
    </row>
    <row r="23" spans="1:13" ht="12.75">
      <c r="A23" s="123" t="s">
        <v>154</v>
      </c>
      <c r="B23" s="296">
        <v>200</v>
      </c>
      <c r="C23" s="124"/>
      <c r="D23" s="292">
        <v>50000</v>
      </c>
      <c r="E23" s="124"/>
      <c r="F23" s="296"/>
      <c r="L23" s="123"/>
      <c r="M23" s="124"/>
    </row>
    <row r="24" spans="1:13" ht="12.75">
      <c r="A24" s="123" t="s">
        <v>152</v>
      </c>
      <c r="B24" s="292">
        <v>100000</v>
      </c>
      <c r="C24" s="125"/>
      <c r="D24" s="292">
        <v>1000</v>
      </c>
      <c r="E24" s="125"/>
      <c r="F24" s="292"/>
      <c r="L24" s="123"/>
      <c r="M24" s="125"/>
    </row>
    <row r="25" spans="1:13" ht="12.75">
      <c r="A25" s="123" t="s">
        <v>153</v>
      </c>
      <c r="B25" s="292">
        <v>20000000</v>
      </c>
      <c r="C25" s="125"/>
      <c r="D25" s="292">
        <v>50000000</v>
      </c>
      <c r="E25" s="125"/>
      <c r="F25" s="292"/>
      <c r="L25" s="123"/>
      <c r="M25" s="125"/>
    </row>
    <row r="26" spans="1:13" ht="12.75">
      <c r="A26" s="123" t="s">
        <v>150</v>
      </c>
      <c r="B26" s="293">
        <v>44897</v>
      </c>
      <c r="C26" s="126"/>
      <c r="D26" s="293">
        <v>45777</v>
      </c>
      <c r="E26" s="126"/>
      <c r="F26" s="293"/>
      <c r="L26" s="123"/>
      <c r="M26" s="126"/>
    </row>
    <row r="27" spans="1:13" ht="12.75">
      <c r="A27" s="123" t="s">
        <v>151</v>
      </c>
      <c r="B27" s="293" t="s">
        <v>185</v>
      </c>
      <c r="C27" s="126"/>
      <c r="D27" s="293" t="s">
        <v>441</v>
      </c>
      <c r="E27" s="126"/>
      <c r="F27" s="293"/>
      <c r="L27" s="123"/>
      <c r="M27" s="126"/>
    </row>
    <row r="28" spans="1:13" ht="12.75">
      <c r="A28" s="123" t="s">
        <v>155</v>
      </c>
      <c r="B28" s="297">
        <v>0.105</v>
      </c>
      <c r="C28" s="127"/>
      <c r="D28" s="297">
        <v>9.5000000000000001E-2</v>
      </c>
      <c r="E28" s="127"/>
      <c r="F28" s="297"/>
      <c r="L28" s="123"/>
      <c r="M28" s="127"/>
    </row>
    <row r="29" spans="1:13" ht="12.75">
      <c r="A29" s="123" t="s">
        <v>157</v>
      </c>
      <c r="B29" s="297" t="s">
        <v>158</v>
      </c>
      <c r="C29" s="127"/>
      <c r="D29" s="297" t="s">
        <v>442</v>
      </c>
      <c r="E29" s="127"/>
      <c r="F29" s="297"/>
      <c r="L29" s="123"/>
      <c r="M29" s="127"/>
    </row>
    <row r="30" spans="1:13" ht="12.75">
      <c r="A30" s="123"/>
      <c r="B30" s="127"/>
    </row>
    <row r="31" spans="1:13" ht="12.75">
      <c r="A31" s="123"/>
      <c r="B31" s="127"/>
    </row>
    <row r="32" spans="1:13" ht="12.75">
      <c r="A32" s="123"/>
      <c r="B32" s="127"/>
    </row>
    <row r="33" spans="1:8" ht="10.5" customHeight="1">
      <c r="A33" s="606" t="s">
        <v>465</v>
      </c>
      <c r="B33" s="606"/>
      <c r="C33" s="606"/>
      <c r="D33" s="606"/>
      <c r="E33" s="606"/>
      <c r="F33" s="606"/>
      <c r="G33" s="606"/>
      <c r="H33" s="606"/>
    </row>
    <row r="34" spans="1:8">
      <c r="A34" s="606"/>
      <c r="B34" s="606"/>
      <c r="C34" s="606"/>
      <c r="D34" s="606"/>
      <c r="E34" s="606"/>
      <c r="F34" s="606"/>
      <c r="G34" s="606"/>
      <c r="H34" s="606"/>
    </row>
    <row r="35" spans="1:8">
      <c r="A35" s="606"/>
      <c r="B35" s="606"/>
      <c r="C35" s="606"/>
      <c r="D35" s="606"/>
      <c r="E35" s="606"/>
      <c r="F35" s="606"/>
      <c r="G35" s="606"/>
      <c r="H35" s="606"/>
    </row>
    <row r="36" spans="1:8">
      <c r="A36" s="606"/>
      <c r="B36" s="606"/>
      <c r="C36" s="606"/>
      <c r="D36" s="606"/>
      <c r="E36" s="606"/>
      <c r="F36" s="606"/>
      <c r="G36" s="606"/>
      <c r="H36" s="606"/>
    </row>
    <row r="37" spans="1:8">
      <c r="A37" s="606"/>
      <c r="B37" s="606"/>
      <c r="C37" s="606"/>
      <c r="D37" s="606"/>
      <c r="E37" s="606"/>
      <c r="F37" s="606"/>
      <c r="G37" s="606"/>
      <c r="H37" s="606"/>
    </row>
    <row r="38" spans="1:8">
      <c r="A38" s="606"/>
      <c r="B38" s="606"/>
      <c r="C38" s="606"/>
      <c r="D38" s="606"/>
      <c r="E38" s="606"/>
      <c r="F38" s="606"/>
      <c r="G38" s="606"/>
      <c r="H38" s="606"/>
    </row>
    <row r="39" spans="1:8">
      <c r="A39" s="606"/>
      <c r="B39" s="606"/>
      <c r="C39" s="606"/>
      <c r="D39" s="606"/>
      <c r="E39" s="606"/>
      <c r="F39" s="606"/>
      <c r="G39" s="606"/>
      <c r="H39" s="606"/>
    </row>
    <row r="40" spans="1:8">
      <c r="A40" s="606"/>
      <c r="B40" s="606"/>
      <c r="C40" s="606"/>
      <c r="D40" s="606"/>
      <c r="E40" s="606"/>
      <c r="F40" s="606"/>
      <c r="G40" s="606"/>
      <c r="H40" s="606"/>
    </row>
    <row r="41" spans="1:8">
      <c r="A41" s="606"/>
      <c r="B41" s="606"/>
      <c r="C41" s="606"/>
      <c r="D41" s="606"/>
      <c r="E41" s="606"/>
      <c r="F41" s="606"/>
      <c r="G41" s="606"/>
      <c r="H41" s="606"/>
    </row>
    <row r="42" spans="1:8">
      <c r="A42" s="606"/>
      <c r="B42" s="606"/>
      <c r="C42" s="606"/>
      <c r="D42" s="606"/>
      <c r="E42" s="606"/>
      <c r="F42" s="606"/>
      <c r="G42" s="606"/>
      <c r="H42" s="606"/>
    </row>
    <row r="43" spans="1:8">
      <c r="A43" s="606"/>
      <c r="B43" s="606"/>
      <c r="C43" s="606"/>
      <c r="D43" s="606"/>
      <c r="E43" s="606"/>
      <c r="F43" s="606"/>
      <c r="G43" s="606"/>
      <c r="H43" s="606"/>
    </row>
    <row r="44" spans="1:8">
      <c r="A44" s="606" t="s">
        <v>464</v>
      </c>
      <c r="B44" s="606"/>
      <c r="C44" s="606"/>
      <c r="D44" s="606"/>
      <c r="E44" s="606"/>
      <c r="F44" s="606"/>
      <c r="G44" s="606"/>
      <c r="H44" s="606"/>
    </row>
    <row r="45" spans="1:8">
      <c r="A45" s="606"/>
      <c r="B45" s="606"/>
      <c r="C45" s="606"/>
      <c r="D45" s="606"/>
      <c r="E45" s="606"/>
      <c r="F45" s="606"/>
      <c r="G45" s="606"/>
      <c r="H45" s="606"/>
    </row>
    <row r="46" spans="1:8">
      <c r="A46" s="606"/>
      <c r="B46" s="606"/>
      <c r="C46" s="606"/>
      <c r="D46" s="606"/>
      <c r="E46" s="606"/>
      <c r="F46" s="606"/>
      <c r="G46" s="606"/>
      <c r="H46" s="606"/>
    </row>
    <row r="47" spans="1:8">
      <c r="A47" s="606"/>
      <c r="B47" s="606"/>
      <c r="C47" s="606"/>
      <c r="D47" s="606"/>
      <c r="E47" s="606"/>
      <c r="F47" s="606"/>
      <c r="G47" s="606"/>
      <c r="H47" s="606"/>
    </row>
    <row r="48" spans="1:8">
      <c r="A48" s="606"/>
      <c r="B48" s="606"/>
      <c r="C48" s="606"/>
      <c r="D48" s="606"/>
      <c r="E48" s="606"/>
      <c r="F48" s="606"/>
      <c r="G48" s="606"/>
      <c r="H48" s="606"/>
    </row>
    <row r="49" spans="1:8">
      <c r="A49" s="606"/>
      <c r="B49" s="606"/>
      <c r="C49" s="606"/>
      <c r="D49" s="606"/>
      <c r="E49" s="606"/>
      <c r="F49" s="606"/>
      <c r="G49" s="606"/>
      <c r="H49" s="606"/>
    </row>
    <row r="50" spans="1:8">
      <c r="A50" s="606"/>
      <c r="B50" s="606"/>
      <c r="C50" s="606"/>
      <c r="D50" s="606"/>
      <c r="E50" s="606"/>
      <c r="F50" s="606"/>
      <c r="G50" s="606"/>
      <c r="H50" s="606"/>
    </row>
    <row r="51" spans="1:8">
      <c r="A51" s="606"/>
      <c r="B51" s="606"/>
      <c r="C51" s="606"/>
      <c r="D51" s="606"/>
      <c r="E51" s="606"/>
      <c r="F51" s="606"/>
      <c r="G51" s="606"/>
      <c r="H51" s="606"/>
    </row>
    <row r="52" spans="1:8">
      <c r="A52" s="606"/>
      <c r="B52" s="606"/>
      <c r="C52" s="606"/>
      <c r="D52" s="606"/>
      <c r="E52" s="606"/>
      <c r="F52" s="606"/>
      <c r="G52" s="606"/>
      <c r="H52" s="606"/>
    </row>
    <row r="53" spans="1:8">
      <c r="A53" s="606"/>
      <c r="B53" s="606"/>
      <c r="C53" s="606"/>
      <c r="D53" s="606"/>
      <c r="E53" s="606"/>
      <c r="F53" s="606"/>
      <c r="G53" s="606"/>
      <c r="H53" s="606"/>
    </row>
    <row r="54" spans="1:8" ht="10.5" customHeight="1">
      <c r="A54" s="607" t="s">
        <v>470</v>
      </c>
      <c r="B54" s="607"/>
      <c r="C54" s="607"/>
      <c r="D54" s="607"/>
      <c r="E54" s="607"/>
      <c r="F54" s="607"/>
      <c r="G54" s="607"/>
      <c r="H54" s="607"/>
    </row>
    <row r="55" spans="1:8">
      <c r="A55" s="607"/>
      <c r="B55" s="607"/>
      <c r="C55" s="607"/>
      <c r="D55" s="607"/>
      <c r="E55" s="607"/>
      <c r="F55" s="607"/>
      <c r="G55" s="607"/>
      <c r="H55" s="607"/>
    </row>
    <row r="56" spans="1:8">
      <c r="A56" s="607"/>
      <c r="B56" s="607"/>
      <c r="C56" s="607"/>
      <c r="D56" s="607"/>
      <c r="E56" s="607"/>
      <c r="F56" s="607"/>
      <c r="G56" s="607"/>
      <c r="H56" s="607"/>
    </row>
    <row r="57" spans="1:8">
      <c r="A57" s="607"/>
      <c r="B57" s="607"/>
      <c r="C57" s="607"/>
      <c r="D57" s="607"/>
      <c r="E57" s="607"/>
      <c r="F57" s="607"/>
      <c r="G57" s="607"/>
      <c r="H57" s="607"/>
    </row>
    <row r="58" spans="1:8">
      <c r="A58" s="607"/>
      <c r="B58" s="607"/>
      <c r="C58" s="607"/>
      <c r="D58" s="607"/>
      <c r="E58" s="607"/>
      <c r="F58" s="607"/>
      <c r="G58" s="607"/>
      <c r="H58" s="607"/>
    </row>
    <row r="59" spans="1:8">
      <c r="A59" s="607"/>
      <c r="B59" s="607"/>
      <c r="C59" s="607"/>
      <c r="D59" s="607"/>
      <c r="E59" s="607"/>
      <c r="F59" s="607"/>
      <c r="G59" s="607"/>
      <c r="H59" s="607"/>
    </row>
    <row r="60" spans="1:8">
      <c r="A60" s="607"/>
      <c r="B60" s="607"/>
      <c r="C60" s="607"/>
      <c r="D60" s="607"/>
      <c r="E60" s="607"/>
      <c r="F60" s="607"/>
      <c r="G60" s="607"/>
      <c r="H60" s="607"/>
    </row>
    <row r="61" spans="1:8">
      <c r="A61" s="607"/>
      <c r="B61" s="607"/>
      <c r="C61" s="607"/>
      <c r="D61" s="607"/>
      <c r="E61" s="607"/>
      <c r="F61" s="607"/>
      <c r="G61" s="607"/>
      <c r="H61" s="607"/>
    </row>
    <row r="62" spans="1:8">
      <c r="A62" s="607"/>
      <c r="B62" s="607"/>
      <c r="C62" s="607"/>
      <c r="D62" s="607"/>
      <c r="E62" s="607"/>
      <c r="F62" s="607"/>
      <c r="G62" s="607"/>
      <c r="H62" s="607"/>
    </row>
  </sheetData>
  <mergeCells count="3">
    <mergeCell ref="A33:H43"/>
    <mergeCell ref="A44:H53"/>
    <mergeCell ref="A54:H62"/>
  </mergeCells>
  <hyperlinks>
    <hyperlink ref="I5" location="Sisukord!B32" display="tagasi sisukorda" xr:uid="{979F2B7C-3CE0-464D-826F-16547F55E09A}"/>
  </hyperlinks>
  <pageMargins left="0.23622047244094488" right="0.23622047244094488" top="0.74803149606299213" bottom="0.74803149606299213" header="0.31496062992125984" footer="0.31496062992125984"/>
  <pageSetup paperSize="9" scale="96" orientation="portrait" r:id="rId1"/>
  <headerFooter>
    <oddFooter>&amp;R&amp;P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tabColor rgb="FF0070C0"/>
    <pageSetUpPr fitToPage="1"/>
  </sheetPr>
  <dimension ref="A1:P39"/>
  <sheetViews>
    <sheetView showGridLines="0" zoomScaleNormal="100" workbookViewId="0">
      <selection activeCell="N23" sqref="N23"/>
    </sheetView>
  </sheetViews>
  <sheetFormatPr defaultRowHeight="11.25"/>
  <cols>
    <col min="1" max="1" width="22.1640625" customWidth="1"/>
    <col min="3" max="13" width="11.1640625" customWidth="1"/>
  </cols>
  <sheetData>
    <row r="1" spans="1:16" ht="18.75">
      <c r="A1" s="8" t="s">
        <v>0</v>
      </c>
      <c r="B1" s="69"/>
      <c r="C1" s="69"/>
      <c r="D1" s="69"/>
      <c r="E1" s="69"/>
      <c r="F1" s="69"/>
      <c r="G1" s="10"/>
      <c r="H1" s="10"/>
      <c r="I1" s="10"/>
      <c r="J1" s="10"/>
      <c r="K1" s="8"/>
      <c r="L1" s="69"/>
    </row>
    <row r="2" spans="1:16" ht="15.75">
      <c r="A2" s="13">
        <f>Sisukord!A2</f>
        <v>46203</v>
      </c>
      <c r="B2" s="14"/>
      <c r="C2" s="14"/>
      <c r="D2" s="15"/>
      <c r="E2" s="15"/>
      <c r="F2" s="15"/>
      <c r="G2" s="15"/>
      <c r="H2" s="15"/>
      <c r="I2" s="15"/>
      <c r="J2" s="15"/>
      <c r="K2" s="13"/>
      <c r="L2" s="14"/>
    </row>
    <row r="3" spans="1:16" s="18" customFormat="1" ht="6" customHeight="1">
      <c r="A3" s="1"/>
      <c r="B3" s="1"/>
      <c r="C3" s="1"/>
      <c r="D3" s="2"/>
      <c r="E3" s="2"/>
      <c r="F3" s="2"/>
      <c r="G3" s="2"/>
      <c r="H3" s="2"/>
      <c r="I3" s="2"/>
      <c r="J3" s="2"/>
      <c r="K3" s="2"/>
      <c r="L3" s="2"/>
      <c r="M3" s="2"/>
      <c r="N3" s="17"/>
      <c r="O3" s="17"/>
      <c r="P3" s="17"/>
    </row>
    <row r="5" spans="1:16" ht="18.75">
      <c r="A5" s="112" t="s">
        <v>453</v>
      </c>
    </row>
    <row r="7" spans="1:16" ht="12">
      <c r="A7" s="144">
        <v>46063</v>
      </c>
      <c r="B7" s="102" t="s">
        <v>454</v>
      </c>
    </row>
    <row r="8" spans="1:16" ht="12">
      <c r="A8" s="144">
        <v>46065</v>
      </c>
      <c r="B8" s="102" t="s">
        <v>186</v>
      </c>
    </row>
    <row r="9" spans="1:16" ht="12">
      <c r="A9" s="144">
        <v>46070</v>
      </c>
      <c r="B9" s="102" t="s">
        <v>187</v>
      </c>
    </row>
    <row r="10" spans="1:16" ht="12">
      <c r="A10" s="144">
        <v>46084</v>
      </c>
      <c r="B10" s="102" t="s">
        <v>455</v>
      </c>
    </row>
    <row r="11" spans="1:16" ht="12">
      <c r="A11" s="144">
        <v>46098</v>
      </c>
      <c r="B11" s="102" t="s">
        <v>188</v>
      </c>
    </row>
    <row r="12" spans="1:16" ht="12">
      <c r="A12" s="144">
        <v>46106</v>
      </c>
      <c r="B12" s="102" t="s">
        <v>189</v>
      </c>
    </row>
    <row r="13" spans="1:16" ht="12">
      <c r="A13" s="144">
        <v>46121</v>
      </c>
      <c r="B13" s="102" t="s">
        <v>190</v>
      </c>
    </row>
    <row r="14" spans="1:16" ht="12">
      <c r="A14" s="144">
        <v>46133</v>
      </c>
      <c r="B14" s="102" t="s">
        <v>191</v>
      </c>
    </row>
    <row r="15" spans="1:16" ht="12">
      <c r="A15" s="144">
        <v>46154</v>
      </c>
      <c r="B15" s="102" t="s">
        <v>192</v>
      </c>
    </row>
    <row r="16" spans="1:16" ht="12">
      <c r="A16" s="144">
        <v>46189</v>
      </c>
      <c r="B16" s="102" t="s">
        <v>193</v>
      </c>
    </row>
    <row r="17" spans="1:2" ht="12">
      <c r="A17" s="144">
        <v>46224</v>
      </c>
      <c r="B17" s="102" t="s">
        <v>177</v>
      </c>
    </row>
    <row r="18" spans="1:2" ht="12">
      <c r="A18" s="144">
        <v>46245</v>
      </c>
      <c r="B18" s="102" t="s">
        <v>194</v>
      </c>
    </row>
    <row r="19" spans="1:2" ht="12">
      <c r="A19" s="144">
        <v>46280</v>
      </c>
      <c r="B19" s="102" t="s">
        <v>195</v>
      </c>
    </row>
    <row r="20" spans="1:2" ht="12">
      <c r="A20" s="144">
        <v>46315</v>
      </c>
      <c r="B20" s="102" t="s">
        <v>178</v>
      </c>
    </row>
    <row r="21" spans="1:2" ht="13.5" customHeight="1">
      <c r="A21" s="144">
        <v>46343</v>
      </c>
      <c r="B21" s="102" t="s">
        <v>196</v>
      </c>
    </row>
    <row r="22" spans="1:2" ht="13.5" customHeight="1">
      <c r="A22" s="144">
        <v>46371</v>
      </c>
      <c r="B22" s="102" t="s">
        <v>197</v>
      </c>
    </row>
    <row r="23" spans="1:2" ht="13.5" customHeight="1">
      <c r="A23" s="144"/>
      <c r="B23" s="102"/>
    </row>
    <row r="24" spans="1:2" ht="13.5" customHeight="1">
      <c r="A24" s="144"/>
      <c r="B24" s="102"/>
    </row>
    <row r="25" spans="1:2" ht="13.5" customHeight="1">
      <c r="A25" s="112" t="s">
        <v>128</v>
      </c>
    </row>
    <row r="26" spans="1:2" ht="13.5" customHeight="1"/>
    <row r="27" spans="1:2" ht="13.5" customHeight="1">
      <c r="A27" s="145" t="s">
        <v>456</v>
      </c>
    </row>
    <row r="28" spans="1:2" ht="13.5" customHeight="1">
      <c r="A28" s="146" t="s">
        <v>228</v>
      </c>
    </row>
    <row r="29" spans="1:2" ht="13.5" customHeight="1">
      <c r="A29" s="147" t="s">
        <v>457</v>
      </c>
    </row>
    <row r="30" spans="1:2" ht="12.75">
      <c r="A30" s="134"/>
    </row>
    <row r="31" spans="1:2" ht="12.75">
      <c r="A31" s="145" t="s">
        <v>131</v>
      </c>
    </row>
    <row r="32" spans="1:2" ht="12.75">
      <c r="A32" s="146" t="s">
        <v>130</v>
      </c>
    </row>
    <row r="33" spans="1:1" ht="12.75">
      <c r="A33" s="147" t="s">
        <v>129</v>
      </c>
    </row>
    <row r="34" spans="1:1">
      <c r="A34" s="148"/>
    </row>
    <row r="35" spans="1:1" ht="12.75">
      <c r="A35" s="145" t="s">
        <v>0</v>
      </c>
    </row>
    <row r="36" spans="1:1" ht="12.75">
      <c r="A36" s="146" t="s">
        <v>141</v>
      </c>
    </row>
    <row r="37" spans="1:1" ht="12.75">
      <c r="A37" s="146" t="s">
        <v>142</v>
      </c>
    </row>
    <row r="38" spans="1:1" ht="12.75">
      <c r="A38" s="146" t="s">
        <v>143</v>
      </c>
    </row>
    <row r="39" spans="1:1" ht="12.75">
      <c r="A39" s="147" t="s">
        <v>144</v>
      </c>
    </row>
  </sheetData>
  <hyperlinks>
    <hyperlink ref="A29" r:id="rId1" xr:uid="{18740040-2CFA-4D1F-AE20-74CB7B3953C8}"/>
    <hyperlink ref="A33" r:id="rId2" xr:uid="{D799473A-C550-46E2-9A6E-92B8B57950BE}"/>
    <hyperlink ref="A39" r:id="rId3" display="mailto:info@lhv.ee" xr:uid="{C1610A5A-54B7-4437-BCD3-EDE03A7AAD04}"/>
  </hyperlinks>
  <pageMargins left="0.23622047244094488" right="0.23622047244094488" top="0.74803149606299213" bottom="0.74803149606299213" header="0.31496062992125984" footer="0.31496062992125984"/>
  <pageSetup paperSize="9" scale="88" orientation="portrait" r:id="rId4"/>
  <headerFooter>
    <oddFooter>&amp;R&amp;P</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4580-7D35-4310-9DF0-74D46BB6B889}">
  <sheetPr codeName="Sheet11">
    <tabColor rgb="FF0070C0"/>
    <pageSetUpPr fitToPage="1"/>
  </sheetPr>
  <dimension ref="A1:M59"/>
  <sheetViews>
    <sheetView showGridLines="0" zoomScaleNormal="100" zoomScaleSheetLayoutView="90" workbookViewId="0"/>
  </sheetViews>
  <sheetFormatPr defaultRowHeight="11.25"/>
  <cols>
    <col min="1" max="1" width="64.6640625" customWidth="1"/>
    <col min="2" max="4" width="15.6640625" customWidth="1"/>
    <col min="5" max="10" width="13.6640625" customWidth="1"/>
    <col min="11" max="11" width="11.1640625" customWidth="1"/>
  </cols>
  <sheetData>
    <row r="1" spans="1:13" s="11" customFormat="1" ht="17.25" customHeight="1">
      <c r="A1" s="8" t="s">
        <v>0</v>
      </c>
      <c r="B1" s="9"/>
      <c r="C1" s="9"/>
      <c r="D1" s="10"/>
      <c r="E1" s="10"/>
      <c r="F1" s="10"/>
      <c r="G1" s="10"/>
      <c r="H1" s="10"/>
    </row>
    <row r="2" spans="1:13" s="12" customFormat="1" ht="17.25" customHeight="1">
      <c r="A2" s="13">
        <f>Sisukord!A2</f>
        <v>46203</v>
      </c>
      <c r="B2" s="14"/>
      <c r="C2" s="14"/>
      <c r="D2" s="15"/>
      <c r="E2" s="15"/>
      <c r="F2" s="15"/>
      <c r="G2" s="15"/>
      <c r="H2" s="15"/>
    </row>
    <row r="3" spans="1:13" s="18" customFormat="1" ht="6" customHeight="1">
      <c r="A3" s="1"/>
      <c r="B3" s="1"/>
      <c r="C3" s="1"/>
      <c r="D3" s="2"/>
      <c r="E3" s="2"/>
      <c r="F3" s="2"/>
      <c r="G3" s="2"/>
      <c r="H3" s="2"/>
      <c r="I3" s="2"/>
      <c r="J3" s="2"/>
    </row>
    <row r="5" spans="1:13" s="387" customFormat="1" ht="18.75">
      <c r="A5" s="112" t="s">
        <v>277</v>
      </c>
      <c r="J5" s="101" t="s">
        <v>124</v>
      </c>
    </row>
    <row r="6" spans="1:13" s="18" customFormat="1" ht="12" customHeight="1">
      <c r="B6" s="324"/>
      <c r="C6" s="324"/>
      <c r="D6" s="324"/>
      <c r="E6" s="324"/>
      <c r="F6" s="324"/>
      <c r="G6" s="324"/>
      <c r="H6" s="324"/>
      <c r="I6" s="324"/>
      <c r="J6" s="324"/>
      <c r="K6" s="37"/>
      <c r="L6" s="17"/>
      <c r="M6" s="17"/>
    </row>
    <row r="7" spans="1:13" s="18" customFormat="1" ht="38.25">
      <c r="A7" s="354"/>
      <c r="B7" s="388" t="s">
        <v>278</v>
      </c>
      <c r="C7" s="388" t="s">
        <v>279</v>
      </c>
      <c r="D7" s="389" t="s">
        <v>280</v>
      </c>
      <c r="E7" s="390">
        <v>46022</v>
      </c>
      <c r="F7" s="390">
        <v>45657</v>
      </c>
      <c r="G7" s="390">
        <v>45291</v>
      </c>
      <c r="H7" s="390">
        <v>44926</v>
      </c>
      <c r="I7" s="390">
        <v>44561</v>
      </c>
      <c r="J7" s="390">
        <v>44196</v>
      </c>
      <c r="K7" s="37"/>
      <c r="L7" s="17"/>
      <c r="M7" s="17"/>
    </row>
    <row r="8" spans="1:13" s="30" customFormat="1" ht="12.75">
      <c r="A8" s="391" t="s">
        <v>0</v>
      </c>
      <c r="B8" s="392"/>
      <c r="C8" s="392"/>
      <c r="D8" s="392"/>
      <c r="E8" s="392"/>
      <c r="F8" s="392"/>
      <c r="G8" s="392"/>
      <c r="H8" s="392"/>
      <c r="I8" s="392"/>
      <c r="J8" s="392"/>
      <c r="K8" s="74"/>
      <c r="L8" s="72"/>
      <c r="M8" s="72"/>
    </row>
    <row r="9" spans="1:13" s="17" customFormat="1" ht="12" customHeight="1">
      <c r="A9" s="393" t="s">
        <v>281</v>
      </c>
      <c r="B9" s="29" t="s">
        <v>452</v>
      </c>
      <c r="C9" s="394">
        <v>45901</v>
      </c>
      <c r="D9" s="395" t="s">
        <v>294</v>
      </c>
      <c r="E9" s="29" t="s">
        <v>452</v>
      </c>
      <c r="F9" s="29" t="s">
        <v>282</v>
      </c>
      <c r="G9" s="29" t="s">
        <v>282</v>
      </c>
      <c r="H9" s="29" t="s">
        <v>282</v>
      </c>
      <c r="I9" s="29" t="s">
        <v>282</v>
      </c>
      <c r="J9" s="29"/>
      <c r="K9" s="37"/>
    </row>
    <row r="10" spans="1:13" s="17" customFormat="1" ht="12" customHeight="1">
      <c r="A10" s="396" t="s">
        <v>283</v>
      </c>
      <c r="B10" s="29" t="s">
        <v>452</v>
      </c>
      <c r="C10" s="394">
        <v>45901</v>
      </c>
      <c r="D10" s="395" t="s">
        <v>294</v>
      </c>
      <c r="E10" s="29" t="s">
        <v>452</v>
      </c>
      <c r="F10" s="29" t="s">
        <v>282</v>
      </c>
      <c r="G10" s="29" t="s">
        <v>282</v>
      </c>
      <c r="H10" s="29" t="s">
        <v>282</v>
      </c>
      <c r="I10" s="29" t="s">
        <v>282</v>
      </c>
      <c r="J10" s="29"/>
      <c r="K10" s="37"/>
    </row>
    <row r="11" spans="1:13" s="30" customFormat="1" ht="12.75">
      <c r="A11" s="391" t="s">
        <v>68</v>
      </c>
      <c r="B11" s="392"/>
      <c r="C11" s="392"/>
      <c r="D11" s="392"/>
      <c r="E11" s="392"/>
      <c r="F11" s="29"/>
      <c r="G11" s="392"/>
      <c r="H11" s="392"/>
      <c r="I11" s="392"/>
      <c r="J11" s="392"/>
      <c r="K11" s="74"/>
      <c r="L11" s="72"/>
      <c r="M11" s="72"/>
    </row>
    <row r="12" spans="1:13" s="17" customFormat="1" ht="12" customHeight="1">
      <c r="A12" s="393" t="s">
        <v>284</v>
      </c>
      <c r="B12" s="29" t="s">
        <v>285</v>
      </c>
      <c r="C12" s="394">
        <v>45901</v>
      </c>
      <c r="D12" s="395" t="s">
        <v>294</v>
      </c>
      <c r="E12" s="29" t="s">
        <v>285</v>
      </c>
      <c r="F12" s="29" t="s">
        <v>285</v>
      </c>
      <c r="G12" s="29" t="s">
        <v>285</v>
      </c>
      <c r="H12" s="29" t="s">
        <v>285</v>
      </c>
      <c r="I12" s="29" t="s">
        <v>285</v>
      </c>
      <c r="J12" s="29" t="s">
        <v>285</v>
      </c>
      <c r="K12" s="37"/>
    </row>
    <row r="13" spans="1:13" s="17" customFormat="1" ht="12" customHeight="1">
      <c r="A13" s="393" t="s">
        <v>286</v>
      </c>
      <c r="B13" s="29" t="s">
        <v>287</v>
      </c>
      <c r="C13" s="394">
        <v>45901</v>
      </c>
      <c r="D13" s="395" t="s">
        <v>294</v>
      </c>
      <c r="E13" s="29" t="s">
        <v>287</v>
      </c>
      <c r="F13" s="29" t="s">
        <v>287</v>
      </c>
      <c r="G13" s="29" t="s">
        <v>287</v>
      </c>
      <c r="H13" s="29" t="s">
        <v>287</v>
      </c>
      <c r="I13" s="29" t="s">
        <v>287</v>
      </c>
      <c r="J13" s="29" t="s">
        <v>287</v>
      </c>
      <c r="K13" s="37"/>
    </row>
    <row r="14" spans="1:13" s="17" customFormat="1" ht="12" customHeight="1">
      <c r="A14" s="393" t="s">
        <v>288</v>
      </c>
      <c r="B14" s="29" t="s">
        <v>289</v>
      </c>
      <c r="C14" s="394">
        <v>45901</v>
      </c>
      <c r="D14" s="395" t="s">
        <v>294</v>
      </c>
      <c r="E14" s="29" t="s">
        <v>289</v>
      </c>
      <c r="F14" s="29" t="s">
        <v>289</v>
      </c>
      <c r="G14" s="29" t="s">
        <v>289</v>
      </c>
      <c r="H14" s="29" t="s">
        <v>289</v>
      </c>
      <c r="I14" s="29" t="s">
        <v>289</v>
      </c>
      <c r="J14" s="29" t="s">
        <v>289</v>
      </c>
      <c r="K14" s="37"/>
    </row>
    <row r="15" spans="1:13" s="17" customFormat="1" ht="12" customHeight="1">
      <c r="A15" s="393" t="s">
        <v>290</v>
      </c>
      <c r="B15" s="29" t="s">
        <v>291</v>
      </c>
      <c r="C15" s="394">
        <v>45901</v>
      </c>
      <c r="D15" s="395" t="s">
        <v>294</v>
      </c>
      <c r="E15" s="29" t="s">
        <v>291</v>
      </c>
      <c r="F15" s="29" t="s">
        <v>291</v>
      </c>
      <c r="G15" s="29" t="s">
        <v>291</v>
      </c>
      <c r="H15" s="29" t="s">
        <v>291</v>
      </c>
      <c r="I15" s="29" t="s">
        <v>291</v>
      </c>
      <c r="J15" s="29" t="s">
        <v>291</v>
      </c>
      <c r="K15" s="37"/>
    </row>
    <row r="16" spans="1:13" s="17" customFormat="1" ht="12" customHeight="1">
      <c r="A16" s="393" t="s">
        <v>292</v>
      </c>
      <c r="B16" s="29" t="s">
        <v>289</v>
      </c>
      <c r="C16" s="394">
        <v>45901</v>
      </c>
      <c r="D16" s="395" t="s">
        <v>294</v>
      </c>
      <c r="E16" s="29" t="s">
        <v>289</v>
      </c>
      <c r="F16" s="29" t="s">
        <v>293</v>
      </c>
      <c r="G16" s="29" t="s">
        <v>293</v>
      </c>
      <c r="H16" s="29" t="s">
        <v>293</v>
      </c>
      <c r="I16" s="29" t="s">
        <v>293</v>
      </c>
      <c r="J16" s="29" t="s">
        <v>293</v>
      </c>
      <c r="K16" s="37"/>
    </row>
    <row r="17" spans="1:13" s="17" customFormat="1" ht="12" customHeight="1">
      <c r="A17" s="393" t="s">
        <v>295</v>
      </c>
      <c r="B17" s="29" t="s">
        <v>291</v>
      </c>
      <c r="C17" s="394">
        <v>45901</v>
      </c>
      <c r="D17" s="395" t="s">
        <v>294</v>
      </c>
      <c r="E17" s="29" t="s">
        <v>291</v>
      </c>
      <c r="F17" s="29" t="s">
        <v>291</v>
      </c>
      <c r="G17" s="29" t="s">
        <v>291</v>
      </c>
      <c r="H17" s="29" t="s">
        <v>291</v>
      </c>
      <c r="I17" s="29" t="s">
        <v>291</v>
      </c>
      <c r="J17" s="29" t="s">
        <v>291</v>
      </c>
      <c r="K17" s="37"/>
    </row>
    <row r="18" spans="1:13" s="17" customFormat="1" ht="12" customHeight="1">
      <c r="A18" s="393" t="s">
        <v>296</v>
      </c>
      <c r="B18" s="29" t="s">
        <v>471</v>
      </c>
      <c r="C18" s="394">
        <v>45901</v>
      </c>
      <c r="D18" s="395" t="s">
        <v>294</v>
      </c>
      <c r="E18" s="29" t="s">
        <v>471</v>
      </c>
      <c r="F18" s="29" t="s">
        <v>297</v>
      </c>
      <c r="G18" s="29" t="s">
        <v>297</v>
      </c>
      <c r="H18" s="29" t="s">
        <v>297</v>
      </c>
      <c r="I18" s="29" t="s">
        <v>297</v>
      </c>
      <c r="J18" s="29" t="s">
        <v>297</v>
      </c>
      <c r="K18" s="37"/>
    </row>
    <row r="19" spans="1:13" s="17" customFormat="1" ht="12" customHeight="1">
      <c r="A19" s="393" t="s">
        <v>298</v>
      </c>
      <c r="B19" s="29" t="s">
        <v>471</v>
      </c>
      <c r="C19" s="394">
        <v>45901</v>
      </c>
      <c r="D19" s="395" t="s">
        <v>294</v>
      </c>
      <c r="E19" s="29" t="s">
        <v>471</v>
      </c>
      <c r="F19" s="29" t="s">
        <v>297</v>
      </c>
      <c r="G19" s="29" t="s">
        <v>297</v>
      </c>
      <c r="H19" s="29" t="s">
        <v>297</v>
      </c>
      <c r="I19" s="29" t="s">
        <v>297</v>
      </c>
      <c r="J19" s="29" t="s">
        <v>297</v>
      </c>
      <c r="K19" s="37"/>
    </row>
    <row r="20" spans="1:13" s="76" customFormat="1" ht="12" customHeight="1">
      <c r="A20" s="397" t="s">
        <v>299</v>
      </c>
      <c r="B20" s="77" t="s">
        <v>444</v>
      </c>
      <c r="C20" s="398">
        <v>45758</v>
      </c>
      <c r="D20" s="399" t="s">
        <v>302</v>
      </c>
      <c r="E20" s="77" t="s">
        <v>444</v>
      </c>
      <c r="F20" s="29" t="s">
        <v>300</v>
      </c>
      <c r="G20" s="77" t="s">
        <v>300</v>
      </c>
      <c r="H20" s="77" t="s">
        <v>300</v>
      </c>
      <c r="I20" s="77" t="s">
        <v>300</v>
      </c>
      <c r="J20" s="77" t="s">
        <v>300</v>
      </c>
      <c r="K20" s="143"/>
    </row>
    <row r="21" spans="1:13" s="18" customFormat="1" ht="12" customHeight="1">
      <c r="H21" s="17"/>
      <c r="I21" s="17"/>
      <c r="J21" s="17"/>
      <c r="K21" s="37"/>
      <c r="L21" s="17"/>
      <c r="M21" s="17"/>
    </row>
    <row r="22" spans="1:13" s="18" customFormat="1" ht="12" customHeight="1">
      <c r="A22" s="18" t="s">
        <v>301</v>
      </c>
      <c r="B22" s="400"/>
      <c r="C22" s="400"/>
      <c r="D22" s="400"/>
      <c r="E22" s="400"/>
      <c r="F22" s="400"/>
      <c r="G22" s="400"/>
      <c r="H22" s="400"/>
      <c r="I22" s="400"/>
      <c r="J22" s="400"/>
      <c r="K22" s="37"/>
      <c r="L22" s="17"/>
      <c r="M22" s="17"/>
    </row>
    <row r="23" spans="1:13" ht="12" customHeight="1"/>
    <row r="24" spans="1:13" ht="12" customHeight="1"/>
    <row r="25" spans="1:13" ht="12" customHeight="1"/>
    <row r="26" spans="1:13" ht="12" customHeight="1"/>
    <row r="27" spans="1:13" ht="12" customHeight="1"/>
    <row r="28" spans="1:13" ht="12" customHeight="1"/>
    <row r="29" spans="1:13" ht="12" customHeight="1"/>
    <row r="30" spans="1:13" ht="12" customHeight="1"/>
    <row r="31" spans="1:13" ht="12" customHeight="1"/>
    <row r="32" spans="1:13"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sheetData>
  <conditionalFormatting sqref="B20:J20">
    <cfRule type="cellIs" priority="1" stopIfTrue="1" operator="greaterThan">
      <formula>10</formula>
    </cfRule>
  </conditionalFormatting>
  <dataValidations count="1">
    <dataValidation type="list" allowBlank="1" showInputMessage="1" showErrorMessage="1" sqref="A2" xr:uid="{F7CD93C7-9E5F-4391-8D0F-B8191AA95E50}">
      <formula1>quarterly_date</formula1>
    </dataValidation>
  </dataValidations>
  <hyperlinks>
    <hyperlink ref="J5" location="Sisukord!B32" display="tagasi sisukorda" xr:uid="{03602775-460A-4436-902A-CD4CB1B664F1}"/>
  </hyperlinks>
  <printOptions horizontalCentered="1"/>
  <pageMargins left="0.23622047244094491" right="0.23622047244094491" top="0.74803149606299213" bottom="0.74803149606299213" header="0.31496062992125984" footer="0.31496062992125984"/>
  <pageSetup paperSize="9" scale="7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70C0"/>
    <pageSetUpPr fitToPage="1"/>
  </sheetPr>
  <dimension ref="A1:W78"/>
  <sheetViews>
    <sheetView topLeftCell="A32" zoomScaleNormal="100" workbookViewId="0"/>
  </sheetViews>
  <sheetFormatPr defaultColWidth="10" defaultRowHeight="12" customHeight="1" outlineLevelRow="1"/>
  <cols>
    <col min="1" max="1" width="52.6640625" style="18" customWidth="1"/>
    <col min="2" max="3" width="13.33203125" style="18" customWidth="1"/>
    <col min="4" max="8" width="13.33203125" style="17" customWidth="1"/>
    <col min="9" max="9" width="13.33203125" style="21" customWidth="1"/>
    <col min="10" max="10" width="13.33203125" style="37" customWidth="1"/>
    <col min="11" max="12" width="11" style="17" bestFit="1" customWidth="1"/>
    <col min="13" max="16384" width="10" style="18"/>
  </cols>
  <sheetData>
    <row r="1" spans="1:11" s="11" customFormat="1" ht="17.25" customHeight="1">
      <c r="A1" s="8" t="s">
        <v>0</v>
      </c>
      <c r="B1" s="9"/>
      <c r="C1" s="9"/>
      <c r="D1" s="10"/>
      <c r="E1" s="10"/>
      <c r="F1" s="10"/>
      <c r="G1" s="10"/>
      <c r="H1" s="10"/>
      <c r="I1" s="10"/>
      <c r="J1" s="10"/>
    </row>
    <row r="2" spans="1:11" s="12" customFormat="1" ht="17.25" customHeight="1">
      <c r="A2" s="13">
        <f>Sisukord!A2</f>
        <v>46203</v>
      </c>
      <c r="B2" s="14"/>
      <c r="C2" s="14"/>
      <c r="D2" s="15"/>
      <c r="E2" s="15"/>
      <c r="F2" s="15"/>
      <c r="G2" s="15"/>
      <c r="H2" s="15"/>
      <c r="I2" s="15"/>
      <c r="J2" s="15"/>
    </row>
    <row r="3" spans="1:11" ht="6" customHeight="1">
      <c r="A3" s="1"/>
      <c r="B3" s="1"/>
      <c r="C3" s="1"/>
      <c r="D3" s="2"/>
      <c r="E3" s="2"/>
      <c r="F3" s="2"/>
      <c r="G3" s="2"/>
      <c r="H3" s="2"/>
      <c r="I3" s="2"/>
      <c r="J3" s="2"/>
      <c r="K3" s="16"/>
    </row>
    <row r="4" spans="1:11" ht="12" customHeight="1">
      <c r="A4" s="19"/>
      <c r="B4" s="19"/>
      <c r="C4" s="19"/>
      <c r="D4" s="20"/>
      <c r="E4" s="20"/>
      <c r="F4" s="20"/>
      <c r="G4" s="20"/>
      <c r="H4" s="20"/>
      <c r="J4" s="22"/>
      <c r="K4" s="16"/>
    </row>
    <row r="5" spans="1:11" ht="18.75">
      <c r="A5" s="23" t="s">
        <v>1</v>
      </c>
      <c r="B5" s="19"/>
      <c r="C5" s="19"/>
      <c r="D5" s="20"/>
      <c r="E5" s="20"/>
      <c r="F5" s="20"/>
      <c r="G5" s="20"/>
      <c r="H5" s="20"/>
      <c r="J5" s="101" t="s">
        <v>124</v>
      </c>
      <c r="K5" s="16"/>
    </row>
    <row r="6" spans="1:11" s="21" customFormat="1" ht="12" customHeight="1">
      <c r="A6" s="19"/>
      <c r="B6" s="19"/>
      <c r="C6" s="19"/>
      <c r="D6" s="19"/>
      <c r="E6" s="19"/>
      <c r="F6" s="19"/>
      <c r="G6" s="19"/>
      <c r="H6" s="19"/>
      <c r="I6" s="19"/>
      <c r="J6" s="19"/>
      <c r="K6" s="16"/>
    </row>
    <row r="7" spans="1:11" s="28" customFormat="1" ht="12" customHeight="1">
      <c r="A7" s="182" t="s">
        <v>2</v>
      </c>
      <c r="B7" s="183" t="s">
        <v>485</v>
      </c>
      <c r="C7" s="183" t="s">
        <v>486</v>
      </c>
      <c r="D7" s="183" t="s">
        <v>487</v>
      </c>
      <c r="E7" s="183" t="s">
        <v>488</v>
      </c>
      <c r="F7" s="183" t="s">
        <v>447</v>
      </c>
      <c r="G7" s="183" t="s">
        <v>448</v>
      </c>
      <c r="H7" s="183" t="s">
        <v>449</v>
      </c>
      <c r="I7" s="183" t="s">
        <v>450</v>
      </c>
      <c r="J7" s="184" t="s">
        <v>451</v>
      </c>
      <c r="K7" s="16"/>
    </row>
    <row r="8" spans="1:11" s="30" customFormat="1" ht="12" customHeight="1" outlineLevel="1">
      <c r="A8" s="171" t="s">
        <v>3</v>
      </c>
      <c r="B8" s="29">
        <v>109106.98462136024</v>
      </c>
      <c r="C8" s="29">
        <v>106809.60714107247</v>
      </c>
      <c r="D8" s="29">
        <v>105540.33274755473</v>
      </c>
      <c r="E8" s="29">
        <v>104294.55983606091</v>
      </c>
      <c r="F8" s="29">
        <v>103656.02461003908</v>
      </c>
      <c r="G8" s="29">
        <v>105486.83689615948</v>
      </c>
      <c r="H8" s="29">
        <v>113032.34344965867</v>
      </c>
      <c r="I8" s="29">
        <v>112493.07624688903</v>
      </c>
      <c r="J8" s="172">
        <v>111243.63367715276</v>
      </c>
      <c r="K8" s="16"/>
    </row>
    <row r="9" spans="1:11" s="30" customFormat="1" ht="12" customHeight="1" outlineLevel="1">
      <c r="A9" s="171" t="s">
        <v>4</v>
      </c>
      <c r="B9" s="29">
        <v>-46627.170272655676</v>
      </c>
      <c r="C9" s="29">
        <v>-47532.564965339814</v>
      </c>
      <c r="D9" s="29">
        <v>-45626.695647360481</v>
      </c>
      <c r="E9" s="29">
        <v>-48762.843751845357</v>
      </c>
      <c r="F9" s="29">
        <v>-46012.621326143584</v>
      </c>
      <c r="G9" s="29">
        <v>-43477.091184888479</v>
      </c>
      <c r="H9" s="29">
        <v>-46476.353989441224</v>
      </c>
      <c r="I9" s="29">
        <v>-45066.746627821478</v>
      </c>
      <c r="J9" s="172">
        <v>-40818.336420793952</v>
      </c>
      <c r="K9" s="16"/>
    </row>
    <row r="10" spans="1:11" s="33" customFormat="1" ht="12" customHeight="1">
      <c r="A10" s="173" t="s">
        <v>5</v>
      </c>
      <c r="B10" s="32">
        <v>62479.814348704567</v>
      </c>
      <c r="C10" s="32">
        <v>59277.042175732655</v>
      </c>
      <c r="D10" s="32">
        <v>59913.637100194246</v>
      </c>
      <c r="E10" s="32">
        <v>55531.716084215557</v>
      </c>
      <c r="F10" s="32">
        <v>57643.403283895495</v>
      </c>
      <c r="G10" s="32">
        <v>62009.745711271004</v>
      </c>
      <c r="H10" s="32">
        <v>66555.989460217446</v>
      </c>
      <c r="I10" s="32">
        <v>67426.329619067546</v>
      </c>
      <c r="J10" s="174">
        <v>70425.297256358812</v>
      </c>
      <c r="K10" s="16"/>
    </row>
    <row r="11" spans="1:11" s="30" customFormat="1" ht="12" customHeight="1" outlineLevel="1">
      <c r="A11" s="175" t="s">
        <v>6</v>
      </c>
      <c r="B11" s="32">
        <v>21259.153765729352</v>
      </c>
      <c r="C11" s="32">
        <v>20121.56240784311</v>
      </c>
      <c r="D11" s="32">
        <v>22876.745875120534</v>
      </c>
      <c r="E11" s="32">
        <v>21377.309731694677</v>
      </c>
      <c r="F11" s="32">
        <v>21547.095241305597</v>
      </c>
      <c r="G11" s="32">
        <v>19433.523384186487</v>
      </c>
      <c r="H11" s="32">
        <v>20572.772506141886</v>
      </c>
      <c r="I11" s="32">
        <v>20213.475344601698</v>
      </c>
      <c r="J11" s="174">
        <v>19296.560816000543</v>
      </c>
      <c r="K11" s="16"/>
    </row>
    <row r="12" spans="1:11" s="30" customFormat="1" ht="12" customHeight="1" outlineLevel="1">
      <c r="A12" s="175" t="s">
        <v>7</v>
      </c>
      <c r="B12" s="32">
        <v>-6615.5335704749232</v>
      </c>
      <c r="C12" s="32">
        <v>-5424.4768307513232</v>
      </c>
      <c r="D12" s="32">
        <v>-4564.7957896036469</v>
      </c>
      <c r="E12" s="32">
        <v>-6082.4600287179237</v>
      </c>
      <c r="F12" s="32">
        <v>-5966.6528253100496</v>
      </c>
      <c r="G12" s="32">
        <v>-5362.6221266279554</v>
      </c>
      <c r="H12" s="32">
        <v>-3250.1605282902906</v>
      </c>
      <c r="I12" s="32">
        <v>-5583.7923688858127</v>
      </c>
      <c r="J12" s="174">
        <v>-4944.5737242374535</v>
      </c>
      <c r="K12" s="16"/>
    </row>
    <row r="13" spans="1:11" s="33" customFormat="1" ht="12" customHeight="1">
      <c r="A13" s="173" t="s">
        <v>8</v>
      </c>
      <c r="B13" s="32">
        <v>14643.620195254429</v>
      </c>
      <c r="C13" s="32">
        <v>14697.085577091788</v>
      </c>
      <c r="D13" s="32">
        <v>18311.950085516888</v>
      </c>
      <c r="E13" s="32">
        <v>15294.849702976753</v>
      </c>
      <c r="F13" s="32">
        <v>15580.442415995547</v>
      </c>
      <c r="G13" s="32">
        <v>14070.901257558531</v>
      </c>
      <c r="H13" s="32">
        <v>17322.611977851597</v>
      </c>
      <c r="I13" s="32">
        <v>14629.682975715885</v>
      </c>
      <c r="J13" s="174">
        <v>14351.987091763091</v>
      </c>
      <c r="K13" s="16"/>
    </row>
    <row r="14" spans="1:11" s="33" customFormat="1" ht="12" customHeight="1" outlineLevel="1">
      <c r="A14" s="175" t="s">
        <v>9</v>
      </c>
      <c r="B14" s="32">
        <v>1170.4112278481234</v>
      </c>
      <c r="C14" s="32">
        <v>312.70652019731432</v>
      </c>
      <c r="D14" s="32">
        <v>215.44973371934938</v>
      </c>
      <c r="E14" s="32">
        <v>1166.6466517617325</v>
      </c>
      <c r="F14" s="32">
        <v>-380.17872323233752</v>
      </c>
      <c r="G14" s="32">
        <v>2747.8102086442268</v>
      </c>
      <c r="H14" s="32">
        <v>-197.91225750570453</v>
      </c>
      <c r="I14" s="32">
        <v>798.73204751451783</v>
      </c>
      <c r="J14" s="174">
        <v>-36.48200753072684</v>
      </c>
      <c r="K14" s="16"/>
    </row>
    <row r="15" spans="1:11" ht="12" customHeight="1" outlineLevel="1">
      <c r="A15" s="175" t="s">
        <v>10</v>
      </c>
      <c r="B15" s="32">
        <v>-25.591208032093334</v>
      </c>
      <c r="C15" s="32">
        <v>64.670923327873368</v>
      </c>
      <c r="D15" s="32">
        <v>242.51331575021436</v>
      </c>
      <c r="E15" s="32">
        <v>40.062767608993319</v>
      </c>
      <c r="F15" s="32">
        <v>-0.54870999999994097</v>
      </c>
      <c r="G15" s="32">
        <v>-3.6583500000000004</v>
      </c>
      <c r="H15" s="32">
        <v>1190.2227789068545</v>
      </c>
      <c r="I15" s="32">
        <v>354.15911757732999</v>
      </c>
      <c r="J15" s="174">
        <v>638.02569999999992</v>
      </c>
      <c r="K15" s="16"/>
    </row>
    <row r="16" spans="1:11" ht="12" customHeight="1" outlineLevel="1">
      <c r="A16" s="569" t="s">
        <v>438</v>
      </c>
      <c r="B16" s="32">
        <v>743.6828500000006</v>
      </c>
      <c r="C16" s="32">
        <v>-689.12113999999963</v>
      </c>
      <c r="D16" s="32">
        <v>165.58133000000007</v>
      </c>
      <c r="E16" s="32">
        <v>627.72400000000005</v>
      </c>
      <c r="F16" s="32">
        <v>1063.9870599999988</v>
      </c>
      <c r="G16" s="32">
        <v>597.30642000000046</v>
      </c>
      <c r="H16" s="32">
        <v>48.885210000002417</v>
      </c>
      <c r="I16" s="32">
        <v>357.42767000000072</v>
      </c>
      <c r="J16" s="174">
        <v>420.81001999999944</v>
      </c>
      <c r="K16" s="16"/>
    </row>
    <row r="17" spans="1:23" ht="12" customHeight="1">
      <c r="A17" s="176" t="s">
        <v>220</v>
      </c>
      <c r="B17" s="32">
        <v>1888.5028698160306</v>
      </c>
      <c r="C17" s="32">
        <v>-311.74369647481194</v>
      </c>
      <c r="D17" s="32">
        <v>623.54437946956386</v>
      </c>
      <c r="E17" s="32">
        <v>1834.4334193707259</v>
      </c>
      <c r="F17" s="32">
        <v>683.2596267676613</v>
      </c>
      <c r="G17" s="32">
        <v>3341.458278644227</v>
      </c>
      <c r="H17" s="32">
        <v>1041.1957314011524</v>
      </c>
      <c r="I17" s="32">
        <v>1510.3188350918485</v>
      </c>
      <c r="J17" s="174">
        <v>1022.3537124692725</v>
      </c>
      <c r="K17" s="16"/>
    </row>
    <row r="18" spans="1:23" ht="12.95" customHeight="1">
      <c r="A18" s="185" t="s">
        <v>227</v>
      </c>
      <c r="B18" s="186">
        <v>79011.937413775027</v>
      </c>
      <c r="C18" s="186">
        <v>73662.384056349634</v>
      </c>
      <c r="D18" s="186">
        <v>78849.131565180694</v>
      </c>
      <c r="E18" s="186">
        <v>72660.99920656305</v>
      </c>
      <c r="F18" s="186">
        <v>73907.105326658697</v>
      </c>
      <c r="G18" s="186">
        <v>79422.105247473766</v>
      </c>
      <c r="H18" s="186">
        <v>84919.797169470199</v>
      </c>
      <c r="I18" s="186">
        <v>83566.331429875281</v>
      </c>
      <c r="J18" s="187">
        <v>85799.638060591169</v>
      </c>
      <c r="K18" s="16"/>
    </row>
    <row r="19" spans="1:23" ht="12" customHeight="1">
      <c r="A19" s="176" t="s">
        <v>11</v>
      </c>
      <c r="B19" s="29">
        <v>-26089.665307366311</v>
      </c>
      <c r="C19" s="29">
        <v>-25736.839199921975</v>
      </c>
      <c r="D19" s="29">
        <v>-23061.870675637361</v>
      </c>
      <c r="E19" s="29">
        <v>-22350.711994610436</v>
      </c>
      <c r="F19" s="29">
        <v>-22900.493142894891</v>
      </c>
      <c r="G19" s="29">
        <v>-22655.952580451736</v>
      </c>
      <c r="H19" s="29">
        <v>-22831.039503656048</v>
      </c>
      <c r="I19" s="29">
        <v>-19498.7558354348</v>
      </c>
      <c r="J19" s="172">
        <v>-20420.451285547228</v>
      </c>
      <c r="K19" s="16"/>
    </row>
    <row r="20" spans="1:23" ht="12" customHeight="1">
      <c r="A20" s="176" t="s">
        <v>12</v>
      </c>
      <c r="B20" s="29">
        <v>-712.5459545684572</v>
      </c>
      <c r="C20" s="29">
        <v>-712.81899146970352</v>
      </c>
      <c r="D20" s="29">
        <v>-781.71704556976351</v>
      </c>
      <c r="E20" s="29">
        <v>-729.77388379495403</v>
      </c>
      <c r="F20" s="29">
        <v>-678.24524399330289</v>
      </c>
      <c r="G20" s="29">
        <v>-659.06683542350515</v>
      </c>
      <c r="H20" s="29">
        <v>-714.61003253577508</v>
      </c>
      <c r="I20" s="29">
        <v>-800.6691180575765</v>
      </c>
      <c r="J20" s="172">
        <v>-873.7641004060149</v>
      </c>
      <c r="K20" s="16"/>
    </row>
    <row r="21" spans="1:23" ht="12" customHeight="1">
      <c r="A21" s="176" t="s">
        <v>13</v>
      </c>
      <c r="B21" s="29">
        <v>-4717.3491775885341</v>
      </c>
      <c r="C21" s="29">
        <v>-4386.2248502466082</v>
      </c>
      <c r="D21" s="29">
        <v>-4000.0140118530562</v>
      </c>
      <c r="E21" s="29">
        <v>-3837.4876496412662</v>
      </c>
      <c r="F21" s="29">
        <v>-4017.4011230358615</v>
      </c>
      <c r="G21" s="29">
        <v>-3575.6140153369411</v>
      </c>
      <c r="H21" s="29">
        <v>-4270.0054777862888</v>
      </c>
      <c r="I21" s="29">
        <v>-3612.2371588780893</v>
      </c>
      <c r="J21" s="172">
        <v>-3267.2365619742545</v>
      </c>
      <c r="K21" s="16"/>
    </row>
    <row r="22" spans="1:23" ht="12" customHeight="1">
      <c r="A22" s="176" t="s">
        <v>14</v>
      </c>
      <c r="B22" s="29">
        <v>-1059.1276145792328</v>
      </c>
      <c r="C22" s="29">
        <v>-1120.1658772177757</v>
      </c>
      <c r="D22" s="29">
        <v>-1438.5279681260117</v>
      </c>
      <c r="E22" s="29">
        <v>-1139.5972635222649</v>
      </c>
      <c r="F22" s="29">
        <v>-1525.757229508449</v>
      </c>
      <c r="G22" s="29">
        <v>-1258.4839418551569</v>
      </c>
      <c r="H22" s="29">
        <v>-2085.5268899052789</v>
      </c>
      <c r="I22" s="29">
        <v>-1297.8271352715169</v>
      </c>
      <c r="J22" s="172">
        <v>-796.25495309016037</v>
      </c>
      <c r="K22" s="16"/>
    </row>
    <row r="23" spans="1:23" ht="12" customHeight="1">
      <c r="A23" s="176" t="s">
        <v>15</v>
      </c>
      <c r="B23" s="29">
        <v>-11012.540021816145</v>
      </c>
      <c r="C23" s="29">
        <v>-13611.082573094829</v>
      </c>
      <c r="D23" s="29">
        <v>-13209.866286112021</v>
      </c>
      <c r="E23" s="29">
        <v>-10704.564604933988</v>
      </c>
      <c r="F23" s="29">
        <v>-11387.427393556656</v>
      </c>
      <c r="G23" s="29">
        <v>-9394.1797516650113</v>
      </c>
      <c r="H23" s="29">
        <v>-10882.072606099293</v>
      </c>
      <c r="I23" s="29">
        <v>-10701.571439312442</v>
      </c>
      <c r="J23" s="172">
        <v>-10742.114526860736</v>
      </c>
      <c r="K23" s="16"/>
    </row>
    <row r="24" spans="1:23" ht="12.95" customHeight="1">
      <c r="A24" s="185" t="s">
        <v>16</v>
      </c>
      <c r="B24" s="186">
        <v>-43591.228075918683</v>
      </c>
      <c r="C24" s="186">
        <v>-45567.131491950888</v>
      </c>
      <c r="D24" s="186">
        <v>-42491.995987298214</v>
      </c>
      <c r="E24" s="186">
        <v>-38762.135396502912</v>
      </c>
      <c r="F24" s="186">
        <v>-40509.324132989161</v>
      </c>
      <c r="G24" s="186">
        <v>-37543.297124732351</v>
      </c>
      <c r="H24" s="186">
        <v>-40783.254509982682</v>
      </c>
      <c r="I24" s="186">
        <v>-35911.060686954421</v>
      </c>
      <c r="J24" s="187">
        <v>-36099.821427878393</v>
      </c>
      <c r="K24" s="16"/>
    </row>
    <row r="25" spans="1:23" ht="12.95" customHeight="1">
      <c r="A25" s="188" t="s">
        <v>17</v>
      </c>
      <c r="B25" s="189">
        <v>35420.709337856344</v>
      </c>
      <c r="C25" s="189">
        <v>28095.252564398746</v>
      </c>
      <c r="D25" s="189">
        <v>36357.13557788248</v>
      </c>
      <c r="E25" s="189">
        <v>33898.863810060138</v>
      </c>
      <c r="F25" s="189">
        <v>33397.781193669536</v>
      </c>
      <c r="G25" s="189">
        <v>41878.808122741415</v>
      </c>
      <c r="H25" s="189">
        <v>44136.542659487517</v>
      </c>
      <c r="I25" s="189">
        <v>47655.27074292086</v>
      </c>
      <c r="J25" s="190">
        <v>49699.816632712776</v>
      </c>
      <c r="K25" s="16"/>
    </row>
    <row r="26" spans="1:23" ht="12.95" customHeight="1">
      <c r="A26" s="177" t="s">
        <v>18</v>
      </c>
      <c r="B26" s="34">
        <v>35420.709337856344</v>
      </c>
      <c r="C26" s="34">
        <v>28095.252564398746</v>
      </c>
      <c r="D26" s="34">
        <v>36357.13557788248</v>
      </c>
      <c r="E26" s="34">
        <v>33898.863810060138</v>
      </c>
      <c r="F26" s="34">
        <v>33397.781193669536</v>
      </c>
      <c r="G26" s="34">
        <v>41878.808122741415</v>
      </c>
      <c r="H26" s="34">
        <v>44136.542659487517</v>
      </c>
      <c r="I26" s="34">
        <v>47655.27074292086</v>
      </c>
      <c r="J26" s="178">
        <v>49699.816632712776</v>
      </c>
      <c r="K26" s="16"/>
    </row>
    <row r="27" spans="1:23" ht="12" customHeight="1">
      <c r="A27" s="176" t="s">
        <v>223</v>
      </c>
      <c r="B27" s="29">
        <v>-5770.3900355632059</v>
      </c>
      <c r="C27" s="29">
        <v>-1289.1224631356899</v>
      </c>
      <c r="D27" s="29">
        <v>1670.6940975111752</v>
      </c>
      <c r="E27" s="29">
        <v>-1673.6926957177791</v>
      </c>
      <c r="F27" s="29">
        <v>4151.5765199368552</v>
      </c>
      <c r="G27" s="29">
        <v>-5666.7301522280914</v>
      </c>
      <c r="H27" s="29">
        <v>-1084.6658985033864</v>
      </c>
      <c r="I27" s="29">
        <v>-7276.8790122070141</v>
      </c>
      <c r="J27" s="172">
        <v>-5043.6065956914999</v>
      </c>
      <c r="K27" s="16"/>
    </row>
    <row r="28" spans="1:23" ht="12" customHeight="1">
      <c r="A28" s="176" t="s">
        <v>20</v>
      </c>
      <c r="B28" s="29">
        <v>-4963.4830321469899</v>
      </c>
      <c r="C28" s="29">
        <v>-7117.9839175933193</v>
      </c>
      <c r="D28" s="29">
        <v>-7256.8841623108447</v>
      </c>
      <c r="E28" s="29">
        <v>-5916.3515282751168</v>
      </c>
      <c r="F28" s="29">
        <v>-6784.5354882370229</v>
      </c>
      <c r="G28" s="29">
        <v>-7052.0316224381113</v>
      </c>
      <c r="H28" s="29">
        <v>-6733.3134087051985</v>
      </c>
      <c r="I28" s="29">
        <v>-5680.7512374106736</v>
      </c>
      <c r="J28" s="172">
        <v>-6070.8839341075873</v>
      </c>
      <c r="K28" s="16"/>
    </row>
    <row r="29" spans="1:23" ht="12.95" customHeight="1">
      <c r="A29" s="185" t="s">
        <v>21</v>
      </c>
      <c r="B29" s="186">
        <v>24686.836270146148</v>
      </c>
      <c r="C29" s="186">
        <v>19688.146183669738</v>
      </c>
      <c r="D29" s="186">
        <v>30770.945513082806</v>
      </c>
      <c r="E29" s="186">
        <v>26308.819586067242</v>
      </c>
      <c r="F29" s="186">
        <v>30764.822225369368</v>
      </c>
      <c r="G29" s="186">
        <v>29160.046348075215</v>
      </c>
      <c r="H29" s="186">
        <v>36318.563352278929</v>
      </c>
      <c r="I29" s="186">
        <v>34697.640493303174</v>
      </c>
      <c r="J29" s="187">
        <v>38585.326102913692</v>
      </c>
      <c r="K29" s="16"/>
    </row>
    <row r="30" spans="1:23" ht="12" customHeight="1">
      <c r="A30" s="176" t="s">
        <v>22</v>
      </c>
      <c r="B30" s="29">
        <v>573.69576949999998</v>
      </c>
      <c r="C30" s="29">
        <v>-160.13241999999997</v>
      </c>
      <c r="D30" s="29">
        <v>825.17600549999997</v>
      </c>
      <c r="E30" s="29">
        <v>606.65639650000003</v>
      </c>
      <c r="F30" s="29">
        <v>715.45358149999981</v>
      </c>
      <c r="G30" s="29">
        <v>592.13280349999991</v>
      </c>
      <c r="H30" s="29">
        <v>564.91162349999991</v>
      </c>
      <c r="I30" s="29">
        <v>311.58075199999996</v>
      </c>
      <c r="J30" s="172">
        <v>300.14822250000003</v>
      </c>
      <c r="K30" s="16"/>
    </row>
    <row r="31" spans="1:23" s="35" customFormat="1" ht="12" customHeight="1">
      <c r="A31" s="179" t="s">
        <v>23</v>
      </c>
      <c r="B31" s="180">
        <v>24113.140500646172</v>
      </c>
      <c r="C31" s="180">
        <v>19848.278603669718</v>
      </c>
      <c r="D31" s="180">
        <v>29945.769507582798</v>
      </c>
      <c r="E31" s="180">
        <v>25702.163189567225</v>
      </c>
      <c r="F31" s="180">
        <v>30049.368643869362</v>
      </c>
      <c r="G31" s="180">
        <v>28567.913544575222</v>
      </c>
      <c r="H31" s="180">
        <v>35753.651728778932</v>
      </c>
      <c r="I31" s="180">
        <v>34386.059741303186</v>
      </c>
      <c r="J31" s="181">
        <v>38285.177880413699</v>
      </c>
      <c r="K31" s="16"/>
    </row>
    <row r="32" spans="1:23" s="36" customFormat="1" ht="12.95" customHeight="1">
      <c r="A32" s="16"/>
      <c r="B32" s="16"/>
      <c r="C32" s="16"/>
      <c r="D32" s="16"/>
      <c r="E32" s="16"/>
      <c r="F32" s="16"/>
      <c r="G32" s="16"/>
      <c r="H32" s="16"/>
      <c r="I32" s="16"/>
      <c r="J32" s="16"/>
      <c r="K32" s="16"/>
      <c r="M32" s="18"/>
      <c r="N32" s="18"/>
      <c r="O32" s="18"/>
      <c r="P32" s="18"/>
      <c r="Q32" s="18"/>
      <c r="R32" s="18"/>
      <c r="S32" s="18"/>
      <c r="T32" s="18"/>
      <c r="U32" s="18"/>
      <c r="V32" s="18"/>
      <c r="W32" s="18"/>
    </row>
    <row r="33" spans="1:23" s="36" customFormat="1" ht="12.95" customHeight="1">
      <c r="A33" s="411" t="s">
        <v>399</v>
      </c>
      <c r="B33" s="343"/>
      <c r="C33" s="343"/>
      <c r="D33" s="343"/>
      <c r="E33" s="343"/>
      <c r="F33" s="343"/>
      <c r="G33" s="343"/>
      <c r="H33" s="343"/>
      <c r="I33" s="343"/>
      <c r="J33" s="522"/>
      <c r="K33" s="16"/>
      <c r="L33" s="17"/>
      <c r="M33" s="35"/>
      <c r="N33" s="35"/>
      <c r="O33" s="35"/>
      <c r="P33" s="35"/>
      <c r="Q33" s="35"/>
      <c r="R33" s="35"/>
      <c r="S33" s="35"/>
      <c r="T33" s="35"/>
      <c r="U33" s="35"/>
      <c r="V33" s="35"/>
      <c r="W33" s="35"/>
    </row>
    <row r="34" spans="1:23" s="36" customFormat="1" ht="12" customHeight="1">
      <c r="A34" s="305" t="s">
        <v>400</v>
      </c>
      <c r="B34" s="29">
        <v>23232.81346999999</v>
      </c>
      <c r="C34" s="29">
        <v>23993.103510000004</v>
      </c>
      <c r="D34" s="29">
        <v>25476.358800000016</v>
      </c>
      <c r="E34" s="29">
        <v>23407.934710000012</v>
      </c>
      <c r="F34" s="29">
        <v>28691.302309999999</v>
      </c>
      <c r="G34" s="29">
        <v>27977.686540000013</v>
      </c>
      <c r="H34" s="29">
        <v>33245.277620000001</v>
      </c>
      <c r="I34" s="29">
        <v>33659.949249999998</v>
      </c>
      <c r="J34" s="304">
        <v>34399.480629999998</v>
      </c>
      <c r="K34" s="16"/>
      <c r="L34" s="17"/>
      <c r="M34" s="18"/>
      <c r="N34" s="18"/>
      <c r="O34" s="18"/>
      <c r="P34" s="18"/>
      <c r="Q34" s="18"/>
      <c r="R34" s="18"/>
      <c r="S34" s="18"/>
      <c r="T34" s="18"/>
      <c r="U34" s="18"/>
      <c r="V34" s="18"/>
      <c r="W34" s="18"/>
    </row>
    <row r="35" spans="1:23" s="36" customFormat="1" ht="12" customHeight="1">
      <c r="A35" s="308" t="s">
        <v>401</v>
      </c>
      <c r="B35" s="29">
        <v>1075.4718399999999</v>
      </c>
      <c r="C35" s="29">
        <v>-601.74580000000003</v>
      </c>
      <c r="D35" s="29">
        <v>2489.0129100000004</v>
      </c>
      <c r="E35" s="29">
        <v>1344.0013100000001</v>
      </c>
      <c r="F35" s="29">
        <v>1228.24334</v>
      </c>
      <c r="G35" s="29">
        <v>244.32669999999996</v>
      </c>
      <c r="H35" s="29">
        <v>1807.2132599999998</v>
      </c>
      <c r="I35" s="29">
        <v>698.88481000000002</v>
      </c>
      <c r="J35" s="304">
        <v>696.95668000000001</v>
      </c>
      <c r="K35" s="16"/>
      <c r="L35" s="17"/>
      <c r="M35" s="35"/>
      <c r="N35" s="35"/>
      <c r="O35" s="35"/>
      <c r="P35" s="35"/>
      <c r="Q35" s="35"/>
      <c r="R35" s="35"/>
      <c r="S35" s="35"/>
      <c r="T35" s="35"/>
      <c r="U35" s="35"/>
      <c r="V35" s="35"/>
      <c r="W35" s="35"/>
    </row>
    <row r="36" spans="1:23" s="36" customFormat="1" ht="12" customHeight="1">
      <c r="A36" s="308" t="s">
        <v>402</v>
      </c>
      <c r="B36" s="29">
        <v>389.01411000000007</v>
      </c>
      <c r="C36" s="29">
        <v>-601.11607000000004</v>
      </c>
      <c r="D36" s="29">
        <v>2684.6288799999998</v>
      </c>
      <c r="E36" s="29">
        <v>805.54568000000006</v>
      </c>
      <c r="F36" s="29">
        <v>531.5253100000001</v>
      </c>
      <c r="G36" s="29">
        <v>103.30304999999998</v>
      </c>
      <c r="H36" s="29">
        <v>508.65658000000002</v>
      </c>
      <c r="I36" s="29">
        <v>583.32731000000001</v>
      </c>
      <c r="J36" s="304">
        <v>744.21142000000009</v>
      </c>
      <c r="K36" s="16"/>
      <c r="L36" s="17"/>
      <c r="M36" s="18"/>
      <c r="N36" s="18"/>
      <c r="O36" s="18"/>
      <c r="P36" s="18"/>
      <c r="Q36" s="18"/>
      <c r="R36" s="18"/>
      <c r="S36" s="18"/>
      <c r="T36" s="18"/>
      <c r="U36" s="18"/>
      <c r="V36" s="18"/>
      <c r="W36" s="18"/>
    </row>
    <row r="37" spans="1:23" s="36" customFormat="1" ht="12" customHeight="1">
      <c r="A37" s="308" t="s">
        <v>403</v>
      </c>
      <c r="B37" s="29">
        <v>789.30093000000011</v>
      </c>
      <c r="C37" s="29">
        <v>-673.72311999999988</v>
      </c>
      <c r="D37" s="29">
        <v>129.53025</v>
      </c>
      <c r="E37" s="29">
        <v>650.20011</v>
      </c>
      <c r="F37" s="29">
        <v>1076.80718</v>
      </c>
      <c r="G37" s="29">
        <v>664.78902000000005</v>
      </c>
      <c r="H37" s="29">
        <v>67.717380000000006</v>
      </c>
      <c r="I37" s="29">
        <v>452.24334000000005</v>
      </c>
      <c r="J37" s="304">
        <v>421.50709999999998</v>
      </c>
      <c r="K37" s="16"/>
      <c r="L37" s="17"/>
      <c r="M37" s="35"/>
      <c r="N37" s="35"/>
      <c r="O37" s="35"/>
      <c r="P37" s="35"/>
      <c r="Q37" s="35"/>
      <c r="R37" s="35"/>
      <c r="S37" s="35"/>
      <c r="T37" s="35"/>
      <c r="U37" s="35"/>
      <c r="V37" s="35"/>
      <c r="W37" s="35"/>
    </row>
    <row r="38" spans="1:23" s="36" customFormat="1" ht="12" customHeight="1">
      <c r="A38" s="308" t="s">
        <v>404</v>
      </c>
      <c r="B38" s="29">
        <v>1398.9870530881774</v>
      </c>
      <c r="C38" s="29">
        <v>1251.8150180154196</v>
      </c>
      <c r="D38" s="29">
        <v>2267.3519694661964</v>
      </c>
      <c r="E38" s="29">
        <v>1022.5774560672196</v>
      </c>
      <c r="F38" s="29">
        <v>126.2253480680405</v>
      </c>
      <c r="G38" s="29">
        <v>2124.7909480752314</v>
      </c>
      <c r="H38" s="29">
        <v>640.2342522789105</v>
      </c>
      <c r="I38" s="29">
        <v>-601.53029669682053</v>
      </c>
      <c r="J38" s="304">
        <v>937.89811291371075</v>
      </c>
      <c r="K38" s="16"/>
      <c r="L38" s="17"/>
      <c r="M38" s="18"/>
      <c r="N38" s="18"/>
      <c r="O38" s="18"/>
      <c r="P38" s="18"/>
      <c r="Q38" s="18"/>
      <c r="R38" s="18"/>
      <c r="S38" s="18"/>
      <c r="T38" s="18"/>
      <c r="U38" s="18"/>
      <c r="V38" s="18"/>
      <c r="W38" s="18"/>
    </row>
    <row r="39" spans="1:23" s="36" customFormat="1" ht="12" customHeight="1">
      <c r="A39" s="308" t="s">
        <v>409</v>
      </c>
      <c r="B39" s="29">
        <v>-322.55008000000004</v>
      </c>
      <c r="C39" s="29">
        <v>-233.41732999999999</v>
      </c>
      <c r="D39" s="29">
        <v>-7.5023500000000061</v>
      </c>
      <c r="E39" s="29">
        <v>198.72752</v>
      </c>
      <c r="F39" s="29">
        <v>102.98044</v>
      </c>
      <c r="G39" s="29">
        <v>206.15773000000002</v>
      </c>
      <c r="H39" s="29">
        <v>25.43139</v>
      </c>
      <c r="I39" s="29">
        <v>187.74287000000001</v>
      </c>
      <c r="J39" s="304">
        <v>228.00579999999999</v>
      </c>
      <c r="K39" s="16"/>
      <c r="L39" s="17"/>
      <c r="M39" s="35"/>
      <c r="N39" s="35"/>
      <c r="O39" s="35"/>
      <c r="P39" s="35"/>
      <c r="Q39" s="35"/>
      <c r="R39" s="35"/>
      <c r="S39" s="35"/>
      <c r="T39" s="35"/>
      <c r="U39" s="35"/>
      <c r="V39" s="35"/>
      <c r="W39" s="35"/>
    </row>
    <row r="40" spans="1:23" s="36" customFormat="1" ht="12" customHeight="1">
      <c r="A40" s="523" t="s">
        <v>405</v>
      </c>
      <c r="B40" s="524">
        <v>-1209.58104</v>
      </c>
      <c r="C40" s="524">
        <v>94355.872349999991</v>
      </c>
      <c r="D40" s="524">
        <v>-479.22942000000006</v>
      </c>
      <c r="E40" s="524">
        <v>-682.98678000000007</v>
      </c>
      <c r="F40" s="524">
        <v>-555.08163000000002</v>
      </c>
      <c r="G40" s="524">
        <v>129208.48097999999</v>
      </c>
      <c r="H40" s="524">
        <v>425.95597000000004</v>
      </c>
      <c r="I40" s="524">
        <v>118.94631999999999</v>
      </c>
      <c r="J40" s="375">
        <v>1559.19091</v>
      </c>
      <c r="K40" s="16"/>
      <c r="L40" s="35"/>
      <c r="M40" s="18"/>
      <c r="N40" s="18"/>
      <c r="O40" s="18"/>
      <c r="P40" s="18"/>
      <c r="Q40" s="18"/>
      <c r="R40" s="18"/>
      <c r="S40" s="18"/>
      <c r="T40" s="18"/>
      <c r="U40" s="18"/>
      <c r="V40" s="18"/>
      <c r="W40" s="18"/>
    </row>
    <row r="41" spans="1:23" s="36" customFormat="1" ht="12" customHeight="1">
      <c r="A41" s="530"/>
      <c r="B41" s="32"/>
      <c r="C41" s="32"/>
      <c r="D41" s="32"/>
      <c r="E41" s="32"/>
      <c r="F41" s="32"/>
      <c r="G41" s="32"/>
      <c r="H41" s="32"/>
      <c r="I41" s="32"/>
      <c r="J41" s="32"/>
      <c r="K41" s="16"/>
      <c r="L41" s="35"/>
      <c r="M41" s="18"/>
      <c r="N41" s="18"/>
      <c r="O41" s="18"/>
      <c r="P41" s="18"/>
      <c r="Q41" s="18"/>
      <c r="R41" s="18"/>
      <c r="S41" s="18"/>
      <c r="T41" s="18"/>
      <c r="U41" s="18"/>
      <c r="V41" s="18"/>
      <c r="W41" s="18"/>
    </row>
    <row r="42" spans="1:23" ht="12" customHeight="1">
      <c r="A42" s="38"/>
      <c r="B42" s="10"/>
      <c r="C42" s="10"/>
      <c r="D42" s="10"/>
      <c r="E42" s="10"/>
      <c r="F42" s="10"/>
      <c r="G42" s="10"/>
      <c r="M42" s="35"/>
      <c r="N42" s="35"/>
      <c r="O42" s="35"/>
      <c r="P42" s="35"/>
      <c r="Q42" s="35"/>
      <c r="R42" s="35"/>
      <c r="S42" s="35"/>
      <c r="T42" s="35"/>
      <c r="U42" s="35"/>
      <c r="V42" s="35"/>
      <c r="W42" s="35"/>
    </row>
    <row r="43" spans="1:23" ht="18.75">
      <c r="A43" s="23" t="s">
        <v>24</v>
      </c>
      <c r="B43" s="20"/>
      <c r="C43" s="20"/>
      <c r="D43" s="20"/>
      <c r="E43" s="20"/>
      <c r="F43" s="18"/>
      <c r="G43" s="18"/>
    </row>
    <row r="44" spans="1:23" ht="12" customHeight="1">
      <c r="A44" s="20"/>
      <c r="B44" s="20"/>
      <c r="C44" s="20"/>
      <c r="D44" s="20"/>
      <c r="E44" s="20"/>
      <c r="F44" s="18"/>
      <c r="G44" s="21"/>
      <c r="M44" s="35"/>
      <c r="N44" s="35"/>
      <c r="O44" s="35"/>
      <c r="P44" s="35"/>
      <c r="Q44" s="35"/>
      <c r="R44" s="35"/>
      <c r="S44" s="35"/>
      <c r="T44" s="35"/>
      <c r="U44" s="35"/>
      <c r="V44" s="35"/>
      <c r="W44" s="35"/>
    </row>
    <row r="45" spans="1:23" ht="12" customHeight="1">
      <c r="A45" s="182" t="s">
        <v>2</v>
      </c>
      <c r="B45" s="191">
        <v>2025</v>
      </c>
      <c r="C45" s="191">
        <v>2024</v>
      </c>
      <c r="D45" s="191">
        <v>2023</v>
      </c>
      <c r="E45" s="191">
        <v>2022</v>
      </c>
      <c r="F45" s="192">
        <v>2021</v>
      </c>
      <c r="G45" s="28"/>
    </row>
    <row r="46" spans="1:23" ht="12" customHeight="1" outlineLevel="1">
      <c r="A46" s="171" t="s">
        <v>3</v>
      </c>
      <c r="B46" s="29">
        <v>418977.7540898142</v>
      </c>
      <c r="C46" s="29">
        <v>443530.63930675201</v>
      </c>
      <c r="D46" s="29">
        <v>336620.10272147175</v>
      </c>
      <c r="E46" s="29">
        <v>152413.42969246864</v>
      </c>
      <c r="F46" s="172">
        <v>124641.00073853771</v>
      </c>
      <c r="G46" s="30"/>
      <c r="M46" s="35"/>
      <c r="N46" s="35"/>
      <c r="O46" s="35"/>
      <c r="P46" s="35"/>
      <c r="Q46" s="35"/>
      <c r="R46" s="35"/>
      <c r="S46" s="35"/>
      <c r="T46" s="35"/>
      <c r="U46" s="35"/>
      <c r="V46" s="35"/>
      <c r="W46" s="35"/>
    </row>
    <row r="47" spans="1:23" ht="12" customHeight="1" outlineLevel="1">
      <c r="A47" s="171" t="s">
        <v>4</v>
      </c>
      <c r="B47" s="29">
        <v>-183879.25191023792</v>
      </c>
      <c r="C47" s="29">
        <v>-170204.92395610531</v>
      </c>
      <c r="D47" s="29">
        <v>-82800.914076773755</v>
      </c>
      <c r="E47" s="29">
        <v>-23302.045567370467</v>
      </c>
      <c r="F47" s="172">
        <v>-27322.484439999997</v>
      </c>
      <c r="G47" s="30"/>
    </row>
    <row r="48" spans="1:23" ht="12" customHeight="1">
      <c r="A48" s="173" t="s">
        <v>5</v>
      </c>
      <c r="B48" s="32">
        <v>235098.50217957629</v>
      </c>
      <c r="C48" s="32">
        <v>273325.7153506467</v>
      </c>
      <c r="D48" s="32">
        <v>253819.18864469801</v>
      </c>
      <c r="E48" s="32">
        <v>129111.38412509816</v>
      </c>
      <c r="F48" s="174">
        <v>97318.51629853771</v>
      </c>
      <c r="G48" s="33"/>
      <c r="H48" s="26"/>
    </row>
    <row r="49" spans="1:8" ht="12" customHeight="1" outlineLevel="1">
      <c r="A49" s="175" t="s">
        <v>6</v>
      </c>
      <c r="B49" s="32">
        <v>85234.674232307298</v>
      </c>
      <c r="C49" s="32">
        <v>78674.567953795646</v>
      </c>
      <c r="D49" s="32">
        <v>67416.20098064428</v>
      </c>
      <c r="E49" s="32">
        <v>61258.548510000001</v>
      </c>
      <c r="F49" s="174">
        <v>59905.597979999999</v>
      </c>
      <c r="G49" s="30"/>
    </row>
    <row r="50" spans="1:8" ht="12" customHeight="1" outlineLevel="1">
      <c r="A50" s="175" t="s">
        <v>7</v>
      </c>
      <c r="B50" s="32">
        <v>-21976.530770259578</v>
      </c>
      <c r="C50" s="32">
        <v>-18373.312088567596</v>
      </c>
      <c r="D50" s="32">
        <v>-16581.355885452936</v>
      </c>
      <c r="E50" s="32">
        <v>-16595.428450000003</v>
      </c>
      <c r="F50" s="174">
        <v>-17346.35743</v>
      </c>
      <c r="G50" s="30"/>
    </row>
    <row r="51" spans="1:8" ht="12" customHeight="1">
      <c r="A51" s="173" t="s">
        <v>8</v>
      </c>
      <c r="B51" s="32">
        <v>63258.143462047723</v>
      </c>
      <c r="C51" s="32">
        <v>60301.25586522805</v>
      </c>
      <c r="D51" s="32">
        <v>50834.84509519134</v>
      </c>
      <c r="E51" s="32">
        <v>44663.120060000001</v>
      </c>
      <c r="F51" s="174">
        <v>42559.240550000002</v>
      </c>
      <c r="G51" s="33"/>
    </row>
    <row r="52" spans="1:8" ht="12" customHeight="1" outlineLevel="1">
      <c r="A52" s="175" t="s">
        <v>9</v>
      </c>
      <c r="B52" s="32">
        <v>3749.7278708929698</v>
      </c>
      <c r="C52" s="32">
        <v>1100.1174789095246</v>
      </c>
      <c r="D52" s="32">
        <v>728.64631455619588</v>
      </c>
      <c r="E52" s="32">
        <v>-595.3854772216182</v>
      </c>
      <c r="F52" s="174">
        <v>-947.52147949605273</v>
      </c>
      <c r="G52" s="33"/>
    </row>
    <row r="53" spans="1:8" ht="12" customHeight="1" outlineLevel="1">
      <c r="A53" s="175" t="s">
        <v>10</v>
      </c>
      <c r="B53" s="32">
        <v>278.36902335920774</v>
      </c>
      <c r="C53" s="32">
        <v>2600.7279279009981</v>
      </c>
      <c r="D53" s="32">
        <v>1764.2294019509875</v>
      </c>
      <c r="E53" s="32">
        <v>126.29130130086033</v>
      </c>
      <c r="F53" s="174">
        <v>530.24881999999968</v>
      </c>
      <c r="G53" s="18"/>
    </row>
    <row r="54" spans="1:8" ht="12" customHeight="1" outlineLevel="1">
      <c r="A54" s="307" t="s">
        <v>437</v>
      </c>
      <c r="B54" s="32">
        <v>2454.598809999999</v>
      </c>
      <c r="C54" s="32">
        <v>971.15471000000252</v>
      </c>
      <c r="D54" s="32">
        <v>3310.3548699999983</v>
      </c>
      <c r="E54" s="32">
        <v>236.77682999999996</v>
      </c>
      <c r="F54" s="174">
        <v>918.98477999999977</v>
      </c>
      <c r="G54" s="18"/>
    </row>
    <row r="55" spans="1:8" ht="12" customHeight="1">
      <c r="A55" s="176" t="s">
        <v>220</v>
      </c>
      <c r="B55" s="32">
        <v>6482.6957042521772</v>
      </c>
      <c r="C55" s="32">
        <v>4672.0001168105255</v>
      </c>
      <c r="D55" s="32">
        <v>5803.2305865071812</v>
      </c>
      <c r="E55" s="32">
        <v>-232.31734592075793</v>
      </c>
      <c r="F55" s="174">
        <v>501.71212050394672</v>
      </c>
      <c r="G55" s="18"/>
    </row>
    <row r="56" spans="1:8" ht="12" customHeight="1">
      <c r="A56" s="185" t="s">
        <v>227</v>
      </c>
      <c r="B56" s="186">
        <v>304839.34134587616</v>
      </c>
      <c r="C56" s="186">
        <v>338298.97133268532</v>
      </c>
      <c r="D56" s="193">
        <v>310457.26432639651</v>
      </c>
      <c r="E56" s="193">
        <v>173542.18683917742</v>
      </c>
      <c r="F56" s="194">
        <v>140379.46896904166</v>
      </c>
      <c r="G56" s="18"/>
      <c r="H56" s="26"/>
    </row>
    <row r="57" spans="1:8" ht="12" customHeight="1">
      <c r="A57" s="176" t="s">
        <v>11</v>
      </c>
      <c r="B57" s="29">
        <v>-90969.028393594432</v>
      </c>
      <c r="C57" s="29">
        <v>-82315.320419099196</v>
      </c>
      <c r="D57" s="29">
        <v>-66471.115267823625</v>
      </c>
      <c r="E57" s="29">
        <v>-46795.121535762708</v>
      </c>
      <c r="F57" s="172">
        <v>-31321.512091778084</v>
      </c>
      <c r="G57" s="18"/>
    </row>
    <row r="58" spans="1:8" ht="12" customHeight="1">
      <c r="A58" s="176" t="s">
        <v>12</v>
      </c>
      <c r="B58" s="29">
        <v>-2848.8030087815255</v>
      </c>
      <c r="C58" s="29">
        <v>-2901.7997518075244</v>
      </c>
      <c r="D58" s="29">
        <v>-3948.7245044111914</v>
      </c>
      <c r="E58" s="29">
        <v>-2097.3550749522519</v>
      </c>
      <c r="F58" s="172">
        <v>-1836.2870674800843</v>
      </c>
      <c r="G58" s="18"/>
    </row>
    <row r="59" spans="1:8" ht="12" customHeight="1">
      <c r="A59" s="176" t="s">
        <v>13</v>
      </c>
      <c r="B59" s="29">
        <v>-15430.516799867122</v>
      </c>
      <c r="C59" s="29">
        <v>-14041.527832720494</v>
      </c>
      <c r="D59" s="29">
        <v>-14329.630459733542</v>
      </c>
      <c r="E59" s="29">
        <v>-8151.3124539880446</v>
      </c>
      <c r="F59" s="172">
        <v>-4407.4864422522378</v>
      </c>
      <c r="G59" s="18"/>
    </row>
    <row r="60" spans="1:8" ht="12" customHeight="1">
      <c r="A60" s="176" t="s">
        <v>14</v>
      </c>
      <c r="B60" s="29">
        <v>-5362.3664030118825</v>
      </c>
      <c r="C60" s="29">
        <v>-4798.8334085816596</v>
      </c>
      <c r="D60" s="29">
        <v>-3858.3468856903542</v>
      </c>
      <c r="E60" s="29">
        <v>-3261.2131025302556</v>
      </c>
      <c r="F60" s="172">
        <v>-2506.2849800000004</v>
      </c>
      <c r="G60" s="18"/>
    </row>
    <row r="61" spans="1:8" ht="12" customHeight="1">
      <c r="A61" s="176" t="s">
        <v>15</v>
      </c>
      <c r="B61" s="29">
        <v>-44696.038036267681</v>
      </c>
      <c r="C61" s="29">
        <v>-42862.110848303026</v>
      </c>
      <c r="D61" s="29">
        <v>-45713.536150987027</v>
      </c>
      <c r="E61" s="29">
        <v>-29334.429500664475</v>
      </c>
      <c r="F61" s="172">
        <v>-25111.185268889742</v>
      </c>
      <c r="G61" s="16"/>
    </row>
    <row r="62" spans="1:8" ht="12" customHeight="1">
      <c r="A62" s="185" t="s">
        <v>16</v>
      </c>
      <c r="B62" s="186">
        <v>-159306.75264152265</v>
      </c>
      <c r="C62" s="186">
        <v>-146919.59226051191</v>
      </c>
      <c r="D62" s="193">
        <v>-134321.35326864573</v>
      </c>
      <c r="E62" s="193">
        <v>-89639.431667897734</v>
      </c>
      <c r="F62" s="194">
        <v>-65182.755850400143</v>
      </c>
      <c r="G62" s="18"/>
      <c r="H62" s="26"/>
    </row>
    <row r="63" spans="1:8" ht="12" customHeight="1">
      <c r="A63" s="188" t="s">
        <v>17</v>
      </c>
      <c r="B63" s="189">
        <v>145532.58870435352</v>
      </c>
      <c r="C63" s="189">
        <v>191379.37907217341</v>
      </c>
      <c r="D63" s="189">
        <v>176135.91105775078</v>
      </c>
      <c r="E63" s="189">
        <v>83902.755171279685</v>
      </c>
      <c r="F63" s="190">
        <v>75196.713118641521</v>
      </c>
      <c r="G63" s="18"/>
    </row>
    <row r="64" spans="1:8" ht="12" customHeight="1">
      <c r="A64" s="177" t="s">
        <v>18</v>
      </c>
      <c r="B64" s="34">
        <v>145532.58870435352</v>
      </c>
      <c r="C64" s="34">
        <v>191379.37907217341</v>
      </c>
      <c r="D64" s="34">
        <v>176135.91105775078</v>
      </c>
      <c r="E64" s="34">
        <v>83902.755171279685</v>
      </c>
      <c r="F64" s="178">
        <v>75196.713118641521</v>
      </c>
      <c r="G64" s="18"/>
    </row>
    <row r="65" spans="1:11" ht="12" customHeight="1">
      <c r="A65" s="176" t="s">
        <v>223</v>
      </c>
      <c r="B65" s="29">
        <v>-1518.1522304978398</v>
      </c>
      <c r="C65" s="29">
        <v>-16255.608521562268</v>
      </c>
      <c r="D65" s="29">
        <v>-11539.013890002847</v>
      </c>
      <c r="E65" s="29">
        <v>-8050.8348529420091</v>
      </c>
      <c r="F65" s="172">
        <v>-3947.6989100000001</v>
      </c>
      <c r="G65" s="18"/>
      <c r="H65" s="26"/>
    </row>
    <row r="66" spans="1:11" ht="12" customHeight="1">
      <c r="A66" s="176" t="s">
        <v>20</v>
      </c>
      <c r="B66" s="29">
        <v>-27009.802801261096</v>
      </c>
      <c r="C66" s="29">
        <v>-24819.880193818346</v>
      </c>
      <c r="D66" s="29">
        <v>-23659.058950000006</v>
      </c>
      <c r="E66" s="29">
        <v>-14420.812739999999</v>
      </c>
      <c r="F66" s="172">
        <v>-10985.963500000002</v>
      </c>
      <c r="G66" s="18"/>
    </row>
    <row r="67" spans="1:11" ht="12" customHeight="1">
      <c r="A67" s="185" t="s">
        <v>21</v>
      </c>
      <c r="B67" s="186">
        <v>117004.63367259459</v>
      </c>
      <c r="C67" s="186">
        <v>150303.89035679278</v>
      </c>
      <c r="D67" s="193">
        <v>140937.83821774792</v>
      </c>
      <c r="E67" s="193">
        <v>61431.10757833768</v>
      </c>
      <c r="F67" s="194">
        <v>60263.050708641516</v>
      </c>
      <c r="G67" s="18"/>
    </row>
    <row r="68" spans="1:11" ht="12" customHeight="1">
      <c r="A68" s="176" t="s">
        <v>22</v>
      </c>
      <c r="B68" s="29">
        <v>2739.4187869999996</v>
      </c>
      <c r="C68" s="29">
        <v>1334.5500209999998</v>
      </c>
      <c r="D68" s="29">
        <v>1336.4625644999999</v>
      </c>
      <c r="E68" s="29">
        <v>1623.6739329999996</v>
      </c>
      <c r="F68" s="172">
        <v>2001.5669684999998</v>
      </c>
      <c r="G68" s="18"/>
    </row>
    <row r="69" spans="1:11" ht="12" customHeight="1">
      <c r="A69" s="179" t="s">
        <v>23</v>
      </c>
      <c r="B69" s="180">
        <v>114265.21488559461</v>
      </c>
      <c r="C69" s="180">
        <v>148969.34033579277</v>
      </c>
      <c r="D69" s="180">
        <v>139601.3756532479</v>
      </c>
      <c r="E69" s="180">
        <v>59807.433645337675</v>
      </c>
      <c r="F69" s="181">
        <v>58261.483740141535</v>
      </c>
      <c r="G69" s="35"/>
    </row>
    <row r="70" spans="1:11" ht="12" customHeight="1">
      <c r="A70" s="16"/>
      <c r="B70" s="16"/>
      <c r="C70" s="16"/>
      <c r="D70" s="16"/>
      <c r="E70" s="16"/>
      <c r="F70" s="16"/>
      <c r="G70" s="16"/>
    </row>
    <row r="71" spans="1:11" ht="12" customHeight="1">
      <c r="A71" s="411" t="s">
        <v>399</v>
      </c>
      <c r="B71" s="343"/>
      <c r="C71" s="525"/>
      <c r="D71" s="526"/>
      <c r="E71" s="526"/>
      <c r="F71" s="527"/>
      <c r="G71" s="18"/>
    </row>
    <row r="72" spans="1:11" ht="12" customHeight="1">
      <c r="A72" s="305" t="s">
        <v>400</v>
      </c>
      <c r="B72" s="77">
        <v>105553.28236000003</v>
      </c>
      <c r="C72" s="77">
        <v>139203.96239</v>
      </c>
      <c r="D72" s="528">
        <v>140123.88468000002</v>
      </c>
      <c r="E72" s="528">
        <v>78439.876620000025</v>
      </c>
      <c r="F72" s="529">
        <v>61409.166440000008</v>
      </c>
      <c r="G72" s="35"/>
      <c r="H72" s="76"/>
      <c r="J72" s="143"/>
      <c r="K72" s="76"/>
    </row>
    <row r="73" spans="1:11" ht="12" customHeight="1">
      <c r="A73" s="305" t="s">
        <v>401</v>
      </c>
      <c r="B73" s="77">
        <v>5305.5842599999996</v>
      </c>
      <c r="C73" s="77">
        <v>3284.6002400000002</v>
      </c>
      <c r="D73" s="528">
        <v>2855.9341599999998</v>
      </c>
      <c r="E73" s="528">
        <v>6180.5694399999993</v>
      </c>
      <c r="F73" s="529">
        <v>6541.7288999999982</v>
      </c>
      <c r="G73" s="35"/>
      <c r="H73" s="76"/>
      <c r="J73" s="143"/>
      <c r="K73" s="76"/>
    </row>
    <row r="74" spans="1:11" ht="12" customHeight="1">
      <c r="A74" s="305" t="s">
        <v>402</v>
      </c>
      <c r="B74" s="77">
        <v>4125.0029199999999</v>
      </c>
      <c r="C74" s="77">
        <v>1615.7608200000002</v>
      </c>
      <c r="D74" s="528">
        <v>1651.5832800000003</v>
      </c>
      <c r="E74" s="528">
        <v>-102.69039999999985</v>
      </c>
      <c r="F74" s="529">
        <v>695.10434000000009</v>
      </c>
      <c r="G74" s="35"/>
      <c r="H74" s="76"/>
      <c r="J74" s="143"/>
      <c r="K74" s="76"/>
    </row>
    <row r="75" spans="1:11" ht="12" customHeight="1">
      <c r="A75" s="305" t="s">
        <v>403</v>
      </c>
      <c r="B75" s="77">
        <v>2521.32656</v>
      </c>
      <c r="C75" s="77">
        <v>1197.5655400000003</v>
      </c>
      <c r="D75" s="528">
        <v>304.69030999999995</v>
      </c>
      <c r="E75" s="528">
        <v>-1693.2140599999998</v>
      </c>
      <c r="F75" s="529">
        <v>-822.96614000000011</v>
      </c>
      <c r="G75" s="35"/>
      <c r="H75" s="76"/>
      <c r="J75" s="143"/>
      <c r="K75" s="76"/>
    </row>
    <row r="76" spans="1:11" ht="12" customHeight="1">
      <c r="A76" s="305" t="s">
        <v>404</v>
      </c>
      <c r="B76" s="77">
        <v>5540.9457216766878</v>
      </c>
      <c r="C76" s="77">
        <v>5844.596966792762</v>
      </c>
      <c r="D76" s="528">
        <v>5278.6423877478728</v>
      </c>
      <c r="E76" s="528">
        <v>-11670.108390840418</v>
      </c>
      <c r="F76" s="529">
        <v>-2991.7293213584535</v>
      </c>
      <c r="G76" s="35"/>
      <c r="H76" s="76"/>
      <c r="J76" s="143"/>
      <c r="K76" s="76"/>
    </row>
    <row r="77" spans="1:11" ht="12" customHeight="1">
      <c r="A77" s="305" t="s">
        <v>409</v>
      </c>
      <c r="B77" s="77">
        <v>500.36333999999999</v>
      </c>
      <c r="C77" s="77">
        <v>665.11098999999979</v>
      </c>
      <c r="D77" s="528">
        <v>478.63142000000005</v>
      </c>
      <c r="E77" s="528">
        <v>-462.11471999999998</v>
      </c>
      <c r="F77" s="529">
        <v>-484.92826000000014</v>
      </c>
      <c r="G77" s="35"/>
      <c r="H77" s="76"/>
      <c r="J77" s="143"/>
      <c r="K77" s="76"/>
    </row>
    <row r="78" spans="1:11" ht="12" customHeight="1">
      <c r="A78" s="523" t="s">
        <v>405</v>
      </c>
      <c r="B78" s="524">
        <v>127491.18315</v>
      </c>
      <c r="C78" s="524">
        <v>81737.186910000033</v>
      </c>
      <c r="D78" s="524">
        <v>722.63214999999968</v>
      </c>
      <c r="E78" s="524">
        <v>3505.4520100000004</v>
      </c>
      <c r="F78" s="375">
        <v>8892.8565900000012</v>
      </c>
      <c r="G78" s="35"/>
      <c r="H78" s="76"/>
      <c r="J78" s="143"/>
      <c r="K78" s="76"/>
    </row>
  </sheetData>
  <conditionalFormatting sqref="B62:F62">
    <cfRule type="cellIs" priority="54" stopIfTrue="1" operator="greaterThan">
      <formula>10</formula>
    </cfRule>
  </conditionalFormatting>
  <conditionalFormatting sqref="B67:F67">
    <cfRule type="cellIs" priority="53" stopIfTrue="1" operator="greaterThan">
      <formula>10</formula>
    </cfRule>
  </conditionalFormatting>
  <conditionalFormatting sqref="B71:F77">
    <cfRule type="cellIs" priority="1" stopIfTrue="1" operator="greaterThan">
      <formula>10</formula>
    </cfRule>
  </conditionalFormatting>
  <conditionalFormatting sqref="B24:J24">
    <cfRule type="cellIs" priority="16" stopIfTrue="1" operator="greaterThan">
      <formula>10</formula>
    </cfRule>
  </conditionalFormatting>
  <conditionalFormatting sqref="B29:J29">
    <cfRule type="cellIs" priority="15" stopIfTrue="1" operator="greaterThan">
      <formula>10</formula>
    </cfRule>
  </conditionalFormatting>
  <conditionalFormatting sqref="B33:J33">
    <cfRule type="cellIs" priority="9" stopIfTrue="1" operator="greaterThan">
      <formula>10</formula>
    </cfRule>
  </conditionalFormatting>
  <conditionalFormatting sqref="C56:F56">
    <cfRule type="cellIs" priority="69" stopIfTrue="1" operator="greaterThan">
      <formula>10</formula>
    </cfRule>
  </conditionalFormatting>
  <hyperlinks>
    <hyperlink ref="J5" location="Sisukord!B32" display="tagasi sisukorda" xr:uid="{00000000-0004-0000-02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70C0"/>
    <pageSetUpPr fitToPage="1"/>
  </sheetPr>
  <dimension ref="A1:L49"/>
  <sheetViews>
    <sheetView showGridLines="0" zoomScaleNormal="100" workbookViewId="0">
      <selection activeCell="C54" sqref="C54"/>
    </sheetView>
  </sheetViews>
  <sheetFormatPr defaultColWidth="10" defaultRowHeight="12" customHeight="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10.1640625" style="17" bestFit="1" customWidth="1"/>
    <col min="12" max="12" width="12.6640625" style="17" customWidth="1"/>
    <col min="13" max="16384" width="10" style="18"/>
  </cols>
  <sheetData>
    <row r="1" spans="1:12" s="11" customFormat="1" ht="17.25" customHeight="1">
      <c r="A1" s="8" t="s">
        <v>0</v>
      </c>
      <c r="B1" s="9"/>
      <c r="C1" s="9"/>
      <c r="D1" s="10"/>
      <c r="E1" s="10"/>
      <c r="F1" s="10"/>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c r="K4" s="20"/>
    </row>
    <row r="5" spans="1:12" ht="18.75">
      <c r="A5" s="23" t="s">
        <v>25</v>
      </c>
      <c r="B5" s="19"/>
      <c r="C5" s="19"/>
      <c r="D5" s="20"/>
      <c r="E5" s="20"/>
      <c r="F5" s="20"/>
      <c r="G5" s="20"/>
      <c r="H5" s="20"/>
      <c r="J5" s="101" t="s">
        <v>124</v>
      </c>
      <c r="K5" s="20"/>
    </row>
    <row r="6" spans="1:12" ht="16.5" customHeight="1">
      <c r="A6" s="37"/>
      <c r="B6" s="17"/>
      <c r="C6" s="17"/>
      <c r="I6" s="17"/>
      <c r="J6" s="18"/>
      <c r="K6" s="39"/>
    </row>
    <row r="7" spans="1:12" s="28" customFormat="1" ht="12.75">
      <c r="A7" s="182" t="s">
        <v>26</v>
      </c>
      <c r="B7" s="183">
        <v>46203</v>
      </c>
      <c r="C7" s="183">
        <v>46112</v>
      </c>
      <c r="D7" s="183">
        <v>46022</v>
      </c>
      <c r="E7" s="183">
        <v>45930</v>
      </c>
      <c r="F7" s="183">
        <v>45838</v>
      </c>
      <c r="G7" s="183">
        <v>45747</v>
      </c>
      <c r="H7" s="183">
        <v>45657</v>
      </c>
      <c r="I7" s="183">
        <v>45565</v>
      </c>
      <c r="J7" s="184">
        <v>45473</v>
      </c>
      <c r="K7" s="39"/>
    </row>
    <row r="8" spans="1:12" ht="12.95" customHeight="1">
      <c r="A8" s="195" t="s">
        <v>410</v>
      </c>
      <c r="B8" s="29">
        <v>2760277.8391493591</v>
      </c>
      <c r="C8" s="29">
        <v>3875262.2335119545</v>
      </c>
      <c r="D8" s="29">
        <v>4312403.4581889939</v>
      </c>
      <c r="E8" s="29">
        <v>3837093.1217236551</v>
      </c>
      <c r="F8" s="29">
        <v>3867486.6974360077</v>
      </c>
      <c r="G8" s="29">
        <v>3279271.2675784337</v>
      </c>
      <c r="H8" s="29">
        <v>3818305.0883430261</v>
      </c>
      <c r="I8" s="29">
        <v>3376015.5454206178</v>
      </c>
      <c r="J8" s="172">
        <v>3217447.9065120304</v>
      </c>
      <c r="K8" s="39"/>
      <c r="L8" s="18"/>
    </row>
    <row r="9" spans="1:12" ht="12.95" customHeight="1">
      <c r="A9" s="195" t="s">
        <v>44</v>
      </c>
      <c r="B9" s="29">
        <v>1058984.0491132815</v>
      </c>
      <c r="C9" s="29">
        <v>456984.82992099167</v>
      </c>
      <c r="D9" s="29">
        <v>402990.68886000005</v>
      </c>
      <c r="E9" s="29">
        <v>402971.49432978936</v>
      </c>
      <c r="F9" s="29">
        <v>454978.44508617185</v>
      </c>
      <c r="G9" s="29">
        <v>442462.53763999994</v>
      </c>
      <c r="H9" s="29">
        <v>309804.13660999987</v>
      </c>
      <c r="I9" s="29">
        <v>259933.21875</v>
      </c>
      <c r="J9" s="172">
        <v>157130.96259000004</v>
      </c>
      <c r="K9" s="39"/>
      <c r="L9" s="18"/>
    </row>
    <row r="10" spans="1:12" ht="12.95" customHeight="1">
      <c r="A10" s="195" t="s">
        <v>29</v>
      </c>
      <c r="B10" s="29">
        <v>5815324.8980396893</v>
      </c>
      <c r="C10" s="29">
        <v>5627847.2301232638</v>
      </c>
      <c r="D10" s="29">
        <v>5507092.2789889313</v>
      </c>
      <c r="E10" s="29">
        <v>5279528.1355757806</v>
      </c>
      <c r="F10" s="29">
        <v>5038379.4336444531</v>
      </c>
      <c r="G10" s="29">
        <v>4774969.7112619765</v>
      </c>
      <c r="H10" s="29">
        <v>4591906.1140253367</v>
      </c>
      <c r="I10" s="29">
        <v>4168778.0179016721</v>
      </c>
      <c r="J10" s="172">
        <v>3925876.9636855521</v>
      </c>
      <c r="K10" s="39"/>
      <c r="L10" s="18"/>
    </row>
    <row r="11" spans="1:12" ht="12.95" customHeight="1">
      <c r="A11" s="195" t="s">
        <v>406</v>
      </c>
      <c r="B11" s="29">
        <v>-47448.829939321229</v>
      </c>
      <c r="C11" s="29">
        <v>-42605.877144546888</v>
      </c>
      <c r="D11" s="29">
        <v>-41701.621022555584</v>
      </c>
      <c r="E11" s="29">
        <v>-45276.77271794367</v>
      </c>
      <c r="F11" s="29">
        <v>-39734.157057329052</v>
      </c>
      <c r="G11" s="29">
        <v>-45628.324457061863</v>
      </c>
      <c r="H11" s="29">
        <v>-39813.315238485971</v>
      </c>
      <c r="I11" s="29">
        <v>-42543.357925994729</v>
      </c>
      <c r="J11" s="172">
        <v>-35332.560893544978</v>
      </c>
      <c r="K11" s="39"/>
      <c r="L11" s="29"/>
    </row>
    <row r="12" spans="1:12" ht="12.95" customHeight="1">
      <c r="A12" s="195" t="s">
        <v>30</v>
      </c>
      <c r="B12" s="29">
        <v>29241.438024285777</v>
      </c>
      <c r="C12" s="29">
        <v>28288.021356110581</v>
      </c>
      <c r="D12" s="29">
        <v>12387.420893499884</v>
      </c>
      <c r="E12" s="29">
        <v>12403.133853966108</v>
      </c>
      <c r="F12" s="29">
        <v>18307.567910029225</v>
      </c>
      <c r="G12" s="29">
        <v>10510.956480235587</v>
      </c>
      <c r="H12" s="29">
        <v>5366.6577721047306</v>
      </c>
      <c r="I12" s="29">
        <v>10598.153314979649</v>
      </c>
      <c r="J12" s="172">
        <v>15918.830150615329</v>
      </c>
      <c r="K12" s="39"/>
      <c r="L12" s="29"/>
    </row>
    <row r="13" spans="1:12" ht="12.95" customHeight="1">
      <c r="A13" s="195" t="s">
        <v>31</v>
      </c>
      <c r="B13" s="29">
        <v>35667.119076943993</v>
      </c>
      <c r="C13" s="29">
        <v>37976.755681823968</v>
      </c>
      <c r="D13" s="29">
        <v>39789.803346809524</v>
      </c>
      <c r="E13" s="29">
        <v>42979.811269477883</v>
      </c>
      <c r="F13" s="29">
        <v>44377.285019362942</v>
      </c>
      <c r="G13" s="29">
        <v>46698.405544351655</v>
      </c>
      <c r="H13" s="29">
        <v>50742.176171821309</v>
      </c>
      <c r="I13" s="29">
        <v>47566.832930406992</v>
      </c>
      <c r="J13" s="172">
        <v>48680.671374893311</v>
      </c>
      <c r="K13" s="39"/>
      <c r="L13" s="29"/>
    </row>
    <row r="14" spans="1:12" ht="12.95" customHeight="1">
      <c r="A14" s="201" t="s">
        <v>32</v>
      </c>
      <c r="B14" s="186">
        <v>9652046.5134642404</v>
      </c>
      <c r="C14" s="186">
        <v>9983753.1934495978</v>
      </c>
      <c r="D14" s="186">
        <v>10232962.029255679</v>
      </c>
      <c r="E14" s="186">
        <v>9529698.9240347259</v>
      </c>
      <c r="F14" s="186">
        <v>9383795.2720386963</v>
      </c>
      <c r="G14" s="186">
        <v>8508284.5540479347</v>
      </c>
      <c r="H14" s="186">
        <v>8736310.8576838039</v>
      </c>
      <c r="I14" s="186">
        <v>7820348.4103916818</v>
      </c>
      <c r="J14" s="187">
        <v>7329722.7734195469</v>
      </c>
      <c r="K14" s="39"/>
      <c r="L14" s="29"/>
    </row>
    <row r="15" spans="1:12" ht="12" customHeight="1">
      <c r="A15" s="196" t="s">
        <v>33</v>
      </c>
      <c r="B15" s="29">
        <v>6106718.7677172851</v>
      </c>
      <c r="C15" s="29">
        <v>5953051.6910425304</v>
      </c>
      <c r="D15" s="29">
        <v>6146417.1007678341</v>
      </c>
      <c r="E15" s="29">
        <v>5599116.0968918176</v>
      </c>
      <c r="F15" s="29">
        <v>5496972.2421811558</v>
      </c>
      <c r="G15" s="29">
        <v>4834264.7493291665</v>
      </c>
      <c r="H15" s="29">
        <v>4855100.7202088796</v>
      </c>
      <c r="I15" s="29">
        <v>4160515.8415120491</v>
      </c>
      <c r="J15" s="172">
        <v>3882999.125061857</v>
      </c>
      <c r="K15" s="39"/>
      <c r="L15" s="40"/>
    </row>
    <row r="16" spans="1:12" ht="12" customHeight="1">
      <c r="A16" s="196" t="s">
        <v>34</v>
      </c>
      <c r="B16" s="29">
        <v>1430035.5678377906</v>
      </c>
      <c r="C16" s="29">
        <v>1826274.1089186394</v>
      </c>
      <c r="D16" s="29">
        <v>1967617.4408162644</v>
      </c>
      <c r="E16" s="29">
        <v>1830938.3569489256</v>
      </c>
      <c r="F16" s="29">
        <v>1841684.2492606391</v>
      </c>
      <c r="G16" s="29">
        <v>1736810.8635666189</v>
      </c>
      <c r="H16" s="29">
        <v>2019593.2785708962</v>
      </c>
      <c r="I16" s="29">
        <v>2085709.9187891462</v>
      </c>
      <c r="J16" s="172">
        <v>1862361.3253722144</v>
      </c>
      <c r="K16" s="39"/>
    </row>
    <row r="17" spans="1:12" ht="12" customHeight="1">
      <c r="A17" s="196" t="s">
        <v>35</v>
      </c>
      <c r="B17" s="29">
        <v>20511.444268701991</v>
      </c>
      <c r="C17" s="29">
        <v>23412.097328964104</v>
      </c>
      <c r="D17" s="29">
        <v>20403.798916513864</v>
      </c>
      <c r="E17" s="29">
        <v>22843.64762215022</v>
      </c>
      <c r="F17" s="29">
        <v>25684.758837399182</v>
      </c>
      <c r="G17" s="29">
        <v>33416.053842447807</v>
      </c>
      <c r="H17" s="29">
        <v>35415.655525556816</v>
      </c>
      <c r="I17" s="29">
        <v>40134.331279710314</v>
      </c>
      <c r="J17" s="172">
        <v>38568.916814653705</v>
      </c>
      <c r="K17" s="39"/>
    </row>
    <row r="18" spans="1:12" ht="12" customHeight="1">
      <c r="A18" s="196" t="s">
        <v>36</v>
      </c>
      <c r="B18" s="29">
        <v>1021079.75148</v>
      </c>
      <c r="C18" s="29">
        <v>1054679.69891</v>
      </c>
      <c r="D18" s="29">
        <v>1043617.1757400003</v>
      </c>
      <c r="E18" s="29">
        <v>1048555.8049600002</v>
      </c>
      <c r="F18" s="29">
        <v>1037347.10748</v>
      </c>
      <c r="G18" s="29">
        <v>936214.84843999997</v>
      </c>
      <c r="H18" s="29">
        <v>927685.82504999998</v>
      </c>
      <c r="I18" s="29">
        <v>679550.37842000008</v>
      </c>
      <c r="J18" s="172">
        <v>735281.31864000007</v>
      </c>
      <c r="K18" s="39"/>
    </row>
    <row r="19" spans="1:12" s="35" customFormat="1" ht="12" customHeight="1">
      <c r="A19" s="197" t="s">
        <v>200</v>
      </c>
      <c r="B19" s="32">
        <v>8578345.5313037764</v>
      </c>
      <c r="C19" s="32">
        <v>8857417.5962001327</v>
      </c>
      <c r="D19" s="32">
        <v>9178055.5162406135</v>
      </c>
      <c r="E19" s="32">
        <v>8501453.9064228926</v>
      </c>
      <c r="F19" s="32">
        <v>8401688.3577591944</v>
      </c>
      <c r="G19" s="32">
        <v>7540706.5151782325</v>
      </c>
      <c r="H19" s="32">
        <v>7837795.4793553324</v>
      </c>
      <c r="I19" s="32">
        <v>6965910.4700009059</v>
      </c>
      <c r="J19" s="174">
        <v>6519210.6858887253</v>
      </c>
      <c r="K19" s="39"/>
    </row>
    <row r="20" spans="1:12" ht="12.95" customHeight="1">
      <c r="A20" s="195" t="s">
        <v>37</v>
      </c>
      <c r="B20" s="29">
        <v>106272.40018452999</v>
      </c>
      <c r="C20" s="29">
        <v>188873.02682276245</v>
      </c>
      <c r="D20" s="29">
        <v>80796.646376805016</v>
      </c>
      <c r="E20" s="29">
        <v>84142.93072151595</v>
      </c>
      <c r="F20" s="29">
        <v>105690.86869369957</v>
      </c>
      <c r="G20" s="29">
        <v>163690.78130659074</v>
      </c>
      <c r="H20" s="29">
        <v>93601.462642402388</v>
      </c>
      <c r="I20" s="29">
        <v>108604.88660373955</v>
      </c>
      <c r="J20" s="172">
        <v>100709.52627970628</v>
      </c>
      <c r="K20" s="39"/>
      <c r="L20" s="18"/>
    </row>
    <row r="21" spans="1:12" ht="12.95" customHeight="1">
      <c r="A21" s="195" t="s">
        <v>38</v>
      </c>
      <c r="B21" s="29">
        <v>209215.35329000003</v>
      </c>
      <c r="C21" s="29">
        <v>209252.73192000005</v>
      </c>
      <c r="D21" s="29">
        <v>206928.50945999997</v>
      </c>
      <c r="E21" s="29">
        <v>207001.29032999999</v>
      </c>
      <c r="F21" s="29">
        <v>161155.64306999999</v>
      </c>
      <c r="G21" s="29">
        <v>126246.90857</v>
      </c>
      <c r="H21" s="29">
        <v>126256.51445</v>
      </c>
      <c r="I21" s="29">
        <v>106079.23114</v>
      </c>
      <c r="J21" s="172">
        <v>107520.88038999999</v>
      </c>
      <c r="K21" s="39"/>
    </row>
    <row r="22" spans="1:12" ht="12.95" customHeight="1">
      <c r="A22" s="201" t="s">
        <v>39</v>
      </c>
      <c r="B22" s="186">
        <v>8893833.2847783081</v>
      </c>
      <c r="C22" s="186">
        <v>9255543.3549428955</v>
      </c>
      <c r="D22" s="186">
        <v>9465780.6720774192</v>
      </c>
      <c r="E22" s="186">
        <v>8792598.1274744086</v>
      </c>
      <c r="F22" s="186">
        <v>8668534.8695228938</v>
      </c>
      <c r="G22" s="186">
        <v>7830644.2050548233</v>
      </c>
      <c r="H22" s="186">
        <v>8057653.4564477345</v>
      </c>
      <c r="I22" s="186">
        <v>7180594.5877446448</v>
      </c>
      <c r="J22" s="187">
        <v>6727441.0925584314</v>
      </c>
      <c r="K22" s="39"/>
    </row>
    <row r="23" spans="1:12" ht="12.95" customHeight="1">
      <c r="A23" s="202" t="s">
        <v>40</v>
      </c>
      <c r="B23" s="186">
        <v>758213.22918837599</v>
      </c>
      <c r="C23" s="186">
        <v>728209.83904288453</v>
      </c>
      <c r="D23" s="186">
        <v>767181.35770280089</v>
      </c>
      <c r="E23" s="186">
        <v>737100.79742061137</v>
      </c>
      <c r="F23" s="186">
        <v>715260.40331546462</v>
      </c>
      <c r="G23" s="186">
        <v>677640.34973311238</v>
      </c>
      <c r="H23" s="186">
        <v>678657.40149606846</v>
      </c>
      <c r="I23" s="186">
        <v>639753.82288703613</v>
      </c>
      <c r="J23" s="187">
        <v>602281.68108111352</v>
      </c>
      <c r="K23" s="39"/>
      <c r="L23" s="41"/>
    </row>
    <row r="24" spans="1:12" ht="12.95" customHeight="1">
      <c r="A24" s="198" t="s">
        <v>41</v>
      </c>
      <c r="B24" s="29">
        <v>7524.1031149999999</v>
      </c>
      <c r="C24" s="29">
        <v>6950.4073454999998</v>
      </c>
      <c r="D24" s="29">
        <v>9280.5397654999997</v>
      </c>
      <c r="E24" s="29">
        <v>8455.3637599999984</v>
      </c>
      <c r="F24" s="29">
        <v>7848.7073634999997</v>
      </c>
      <c r="G24" s="29">
        <v>7133.2537819999998</v>
      </c>
      <c r="H24" s="29">
        <v>8571.1209784999974</v>
      </c>
      <c r="I24" s="29">
        <v>8006.209355</v>
      </c>
      <c r="J24" s="172">
        <v>7694.6286029999983</v>
      </c>
      <c r="K24" s="39"/>
    </row>
    <row r="25" spans="1:12" ht="12.95" customHeight="1">
      <c r="A25" s="201" t="s">
        <v>42</v>
      </c>
      <c r="B25" s="186">
        <v>9652046.5139666833</v>
      </c>
      <c r="C25" s="186">
        <v>9983753.1939857807</v>
      </c>
      <c r="D25" s="186">
        <v>10232962.02978022</v>
      </c>
      <c r="E25" s="186">
        <v>9529698.9248950202</v>
      </c>
      <c r="F25" s="186">
        <v>9383795.2728383578</v>
      </c>
      <c r="G25" s="186">
        <v>8508284.5547879357</v>
      </c>
      <c r="H25" s="186">
        <v>8736310.8579438031</v>
      </c>
      <c r="I25" s="186">
        <v>7820348.4106316809</v>
      </c>
      <c r="J25" s="187">
        <v>7329722.7736395448</v>
      </c>
      <c r="K25" s="39"/>
    </row>
    <row r="26" spans="1:12" ht="12" customHeight="1">
      <c r="D26" s="18"/>
      <c r="E26" s="18"/>
      <c r="F26" s="18"/>
      <c r="G26" s="18"/>
      <c r="H26" s="18"/>
      <c r="I26" s="18"/>
      <c r="J26" s="18"/>
      <c r="K26" s="39"/>
      <c r="L26" s="41"/>
    </row>
    <row r="27" spans="1:12" ht="12" customHeight="1">
      <c r="A27" s="37"/>
      <c r="B27" s="17"/>
      <c r="C27" s="17"/>
      <c r="I27" s="17"/>
      <c r="J27" s="17"/>
      <c r="K27" s="39"/>
    </row>
    <row r="28" spans="1:12" ht="18.75">
      <c r="A28" s="23" t="s">
        <v>43</v>
      </c>
      <c r="B28" s="20"/>
      <c r="C28" s="20"/>
      <c r="D28" s="20"/>
      <c r="E28" s="20"/>
      <c r="F28" s="20"/>
      <c r="G28" s="20"/>
      <c r="H28" s="20"/>
      <c r="I28" s="20"/>
      <c r="J28" s="20"/>
    </row>
    <row r="29" spans="1:12" ht="12" customHeight="1">
      <c r="B29" s="17"/>
      <c r="C29" s="17"/>
    </row>
    <row r="30" spans="1:12" ht="12" customHeight="1">
      <c r="A30" s="182" t="s">
        <v>26</v>
      </c>
      <c r="B30" s="183">
        <v>46022</v>
      </c>
      <c r="C30" s="183">
        <v>45657</v>
      </c>
      <c r="D30" s="183">
        <v>45291</v>
      </c>
      <c r="E30" s="183">
        <v>44926</v>
      </c>
      <c r="F30" s="184">
        <v>44561</v>
      </c>
    </row>
    <row r="31" spans="1:12" ht="12" customHeight="1">
      <c r="A31" s="195" t="s">
        <v>410</v>
      </c>
      <c r="B31" s="29">
        <v>4312403.4581889939</v>
      </c>
      <c r="C31" s="29">
        <v>3818305.0883430261</v>
      </c>
      <c r="D31" s="29">
        <v>3119394.3146366109</v>
      </c>
      <c r="E31" s="29">
        <v>2482287.8456290513</v>
      </c>
      <c r="F31" s="172">
        <v>3987312.048924644</v>
      </c>
    </row>
    <row r="32" spans="1:12" ht="12" customHeight="1">
      <c r="A32" s="195" t="s">
        <v>44</v>
      </c>
      <c r="B32" s="29">
        <v>402990.68886000005</v>
      </c>
      <c r="C32" s="29">
        <v>309804.13660999987</v>
      </c>
      <c r="D32" s="29">
        <v>340340.68199000001</v>
      </c>
      <c r="E32" s="29">
        <v>373583.73360000004</v>
      </c>
      <c r="F32" s="172">
        <v>135855.76333000002</v>
      </c>
      <c r="J32" s="39"/>
    </row>
    <row r="33" spans="1:10" ht="12" customHeight="1">
      <c r="A33" s="195" t="s">
        <v>29</v>
      </c>
      <c r="B33" s="29">
        <v>5507092.2789889313</v>
      </c>
      <c r="C33" s="29">
        <v>4591906.1140253367</v>
      </c>
      <c r="D33" s="29">
        <v>3591516.6669612294</v>
      </c>
      <c r="E33" s="29">
        <v>3229214.4498271379</v>
      </c>
      <c r="F33" s="172">
        <v>2696209.5903699999</v>
      </c>
    </row>
    <row r="34" spans="1:10" ht="12" customHeight="1">
      <c r="A34" s="195" t="s">
        <v>406</v>
      </c>
      <c r="B34" s="29">
        <v>-41701.621022555584</v>
      </c>
      <c r="C34" s="29">
        <v>-39813.315238485971</v>
      </c>
      <c r="D34" s="29">
        <v>-29725.481080237038</v>
      </c>
      <c r="E34" s="29">
        <v>-20642.399534963526</v>
      </c>
      <c r="F34" s="172">
        <v>-19049.234470000003</v>
      </c>
    </row>
    <row r="35" spans="1:10" ht="11.25" customHeight="1">
      <c r="A35" s="195" t="s">
        <v>30</v>
      </c>
      <c r="B35" s="29">
        <v>12387.420893499884</v>
      </c>
      <c r="C35" s="29">
        <v>5366.6577721047306</v>
      </c>
      <c r="D35" s="29">
        <v>49504.523791153551</v>
      </c>
      <c r="E35" s="29">
        <v>21019.391341309005</v>
      </c>
      <c r="F35" s="172">
        <v>9746.0451667091929</v>
      </c>
    </row>
    <row r="36" spans="1:10" ht="12" customHeight="1">
      <c r="A36" s="195" t="s">
        <v>31</v>
      </c>
      <c r="B36" s="29">
        <v>39789.803346809524</v>
      </c>
      <c r="C36" s="29">
        <v>50742.176171821309</v>
      </c>
      <c r="D36" s="29">
        <v>54559.465936730317</v>
      </c>
      <c r="E36" s="29">
        <v>49538.792329859178</v>
      </c>
      <c r="F36" s="172">
        <v>34856.134541958389</v>
      </c>
    </row>
    <row r="37" spans="1:10" ht="12" customHeight="1">
      <c r="A37" s="201" t="s">
        <v>32</v>
      </c>
      <c r="B37" s="186">
        <v>10232962.029255679</v>
      </c>
      <c r="C37" s="186">
        <v>8736310.8576838039</v>
      </c>
      <c r="D37" s="193">
        <v>7125590.172235488</v>
      </c>
      <c r="E37" s="193">
        <v>6135001.8131923946</v>
      </c>
      <c r="F37" s="194">
        <v>6844930.3478633128</v>
      </c>
    </row>
    <row r="38" spans="1:10" ht="12" customHeight="1">
      <c r="A38" s="196" t="s">
        <v>33</v>
      </c>
      <c r="B38" s="29">
        <v>6146417.1007678341</v>
      </c>
      <c r="C38" s="29">
        <v>4855100.7202088796</v>
      </c>
      <c r="D38" s="29">
        <v>3808162.11316856</v>
      </c>
      <c r="E38" s="29">
        <v>4644843.1691666879</v>
      </c>
      <c r="F38" s="172">
        <v>5649592.7496258803</v>
      </c>
    </row>
    <row r="39" spans="1:10" ht="12" customHeight="1">
      <c r="A39" s="196" t="s">
        <v>34</v>
      </c>
      <c r="B39" s="29">
        <v>1967617.4408162644</v>
      </c>
      <c r="C39" s="29">
        <v>2019593.2785708962</v>
      </c>
      <c r="D39" s="29">
        <v>1897963.4699657084</v>
      </c>
      <c r="E39" s="29">
        <v>254974.84261000002</v>
      </c>
      <c r="F39" s="172">
        <v>159282.65912</v>
      </c>
    </row>
    <row r="40" spans="1:10" ht="12" customHeight="1">
      <c r="A40" s="196" t="s">
        <v>35</v>
      </c>
      <c r="B40" s="29">
        <v>20403.798916513864</v>
      </c>
      <c r="C40" s="29">
        <v>35415.655525556816</v>
      </c>
      <c r="D40" s="29">
        <v>24879.520893106266</v>
      </c>
      <c r="E40" s="29">
        <v>696.66298000000006</v>
      </c>
      <c r="F40" s="172">
        <v>-1255.4339500000001</v>
      </c>
      <c r="J40" s="21"/>
    </row>
    <row r="41" spans="1:10" ht="12" customHeight="1">
      <c r="A41" s="196" t="s">
        <v>36</v>
      </c>
      <c r="B41" s="29">
        <v>1043617.1757400003</v>
      </c>
      <c r="C41" s="29">
        <v>927685.82504999998</v>
      </c>
      <c r="D41" s="29">
        <v>563633.7332299999</v>
      </c>
      <c r="E41" s="29">
        <v>586253.56959000009</v>
      </c>
      <c r="F41" s="172">
        <v>546279.51752999995</v>
      </c>
      <c r="J41" s="21"/>
    </row>
    <row r="42" spans="1:10" ht="12" customHeight="1">
      <c r="A42" s="197" t="s">
        <v>200</v>
      </c>
      <c r="B42" s="32">
        <v>9178055.5162406135</v>
      </c>
      <c r="C42" s="32">
        <v>7837795.4793553324</v>
      </c>
      <c r="D42" s="32">
        <v>6294638.8372573741</v>
      </c>
      <c r="E42" s="32">
        <v>5486768.2443466876</v>
      </c>
      <c r="F42" s="172">
        <v>6353899.4923258796</v>
      </c>
      <c r="J42" s="21"/>
    </row>
    <row r="43" spans="1:10" ht="12" customHeight="1">
      <c r="A43" s="195" t="s">
        <v>45</v>
      </c>
      <c r="B43" s="29">
        <v>80796.646376805016</v>
      </c>
      <c r="C43" s="29">
        <v>93601.462642402388</v>
      </c>
      <c r="D43" s="29">
        <v>147933.96217842991</v>
      </c>
      <c r="E43" s="29">
        <v>96540.807686862347</v>
      </c>
      <c r="F43" s="172">
        <v>55852.240524053908</v>
      </c>
      <c r="I43" s="42"/>
      <c r="J43" s="42"/>
    </row>
    <row r="44" spans="1:10" ht="12" customHeight="1">
      <c r="A44" s="195" t="s">
        <v>38</v>
      </c>
      <c r="B44" s="29">
        <v>206928.50945999997</v>
      </c>
      <c r="C44" s="29">
        <v>126256.51445</v>
      </c>
      <c r="D44" s="29">
        <v>126652.23936000001</v>
      </c>
      <c r="E44" s="29">
        <v>130842.80071000001</v>
      </c>
      <c r="F44" s="172">
        <v>110377.89449000001</v>
      </c>
    </row>
    <row r="45" spans="1:10" ht="12" customHeight="1">
      <c r="A45" s="201" t="s">
        <v>39</v>
      </c>
      <c r="B45" s="186">
        <v>9465780.6720774192</v>
      </c>
      <c r="C45" s="186">
        <v>8057653.4564477345</v>
      </c>
      <c r="D45" s="193">
        <v>6569225.0387958037</v>
      </c>
      <c r="E45" s="193">
        <v>5714151.8527435502</v>
      </c>
      <c r="F45" s="194">
        <v>6520129.6273399331</v>
      </c>
    </row>
    <row r="46" spans="1:10" ht="12" customHeight="1">
      <c r="A46" s="204" t="s">
        <v>40</v>
      </c>
      <c r="B46" s="186">
        <v>767181.35770280089</v>
      </c>
      <c r="C46" s="186">
        <v>678657.40149606846</v>
      </c>
      <c r="D46" s="193">
        <v>556365.1336256786</v>
      </c>
      <c r="E46" s="193">
        <v>420849.9603488461</v>
      </c>
      <c r="F46" s="194">
        <v>324800.72048337938</v>
      </c>
    </row>
    <row r="47" spans="1:10" ht="12" customHeight="1">
      <c r="A47" s="203" t="s">
        <v>41</v>
      </c>
      <c r="B47" s="29">
        <v>9280.5397654999997</v>
      </c>
      <c r="C47" s="29">
        <v>8571.1209784999974</v>
      </c>
      <c r="D47" s="29">
        <v>7936.5709575000001</v>
      </c>
      <c r="E47" s="29">
        <v>7907.933442999999</v>
      </c>
      <c r="F47" s="172">
        <v>8384.2595100000017</v>
      </c>
    </row>
    <row r="48" spans="1:10" ht="12" customHeight="1">
      <c r="A48" s="201" t="s">
        <v>42</v>
      </c>
      <c r="B48" s="186">
        <v>10232962.02978022</v>
      </c>
      <c r="C48" s="186">
        <v>8736310.8579438031</v>
      </c>
      <c r="D48" s="186">
        <v>7125590.1724214824</v>
      </c>
      <c r="E48" s="193">
        <v>6135001.8130923966</v>
      </c>
      <c r="F48" s="194">
        <v>6844930.3478233125</v>
      </c>
    </row>
    <row r="49" spans="1:6" ht="12" customHeight="1">
      <c r="A49" s="16"/>
      <c r="B49" s="16"/>
      <c r="C49" s="16"/>
      <c r="D49" s="16"/>
      <c r="E49" s="16"/>
      <c r="F49" s="16"/>
    </row>
  </sheetData>
  <conditionalFormatting sqref="B37:F37">
    <cfRule type="cellIs" priority="41" stopIfTrue="1" operator="greaterThan">
      <formula>10</formula>
    </cfRule>
  </conditionalFormatting>
  <conditionalFormatting sqref="B45:F46">
    <cfRule type="cellIs" priority="40" stopIfTrue="1" operator="greaterThan">
      <formula>10</formula>
    </cfRule>
  </conditionalFormatting>
  <conditionalFormatting sqref="B48:F48">
    <cfRule type="cellIs" priority="61" stopIfTrue="1" operator="greaterThan">
      <formula>10</formula>
    </cfRule>
  </conditionalFormatting>
  <conditionalFormatting sqref="B14:J14">
    <cfRule type="cellIs" priority="3" stopIfTrue="1" operator="greaterThan">
      <formula>10</formula>
    </cfRule>
  </conditionalFormatting>
  <conditionalFormatting sqref="B22:J23 B25:J25">
    <cfRule type="cellIs" priority="1" stopIfTrue="1" operator="greaterThan">
      <formula>10</formula>
    </cfRule>
  </conditionalFormatting>
  <hyperlinks>
    <hyperlink ref="J5" location="Sisukord!B32" display="tagasi sisukorda" xr:uid="{00000000-0004-0000-03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70C0"/>
    <pageSetUpPr fitToPage="1"/>
  </sheetPr>
  <dimension ref="A1:N49"/>
  <sheetViews>
    <sheetView showGridLines="0" zoomScaleNormal="100" workbookViewId="0">
      <selection activeCell="N44" sqref="N44"/>
    </sheetView>
  </sheetViews>
  <sheetFormatPr defaultColWidth="10" defaultRowHeight="12" customHeight="1"/>
  <cols>
    <col min="1" max="1" width="52.6640625" style="3" customWidth="1"/>
    <col min="2" max="3" width="13.33203125" style="63" customWidth="1"/>
    <col min="4" max="8" width="13.33203125" style="43" customWidth="1"/>
    <col min="9" max="9" width="13.33203125" style="51" customWidth="1"/>
    <col min="10" max="10" width="13.33203125" style="62" customWidth="1"/>
    <col min="11" max="12" width="11" style="17" bestFit="1" customWidth="1"/>
    <col min="13" max="13" width="10" style="18"/>
    <col min="14" max="14" width="14" style="44" customWidth="1"/>
    <col min="15" max="15" width="10.33203125" style="18" bestFit="1" customWidth="1"/>
    <col min="16" max="16384" width="10" style="18"/>
  </cols>
  <sheetData>
    <row r="1" spans="1:14" s="11" customFormat="1" ht="17.25" customHeight="1">
      <c r="A1" s="272" t="s">
        <v>0</v>
      </c>
      <c r="B1" s="9"/>
      <c r="C1" s="9"/>
      <c r="D1" s="10"/>
      <c r="E1" s="10"/>
      <c r="F1" s="10"/>
      <c r="G1" s="10"/>
      <c r="H1" s="10"/>
      <c r="I1" s="10"/>
      <c r="J1" s="10"/>
      <c r="N1" s="45"/>
    </row>
    <row r="2" spans="1:14" s="12" customFormat="1" ht="17.25" customHeight="1">
      <c r="A2" s="273">
        <f>Sisukord!A2</f>
        <v>46203</v>
      </c>
      <c r="B2" s="14"/>
      <c r="C2" s="14"/>
      <c r="D2" s="15"/>
      <c r="E2" s="15"/>
      <c r="F2" s="15"/>
      <c r="G2" s="15"/>
      <c r="H2" s="15"/>
      <c r="I2" s="15"/>
      <c r="J2" s="15"/>
      <c r="N2" s="46"/>
    </row>
    <row r="3" spans="1:14" ht="6" customHeight="1">
      <c r="A3" s="47"/>
      <c r="B3" s="47"/>
      <c r="C3" s="47"/>
      <c r="D3" s="48"/>
      <c r="E3" s="48"/>
      <c r="F3" s="48"/>
      <c r="G3" s="48"/>
      <c r="H3" s="48"/>
      <c r="I3" s="48"/>
      <c r="J3" s="48"/>
      <c r="K3" s="16"/>
    </row>
    <row r="4" spans="1:14" ht="12" customHeight="1">
      <c r="A4" s="274"/>
      <c r="B4" s="49"/>
      <c r="C4" s="49"/>
      <c r="D4" s="50"/>
      <c r="E4" s="50"/>
      <c r="F4" s="50"/>
      <c r="G4" s="50"/>
      <c r="H4" s="50"/>
      <c r="J4" s="52"/>
      <c r="K4" s="16"/>
    </row>
    <row r="5" spans="1:14" ht="18.75">
      <c r="A5" s="275" t="s">
        <v>122</v>
      </c>
      <c r="B5" s="49"/>
      <c r="C5" s="49"/>
      <c r="D5" s="50"/>
      <c r="E5" s="50"/>
      <c r="F5" s="50"/>
      <c r="G5" s="50"/>
      <c r="H5" s="50"/>
      <c r="J5" s="101" t="s">
        <v>124</v>
      </c>
      <c r="K5" s="16"/>
    </row>
    <row r="6" spans="1:14" s="21" customFormat="1" ht="12" customHeight="1">
      <c r="A6" s="274"/>
      <c r="B6" s="49"/>
      <c r="C6" s="49"/>
      <c r="D6" s="49"/>
      <c r="E6" s="49"/>
      <c r="F6" s="49"/>
      <c r="G6" s="49"/>
      <c r="H6" s="49"/>
      <c r="I6" s="49"/>
      <c r="J6" s="49"/>
      <c r="K6" s="16"/>
      <c r="N6" s="53"/>
    </row>
    <row r="7" spans="1:14" s="28" customFormat="1" ht="12" customHeight="1">
      <c r="A7" s="182" t="s">
        <v>172</v>
      </c>
      <c r="B7" s="214" t="s">
        <v>485</v>
      </c>
      <c r="C7" s="183" t="s">
        <v>486</v>
      </c>
      <c r="D7" s="183" t="s">
        <v>487</v>
      </c>
      <c r="E7" s="183" t="s">
        <v>488</v>
      </c>
      <c r="F7" s="183" t="s">
        <v>447</v>
      </c>
      <c r="G7" s="183" t="s">
        <v>448</v>
      </c>
      <c r="H7" s="183" t="s">
        <v>449</v>
      </c>
      <c r="I7" s="183" t="s">
        <v>450</v>
      </c>
      <c r="J7" s="184" t="s">
        <v>451</v>
      </c>
      <c r="K7" s="61"/>
      <c r="N7" s="54"/>
    </row>
    <row r="8" spans="1:14" s="30" customFormat="1" ht="12" customHeight="1">
      <c r="A8" s="288" t="s">
        <v>46</v>
      </c>
      <c r="B8" s="55">
        <v>0.13105425660888631</v>
      </c>
      <c r="C8" s="92">
        <v>0.107348902100752</v>
      </c>
      <c r="D8" s="92">
        <v>0.1611562074191428</v>
      </c>
      <c r="E8" s="92">
        <v>0.143181842335207</v>
      </c>
      <c r="F8" s="92">
        <v>0.17446234898860738</v>
      </c>
      <c r="G8" s="92">
        <v>0.17047921641879082</v>
      </c>
      <c r="H8" s="92">
        <v>0.21971252641186242</v>
      </c>
      <c r="I8" s="92">
        <v>0.22431762352883594</v>
      </c>
      <c r="J8" s="205">
        <v>0.2582633307359507</v>
      </c>
      <c r="K8" s="61"/>
      <c r="N8" s="56"/>
    </row>
    <row r="9" spans="1:14" s="30" customFormat="1" ht="12" customHeight="1">
      <c r="A9" s="288" t="s">
        <v>180</v>
      </c>
      <c r="B9" s="55">
        <v>0.15760142529279461</v>
      </c>
      <c r="C9" s="92">
        <v>0.14408441788422885</v>
      </c>
      <c r="D9" s="92">
        <v>0.19971845224191082</v>
      </c>
      <c r="E9" s="92">
        <v>0.17563201333555775</v>
      </c>
      <c r="F9" s="92">
        <v>0.21332223784166732</v>
      </c>
      <c r="G9" s="92">
        <v>0.21078023498850854</v>
      </c>
      <c r="H9" s="92">
        <v>0.26052878930723988</v>
      </c>
      <c r="I9" s="92">
        <v>0.26078034315558035</v>
      </c>
      <c r="J9" s="205">
        <v>0.29860018450268638</v>
      </c>
      <c r="K9" s="61"/>
      <c r="N9" s="56"/>
    </row>
    <row r="10" spans="1:14" s="30" customFormat="1" ht="12" customHeight="1">
      <c r="A10" s="288" t="s">
        <v>47</v>
      </c>
      <c r="B10" s="55">
        <v>1.0057888810692583E-2</v>
      </c>
      <c r="C10" s="92">
        <v>7.7908388051321307E-3</v>
      </c>
      <c r="D10" s="92">
        <v>1.2456195280913147E-2</v>
      </c>
      <c r="E10" s="92">
        <v>1.1128063091178204E-2</v>
      </c>
      <c r="F10" s="92">
        <v>1.3755727684833732E-2</v>
      </c>
      <c r="G10" s="92">
        <v>1.3527738124021046E-2</v>
      </c>
      <c r="H10" s="92">
        <v>1.7548739882475354E-2</v>
      </c>
      <c r="I10" s="92">
        <v>1.8322100310857795E-2</v>
      </c>
      <c r="J10" s="205">
        <v>2.0998395968453765E-2</v>
      </c>
      <c r="K10" s="61"/>
    </row>
    <row r="11" spans="1:14" s="30" customFormat="1" ht="12" customHeight="1">
      <c r="A11" s="288" t="s">
        <v>198</v>
      </c>
      <c r="B11" s="55">
        <v>0.18157360720854165</v>
      </c>
      <c r="C11" s="92">
        <v>0.18742969087014608</v>
      </c>
      <c r="D11" s="92">
        <v>0.20131233552625508</v>
      </c>
      <c r="E11" s="92">
        <v>0.2226988870498211</v>
      </c>
      <c r="F11" s="92">
        <v>0.25360617273236485</v>
      </c>
      <c r="G11" s="92">
        <v>0.28733011694775912</v>
      </c>
      <c r="H11" s="92">
        <v>0.30992046481695568</v>
      </c>
      <c r="I11" s="92">
        <v>0.33577273256352319</v>
      </c>
      <c r="J11" s="205">
        <v>0.36177679524392214</v>
      </c>
      <c r="K11" s="61"/>
    </row>
    <row r="12" spans="1:14" s="33" customFormat="1" ht="12" customHeight="1">
      <c r="A12" s="288" t="s">
        <v>48</v>
      </c>
      <c r="B12" s="55">
        <v>2.5583133720899143E-2</v>
      </c>
      <c r="C12" s="92">
        <v>2.3562619765936481E-2</v>
      </c>
      <c r="D12" s="92">
        <v>2.4343030267117566E-2</v>
      </c>
      <c r="E12" s="92">
        <v>2.3589387320544625E-2</v>
      </c>
      <c r="F12" s="92">
        <v>2.5893410618291288E-2</v>
      </c>
      <c r="G12" s="92">
        <v>2.8897021932185404E-2</v>
      </c>
      <c r="H12" s="92">
        <v>3.2315652689680618E-2</v>
      </c>
      <c r="I12" s="92">
        <v>3.581932012385329E-2</v>
      </c>
      <c r="J12" s="205">
        <v>3.8632873432973606E-2</v>
      </c>
      <c r="K12" s="61"/>
      <c r="L12" s="57"/>
    </row>
    <row r="13" spans="1:14" ht="12" customHeight="1">
      <c r="A13" s="288" t="s">
        <v>49</v>
      </c>
      <c r="B13" s="55">
        <v>2.3383146001346316E-2</v>
      </c>
      <c r="C13" s="92">
        <v>2.1631277519455077E-2</v>
      </c>
      <c r="D13" s="92">
        <v>2.2562620577809462E-2</v>
      </c>
      <c r="E13" s="92">
        <v>2.1572054705151115E-2</v>
      </c>
      <c r="F13" s="92">
        <v>2.3728382400193326E-2</v>
      </c>
      <c r="G13" s="92">
        <v>2.6746217548967069E-2</v>
      </c>
      <c r="H13" s="92">
        <v>2.9975908917466453E-2</v>
      </c>
      <c r="I13" s="92">
        <v>3.3237687641342196E-2</v>
      </c>
      <c r="J13" s="205">
        <v>3.6215926646863593E-2</v>
      </c>
      <c r="K13" s="61"/>
      <c r="L13" s="57"/>
      <c r="N13" s="18"/>
    </row>
    <row r="14" spans="1:14" ht="12" customHeight="1">
      <c r="A14" s="288" t="s">
        <v>55</v>
      </c>
      <c r="B14" s="55">
        <v>0.55170433105110672</v>
      </c>
      <c r="C14" s="92">
        <v>0.61859430801334558</v>
      </c>
      <c r="D14" s="92">
        <v>0.53890252363999946</v>
      </c>
      <c r="E14" s="92">
        <v>0.53346548794778703</v>
      </c>
      <c r="F14" s="92">
        <v>0.54811136160648977</v>
      </c>
      <c r="G14" s="92">
        <v>0.47270589224183912</v>
      </c>
      <c r="H14" s="92">
        <v>0.48025614602674549</v>
      </c>
      <c r="I14" s="92">
        <v>0.4297312095971233</v>
      </c>
      <c r="J14" s="205">
        <v>0.42074561436243973</v>
      </c>
      <c r="K14" s="61"/>
    </row>
    <row r="15" spans="1:14" ht="12" customHeight="1">
      <c r="A15" s="288" t="s">
        <v>50</v>
      </c>
      <c r="B15" s="109">
        <v>13.34000403971447</v>
      </c>
      <c r="C15" s="156">
        <v>13.667697754653888</v>
      </c>
      <c r="D15" s="156">
        <v>13.294346497491889</v>
      </c>
      <c r="E15" s="156">
        <v>13.170432990486917</v>
      </c>
      <c r="F15" s="156">
        <v>12.984857983811546</v>
      </c>
      <c r="G15" s="156">
        <v>12.863404902951649</v>
      </c>
      <c r="H15" s="156">
        <v>12.717950687681679</v>
      </c>
      <c r="I15" s="156">
        <v>12.35394513726145</v>
      </c>
      <c r="J15" s="206">
        <v>12.395616529965643</v>
      </c>
      <c r="K15" s="7"/>
    </row>
    <row r="16" spans="1:14" s="3" customFormat="1" ht="12" customHeight="1">
      <c r="A16" s="288" t="s">
        <v>118</v>
      </c>
      <c r="B16" s="107">
        <v>4.0495258408445858E-3</v>
      </c>
      <c r="C16" s="155">
        <v>9.2976734078061777E-4</v>
      </c>
      <c r="D16" s="155">
        <v>-1.2435510458678309E-3</v>
      </c>
      <c r="E16" s="155">
        <v>1.3020636939486492E-3</v>
      </c>
      <c r="F16" s="155">
        <v>-3.396431735372699E-3</v>
      </c>
      <c r="G16" s="155">
        <v>4.8582983240983918E-3</v>
      </c>
      <c r="H16" s="155">
        <v>9.9440089923439148E-4</v>
      </c>
      <c r="I16" s="155">
        <v>7.2205983184402247E-3</v>
      </c>
      <c r="J16" s="207">
        <v>5.3302249305510804E-3</v>
      </c>
      <c r="K16" s="59"/>
      <c r="L16" s="7"/>
      <c r="N16" s="60"/>
    </row>
    <row r="17" spans="1:14" s="3" customFormat="1" ht="12" customHeight="1">
      <c r="A17" s="288" t="s">
        <v>224</v>
      </c>
      <c r="B17" s="107">
        <v>0.76322260406658149</v>
      </c>
      <c r="C17" s="155">
        <v>0.71580532711709499</v>
      </c>
      <c r="D17" s="155">
        <v>0.67188297817130216</v>
      </c>
      <c r="E17" s="155">
        <v>0.70231087177086615</v>
      </c>
      <c r="F17" s="155">
        <v>0.6787633960332321</v>
      </c>
      <c r="G17" s="155">
        <v>0.71607954486837888</v>
      </c>
      <c r="H17" s="155">
        <v>0.65875840276292519</v>
      </c>
      <c r="I17" s="155">
        <v>0.6563789855916452</v>
      </c>
      <c r="J17" s="207">
        <v>0.67264728798765483</v>
      </c>
      <c r="K17" s="59"/>
      <c r="L17" s="7"/>
      <c r="N17" s="60"/>
    </row>
    <row r="18" spans="1:14" s="3" customFormat="1" ht="12" customHeight="1">
      <c r="A18" s="288" t="s">
        <v>417</v>
      </c>
      <c r="B18" s="107">
        <v>0.91442814567124486</v>
      </c>
      <c r="C18" s="155">
        <v>0.86208669850698805</v>
      </c>
      <c r="D18" s="155">
        <v>0.83301007971722041</v>
      </c>
      <c r="E18" s="155">
        <v>0.85698758659500252</v>
      </c>
      <c r="F18" s="155">
        <v>0.82979657201254087</v>
      </c>
      <c r="G18" s="155">
        <v>0.8786969303085902</v>
      </c>
      <c r="H18" s="155">
        <v>0.84194824383531908</v>
      </c>
      <c r="I18" s="155">
        <v>0.78264865539907558</v>
      </c>
      <c r="J18" s="207">
        <v>0.80224687353649948</v>
      </c>
      <c r="K18" s="59"/>
      <c r="L18" s="7"/>
      <c r="N18" s="60"/>
    </row>
    <row r="19" spans="1:14" s="3" customFormat="1" ht="12" customHeight="1">
      <c r="A19" s="288" t="s">
        <v>121</v>
      </c>
      <c r="B19" s="379">
        <v>4931.5570120000002</v>
      </c>
      <c r="C19" s="380">
        <v>4723.0145098044013</v>
      </c>
      <c r="D19" s="380">
        <v>4581.5314796757666</v>
      </c>
      <c r="E19" s="380">
        <v>4482.5465727789187</v>
      </c>
      <c r="F19" s="380">
        <v>4391.1304493932867</v>
      </c>
      <c r="G19" s="380">
        <v>4132.3893456970227</v>
      </c>
      <c r="H19" s="380">
        <v>3984.2720357789553</v>
      </c>
      <c r="I19" s="380">
        <v>3801.9671351482389</v>
      </c>
      <c r="J19" s="381">
        <v>3813.5285691254303</v>
      </c>
      <c r="K19" s="59"/>
      <c r="L19" s="7"/>
      <c r="N19" s="60"/>
    </row>
    <row r="20" spans="1:14" s="3" customFormat="1" ht="12" customHeight="1">
      <c r="A20" s="278" t="s">
        <v>160</v>
      </c>
      <c r="B20" s="108">
        <v>714.92600000000004</v>
      </c>
      <c r="C20" s="157">
        <v>704.76199999999994</v>
      </c>
      <c r="D20" s="157">
        <v>693.90499999999997</v>
      </c>
      <c r="E20" s="157">
        <v>691.60900000000004</v>
      </c>
      <c r="F20" s="157">
        <v>625.52</v>
      </c>
      <c r="G20" s="157">
        <v>620.11599999999999</v>
      </c>
      <c r="H20" s="157">
        <v>612.62</v>
      </c>
      <c r="I20" s="157">
        <v>603.01</v>
      </c>
      <c r="J20" s="208">
        <v>596.82000000000005</v>
      </c>
      <c r="K20" s="59"/>
      <c r="L20" s="7"/>
      <c r="N20" s="60"/>
    </row>
    <row r="21" spans="1:14" s="3" customFormat="1" ht="12" customHeight="1">
      <c r="A21" s="289" t="s">
        <v>125</v>
      </c>
      <c r="B21" s="209">
        <v>1175.95</v>
      </c>
      <c r="C21" s="210">
        <v>1182.3499999999999</v>
      </c>
      <c r="D21" s="210">
        <v>1171.95</v>
      </c>
      <c r="E21" s="210">
        <v>1166</v>
      </c>
      <c r="F21" s="210">
        <v>1142.3</v>
      </c>
      <c r="G21" s="210">
        <v>1152.95</v>
      </c>
      <c r="H21" s="210">
        <v>1214.675</v>
      </c>
      <c r="I21" s="210">
        <v>1175.9850000000001</v>
      </c>
      <c r="J21" s="211">
        <v>1135.635</v>
      </c>
      <c r="K21" s="59"/>
      <c r="L21" s="7"/>
      <c r="N21" s="60"/>
    </row>
    <row r="22" spans="1:14" s="3" customFormat="1" ht="12" customHeight="1">
      <c r="A22" s="290"/>
      <c r="B22" s="97"/>
      <c r="C22" s="97"/>
      <c r="D22" s="97"/>
      <c r="E22" s="97"/>
      <c r="F22" s="97"/>
      <c r="G22" s="97"/>
      <c r="H22" s="97"/>
      <c r="I22" s="97"/>
      <c r="J22" s="97"/>
      <c r="K22" s="59"/>
      <c r="L22" s="7"/>
      <c r="N22" s="60"/>
    </row>
    <row r="23" spans="1:14" s="3" customFormat="1" ht="12" customHeight="1">
      <c r="A23" s="290"/>
      <c r="B23" s="97"/>
      <c r="C23" s="97"/>
      <c r="D23" s="97"/>
      <c r="E23" s="97"/>
      <c r="F23" s="97"/>
      <c r="G23" s="97"/>
      <c r="H23" s="97"/>
      <c r="I23" s="97"/>
      <c r="J23" s="97"/>
      <c r="K23" s="59"/>
      <c r="L23" s="7"/>
      <c r="N23" s="60"/>
    </row>
    <row r="24" spans="1:14" ht="18.75">
      <c r="A24" s="275" t="s">
        <v>123</v>
      </c>
      <c r="B24" s="50"/>
      <c r="C24" s="50"/>
      <c r="D24" s="50"/>
      <c r="E24" s="50"/>
      <c r="F24" s="63"/>
      <c r="G24" s="93"/>
    </row>
    <row r="25" spans="1:14" ht="12" customHeight="1">
      <c r="A25" s="284"/>
      <c r="B25" s="50"/>
      <c r="C25" s="50"/>
      <c r="D25" s="50"/>
      <c r="E25" s="50"/>
      <c r="F25" s="63"/>
      <c r="G25" s="94"/>
    </row>
    <row r="26" spans="1:14" ht="12" customHeight="1">
      <c r="A26" s="182" t="s">
        <v>172</v>
      </c>
      <c r="B26" s="215">
        <v>2025</v>
      </c>
      <c r="C26" s="215">
        <v>2024</v>
      </c>
      <c r="D26" s="215">
        <v>2023</v>
      </c>
      <c r="E26" s="215">
        <v>2022</v>
      </c>
      <c r="F26" s="192">
        <v>2021</v>
      </c>
      <c r="G26" s="95"/>
    </row>
    <row r="27" spans="1:14" ht="12" customHeight="1">
      <c r="A27" s="288" t="s">
        <v>46</v>
      </c>
      <c r="B27" s="92">
        <v>0.160036760849217</v>
      </c>
      <c r="C27" s="92">
        <v>0.24450968516119143</v>
      </c>
      <c r="D27" s="92">
        <v>0.29042156514295719</v>
      </c>
      <c r="E27" s="92">
        <v>0.16400010321190966</v>
      </c>
      <c r="F27" s="205">
        <v>0.21063069096601486</v>
      </c>
      <c r="G27" s="93"/>
    </row>
    <row r="28" spans="1:14" ht="12" customHeight="1">
      <c r="A28" s="288" t="s">
        <v>180</v>
      </c>
      <c r="B28" s="92">
        <v>0.1970640403335584</v>
      </c>
      <c r="C28" s="92">
        <v>0.28467615311793493</v>
      </c>
      <c r="D28" s="92">
        <v>0.33970512884443638</v>
      </c>
      <c r="E28" s="92">
        <v>0.20262714121062989</v>
      </c>
      <c r="F28" s="205">
        <v>0.24884822806391271</v>
      </c>
      <c r="G28" s="93"/>
    </row>
    <row r="29" spans="1:14" ht="12" customHeight="1">
      <c r="A29" s="288" t="s">
        <v>47</v>
      </c>
      <c r="B29" s="92">
        <v>1.2336227579197659E-2</v>
      </c>
      <c r="C29" s="92">
        <v>1.8951560733266992E-2</v>
      </c>
      <c r="D29" s="92">
        <v>2.1256643500173301E-2</v>
      </c>
      <c r="E29" s="92">
        <v>9.4655514090670363E-3</v>
      </c>
      <c r="F29" s="205">
        <v>1.0199954486061749E-2</v>
      </c>
      <c r="G29" s="93"/>
    </row>
    <row r="30" spans="1:14" ht="12" customHeight="1">
      <c r="A30" s="288" t="s">
        <v>198</v>
      </c>
      <c r="B30" s="92">
        <v>0.20131233552625508</v>
      </c>
      <c r="C30" s="92">
        <v>0.30992046481695568</v>
      </c>
      <c r="D30" s="92">
        <v>0.36048544919905312</v>
      </c>
      <c r="E30" s="92">
        <v>0.22504574146605819</v>
      </c>
      <c r="F30" s="205">
        <v>0.26381258201011654</v>
      </c>
      <c r="G30" s="93"/>
    </row>
    <row r="31" spans="1:14" ht="12" customHeight="1">
      <c r="A31" s="288" t="s">
        <v>48</v>
      </c>
      <c r="B31" s="92">
        <v>2.4893233458874332E-2</v>
      </c>
      <c r="C31" s="92">
        <v>3.4765999458849152E-2</v>
      </c>
      <c r="D31" s="92">
        <v>3.875652705079715E-2</v>
      </c>
      <c r="E31" s="92">
        <v>2.0055735006849002E-2</v>
      </c>
      <c r="F31" s="205">
        <v>1.6574122546579459E-2</v>
      </c>
      <c r="G31" s="96"/>
    </row>
    <row r="32" spans="1:14" ht="12" customHeight="1">
      <c r="A32" s="288" t="s">
        <v>49</v>
      </c>
      <c r="B32" s="92">
        <v>2.3018383405787175E-2</v>
      </c>
      <c r="C32" s="92">
        <v>3.2619074571203409E-2</v>
      </c>
      <c r="D32" s="92">
        <v>3.7611426288730966E-2</v>
      </c>
      <c r="E32" s="92">
        <v>1.9819055540945946E-2</v>
      </c>
      <c r="F32" s="205">
        <v>1.6332741949496295E-2</v>
      </c>
      <c r="G32" s="93"/>
    </row>
    <row r="33" spans="1:7" ht="12" customHeight="1">
      <c r="A33" s="288" t="s">
        <v>55</v>
      </c>
      <c r="B33" s="92">
        <v>0.52259249720911305</v>
      </c>
      <c r="C33" s="92">
        <v>0.43428920780261643</v>
      </c>
      <c r="D33" s="92">
        <v>0.43265649963155051</v>
      </c>
      <c r="E33" s="92">
        <v>0.51652819006462769</v>
      </c>
      <c r="F33" s="205">
        <v>0.46433254327792822</v>
      </c>
      <c r="G33" s="93"/>
    </row>
    <row r="34" spans="1:7" ht="12" customHeight="1">
      <c r="A34" s="288" t="s">
        <v>56</v>
      </c>
      <c r="B34" s="156">
        <v>13.283924558887739</v>
      </c>
      <c r="C34" s="156">
        <v>13.01740485035794</v>
      </c>
      <c r="D34" s="156">
        <v>13.793423815163244</v>
      </c>
      <c r="E34" s="156">
        <v>17.796368146475935</v>
      </c>
      <c r="F34" s="206">
        <v>21.359593893894715</v>
      </c>
      <c r="G34" s="93"/>
    </row>
    <row r="35" spans="1:7" ht="12" customHeight="1">
      <c r="A35" s="288" t="s">
        <v>118</v>
      </c>
      <c r="B35" s="155">
        <v>3.0185578616332418E-4</v>
      </c>
      <c r="C35" s="155">
        <v>3.9895896901874185E-3</v>
      </c>
      <c r="D35" s="155">
        <v>3.3955264148188336E-3</v>
      </c>
      <c r="E35" s="155">
        <v>2.7235353522725367E-3</v>
      </c>
      <c r="F35" s="207">
        <v>1.6075040663371199E-3</v>
      </c>
    </row>
    <row r="36" spans="1:7" ht="12" customHeight="1">
      <c r="A36" s="288" t="s">
        <v>224</v>
      </c>
      <c r="B36" s="155">
        <v>0.67188297817130216</v>
      </c>
      <c r="C36" s="155">
        <v>0.65875840276292519</v>
      </c>
      <c r="D36" s="155">
        <v>0.62149502944570745</v>
      </c>
      <c r="E36" s="155">
        <v>0.65474185126309847</v>
      </c>
      <c r="F36" s="207">
        <v>0.46097374957701054</v>
      </c>
    </row>
    <row r="37" spans="1:7" ht="12" customHeight="1">
      <c r="A37" s="288" t="s">
        <v>417</v>
      </c>
      <c r="B37" s="155">
        <v>0.83301007971722041</v>
      </c>
      <c r="C37" s="155">
        <v>0.84194824383531908</v>
      </c>
      <c r="D37" s="155">
        <v>0.7721633699596343</v>
      </c>
      <c r="E37" s="155">
        <v>0.88650393361210944</v>
      </c>
      <c r="F37" s="207">
        <v>0.75204775935419199</v>
      </c>
    </row>
    <row r="38" spans="1:7" ht="12" customHeight="1">
      <c r="A38" s="288" t="s">
        <v>121</v>
      </c>
      <c r="B38" s="380">
        <v>3998</v>
      </c>
      <c r="C38" s="380">
        <v>3573</v>
      </c>
      <c r="D38" s="380">
        <v>3694.5933940255268</v>
      </c>
      <c r="E38" s="380">
        <v>3329.093015920007</v>
      </c>
      <c r="F38" s="381">
        <v>3865.6371398362471</v>
      </c>
    </row>
    <row r="39" spans="1:7" ht="12" customHeight="1">
      <c r="A39" s="288" t="s">
        <v>160</v>
      </c>
      <c r="B39" s="157">
        <v>693.90499999999997</v>
      </c>
      <c r="C39" s="157">
        <v>612.62</v>
      </c>
      <c r="D39" s="157">
        <v>586.67600000000004</v>
      </c>
      <c r="E39" s="157">
        <v>556.04499999999996</v>
      </c>
      <c r="F39" s="208">
        <v>512.61500000000001</v>
      </c>
    </row>
    <row r="40" spans="1:7" ht="12" customHeight="1">
      <c r="A40" s="289" t="s">
        <v>125</v>
      </c>
      <c r="B40" s="210">
        <v>1171.95</v>
      </c>
      <c r="C40" s="210">
        <v>1214.675</v>
      </c>
      <c r="D40" s="210">
        <v>1051.25</v>
      </c>
      <c r="E40" s="210">
        <v>874.38</v>
      </c>
      <c r="F40" s="211">
        <v>639.58000000000004</v>
      </c>
    </row>
    <row r="42" spans="1:7" ht="12" customHeight="1">
      <c r="G42" s="63"/>
    </row>
    <row r="43" spans="1:7" ht="12" customHeight="1">
      <c r="G43" s="67"/>
    </row>
    <row r="44" spans="1:7" ht="12" customHeight="1">
      <c r="G44" s="67"/>
    </row>
    <row r="45" spans="1:7" ht="12" customHeight="1">
      <c r="G45" s="67"/>
    </row>
    <row r="46" spans="1:7" ht="12" customHeight="1">
      <c r="G46" s="67"/>
    </row>
    <row r="47" spans="1:7" ht="12" customHeight="1">
      <c r="E47" s="129"/>
      <c r="G47" s="63"/>
    </row>
    <row r="48" spans="1:7" ht="12" customHeight="1">
      <c r="G48" s="63"/>
    </row>
    <row r="49" spans="1:6" ht="12.75">
      <c r="A49" s="291"/>
      <c r="B49" s="68"/>
      <c r="C49" s="68"/>
      <c r="D49" s="68"/>
      <c r="E49" s="68"/>
      <c r="F49" s="68"/>
    </row>
  </sheetData>
  <hyperlinks>
    <hyperlink ref="J5" location="Sisukord!B32" display="tagasi sisukorda" xr:uid="{00000000-0004-0000-0400-000000000000}"/>
  </hyperlinks>
  <printOptions horizontalCentered="1"/>
  <pageMargins left="0.23622047244094488" right="0.23622047244094488" top="0.74803149606299213" bottom="0.74803149606299213" header="0.31496062992125984" footer="0.31496062992125984"/>
  <pageSetup paperSize="9" scale="79" orientation="portrait" r:id="rId1"/>
  <headerFooter alignWithMargins="0">
    <oddFooter>&amp;R&amp;8&amp;P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70C0"/>
    <pageSetUpPr fitToPage="1"/>
  </sheetPr>
  <dimension ref="A1:T78"/>
  <sheetViews>
    <sheetView zoomScaleNormal="100" workbookViewId="0"/>
  </sheetViews>
  <sheetFormatPr defaultColWidth="10" defaultRowHeight="12" customHeight="1" outlineLevelRow="1"/>
  <cols>
    <col min="1" max="1" width="52.6640625" style="18" customWidth="1"/>
    <col min="2" max="3" width="13.6640625" style="18" customWidth="1"/>
    <col min="4" max="8" width="13.6640625" style="17" customWidth="1"/>
    <col min="9" max="9" width="13.6640625" style="21" customWidth="1"/>
    <col min="10" max="10" width="13.6640625" style="37" customWidth="1"/>
    <col min="11" max="11" width="4.83203125" style="17" customWidth="1"/>
    <col min="12" max="12" width="11.1640625" style="17" customWidth="1"/>
    <col min="13" max="16384" width="10" style="18"/>
  </cols>
  <sheetData>
    <row r="1" spans="1:20" s="11" customFormat="1" ht="17.25" customHeight="1">
      <c r="A1" s="8" t="s">
        <v>0</v>
      </c>
      <c r="B1" s="9"/>
      <c r="C1" s="9"/>
      <c r="D1" s="10"/>
      <c r="E1" s="10"/>
      <c r="F1" s="10"/>
      <c r="G1" s="10"/>
      <c r="H1" s="10"/>
      <c r="I1" s="10"/>
      <c r="J1" s="10"/>
    </row>
    <row r="2" spans="1:20" s="12" customFormat="1" ht="17.25" customHeight="1">
      <c r="A2" s="13">
        <f>Sisukord!A2</f>
        <v>46203</v>
      </c>
      <c r="B2" s="14"/>
      <c r="C2" s="14"/>
      <c r="D2" s="15"/>
      <c r="E2" s="15"/>
      <c r="F2" s="15"/>
      <c r="G2" s="15"/>
      <c r="H2" s="15"/>
      <c r="I2" s="15"/>
      <c r="J2" s="15"/>
      <c r="M2" s="18"/>
      <c r="N2" s="18"/>
    </row>
    <row r="3" spans="1:20" ht="6" customHeight="1">
      <c r="A3" s="1"/>
      <c r="B3" s="1"/>
      <c r="C3" s="1"/>
      <c r="D3" s="2"/>
      <c r="E3" s="2"/>
      <c r="F3" s="2"/>
      <c r="G3" s="2"/>
      <c r="H3" s="2"/>
      <c r="I3" s="2"/>
      <c r="J3" s="2"/>
      <c r="K3" s="16"/>
    </row>
    <row r="4" spans="1:20" ht="12" customHeight="1">
      <c r="A4" s="19"/>
      <c r="B4" s="19"/>
      <c r="C4" s="19"/>
      <c r="D4" s="20"/>
      <c r="E4" s="20"/>
      <c r="F4" s="20"/>
      <c r="G4" s="20"/>
      <c r="H4" s="20"/>
      <c r="J4" s="22"/>
      <c r="K4" s="16"/>
    </row>
    <row r="5" spans="1:20" ht="18.75">
      <c r="A5" s="23" t="s">
        <v>310</v>
      </c>
      <c r="B5" s="19"/>
      <c r="C5" s="19"/>
      <c r="D5" s="20"/>
      <c r="E5" s="20"/>
      <c r="F5" s="20"/>
      <c r="G5" s="20"/>
      <c r="H5" s="20"/>
      <c r="J5" s="101" t="s">
        <v>124</v>
      </c>
      <c r="K5" s="16"/>
    </row>
    <row r="6" spans="1:20" s="21" customFormat="1" ht="12" customHeight="1">
      <c r="A6" s="19"/>
      <c r="B6" s="19"/>
      <c r="C6" s="19"/>
      <c r="D6" s="20"/>
      <c r="E6" s="20"/>
      <c r="F6" s="20"/>
      <c r="G6" s="20"/>
      <c r="H6" s="20"/>
      <c r="J6" s="22"/>
      <c r="K6" s="16"/>
      <c r="L6" s="17"/>
      <c r="M6" s="18"/>
      <c r="N6" s="18"/>
    </row>
    <row r="7" spans="1:20" s="28" customFormat="1" ht="12" customHeight="1" collapsed="1">
      <c r="A7" s="300" t="s">
        <v>60</v>
      </c>
      <c r="B7" s="301">
        <v>46203</v>
      </c>
      <c r="C7" s="301">
        <v>46112</v>
      </c>
      <c r="D7" s="301">
        <v>46022</v>
      </c>
      <c r="E7" s="301">
        <v>45930</v>
      </c>
      <c r="F7" s="301">
        <v>45838</v>
      </c>
      <c r="G7" s="301">
        <v>45747</v>
      </c>
      <c r="H7" s="301">
        <v>45657</v>
      </c>
      <c r="I7" s="301">
        <v>45565</v>
      </c>
      <c r="J7" s="302">
        <v>45473</v>
      </c>
      <c r="K7" s="16"/>
      <c r="L7" s="17"/>
      <c r="M7" s="18"/>
      <c r="N7" s="18"/>
      <c r="O7" s="18"/>
      <c r="P7" s="18"/>
      <c r="Q7" s="18"/>
      <c r="R7" s="18"/>
      <c r="S7" s="18"/>
      <c r="T7" s="18"/>
    </row>
    <row r="8" spans="1:20" s="35" customFormat="1" ht="12" customHeight="1">
      <c r="A8" s="401" t="s">
        <v>61</v>
      </c>
      <c r="B8" s="32">
        <v>731442.741340918</v>
      </c>
      <c r="C8" s="32">
        <v>724536.327501892</v>
      </c>
      <c r="D8" s="32">
        <v>728148.52544620237</v>
      </c>
      <c r="E8" s="32">
        <v>731845.25685257546</v>
      </c>
      <c r="F8" s="32">
        <v>713382.61581566266</v>
      </c>
      <c r="G8" s="32">
        <v>642892.55739742902</v>
      </c>
      <c r="H8" s="32">
        <v>635271.47251165926</v>
      </c>
      <c r="I8" s="32">
        <v>595361.18909135426</v>
      </c>
      <c r="J8" s="306">
        <v>570147.04890606971</v>
      </c>
      <c r="K8" s="75"/>
      <c r="L8" s="76"/>
      <c r="M8" s="18"/>
      <c r="N8" s="18"/>
      <c r="O8" s="18"/>
      <c r="P8" s="18"/>
      <c r="Q8" s="18"/>
      <c r="R8" s="18"/>
      <c r="S8" s="18"/>
      <c r="T8" s="18"/>
    </row>
    <row r="9" spans="1:20" s="35" customFormat="1" ht="12" hidden="1" customHeight="1" outlineLevel="1">
      <c r="A9" s="402" t="s">
        <v>183</v>
      </c>
      <c r="B9" s="32">
        <v>661126.89931091806</v>
      </c>
      <c r="C9" s="32">
        <v>653065.41721189197</v>
      </c>
      <c r="D9" s="32">
        <v>657890.35302620241</v>
      </c>
      <c r="E9" s="32">
        <v>660461.28531257552</v>
      </c>
      <c r="F9" s="32">
        <v>643152.47270566272</v>
      </c>
      <c r="G9" s="32">
        <v>607585.26623742899</v>
      </c>
      <c r="H9" s="32">
        <v>599957.07034165924</v>
      </c>
      <c r="I9" s="32">
        <v>560054.47923135431</v>
      </c>
      <c r="J9" s="306">
        <v>535147.04890606971</v>
      </c>
      <c r="K9" s="75"/>
      <c r="L9" s="76"/>
      <c r="M9" s="18"/>
      <c r="N9" s="18"/>
      <c r="O9" s="18"/>
      <c r="P9" s="18"/>
      <c r="Q9" s="18"/>
      <c r="R9" s="18"/>
      <c r="S9" s="18"/>
      <c r="T9" s="18"/>
    </row>
    <row r="10" spans="1:20" s="35" customFormat="1" ht="12" hidden="1" customHeight="1" outlineLevel="1">
      <c r="A10" s="402" t="s">
        <v>184</v>
      </c>
      <c r="B10" s="32">
        <v>70315.84203</v>
      </c>
      <c r="C10" s="32">
        <v>71470.910290000014</v>
      </c>
      <c r="D10" s="32">
        <v>70258.172419999988</v>
      </c>
      <c r="E10" s="32">
        <v>71383.971539999999</v>
      </c>
      <c r="F10" s="32">
        <v>70230.143110000005</v>
      </c>
      <c r="G10" s="32">
        <v>35307.291160000001</v>
      </c>
      <c r="H10" s="32">
        <v>35314.402170000001</v>
      </c>
      <c r="I10" s="32">
        <v>35306.709860000003</v>
      </c>
      <c r="J10" s="306">
        <v>35000</v>
      </c>
      <c r="K10" s="75"/>
      <c r="L10" s="76"/>
      <c r="M10" s="18"/>
      <c r="N10" s="18"/>
      <c r="O10" s="18"/>
      <c r="P10" s="18"/>
      <c r="Q10" s="18"/>
      <c r="R10" s="18"/>
      <c r="S10" s="18"/>
      <c r="T10" s="18"/>
    </row>
    <row r="11" spans="1:20" s="35" customFormat="1" ht="12" customHeight="1" collapsed="1">
      <c r="A11" s="401" t="s">
        <v>62</v>
      </c>
      <c r="B11" s="32">
        <v>138152.95155000006</v>
      </c>
      <c r="C11" s="32">
        <v>137035.26192000002</v>
      </c>
      <c r="D11" s="32">
        <v>135923.77732999998</v>
      </c>
      <c r="E11" s="32">
        <v>134870.75904999999</v>
      </c>
      <c r="F11" s="32">
        <v>90178.940220000004</v>
      </c>
      <c r="G11" s="32">
        <v>90193.057670000009</v>
      </c>
      <c r="H11" s="32">
        <v>90195.552540000004</v>
      </c>
      <c r="I11" s="32">
        <v>70025.961540000004</v>
      </c>
      <c r="J11" s="306">
        <v>70000</v>
      </c>
      <c r="K11" s="75"/>
      <c r="L11" s="76"/>
      <c r="M11" s="18"/>
      <c r="N11" s="18"/>
      <c r="O11" s="18"/>
      <c r="P11" s="18"/>
      <c r="Q11" s="18"/>
      <c r="R11" s="18"/>
      <c r="S11" s="18"/>
      <c r="T11" s="18"/>
    </row>
    <row r="12" spans="1:20" s="33" customFormat="1" ht="13.5" customHeight="1">
      <c r="A12" s="403" t="s">
        <v>63</v>
      </c>
      <c r="B12" s="81">
        <v>869595.69289091812</v>
      </c>
      <c r="C12" s="81">
        <v>861571.58942189207</v>
      </c>
      <c r="D12" s="81">
        <v>864072.30277620233</v>
      </c>
      <c r="E12" s="81">
        <v>866716.01590257545</v>
      </c>
      <c r="F12" s="81">
        <v>803561.55603566265</v>
      </c>
      <c r="G12" s="81">
        <v>733085.61506742903</v>
      </c>
      <c r="H12" s="81">
        <v>725467.02505165921</v>
      </c>
      <c r="I12" s="81">
        <v>665387.15063135431</v>
      </c>
      <c r="J12" s="404">
        <v>640147.04890606971</v>
      </c>
      <c r="K12" s="80"/>
      <c r="L12" s="91"/>
      <c r="M12" s="18"/>
      <c r="N12" s="18"/>
      <c r="O12" s="18"/>
      <c r="P12" s="18"/>
      <c r="Q12" s="18"/>
      <c r="R12" s="18"/>
      <c r="S12" s="18"/>
      <c r="T12" s="18"/>
    </row>
    <row r="13" spans="1:20" s="35" customFormat="1" ht="12" customHeight="1">
      <c r="A13" s="401" t="s">
        <v>303</v>
      </c>
      <c r="B13" s="32">
        <v>458964.94300000003</v>
      </c>
      <c r="C13" s="32">
        <v>476752.79800000001</v>
      </c>
      <c r="D13" s="32">
        <v>476394.63279</v>
      </c>
      <c r="E13" s="32">
        <v>476028.50832000002</v>
      </c>
      <c r="F13" s="32">
        <v>475738.43049</v>
      </c>
      <c r="G13" s="32">
        <v>415758.36638999998</v>
      </c>
      <c r="H13" s="32">
        <v>415435.38974000001</v>
      </c>
      <c r="I13" s="32">
        <v>415105.23585000006</v>
      </c>
      <c r="J13" s="306">
        <v>476792.65682999999</v>
      </c>
      <c r="K13" s="75"/>
      <c r="L13" s="76"/>
      <c r="M13" s="18"/>
      <c r="N13" s="18"/>
      <c r="O13" s="18"/>
      <c r="P13" s="18"/>
      <c r="Q13" s="18"/>
      <c r="R13" s="18"/>
      <c r="S13" s="18"/>
      <c r="T13" s="18"/>
    </row>
    <row r="14" spans="1:20" s="33" customFormat="1" ht="13.5" customHeight="1">
      <c r="A14" s="405" t="s">
        <v>311</v>
      </c>
      <c r="B14" s="406">
        <v>1328560.6358909181</v>
      </c>
      <c r="C14" s="406">
        <v>1338324.387421892</v>
      </c>
      <c r="D14" s="406">
        <v>1340466.9355662023</v>
      </c>
      <c r="E14" s="406">
        <v>1342744.5242225756</v>
      </c>
      <c r="F14" s="406">
        <v>1279299.9865256627</v>
      </c>
      <c r="G14" s="406">
        <v>1148843.981457429</v>
      </c>
      <c r="H14" s="406">
        <v>1140902.4147916592</v>
      </c>
      <c r="I14" s="406">
        <v>1080492.3864813545</v>
      </c>
      <c r="J14" s="407">
        <v>1116939.7057360697</v>
      </c>
      <c r="K14" s="80"/>
      <c r="L14" s="91"/>
      <c r="M14" s="18"/>
      <c r="N14" s="18"/>
      <c r="O14" s="18"/>
      <c r="P14" s="18"/>
      <c r="Q14" s="18"/>
      <c r="R14" s="18"/>
      <c r="S14" s="18"/>
      <c r="T14" s="18"/>
    </row>
    <row r="15" spans="1:20" s="35" customFormat="1" ht="12" customHeight="1">
      <c r="A15" s="401" t="s">
        <v>64</v>
      </c>
      <c r="B15" s="32">
        <v>3591544.86271</v>
      </c>
      <c r="C15" s="32">
        <v>3397699.1040000003</v>
      </c>
      <c r="D15" s="32">
        <v>3313598.0489400001</v>
      </c>
      <c r="E15" s="32">
        <v>3239374.74315</v>
      </c>
      <c r="F15" s="32">
        <v>3014416.7426999998</v>
      </c>
      <c r="G15" s="32">
        <v>2928219.6460900004</v>
      </c>
      <c r="H15" s="32">
        <v>2829675.1784800002</v>
      </c>
      <c r="I15" s="32">
        <v>2545026.09191</v>
      </c>
      <c r="J15" s="306">
        <v>2441590.84118</v>
      </c>
      <c r="K15" s="75"/>
      <c r="L15" s="76"/>
      <c r="M15" s="18"/>
      <c r="N15" s="18"/>
      <c r="O15" s="18"/>
      <c r="P15" s="18"/>
      <c r="Q15" s="18"/>
      <c r="R15" s="18"/>
      <c r="S15" s="18"/>
      <c r="T15" s="18"/>
    </row>
    <row r="16" spans="1:20" s="35" customFormat="1" ht="12" customHeight="1">
      <c r="A16" s="401" t="s">
        <v>65</v>
      </c>
      <c r="B16" s="32">
        <v>162392.77684599999</v>
      </c>
      <c r="C16" s="32">
        <v>146168.41</v>
      </c>
      <c r="D16" s="32">
        <v>122396.861271</v>
      </c>
      <c r="E16" s="32">
        <v>123964.40422200001</v>
      </c>
      <c r="F16" s="32">
        <v>115392.74197800001</v>
      </c>
      <c r="G16" s="32">
        <v>104792.510154</v>
      </c>
      <c r="H16" s="32">
        <v>90436.869420000003</v>
      </c>
      <c r="I16" s="32">
        <v>91708.792063999994</v>
      </c>
      <c r="J16" s="306">
        <v>89497.100114999994</v>
      </c>
      <c r="K16" s="75"/>
      <c r="L16" s="76"/>
      <c r="M16" s="18"/>
      <c r="N16" s="18"/>
      <c r="O16" s="18"/>
      <c r="P16" s="18"/>
      <c r="Q16" s="18"/>
      <c r="R16" s="18"/>
      <c r="S16" s="18"/>
      <c r="T16" s="18"/>
    </row>
    <row r="17" spans="1:20" s="35" customFormat="1" ht="12" customHeight="1">
      <c r="A17" s="401" t="s">
        <v>217</v>
      </c>
      <c r="B17" s="32">
        <v>13160.359060000001</v>
      </c>
      <c r="C17" s="32">
        <v>13312.109</v>
      </c>
      <c r="D17" s="32">
        <v>9693.5236800000002</v>
      </c>
      <c r="E17" s="32">
        <v>5797.37806</v>
      </c>
      <c r="F17" s="32">
        <v>5570.7330199999997</v>
      </c>
      <c r="G17" s="32">
        <v>5669.6774999999998</v>
      </c>
      <c r="H17" s="32">
        <v>3525.4634700000001</v>
      </c>
      <c r="I17" s="32">
        <v>1647.7382600000001</v>
      </c>
      <c r="J17" s="306">
        <v>1383.5763200000001</v>
      </c>
      <c r="K17" s="75"/>
      <c r="L17" s="76"/>
      <c r="M17" s="18"/>
      <c r="N17" s="18"/>
      <c r="O17" s="18"/>
      <c r="P17" s="18"/>
      <c r="Q17" s="18"/>
      <c r="R17" s="18"/>
      <c r="S17" s="18"/>
      <c r="T17" s="18"/>
    </row>
    <row r="18" spans="1:20" s="35" customFormat="1" ht="12" customHeight="1">
      <c r="A18" s="401" t="s">
        <v>66</v>
      </c>
      <c r="B18" s="32">
        <v>414294.62599999999</v>
      </c>
      <c r="C18" s="32">
        <v>414294.62599999999</v>
      </c>
      <c r="D18" s="32">
        <v>414294.62599999999</v>
      </c>
      <c r="E18" s="32">
        <v>354509.05424999999</v>
      </c>
      <c r="F18" s="32">
        <v>354509.05424999999</v>
      </c>
      <c r="G18" s="32">
        <v>354509.05424999999</v>
      </c>
      <c r="H18" s="32">
        <v>385579.33287500002</v>
      </c>
      <c r="I18" s="32">
        <v>385579.33287500002</v>
      </c>
      <c r="J18" s="306">
        <v>385579.33287500002</v>
      </c>
      <c r="K18" s="75"/>
      <c r="L18" s="76"/>
      <c r="M18" s="18"/>
      <c r="N18" s="18"/>
      <c r="O18" s="18"/>
      <c r="P18" s="18"/>
      <c r="Q18" s="18"/>
      <c r="R18" s="18"/>
      <c r="S18" s="18"/>
      <c r="T18" s="18"/>
    </row>
    <row r="19" spans="1:20" s="33" customFormat="1" ht="13.5" customHeight="1">
      <c r="A19" s="309" t="s">
        <v>304</v>
      </c>
      <c r="B19" s="408">
        <v>4181392.6246160003</v>
      </c>
      <c r="C19" s="408">
        <v>3971474.2490000003</v>
      </c>
      <c r="D19" s="408">
        <v>3859983.0598909999</v>
      </c>
      <c r="E19" s="408">
        <v>3723645.579682</v>
      </c>
      <c r="F19" s="408">
        <v>3489889.271948</v>
      </c>
      <c r="G19" s="408">
        <v>3393190.8879940007</v>
      </c>
      <c r="H19" s="408">
        <v>3309216.8442450003</v>
      </c>
      <c r="I19" s="408">
        <v>3023961.9551090002</v>
      </c>
      <c r="J19" s="407">
        <v>2918050.8504900001</v>
      </c>
      <c r="K19" s="80"/>
      <c r="L19" s="91"/>
      <c r="M19" s="18"/>
      <c r="N19" s="18"/>
      <c r="O19" s="18"/>
      <c r="P19" s="18"/>
      <c r="Q19" s="18"/>
      <c r="R19" s="18"/>
      <c r="S19" s="18"/>
      <c r="T19" s="18"/>
    </row>
    <row r="20" spans="1:20" s="33" customFormat="1" ht="13.5" customHeight="1">
      <c r="A20" s="309" t="s">
        <v>305</v>
      </c>
      <c r="B20" s="408">
        <v>9942120.5750000011</v>
      </c>
      <c r="C20" s="408">
        <v>10211540.272121701</v>
      </c>
      <c r="D20" s="408">
        <v>10455475.215267999</v>
      </c>
      <c r="E20" s="408">
        <v>9747523.50256221</v>
      </c>
      <c r="F20" s="408">
        <v>9606725.5084300004</v>
      </c>
      <c r="G20" s="408">
        <v>8653392.2235217746</v>
      </c>
      <c r="H20" s="408">
        <v>8859831.4096299987</v>
      </c>
      <c r="I20" s="408">
        <v>7934045.9121016301</v>
      </c>
      <c r="J20" s="407">
        <v>7444739.8339799996</v>
      </c>
      <c r="K20" s="80"/>
      <c r="L20" s="91"/>
      <c r="M20" s="18"/>
      <c r="N20" s="18"/>
      <c r="O20" s="18"/>
      <c r="P20" s="18"/>
      <c r="Q20" s="18"/>
      <c r="R20" s="18"/>
      <c r="S20" s="18"/>
      <c r="T20" s="18"/>
    </row>
    <row r="21" spans="1:20" s="33" customFormat="1" ht="8.1" customHeight="1">
      <c r="A21" s="315"/>
      <c r="B21" s="409"/>
      <c r="C21" s="409"/>
      <c r="D21" s="409"/>
      <c r="E21" s="409"/>
      <c r="F21" s="409"/>
      <c r="G21" s="409"/>
      <c r="H21" s="409"/>
      <c r="I21" s="409"/>
      <c r="J21" s="410"/>
      <c r="K21" s="80"/>
      <c r="L21" s="91"/>
      <c r="M21" s="18"/>
      <c r="N21" s="18"/>
      <c r="O21" s="18"/>
      <c r="P21" s="18"/>
      <c r="Q21" s="18"/>
      <c r="R21" s="18"/>
      <c r="S21" s="18"/>
      <c r="T21" s="18"/>
    </row>
    <row r="22" spans="1:20" s="33" customFormat="1" ht="13.5" customHeight="1">
      <c r="A22" s="411" t="s">
        <v>181</v>
      </c>
      <c r="B22" s="412">
        <v>0.15811165290215551</v>
      </c>
      <c r="C22" s="412">
        <v>0.1644390410881629</v>
      </c>
      <c r="D22" s="412">
        <v>0.1704386632838695</v>
      </c>
      <c r="E22" s="412">
        <v>0.17736953509119388</v>
      </c>
      <c r="F22" s="412">
        <v>0.18429022315274357</v>
      </c>
      <c r="G22" s="412">
        <v>0.17906014907302298</v>
      </c>
      <c r="H22" s="412">
        <v>0.18129880832228745</v>
      </c>
      <c r="I22" s="412">
        <v>0.18520553087155717</v>
      </c>
      <c r="J22" s="413">
        <v>0.18339195453575033</v>
      </c>
      <c r="K22" s="80"/>
      <c r="L22" s="91"/>
      <c r="M22" s="18"/>
      <c r="N22" s="18"/>
      <c r="O22" s="18"/>
      <c r="P22" s="18"/>
      <c r="Q22" s="18"/>
      <c r="R22" s="18"/>
      <c r="S22" s="18"/>
      <c r="T22" s="18"/>
    </row>
    <row r="23" spans="1:20" s="33" customFormat="1" ht="12" customHeight="1">
      <c r="A23" s="401" t="s">
        <v>159</v>
      </c>
      <c r="B23" s="159">
        <v>0.1535</v>
      </c>
      <c r="C23" s="159">
        <v>0.1535</v>
      </c>
      <c r="D23" s="159">
        <v>0.153</v>
      </c>
      <c r="E23" s="159">
        <v>0.153</v>
      </c>
      <c r="F23" s="159">
        <v>0.153</v>
      </c>
      <c r="G23" s="159">
        <v>0.14699999999999999</v>
      </c>
      <c r="H23" s="159">
        <v>0.14699999999999999</v>
      </c>
      <c r="I23" s="159">
        <v>0.14699999999999999</v>
      </c>
      <c r="J23" s="414">
        <v>0.14699999999999999</v>
      </c>
      <c r="K23" s="80"/>
      <c r="L23" s="91"/>
      <c r="M23" s="18"/>
      <c r="N23" s="18"/>
      <c r="O23" s="18"/>
      <c r="P23" s="18"/>
      <c r="Q23" s="18"/>
      <c r="R23" s="18"/>
      <c r="S23" s="18"/>
      <c r="T23" s="18"/>
    </row>
    <row r="24" spans="1:20" s="33" customFormat="1" ht="12" customHeight="1">
      <c r="A24" s="401" t="s">
        <v>179</v>
      </c>
      <c r="B24" s="159">
        <v>0.13689999999999999</v>
      </c>
      <c r="C24" s="159">
        <v>0.13689999999999999</v>
      </c>
      <c r="D24" s="159">
        <v>0.12189999999999999</v>
      </c>
      <c r="E24" s="159">
        <v>0.12189999999999999</v>
      </c>
      <c r="F24" s="159">
        <v>0.12189999999999999</v>
      </c>
      <c r="G24" s="159">
        <v>0.12189999999999999</v>
      </c>
      <c r="H24" s="159">
        <v>0.1241</v>
      </c>
      <c r="I24" s="159">
        <v>0.1241</v>
      </c>
      <c r="J24" s="414">
        <v>0.1241</v>
      </c>
      <c r="K24" s="80"/>
      <c r="L24" s="91"/>
      <c r="M24" s="18"/>
      <c r="N24" s="18"/>
      <c r="O24" s="18"/>
      <c r="P24" s="18"/>
      <c r="Q24" s="18"/>
      <c r="R24" s="18"/>
      <c r="S24" s="18"/>
      <c r="T24" s="18"/>
    </row>
    <row r="25" spans="1:20" s="33" customFormat="1" ht="13.5" customHeight="1">
      <c r="A25" s="403" t="s">
        <v>67</v>
      </c>
      <c r="B25" s="141">
        <v>0.17492802207448535</v>
      </c>
      <c r="C25" s="141">
        <v>0.18243510648075512</v>
      </c>
      <c r="D25" s="141">
        <v>0.18864034223682946</v>
      </c>
      <c r="E25" s="141">
        <v>0.19653998781352203</v>
      </c>
      <c r="F25" s="141">
        <v>0.20441411180288363</v>
      </c>
      <c r="G25" s="141">
        <v>0.18946548503125818</v>
      </c>
      <c r="H25" s="141">
        <v>0.19197033691413981</v>
      </c>
      <c r="I25" s="141">
        <v>0.1968811770549852</v>
      </c>
      <c r="J25" s="415">
        <v>0.19538626230942152</v>
      </c>
      <c r="K25" s="80"/>
      <c r="L25" s="137"/>
      <c r="M25" s="18"/>
      <c r="N25" s="18"/>
      <c r="O25" s="18"/>
      <c r="P25" s="18"/>
      <c r="Q25" s="18"/>
      <c r="R25" s="18"/>
      <c r="S25" s="18"/>
      <c r="T25" s="18"/>
    </row>
    <row r="26" spans="1:20" ht="12" customHeight="1">
      <c r="A26" s="401" t="s">
        <v>159</v>
      </c>
      <c r="B26" s="159">
        <v>0.17299999999999999</v>
      </c>
      <c r="C26" s="159">
        <v>0.17299999999999999</v>
      </c>
      <c r="D26" s="159">
        <v>0.17299999999999999</v>
      </c>
      <c r="E26" s="159">
        <v>0.17299999999999999</v>
      </c>
      <c r="F26" s="159">
        <v>0.17299999999999999</v>
      </c>
      <c r="G26" s="159">
        <v>0.16850000000000001</v>
      </c>
      <c r="H26" s="159">
        <v>0.16850000000000001</v>
      </c>
      <c r="I26" s="159">
        <v>0.16850000000000001</v>
      </c>
      <c r="J26" s="414">
        <v>0.16850000000000001</v>
      </c>
    </row>
    <row r="27" spans="1:20" ht="12" customHeight="1">
      <c r="A27" s="401" t="s">
        <v>179</v>
      </c>
      <c r="B27" s="159">
        <v>0.1575</v>
      </c>
      <c r="C27" s="159">
        <v>0.1575</v>
      </c>
      <c r="D27" s="159">
        <v>0.14249999999999999</v>
      </c>
      <c r="E27" s="159">
        <v>0.14249999999999999</v>
      </c>
      <c r="F27" s="159">
        <v>0.14249999999999999</v>
      </c>
      <c r="G27" s="159">
        <v>0.14249999999999999</v>
      </c>
      <c r="H27" s="159">
        <v>0.14550000000000002</v>
      </c>
      <c r="I27" s="159">
        <v>0.14550000000000002</v>
      </c>
      <c r="J27" s="414">
        <v>0.14550000000000002</v>
      </c>
    </row>
    <row r="28" spans="1:20" s="33" customFormat="1" ht="13.5" customHeight="1">
      <c r="A28" s="403" t="s">
        <v>173</v>
      </c>
      <c r="B28" s="141">
        <v>0.20796795971073817</v>
      </c>
      <c r="C28" s="141">
        <v>0.21693999139962497</v>
      </c>
      <c r="D28" s="141">
        <v>0.22385391059218857</v>
      </c>
      <c r="E28" s="141">
        <v>0.23276007271792853</v>
      </c>
      <c r="F28" s="141">
        <v>0.23025416952186784</v>
      </c>
      <c r="G28" s="141">
        <v>0.21604608737494793</v>
      </c>
      <c r="H28" s="141">
        <v>0.21922619737455584</v>
      </c>
      <c r="I28" s="141">
        <v>0.22003820170659855</v>
      </c>
      <c r="J28" s="416">
        <v>0.21937487785676388</v>
      </c>
      <c r="K28" s="80"/>
      <c r="L28" s="91"/>
      <c r="M28" s="18"/>
      <c r="N28" s="18"/>
      <c r="O28" s="18"/>
      <c r="P28" s="18"/>
      <c r="Q28" s="18"/>
      <c r="R28" s="18"/>
      <c r="S28" s="18"/>
      <c r="T28" s="18"/>
    </row>
    <row r="29" spans="1:20" s="35" customFormat="1" ht="12" customHeight="1">
      <c r="A29" s="417" t="s">
        <v>159</v>
      </c>
      <c r="B29" s="140">
        <v>0.2</v>
      </c>
      <c r="C29" s="140">
        <v>0.2</v>
      </c>
      <c r="D29" s="140">
        <v>0.2</v>
      </c>
      <c r="E29" s="140">
        <v>0.2</v>
      </c>
      <c r="F29" s="140">
        <v>0.2</v>
      </c>
      <c r="G29" s="140">
        <v>0.19700000000000001</v>
      </c>
      <c r="H29" s="140">
        <v>0.19700000000000001</v>
      </c>
      <c r="I29" s="140">
        <v>0.19700000000000001</v>
      </c>
      <c r="J29" s="418">
        <v>0.19700000000000001</v>
      </c>
      <c r="K29" s="16"/>
      <c r="L29" s="17"/>
      <c r="M29" s="18"/>
      <c r="N29" s="18"/>
      <c r="O29" s="18"/>
      <c r="P29" s="18"/>
      <c r="Q29" s="18"/>
      <c r="R29" s="18"/>
      <c r="S29" s="18"/>
      <c r="T29" s="18"/>
    </row>
    <row r="30" spans="1:20" s="35" customFormat="1" ht="12" customHeight="1">
      <c r="A30" s="417" t="s">
        <v>179</v>
      </c>
      <c r="B30" s="140">
        <v>0.185</v>
      </c>
      <c r="C30" s="140">
        <v>0.185</v>
      </c>
      <c r="D30" s="140">
        <v>0.17</v>
      </c>
      <c r="E30" s="140">
        <v>0.17</v>
      </c>
      <c r="F30" s="140">
        <v>0.17</v>
      </c>
      <c r="G30" s="140">
        <v>0.17</v>
      </c>
      <c r="H30" s="140">
        <v>0.17399999999999999</v>
      </c>
      <c r="I30" s="140">
        <v>0.17399999999999999</v>
      </c>
      <c r="J30" s="418">
        <v>0.17399999999999999</v>
      </c>
      <c r="K30" s="16"/>
      <c r="L30" s="17"/>
      <c r="M30" s="18"/>
      <c r="N30" s="18"/>
      <c r="O30" s="18"/>
      <c r="P30" s="18"/>
      <c r="Q30" s="18"/>
      <c r="R30" s="18"/>
      <c r="S30" s="18"/>
      <c r="T30" s="18"/>
    </row>
    <row r="31" spans="1:20" s="33" customFormat="1" ht="13.5" customHeight="1">
      <c r="A31" s="403" t="s">
        <v>306</v>
      </c>
      <c r="B31" s="141">
        <v>0.31773161603376743</v>
      </c>
      <c r="C31" s="141">
        <v>0.33698427926578556</v>
      </c>
      <c r="D31" s="141">
        <v>0.34727275088198317</v>
      </c>
      <c r="E31" s="141">
        <v>0.36059944360688762</v>
      </c>
      <c r="F31" s="141">
        <v>0.36657323107892709</v>
      </c>
      <c r="G31" s="141">
        <v>0.33857334272655876</v>
      </c>
      <c r="H31" s="141">
        <v>0.3447650814348362</v>
      </c>
      <c r="I31" s="141">
        <v>0.35731017867333176</v>
      </c>
      <c r="J31" s="416">
        <v>0.38276910272091824</v>
      </c>
      <c r="K31" s="80"/>
      <c r="L31" s="91"/>
      <c r="M31" s="18"/>
      <c r="N31" s="18"/>
      <c r="O31" s="18"/>
      <c r="P31" s="18"/>
      <c r="Q31" s="18"/>
      <c r="R31" s="18"/>
      <c r="S31" s="18"/>
      <c r="T31" s="18"/>
    </row>
    <row r="32" spans="1:20" s="35" customFormat="1" ht="12" customHeight="1">
      <c r="A32" s="417" t="s">
        <v>446</v>
      </c>
      <c r="B32" s="140">
        <v>0.32500000000000001</v>
      </c>
      <c r="C32" s="140">
        <v>0.32500000000000001</v>
      </c>
      <c r="D32" s="140">
        <v>0.32500000000000001</v>
      </c>
      <c r="E32" s="140">
        <v>0.32500000000000001</v>
      </c>
      <c r="F32" s="140">
        <v>0.32500000000000001</v>
      </c>
      <c r="G32" s="140">
        <v>0.32750000000000001</v>
      </c>
      <c r="H32" s="140">
        <v>0.32750000000000001</v>
      </c>
      <c r="I32" s="140">
        <v>0.32750000000000001</v>
      </c>
      <c r="J32" s="418">
        <v>0.32750000000000001</v>
      </c>
      <c r="K32" s="16"/>
      <c r="L32" s="17"/>
      <c r="M32" s="18"/>
      <c r="N32" s="18"/>
      <c r="O32" s="18"/>
      <c r="P32" s="18"/>
      <c r="Q32" s="18"/>
      <c r="R32" s="18"/>
      <c r="S32" s="18"/>
      <c r="T32" s="18"/>
    </row>
    <row r="33" spans="1:20" s="35" customFormat="1" ht="12" customHeight="1">
      <c r="A33" s="417" t="s">
        <v>179</v>
      </c>
      <c r="B33" s="140">
        <v>0.25469999999999998</v>
      </c>
      <c r="C33" s="140">
        <v>0.25469999999999998</v>
      </c>
      <c r="D33" s="140">
        <v>0.25469999999999998</v>
      </c>
      <c r="E33" s="140">
        <v>0.25469999999999998</v>
      </c>
      <c r="F33" s="140">
        <v>0.25469999999999998</v>
      </c>
      <c r="G33" s="140">
        <v>0.26300000000000001</v>
      </c>
      <c r="H33" s="140">
        <v>0.26300000000000001</v>
      </c>
      <c r="I33" s="140">
        <v>0.26300000000000001</v>
      </c>
      <c r="J33" s="418">
        <v>0.26300000000000001</v>
      </c>
      <c r="K33" s="16"/>
      <c r="L33" s="17"/>
      <c r="M33" s="18"/>
      <c r="N33" s="18"/>
      <c r="O33" s="18"/>
      <c r="P33" s="18"/>
      <c r="Q33" s="18"/>
      <c r="R33" s="18"/>
      <c r="S33" s="18"/>
      <c r="T33" s="18"/>
    </row>
    <row r="34" spans="1:20" s="35" customFormat="1" ht="12" customHeight="1">
      <c r="A34" s="417" t="s">
        <v>419</v>
      </c>
      <c r="B34" s="140">
        <v>0.31469999999999998</v>
      </c>
      <c r="C34" s="140">
        <v>0.31469999999999998</v>
      </c>
      <c r="D34" s="140">
        <v>0.31469999999999998</v>
      </c>
      <c r="E34" s="140">
        <v>0.31469999999999998</v>
      </c>
      <c r="F34" s="140">
        <v>0.31469999999999998</v>
      </c>
      <c r="G34" s="140">
        <v>0.32290000000000002</v>
      </c>
      <c r="H34" s="140">
        <v>0.32290000000000002</v>
      </c>
      <c r="I34" s="140">
        <v>0.32290000000000002</v>
      </c>
      <c r="J34" s="418">
        <v>0.32290000000000002</v>
      </c>
      <c r="K34" s="16"/>
      <c r="L34" s="17"/>
      <c r="M34" s="18"/>
      <c r="N34" s="18"/>
      <c r="O34" s="18"/>
      <c r="P34" s="18"/>
      <c r="Q34" s="18"/>
      <c r="R34" s="18"/>
      <c r="S34" s="18"/>
      <c r="T34" s="18"/>
    </row>
    <row r="35" spans="1:20" s="33" customFormat="1" ht="13.5" customHeight="1">
      <c r="A35" s="403" t="s">
        <v>307</v>
      </c>
      <c r="B35" s="141">
        <v>0.13362950347148833</v>
      </c>
      <c r="C35" s="141">
        <v>0.13105999210281935</v>
      </c>
      <c r="D35" s="141">
        <v>0.12820717451548594</v>
      </c>
      <c r="E35" s="141">
        <v>0.13775237616709773</v>
      </c>
      <c r="F35" s="141">
        <v>0.13316712186718188</v>
      </c>
      <c r="G35" s="141">
        <v>0.13276226845867739</v>
      </c>
      <c r="H35" s="141">
        <v>0.12877247455878002</v>
      </c>
      <c r="I35" s="141">
        <v>0.13618428711551853</v>
      </c>
      <c r="J35" s="416">
        <v>0.15003072379212309</v>
      </c>
      <c r="K35" s="80"/>
      <c r="L35" s="91"/>
      <c r="M35" s="18"/>
      <c r="N35" s="18"/>
      <c r="O35" s="18"/>
      <c r="P35" s="18"/>
      <c r="Q35" s="18"/>
      <c r="R35" s="18"/>
      <c r="S35" s="18"/>
      <c r="T35" s="18"/>
    </row>
    <row r="36" spans="1:20" s="35" customFormat="1" ht="12" customHeight="1">
      <c r="A36" s="417" t="s">
        <v>159</v>
      </c>
      <c r="B36" s="140">
        <v>7.0000000000000007E-2</v>
      </c>
      <c r="C36" s="140">
        <v>7.0000000000000007E-2</v>
      </c>
      <c r="D36" s="140">
        <v>7.0000000000000007E-2</v>
      </c>
      <c r="E36" s="140">
        <v>7.0000000000000007E-2</v>
      </c>
      <c r="F36" s="140">
        <v>7.0000000000000007E-2</v>
      </c>
      <c r="G36" s="140">
        <v>6.2E-2</v>
      </c>
      <c r="H36" s="140">
        <v>6.2E-2</v>
      </c>
      <c r="I36" s="140">
        <v>6.2E-2</v>
      </c>
      <c r="J36" s="418">
        <v>6.2E-2</v>
      </c>
      <c r="K36" s="16"/>
      <c r="L36" s="17"/>
      <c r="M36" s="18"/>
      <c r="N36" s="18"/>
      <c r="O36" s="18"/>
      <c r="P36" s="18"/>
      <c r="Q36" s="18"/>
      <c r="R36" s="18"/>
      <c r="S36" s="18"/>
      <c r="T36" s="18"/>
    </row>
    <row r="37" spans="1:20" s="35" customFormat="1" ht="12" customHeight="1">
      <c r="A37" s="417" t="s">
        <v>179</v>
      </c>
      <c r="B37" s="140">
        <v>5.91E-2</v>
      </c>
      <c r="C37" s="140">
        <v>5.91E-2</v>
      </c>
      <c r="D37" s="140">
        <v>5.91E-2</v>
      </c>
      <c r="E37" s="140">
        <v>5.91E-2</v>
      </c>
      <c r="F37" s="140">
        <v>5.91E-2</v>
      </c>
      <c r="G37" s="140">
        <v>5.91E-2</v>
      </c>
      <c r="H37" s="140">
        <v>5.91E-2</v>
      </c>
      <c r="I37" s="140">
        <v>5.91E-2</v>
      </c>
      <c r="J37" s="418">
        <v>5.91E-2</v>
      </c>
      <c r="K37" s="16"/>
      <c r="L37" s="17"/>
      <c r="M37" s="18"/>
      <c r="N37" s="18"/>
      <c r="O37" s="18"/>
      <c r="P37" s="18"/>
      <c r="Q37" s="18"/>
      <c r="R37" s="18"/>
      <c r="S37" s="18"/>
      <c r="T37" s="18"/>
    </row>
    <row r="38" spans="1:20" s="33" customFormat="1" ht="13.5" customHeight="1">
      <c r="A38" s="403" t="s">
        <v>308</v>
      </c>
      <c r="B38" s="141">
        <v>7.3570093605600628E-2</v>
      </c>
      <c r="C38" s="141">
        <v>7.0952697457398517E-2</v>
      </c>
      <c r="D38" s="141">
        <v>6.9642795803570579E-2</v>
      </c>
      <c r="E38" s="141">
        <v>7.5080122316217496E-2</v>
      </c>
      <c r="F38" s="141">
        <v>7.4258665472398691E-2</v>
      </c>
      <c r="G38" s="141">
        <v>7.4293703647213549E-2</v>
      </c>
      <c r="H38" s="141">
        <v>7.1702433504678753E-2</v>
      </c>
      <c r="I38" s="141">
        <v>7.503878798876909E-2</v>
      </c>
      <c r="J38" s="416">
        <v>7.6583878230875119E-2</v>
      </c>
      <c r="K38" s="80"/>
      <c r="L38" s="91"/>
      <c r="M38" s="18"/>
      <c r="N38" s="18"/>
      <c r="O38" s="18"/>
      <c r="P38" s="18"/>
      <c r="Q38" s="18"/>
      <c r="R38" s="18"/>
      <c r="S38" s="18"/>
      <c r="T38" s="18"/>
    </row>
    <row r="39" spans="1:20" s="35" customFormat="1" ht="12" customHeight="1">
      <c r="A39" s="417" t="s">
        <v>159</v>
      </c>
      <c r="B39" s="140">
        <v>0.04</v>
      </c>
      <c r="C39" s="140">
        <v>0.04</v>
      </c>
      <c r="D39" s="140">
        <v>0.04</v>
      </c>
      <c r="E39" s="140">
        <v>0.04</v>
      </c>
      <c r="F39" s="140">
        <v>0.04</v>
      </c>
      <c r="G39" s="140">
        <v>3.5000000000000003E-2</v>
      </c>
      <c r="H39" s="140">
        <v>3.5000000000000003E-2</v>
      </c>
      <c r="I39" s="140">
        <v>3.5000000000000003E-2</v>
      </c>
      <c r="J39" s="418">
        <v>3.5000000000000003E-2</v>
      </c>
      <c r="K39" s="16"/>
      <c r="L39" s="17"/>
      <c r="M39" s="18"/>
      <c r="N39" s="18"/>
      <c r="O39" s="18"/>
      <c r="P39" s="18"/>
      <c r="Q39" s="18"/>
      <c r="R39" s="18"/>
      <c r="S39" s="18"/>
      <c r="T39" s="18"/>
    </row>
    <row r="40" spans="1:20" ht="12" customHeight="1">
      <c r="A40" s="419" t="s">
        <v>179</v>
      </c>
      <c r="B40" s="420">
        <v>0.03</v>
      </c>
      <c r="C40" s="420">
        <v>0.03</v>
      </c>
      <c r="D40" s="420">
        <v>0.03</v>
      </c>
      <c r="E40" s="420">
        <v>0.03</v>
      </c>
      <c r="F40" s="420">
        <v>0.03</v>
      </c>
      <c r="G40" s="420">
        <v>0.03</v>
      </c>
      <c r="H40" s="420">
        <v>0.03</v>
      </c>
      <c r="I40" s="420">
        <v>0.03</v>
      </c>
      <c r="J40" s="421">
        <v>0.03</v>
      </c>
      <c r="K40" s="16"/>
    </row>
    <row r="41" spans="1:20" s="36" customFormat="1" ht="13.5" customHeight="1">
      <c r="A41" s="16"/>
      <c r="B41" s="16"/>
      <c r="C41" s="16"/>
      <c r="D41" s="16"/>
      <c r="E41" s="16"/>
      <c r="F41" s="16"/>
      <c r="G41" s="16"/>
      <c r="H41" s="16"/>
      <c r="I41" s="16"/>
      <c r="J41" s="16"/>
      <c r="K41" s="16"/>
      <c r="L41" s="17"/>
      <c r="M41" s="18"/>
      <c r="N41" s="18"/>
    </row>
    <row r="42" spans="1:20" ht="12" customHeight="1">
      <c r="A42" s="38"/>
      <c r="B42" s="10"/>
      <c r="C42" s="10"/>
      <c r="D42" s="10"/>
      <c r="E42" s="10"/>
      <c r="F42" s="10"/>
      <c r="G42" s="10"/>
    </row>
    <row r="43" spans="1:20" ht="18.75">
      <c r="A43" s="23" t="s">
        <v>309</v>
      </c>
      <c r="B43" s="20"/>
      <c r="C43" s="20"/>
      <c r="D43" s="20"/>
      <c r="E43" s="20"/>
      <c r="F43" s="18"/>
      <c r="G43" s="18"/>
    </row>
    <row r="44" spans="1:20" ht="12" customHeight="1">
      <c r="A44" s="20"/>
      <c r="D44" s="18"/>
      <c r="E44" s="18"/>
      <c r="F44" s="18"/>
      <c r="G44" s="21"/>
    </row>
    <row r="45" spans="1:20" ht="12" customHeight="1">
      <c r="A45" s="300" t="s">
        <v>60</v>
      </c>
      <c r="B45" s="491">
        <v>46022</v>
      </c>
      <c r="C45" s="492">
        <v>45657</v>
      </c>
      <c r="D45" s="492">
        <v>45291</v>
      </c>
      <c r="E45" s="492">
        <v>44926</v>
      </c>
      <c r="F45" s="493">
        <v>44561</v>
      </c>
      <c r="G45" s="422"/>
      <c r="O45" s="17"/>
      <c r="P45" s="17"/>
    </row>
    <row r="46" spans="1:20" ht="12" customHeight="1">
      <c r="A46" s="305" t="s">
        <v>61</v>
      </c>
      <c r="B46" s="29">
        <v>728148.52544620237</v>
      </c>
      <c r="C46" s="29">
        <v>635271.47251165926</v>
      </c>
      <c r="D46" s="29">
        <v>526356.88076493854</v>
      </c>
      <c r="E46" s="29">
        <v>419955.56254166609</v>
      </c>
      <c r="F46" s="304">
        <v>310356.87688317942</v>
      </c>
      <c r="O46" s="17"/>
      <c r="P46" s="17"/>
    </row>
    <row r="47" spans="1:20" ht="12" hidden="1" customHeight="1" outlineLevel="1">
      <c r="A47" s="423" t="s">
        <v>183</v>
      </c>
      <c r="B47" s="32">
        <v>657890.35302620241</v>
      </c>
      <c r="C47" s="32">
        <v>599957.07034165924</v>
      </c>
      <c r="D47" s="32">
        <v>471356.88076493854</v>
      </c>
      <c r="E47" s="32">
        <v>364955.56254166609</v>
      </c>
      <c r="F47" s="306">
        <v>275356.87688317942</v>
      </c>
      <c r="G47" s="18"/>
      <c r="O47" s="17"/>
      <c r="P47" s="17"/>
    </row>
    <row r="48" spans="1:20" ht="12" hidden="1" customHeight="1" outlineLevel="1">
      <c r="A48" s="423" t="s">
        <v>184</v>
      </c>
      <c r="B48" s="32">
        <v>70258.172419999988</v>
      </c>
      <c r="C48" s="32">
        <v>35314.402170000001</v>
      </c>
      <c r="D48" s="32">
        <v>55000</v>
      </c>
      <c r="E48" s="32">
        <v>55000</v>
      </c>
      <c r="F48" s="306">
        <v>35000</v>
      </c>
      <c r="G48" s="18"/>
      <c r="O48" s="17"/>
      <c r="P48" s="17"/>
    </row>
    <row r="49" spans="1:16" ht="12" customHeight="1" collapsed="1">
      <c r="A49" s="305" t="s">
        <v>62</v>
      </c>
      <c r="B49" s="32">
        <v>135923.77732999998</v>
      </c>
      <c r="C49" s="32">
        <v>90195.552540000004</v>
      </c>
      <c r="D49" s="32">
        <v>70000</v>
      </c>
      <c r="E49" s="32">
        <v>75000</v>
      </c>
      <c r="F49" s="306">
        <v>75000</v>
      </c>
      <c r="G49" s="18"/>
      <c r="O49" s="17"/>
      <c r="P49" s="17"/>
    </row>
    <row r="50" spans="1:16" ht="13.5" customHeight="1">
      <c r="A50" s="424" t="s">
        <v>63</v>
      </c>
      <c r="B50" s="81">
        <v>864072.30277620233</v>
      </c>
      <c r="C50" s="81">
        <v>725467.02505165921</v>
      </c>
      <c r="D50" s="81">
        <v>596356.88076493854</v>
      </c>
      <c r="E50" s="81">
        <v>494955.56254166609</v>
      </c>
      <c r="F50" s="404">
        <v>385356.87688317942</v>
      </c>
      <c r="G50" s="18"/>
      <c r="O50" s="17"/>
      <c r="P50" s="17"/>
    </row>
    <row r="51" spans="1:16" ht="12" customHeight="1">
      <c r="A51" s="305" t="s">
        <v>303</v>
      </c>
      <c r="B51" s="32">
        <v>476394.63279</v>
      </c>
      <c r="C51" s="32">
        <v>415435.38974000001</v>
      </c>
      <c r="D51" s="32">
        <v>311098.38062000001</v>
      </c>
      <c r="E51" s="32">
        <v>188443.01210000002</v>
      </c>
      <c r="F51" s="306" t="s">
        <v>54</v>
      </c>
      <c r="G51" s="18"/>
      <c r="O51" s="17"/>
      <c r="P51" s="17"/>
    </row>
    <row r="52" spans="1:16" ht="13.5" customHeight="1">
      <c r="A52" s="405" t="s">
        <v>311</v>
      </c>
      <c r="B52" s="406">
        <v>1340466.9355662023</v>
      </c>
      <c r="C52" s="406">
        <v>1140902.4147916592</v>
      </c>
      <c r="D52" s="406">
        <v>907455.26138493861</v>
      </c>
      <c r="E52" s="406">
        <v>683398.57464166614</v>
      </c>
      <c r="F52" s="407" t="s">
        <v>54</v>
      </c>
      <c r="G52" s="18"/>
      <c r="O52" s="17"/>
      <c r="P52" s="17"/>
    </row>
    <row r="53" spans="1:16" ht="12" customHeight="1">
      <c r="A53" s="305" t="s">
        <v>64</v>
      </c>
      <c r="B53" s="32">
        <v>3313598.0489400001</v>
      </c>
      <c r="C53" s="32">
        <v>2829675.1784800002</v>
      </c>
      <c r="D53" s="32">
        <v>2279036.9338099998</v>
      </c>
      <c r="E53" s="32">
        <v>2059476.9511800001</v>
      </c>
      <c r="F53" s="306">
        <v>1770047.2131100199</v>
      </c>
      <c r="G53" s="18"/>
      <c r="O53" s="17"/>
      <c r="P53" s="17"/>
    </row>
    <row r="54" spans="1:16" ht="12" customHeight="1">
      <c r="A54" s="305" t="s">
        <v>65</v>
      </c>
      <c r="B54" s="32">
        <v>122396.861271</v>
      </c>
      <c r="C54" s="32">
        <v>90436.869420000003</v>
      </c>
      <c r="D54" s="32">
        <v>2538.908167</v>
      </c>
      <c r="E54" s="32">
        <v>19064.646395999996</v>
      </c>
      <c r="F54" s="306">
        <v>5568.2030000000004</v>
      </c>
      <c r="G54" s="18"/>
      <c r="O54" s="17"/>
      <c r="P54" s="17"/>
    </row>
    <row r="55" spans="1:16" ht="12" customHeight="1">
      <c r="A55" s="305" t="s">
        <v>217</v>
      </c>
      <c r="B55" s="32">
        <v>9693.5236800000002</v>
      </c>
      <c r="C55" s="32">
        <v>3525.4634700000001</v>
      </c>
      <c r="D55" s="32">
        <v>1966.1330600000001</v>
      </c>
      <c r="E55" s="32">
        <v>2227.5451992620001</v>
      </c>
      <c r="F55" s="306">
        <v>1211.1461078507025</v>
      </c>
      <c r="G55" s="18"/>
      <c r="O55" s="17"/>
      <c r="P55" s="17"/>
    </row>
    <row r="56" spans="1:16" ht="12" customHeight="1">
      <c r="A56" s="305" t="s">
        <v>66</v>
      </c>
      <c r="B56" s="32">
        <v>414294.62599999999</v>
      </c>
      <c r="C56" s="32">
        <v>385579.33287500002</v>
      </c>
      <c r="D56" s="32">
        <v>259437.37937500002</v>
      </c>
      <c r="E56" s="32">
        <v>197919.80446127502</v>
      </c>
      <c r="F56" s="306">
        <v>152778.24783750001</v>
      </c>
      <c r="G56" s="18"/>
      <c r="O56" s="17"/>
      <c r="P56" s="17"/>
    </row>
    <row r="57" spans="1:16" ht="13.5" customHeight="1">
      <c r="A57" s="425" t="s">
        <v>304</v>
      </c>
      <c r="B57" s="406">
        <v>3859983.0598910004</v>
      </c>
      <c r="C57" s="406">
        <v>3309216.8442449998</v>
      </c>
      <c r="D57" s="406">
        <v>2542979.3544119997</v>
      </c>
      <c r="E57" s="406">
        <v>2278688.947236537</v>
      </c>
      <c r="F57" s="407">
        <v>1929604.8100553704</v>
      </c>
      <c r="G57" s="18"/>
      <c r="O57" s="17"/>
      <c r="P57" s="17"/>
    </row>
    <row r="58" spans="1:16" ht="13.5" customHeight="1">
      <c r="A58" s="425" t="s">
        <v>305</v>
      </c>
      <c r="B58" s="406">
        <v>10455475.215267999</v>
      </c>
      <c r="C58" s="406">
        <v>8859831.4096299987</v>
      </c>
      <c r="D58" s="406">
        <v>7193144.6280500004</v>
      </c>
      <c r="E58" s="406">
        <v>6145422.4551879996</v>
      </c>
      <c r="F58" s="407">
        <v>7184186.9648884125</v>
      </c>
      <c r="G58" s="18"/>
      <c r="O58" s="17"/>
      <c r="P58" s="17"/>
    </row>
    <row r="59" spans="1:16" ht="6" customHeight="1">
      <c r="A59" s="426"/>
      <c r="B59" s="427"/>
      <c r="C59" s="427"/>
      <c r="D59" s="427"/>
      <c r="E59" s="427"/>
      <c r="F59" s="428"/>
      <c r="G59" s="18"/>
      <c r="O59" s="17"/>
      <c r="P59" s="17"/>
    </row>
    <row r="60" spans="1:16" ht="13.5" customHeight="1">
      <c r="A60" s="429" t="s">
        <v>181</v>
      </c>
      <c r="B60" s="412">
        <v>0.17043866328386947</v>
      </c>
      <c r="C60" s="412">
        <v>0.18129880832228748</v>
      </c>
      <c r="D60" s="412">
        <v>0.18535615711828224</v>
      </c>
      <c r="E60" s="412">
        <v>0.16016032507827066</v>
      </c>
      <c r="F60" s="430">
        <v>0.14270117665973167</v>
      </c>
      <c r="G60" s="18"/>
      <c r="O60" s="17"/>
      <c r="P60" s="17"/>
    </row>
    <row r="61" spans="1:16" ht="12" customHeight="1">
      <c r="A61" s="401" t="s">
        <v>159</v>
      </c>
      <c r="B61" s="140">
        <v>0.153</v>
      </c>
      <c r="C61" s="140">
        <v>0.14699999999999999</v>
      </c>
      <c r="D61" s="140">
        <v>0.14699999999999999</v>
      </c>
      <c r="E61" s="140">
        <v>0.14199999999999999</v>
      </c>
      <c r="F61" s="414">
        <v>0.10630000000000001</v>
      </c>
      <c r="G61" s="87"/>
      <c r="O61" s="17"/>
      <c r="P61" s="17"/>
    </row>
    <row r="62" spans="1:16" ht="12" customHeight="1">
      <c r="A62" s="401" t="s">
        <v>179</v>
      </c>
      <c r="B62" s="140">
        <v>0.12189999999999999</v>
      </c>
      <c r="C62" s="140">
        <v>0.1241</v>
      </c>
      <c r="D62" s="140">
        <v>0.1241</v>
      </c>
      <c r="E62" s="140">
        <v>0.1191</v>
      </c>
      <c r="F62" s="414">
        <v>8.5199999999999998E-2</v>
      </c>
      <c r="G62" s="87"/>
      <c r="O62" s="17"/>
      <c r="P62" s="17"/>
    </row>
    <row r="63" spans="1:16" ht="13.5" customHeight="1">
      <c r="A63" s="424" t="s">
        <v>67</v>
      </c>
      <c r="B63" s="141">
        <v>0.18864034223682943</v>
      </c>
      <c r="C63" s="141">
        <v>0.19197033691413984</v>
      </c>
      <c r="D63" s="141">
        <v>0.20698433113573012</v>
      </c>
      <c r="E63" s="141">
        <v>0.18429701124893069</v>
      </c>
      <c r="F63" s="416">
        <v>0.16083960573993059</v>
      </c>
      <c r="G63" s="18"/>
      <c r="O63" s="17"/>
      <c r="P63" s="17"/>
    </row>
    <row r="64" spans="1:16" ht="12" customHeight="1">
      <c r="A64" s="401" t="s">
        <v>159</v>
      </c>
      <c r="B64" s="140">
        <v>0.17299999999999999</v>
      </c>
      <c r="C64" s="140">
        <v>0.16850000000000001</v>
      </c>
      <c r="D64" s="140">
        <v>0.16850000000000001</v>
      </c>
      <c r="E64" s="140">
        <v>0.16350000000000001</v>
      </c>
      <c r="F64" s="414">
        <v>0.1246</v>
      </c>
      <c r="G64" s="87"/>
      <c r="O64" s="17"/>
      <c r="P64" s="17"/>
    </row>
    <row r="65" spans="1:16" ht="12" customHeight="1">
      <c r="A65" s="401" t="s">
        <v>179</v>
      </c>
      <c r="B65" s="140">
        <v>0.14249999999999999</v>
      </c>
      <c r="C65" s="140">
        <v>0.14550000000000002</v>
      </c>
      <c r="D65" s="140">
        <v>0.14550000000000002</v>
      </c>
      <c r="E65" s="140">
        <v>0.14050000000000001</v>
      </c>
      <c r="F65" s="414">
        <v>0.1016</v>
      </c>
      <c r="G65" s="87"/>
      <c r="O65" s="17"/>
      <c r="P65" s="17"/>
    </row>
    <row r="66" spans="1:16" ht="13.5" customHeight="1">
      <c r="A66" s="424" t="s">
        <v>173</v>
      </c>
      <c r="B66" s="141">
        <v>0.22385391059218854</v>
      </c>
      <c r="C66" s="141">
        <v>0.21922619737455587</v>
      </c>
      <c r="D66" s="141">
        <v>0.23451109806702741</v>
      </c>
      <c r="E66" s="141">
        <v>0.21721067420892165</v>
      </c>
      <c r="F66" s="416">
        <v>0.19970766805464249</v>
      </c>
      <c r="G66" s="18"/>
      <c r="O66" s="17"/>
      <c r="P66" s="17"/>
    </row>
    <row r="67" spans="1:16" ht="12" customHeight="1">
      <c r="A67" s="417" t="s">
        <v>159</v>
      </c>
      <c r="B67" s="140">
        <v>0.2</v>
      </c>
      <c r="C67" s="140">
        <v>0.19700000000000001</v>
      </c>
      <c r="D67" s="140">
        <v>0.19700000000000001</v>
      </c>
      <c r="E67" s="140">
        <v>0.192</v>
      </c>
      <c r="F67" s="414">
        <v>0.16</v>
      </c>
      <c r="G67" s="87"/>
      <c r="O67" s="17"/>
      <c r="P67" s="17"/>
    </row>
    <row r="68" spans="1:16" ht="12" customHeight="1">
      <c r="A68" s="417" t="s">
        <v>179</v>
      </c>
      <c r="B68" s="140">
        <v>0.17</v>
      </c>
      <c r="C68" s="140">
        <v>0.17399999999999999</v>
      </c>
      <c r="D68" s="140">
        <v>0.17399999999999999</v>
      </c>
      <c r="E68" s="140">
        <v>0.16900000000000001</v>
      </c>
      <c r="F68" s="414">
        <v>0.1333</v>
      </c>
      <c r="G68" s="87"/>
      <c r="O68" s="17"/>
      <c r="P68" s="17"/>
    </row>
    <row r="69" spans="1:16" ht="13.5" customHeight="1">
      <c r="A69" s="424" t="s">
        <v>306</v>
      </c>
      <c r="B69" s="141">
        <v>0.34727275088198312</v>
      </c>
      <c r="C69" s="141">
        <v>0.34476508143483625</v>
      </c>
      <c r="D69" s="141">
        <v>0.35684727829603829</v>
      </c>
      <c r="E69" s="141">
        <v>0.29990867137458699</v>
      </c>
      <c r="F69" s="416" t="s">
        <v>54</v>
      </c>
      <c r="G69" s="18"/>
      <c r="O69" s="17"/>
      <c r="P69" s="17"/>
    </row>
    <row r="70" spans="1:16" ht="12" customHeight="1">
      <c r="A70" s="417" t="s">
        <v>446</v>
      </c>
      <c r="B70" s="140">
        <v>0.32500000000000001</v>
      </c>
      <c r="C70" s="140">
        <v>0.32750000000000001</v>
      </c>
      <c r="D70" s="140">
        <v>0.32750000000000001</v>
      </c>
      <c r="E70" s="140">
        <v>0.25</v>
      </c>
      <c r="F70" s="414" t="s">
        <v>54</v>
      </c>
      <c r="G70" s="87"/>
      <c r="O70" s="17"/>
      <c r="P70" s="17"/>
    </row>
    <row r="71" spans="1:16" ht="12" customHeight="1">
      <c r="A71" s="417" t="s">
        <v>179</v>
      </c>
      <c r="B71" s="140">
        <v>0.25469999999999998</v>
      </c>
      <c r="C71" s="140">
        <v>0.26300000000000001</v>
      </c>
      <c r="D71" s="140">
        <v>0.1908</v>
      </c>
      <c r="E71" s="140">
        <v>0.1908</v>
      </c>
      <c r="F71" s="414" t="s">
        <v>54</v>
      </c>
      <c r="G71" s="87"/>
      <c r="O71" s="17"/>
      <c r="P71" s="17"/>
    </row>
    <row r="72" spans="1:16" ht="12" customHeight="1">
      <c r="A72" s="417" t="s">
        <v>419</v>
      </c>
      <c r="B72" s="140">
        <v>0.31469999999999998</v>
      </c>
      <c r="C72" s="140">
        <v>0.32290000000000002</v>
      </c>
      <c r="D72" s="140">
        <v>0.25080000000000002</v>
      </c>
      <c r="E72" s="140">
        <v>0.24579999999999999</v>
      </c>
      <c r="F72" s="414" t="s">
        <v>54</v>
      </c>
      <c r="G72" s="87"/>
      <c r="O72" s="17"/>
      <c r="P72" s="17"/>
    </row>
    <row r="73" spans="1:16" ht="13.5" customHeight="1">
      <c r="A73" s="424" t="s">
        <v>307</v>
      </c>
      <c r="B73" s="141">
        <v>0.12820717451548594</v>
      </c>
      <c r="C73" s="141">
        <v>0.12877247455878002</v>
      </c>
      <c r="D73" s="141">
        <v>0.1261555701029943</v>
      </c>
      <c r="E73" s="141">
        <v>0.11120449076120671</v>
      </c>
      <c r="F73" s="416" t="s">
        <v>54</v>
      </c>
      <c r="G73" s="18"/>
      <c r="O73" s="17"/>
      <c r="P73" s="17"/>
    </row>
    <row r="74" spans="1:16" ht="12" customHeight="1">
      <c r="A74" s="417" t="s">
        <v>159</v>
      </c>
      <c r="B74" s="140">
        <v>7.0000000000000007E-2</v>
      </c>
      <c r="C74" s="140">
        <v>6.2E-2</v>
      </c>
      <c r="D74" s="140">
        <v>6.2E-2</v>
      </c>
      <c r="E74" s="140">
        <v>6.2E-2</v>
      </c>
      <c r="F74" s="414" t="s">
        <v>54</v>
      </c>
      <c r="G74" s="87"/>
      <c r="O74" s="17"/>
      <c r="P74" s="17"/>
    </row>
    <row r="75" spans="1:16" ht="12" customHeight="1">
      <c r="A75" s="417" t="s">
        <v>179</v>
      </c>
      <c r="B75" s="140">
        <v>5.91E-2</v>
      </c>
      <c r="C75" s="140">
        <v>5.91E-2</v>
      </c>
      <c r="D75" s="140">
        <v>5.91E-2</v>
      </c>
      <c r="E75" s="140">
        <v>5.91E-2</v>
      </c>
      <c r="F75" s="414" t="s">
        <v>54</v>
      </c>
      <c r="G75" s="87"/>
      <c r="O75" s="17"/>
      <c r="P75" s="17"/>
    </row>
    <row r="76" spans="1:16" ht="13.5" customHeight="1">
      <c r="A76" s="424" t="s">
        <v>308</v>
      </c>
      <c r="B76" s="141">
        <v>6.9642795803570579E-2</v>
      </c>
      <c r="C76" s="141">
        <v>7.1702433504678753E-2</v>
      </c>
      <c r="D76" s="141">
        <v>7.3174794611022484E-2</v>
      </c>
      <c r="E76" s="141">
        <v>6.8336321156755836E-2</v>
      </c>
      <c r="F76" s="416">
        <v>4.3200000000000002E-2</v>
      </c>
      <c r="G76" s="18"/>
      <c r="O76" s="17"/>
      <c r="P76" s="17"/>
    </row>
    <row r="77" spans="1:16" ht="12" customHeight="1">
      <c r="A77" s="417" t="s">
        <v>159</v>
      </c>
      <c r="B77" s="140">
        <v>0.04</v>
      </c>
      <c r="C77" s="140">
        <v>3.5000000000000003E-2</v>
      </c>
      <c r="D77" s="140">
        <v>3.5000000000000003E-2</v>
      </c>
      <c r="E77" s="140">
        <v>3.5000000000000003E-2</v>
      </c>
      <c r="F77" s="414">
        <v>3.5000000000000003E-2</v>
      </c>
      <c r="G77" s="87"/>
      <c r="O77" s="17"/>
      <c r="P77" s="17"/>
    </row>
    <row r="78" spans="1:16" ht="12" customHeight="1">
      <c r="A78" s="419" t="s">
        <v>179</v>
      </c>
      <c r="B78" s="431">
        <v>0.03</v>
      </c>
      <c r="C78" s="431">
        <v>0.03</v>
      </c>
      <c r="D78" s="431">
        <v>0.03</v>
      </c>
      <c r="E78" s="431">
        <v>0.03</v>
      </c>
      <c r="F78" s="432">
        <v>0.03</v>
      </c>
      <c r="G78" s="87"/>
      <c r="O78" s="17"/>
      <c r="P78" s="17"/>
    </row>
  </sheetData>
  <conditionalFormatting sqref="B19:I21">
    <cfRule type="cellIs" priority="18" stopIfTrue="1" operator="greaterThan">
      <formula>10</formula>
    </cfRule>
  </conditionalFormatting>
  <conditionalFormatting sqref="J22">
    <cfRule type="cellIs" priority="17" stopIfTrue="1" operator="greaterThan">
      <formula>10</formula>
    </cfRule>
  </conditionalFormatting>
  <conditionalFormatting sqref="J25">
    <cfRule type="cellIs" priority="19" stopIfTrue="1" operator="greaterThan">
      <formula>10</formula>
    </cfRule>
  </conditionalFormatting>
  <hyperlinks>
    <hyperlink ref="J5" location="Sisukord!B32" display="tagasi sisukorda" xr:uid="{00000000-0004-0000-0600-000000000000}"/>
  </hyperlinks>
  <printOptions horizontalCentered="1"/>
  <pageMargins left="0.23622047244094491" right="0.23622047244094491" top="0.74803149606299213" bottom="0.74803149606299213" header="0.31496062992125984" footer="0.31496062992125984"/>
  <pageSetup paperSize="9" scale="78" orientation="portrait" r:id="rId1"/>
  <headerFooter alignWithMargins="0">
    <oddFooter>&amp;R&amp;8&amp;P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9BBD-ACE5-4FE5-81D4-F7F21CB8192E}">
  <sheetPr codeName="Sheet12">
    <tabColor rgb="FF0070C0"/>
    <pageSetUpPr fitToPage="1"/>
  </sheetPr>
  <dimension ref="A1:M58"/>
  <sheetViews>
    <sheetView topLeftCell="A3" zoomScaleNormal="100" workbookViewId="0"/>
  </sheetViews>
  <sheetFormatPr defaultColWidth="10" defaultRowHeight="12" customHeight="1"/>
  <cols>
    <col min="1" max="1" width="52.6640625" style="18" customWidth="1"/>
    <col min="2" max="3" width="13.6640625" style="18" bestFit="1" customWidth="1"/>
    <col min="4" max="8" width="13.6640625" style="17" bestFit="1" customWidth="1"/>
    <col min="9" max="9" width="13.6640625" style="21" bestFit="1" customWidth="1"/>
    <col min="10" max="10" width="15" style="37" bestFit="1" customWidth="1"/>
    <col min="11" max="12" width="4.83203125" style="17" customWidth="1"/>
    <col min="13" max="16384" width="10" style="18"/>
  </cols>
  <sheetData>
    <row r="1" spans="1:12" s="11" customFormat="1" ht="17.25" customHeight="1">
      <c r="A1" s="8" t="s">
        <v>0</v>
      </c>
      <c r="B1" s="69"/>
      <c r="C1" s="69"/>
      <c r="D1" s="69"/>
      <c r="E1" s="69"/>
      <c r="F1" s="69"/>
      <c r="G1" s="10"/>
      <c r="H1" s="10"/>
      <c r="I1" s="10"/>
      <c r="J1" s="10"/>
    </row>
    <row r="2" spans="1:12" s="12" customFormat="1" ht="17.25" customHeight="1">
      <c r="A2" s="13">
        <f>Sisukord!A2</f>
        <v>46203</v>
      </c>
      <c r="B2" s="14"/>
      <c r="C2" s="14"/>
      <c r="D2" s="15"/>
      <c r="E2" s="15"/>
      <c r="F2" s="15"/>
      <c r="G2" s="15"/>
      <c r="H2" s="15"/>
      <c r="I2" s="15"/>
      <c r="J2" s="15"/>
    </row>
    <row r="3" spans="1:12" ht="6" customHeight="1">
      <c r="A3" s="1"/>
      <c r="B3" s="1"/>
      <c r="C3" s="1"/>
      <c r="D3" s="2"/>
      <c r="E3" s="2"/>
      <c r="F3" s="2"/>
      <c r="G3" s="2"/>
      <c r="H3" s="2"/>
      <c r="I3" s="2"/>
      <c r="J3" s="2"/>
    </row>
    <row r="4" spans="1:12" ht="12" customHeight="1">
      <c r="A4" s="19"/>
      <c r="B4" s="19"/>
      <c r="C4" s="19"/>
      <c r="D4" s="20"/>
      <c r="E4" s="20"/>
      <c r="F4" s="20"/>
      <c r="G4" s="20"/>
      <c r="H4" s="20"/>
      <c r="J4" s="22"/>
    </row>
    <row r="5" spans="1:12" ht="18.75">
      <c r="A5" s="23" t="s">
        <v>252</v>
      </c>
      <c r="B5" s="19"/>
      <c r="C5" s="19"/>
      <c r="D5" s="20"/>
      <c r="E5" s="20"/>
      <c r="F5" s="20"/>
      <c r="G5" s="20"/>
      <c r="H5" s="20"/>
      <c r="J5" s="101" t="s">
        <v>124</v>
      </c>
    </row>
    <row r="6" spans="1:12" ht="11.25" customHeight="1">
      <c r="A6" s="37"/>
      <c r="B6" s="17"/>
      <c r="C6" s="17"/>
      <c r="I6" s="17"/>
      <c r="J6" s="18"/>
    </row>
    <row r="7" spans="1:12" s="28" customFormat="1" ht="12" customHeight="1">
      <c r="A7" s="326" t="s">
        <v>60</v>
      </c>
      <c r="B7" s="327">
        <v>46203</v>
      </c>
      <c r="C7" s="327">
        <v>46112</v>
      </c>
      <c r="D7" s="327">
        <v>46022</v>
      </c>
      <c r="E7" s="327">
        <v>45930</v>
      </c>
      <c r="F7" s="327">
        <v>45838</v>
      </c>
      <c r="G7" s="327">
        <v>45747</v>
      </c>
      <c r="H7" s="327">
        <v>45657</v>
      </c>
      <c r="I7" s="327">
        <v>45565</v>
      </c>
      <c r="J7" s="328">
        <v>45473</v>
      </c>
    </row>
    <row r="8" spans="1:12" ht="12" customHeight="1">
      <c r="A8" s="329" t="s">
        <v>253</v>
      </c>
      <c r="B8" s="29">
        <v>2088402.0814400001</v>
      </c>
      <c r="C8" s="29">
        <v>2033404.3139599999</v>
      </c>
      <c r="D8" s="29">
        <v>1975900.67089</v>
      </c>
      <c r="E8" s="29">
        <v>1908156</v>
      </c>
      <c r="F8" s="29">
        <v>1830413</v>
      </c>
      <c r="G8" s="29">
        <v>1736580</v>
      </c>
      <c r="H8" s="29">
        <v>1657567</v>
      </c>
      <c r="I8" s="29">
        <v>1577047</v>
      </c>
      <c r="J8" s="304">
        <v>1471474</v>
      </c>
      <c r="K8" s="18"/>
      <c r="L8" s="18"/>
    </row>
    <row r="9" spans="1:12" ht="12" customHeight="1">
      <c r="A9" s="329" t="s">
        <v>254</v>
      </c>
      <c r="B9" s="29">
        <v>160523.43882000001</v>
      </c>
      <c r="C9" s="29">
        <v>160109.31206</v>
      </c>
      <c r="D9" s="29">
        <v>161338.23488999999</v>
      </c>
      <c r="E9" s="29">
        <v>156282</v>
      </c>
      <c r="F9" s="29">
        <v>55997</v>
      </c>
      <c r="G9" s="29">
        <v>56108</v>
      </c>
      <c r="H9" s="29">
        <v>57604</v>
      </c>
      <c r="I9" s="29">
        <v>102518</v>
      </c>
      <c r="J9" s="304">
        <v>102679</v>
      </c>
      <c r="K9" s="18"/>
      <c r="L9" s="18"/>
    </row>
    <row r="10" spans="1:12" ht="12" customHeight="1">
      <c r="A10" s="329" t="s">
        <v>255</v>
      </c>
      <c r="B10" s="29">
        <v>12753.164769999999</v>
      </c>
      <c r="C10" s="29">
        <v>11447.97885</v>
      </c>
      <c r="D10" s="29">
        <v>11307.01873</v>
      </c>
      <c r="E10" s="29">
        <v>11775</v>
      </c>
      <c r="F10" s="29">
        <v>12387</v>
      </c>
      <c r="G10" s="29">
        <v>12691</v>
      </c>
      <c r="H10" s="29">
        <v>1163</v>
      </c>
      <c r="I10" s="29">
        <v>1183</v>
      </c>
      <c r="J10" s="304">
        <v>1307</v>
      </c>
      <c r="K10" s="18"/>
      <c r="L10" s="18"/>
    </row>
    <row r="11" spans="1:12" ht="12" customHeight="1">
      <c r="A11" s="329" t="s">
        <v>256</v>
      </c>
      <c r="B11" s="29">
        <v>250185.76376999999</v>
      </c>
      <c r="C11" s="29">
        <v>250263.28656000001</v>
      </c>
      <c r="D11" s="29">
        <v>242254.00534999999</v>
      </c>
      <c r="E11" s="29">
        <v>232187</v>
      </c>
      <c r="F11" s="29">
        <v>231054</v>
      </c>
      <c r="G11" s="29">
        <v>206411</v>
      </c>
      <c r="H11" s="29">
        <v>199907</v>
      </c>
      <c r="I11" s="29">
        <v>196069</v>
      </c>
      <c r="J11" s="304">
        <v>197623</v>
      </c>
      <c r="K11" s="18"/>
      <c r="L11" s="18"/>
    </row>
    <row r="12" spans="1:12" ht="12" customHeight="1">
      <c r="A12" s="329" t="s">
        <v>257</v>
      </c>
      <c r="B12" s="29">
        <v>151838.25167</v>
      </c>
      <c r="C12" s="29">
        <v>147164.48668</v>
      </c>
      <c r="D12" s="29">
        <v>204068.86965000001</v>
      </c>
      <c r="E12" s="29">
        <v>203791</v>
      </c>
      <c r="F12" s="29">
        <v>210269</v>
      </c>
      <c r="G12" s="29">
        <v>209232</v>
      </c>
      <c r="H12" s="29">
        <v>217888</v>
      </c>
      <c r="I12" s="29">
        <v>179978</v>
      </c>
      <c r="J12" s="304">
        <v>176389</v>
      </c>
      <c r="K12" s="18"/>
      <c r="L12" s="18"/>
    </row>
    <row r="13" spans="1:12" ht="12" customHeight="1">
      <c r="A13" s="329" t="s">
        <v>258</v>
      </c>
      <c r="B13" s="29">
        <v>46956.993999999999</v>
      </c>
      <c r="C13" s="29">
        <v>46962.380080000003</v>
      </c>
      <c r="D13" s="29">
        <v>45952.425719999999</v>
      </c>
      <c r="E13" s="29">
        <v>44309</v>
      </c>
      <c r="F13" s="29">
        <v>37946</v>
      </c>
      <c r="G13" s="29">
        <v>34928</v>
      </c>
      <c r="H13" s="29">
        <v>28196</v>
      </c>
      <c r="I13" s="29">
        <v>29748</v>
      </c>
      <c r="J13" s="304">
        <v>29762</v>
      </c>
      <c r="K13" s="18"/>
      <c r="L13" s="18"/>
    </row>
    <row r="14" spans="1:12" ht="12" customHeight="1">
      <c r="A14" s="329" t="s">
        <v>259</v>
      </c>
      <c r="B14" s="29">
        <v>62618.158960000001</v>
      </c>
      <c r="C14" s="29">
        <v>63362.459869999999</v>
      </c>
      <c r="D14" s="29">
        <v>82357.896080000006</v>
      </c>
      <c r="E14" s="29">
        <v>104221</v>
      </c>
      <c r="F14" s="29">
        <v>113729</v>
      </c>
      <c r="G14" s="29">
        <v>108708</v>
      </c>
      <c r="H14" s="29">
        <v>105108</v>
      </c>
      <c r="I14" s="29">
        <v>104677</v>
      </c>
      <c r="J14" s="304">
        <v>100617</v>
      </c>
      <c r="K14" s="18"/>
      <c r="L14" s="18"/>
    </row>
    <row r="15" spans="1:12" ht="12" customHeight="1">
      <c r="A15" s="329" t="s">
        <v>260</v>
      </c>
      <c r="B15" s="29">
        <v>130775.25053</v>
      </c>
      <c r="C15" s="29">
        <v>147220.64614999999</v>
      </c>
      <c r="D15" s="29">
        <v>153964.31836999999</v>
      </c>
      <c r="E15" s="29">
        <v>163473</v>
      </c>
      <c r="F15" s="29">
        <v>153905</v>
      </c>
      <c r="G15" s="29">
        <v>164296</v>
      </c>
      <c r="H15" s="29">
        <v>170881</v>
      </c>
      <c r="I15" s="29">
        <v>180572</v>
      </c>
      <c r="J15" s="304">
        <v>181016</v>
      </c>
      <c r="K15" s="18"/>
      <c r="L15" s="18"/>
    </row>
    <row r="16" spans="1:12" ht="12" customHeight="1">
      <c r="A16" s="329" t="s">
        <v>261</v>
      </c>
      <c r="B16" s="29">
        <v>110557.81955</v>
      </c>
      <c r="C16" s="29">
        <v>110501.08392</v>
      </c>
      <c r="D16" s="29">
        <v>111694.01981</v>
      </c>
      <c r="E16" s="29">
        <v>112147</v>
      </c>
      <c r="F16" s="29">
        <v>113685</v>
      </c>
      <c r="G16" s="29">
        <v>103475</v>
      </c>
      <c r="H16" s="29">
        <v>70120</v>
      </c>
      <c r="I16" s="29">
        <v>79536</v>
      </c>
      <c r="J16" s="304">
        <v>77241</v>
      </c>
      <c r="K16" s="18"/>
      <c r="L16" s="18"/>
    </row>
    <row r="17" spans="1:12" ht="12" customHeight="1">
      <c r="A17" s="329" t="s">
        <v>262</v>
      </c>
      <c r="B17" s="29">
        <v>145935.18531999999</v>
      </c>
      <c r="C17" s="29">
        <v>136254.16026999999</v>
      </c>
      <c r="D17" s="29">
        <v>122726.32398</v>
      </c>
      <c r="E17" s="29">
        <v>85534</v>
      </c>
      <c r="F17" s="29">
        <v>77548</v>
      </c>
      <c r="G17" s="29">
        <v>60160</v>
      </c>
      <c r="H17" s="29">
        <v>59906</v>
      </c>
      <c r="I17" s="29">
        <v>37842</v>
      </c>
      <c r="J17" s="304">
        <v>27888</v>
      </c>
      <c r="K17" s="18"/>
      <c r="L17" s="18"/>
    </row>
    <row r="18" spans="1:12" s="30" customFormat="1" ht="12" customHeight="1">
      <c r="A18" s="329" t="s">
        <v>263</v>
      </c>
      <c r="B18" s="29">
        <v>26778.778999999999</v>
      </c>
      <c r="C18" s="29">
        <v>26625.724549999999</v>
      </c>
      <c r="D18" s="29">
        <v>26802.65871</v>
      </c>
      <c r="E18" s="29">
        <v>24906</v>
      </c>
      <c r="F18" s="29">
        <v>23206</v>
      </c>
      <c r="G18" s="29">
        <v>25210</v>
      </c>
      <c r="H18" s="29">
        <v>26682</v>
      </c>
      <c r="I18" s="29">
        <v>24563</v>
      </c>
      <c r="J18" s="304">
        <v>24539</v>
      </c>
      <c r="L18" s="18"/>
    </row>
    <row r="19" spans="1:12" s="30" customFormat="1" ht="12" customHeight="1">
      <c r="A19" s="329" t="s">
        <v>264</v>
      </c>
      <c r="B19" s="29">
        <v>148678.08022999999</v>
      </c>
      <c r="C19" s="29">
        <v>828509.37366000004</v>
      </c>
      <c r="D19" s="29">
        <v>144794.70297000001</v>
      </c>
      <c r="E19" s="29">
        <v>133716</v>
      </c>
      <c r="F19" s="29">
        <v>136554</v>
      </c>
      <c r="G19" s="29">
        <v>129485</v>
      </c>
      <c r="H19" s="29">
        <v>155616</v>
      </c>
      <c r="I19" s="29">
        <v>147012</v>
      </c>
      <c r="J19" s="304">
        <v>127768</v>
      </c>
      <c r="L19" s="18"/>
    </row>
    <row r="20" spans="1:12" ht="12" customHeight="1">
      <c r="A20" s="329" t="s">
        <v>265</v>
      </c>
      <c r="B20" s="29">
        <v>2064044.62806</v>
      </c>
      <c r="C20" s="29">
        <v>1263171.7419499999</v>
      </c>
      <c r="D20" s="29">
        <v>1833039.79703</v>
      </c>
      <c r="E20" s="29">
        <v>1703241</v>
      </c>
      <c r="F20" s="29">
        <v>1611182</v>
      </c>
      <c r="G20" s="29">
        <v>1506923</v>
      </c>
      <c r="H20" s="29">
        <v>1359818</v>
      </c>
      <c r="I20" s="29">
        <v>1101311</v>
      </c>
      <c r="J20" s="304">
        <v>1009078</v>
      </c>
      <c r="K20" s="18"/>
      <c r="L20" s="18"/>
    </row>
    <row r="21" spans="1:12" s="35" customFormat="1" ht="12" customHeight="1">
      <c r="A21" s="329" t="s">
        <v>266</v>
      </c>
      <c r="B21" s="29">
        <v>79222.165160000004</v>
      </c>
      <c r="C21" s="29">
        <v>75106.068299999999</v>
      </c>
      <c r="D21" s="29">
        <v>60421.211779999998</v>
      </c>
      <c r="E21" s="29">
        <v>60879</v>
      </c>
      <c r="F21" s="29">
        <v>96353</v>
      </c>
      <c r="G21" s="29">
        <v>90461</v>
      </c>
      <c r="H21" s="29">
        <v>146737</v>
      </c>
      <c r="I21" s="29">
        <v>87453</v>
      </c>
      <c r="J21" s="304">
        <v>89024</v>
      </c>
      <c r="L21" s="18"/>
    </row>
    <row r="22" spans="1:12" ht="12" customHeight="1">
      <c r="A22" s="329" t="s">
        <v>267</v>
      </c>
      <c r="B22" s="29">
        <v>90740.175669999997</v>
      </c>
      <c r="C22" s="29">
        <v>83879.013829999996</v>
      </c>
      <c r="D22" s="29">
        <v>87257.046960000007</v>
      </c>
      <c r="E22" s="29">
        <v>89676</v>
      </c>
      <c r="F22" s="29">
        <v>103732</v>
      </c>
      <c r="G22" s="29">
        <v>107540</v>
      </c>
      <c r="H22" s="29">
        <v>114825</v>
      </c>
      <c r="I22" s="29">
        <v>107827</v>
      </c>
      <c r="J22" s="304">
        <v>113164</v>
      </c>
      <c r="K22" s="18"/>
      <c r="L22" s="18"/>
    </row>
    <row r="23" spans="1:12" s="28" customFormat="1" ht="12" customHeight="1">
      <c r="A23" s="329" t="s">
        <v>268</v>
      </c>
      <c r="B23" s="29">
        <v>33925.538330000003</v>
      </c>
      <c r="C23" s="29">
        <v>35362.470979999998</v>
      </c>
      <c r="D23" s="29">
        <v>36813.81308</v>
      </c>
      <c r="E23" s="29">
        <v>38692</v>
      </c>
      <c r="F23" s="29">
        <v>41609</v>
      </c>
      <c r="G23" s="29">
        <v>48117</v>
      </c>
      <c r="H23" s="29">
        <v>50657</v>
      </c>
      <c r="I23" s="29">
        <v>53342</v>
      </c>
      <c r="J23" s="304">
        <v>57012</v>
      </c>
    </row>
    <row r="24" spans="1:12" ht="12" customHeight="1">
      <c r="A24" s="329" t="s">
        <v>269</v>
      </c>
      <c r="B24" s="29">
        <v>6070.2200300000004</v>
      </c>
      <c r="C24" s="29">
        <v>73501.484540000005</v>
      </c>
      <c r="D24" s="29">
        <v>5904.4483300000002</v>
      </c>
      <c r="E24" s="29">
        <v>7962</v>
      </c>
      <c r="F24" s="29">
        <v>8095</v>
      </c>
      <c r="G24" s="29">
        <v>8170</v>
      </c>
      <c r="H24" s="29">
        <v>8512</v>
      </c>
      <c r="I24" s="29">
        <v>8342</v>
      </c>
      <c r="J24" s="304">
        <v>8335</v>
      </c>
      <c r="K24" s="18"/>
      <c r="L24" s="18"/>
    </row>
    <row r="25" spans="1:12" ht="12" customHeight="1">
      <c r="A25" s="329" t="s">
        <v>270</v>
      </c>
      <c r="B25" s="29">
        <v>89588.721720000001</v>
      </c>
      <c r="C25" s="29">
        <v>35535.663849999997</v>
      </c>
      <c r="D25" s="29">
        <v>84489.385150000002</v>
      </c>
      <c r="E25" s="29">
        <v>81732</v>
      </c>
      <c r="F25" s="29">
        <v>77199</v>
      </c>
      <c r="G25" s="29">
        <v>72705</v>
      </c>
      <c r="H25" s="29">
        <v>69796</v>
      </c>
      <c r="I25" s="29">
        <v>58193</v>
      </c>
      <c r="J25" s="304">
        <v>44401</v>
      </c>
      <c r="K25" s="18"/>
      <c r="L25" s="18"/>
    </row>
    <row r="26" spans="1:12" ht="12" customHeight="1">
      <c r="A26" s="329" t="s">
        <v>271</v>
      </c>
      <c r="B26" s="29">
        <v>101087.27129999999</v>
      </c>
      <c r="C26" s="29">
        <v>89824.590020000003</v>
      </c>
      <c r="D26" s="29">
        <v>91240.641300000003</v>
      </c>
      <c r="E26" s="29">
        <v>85601</v>
      </c>
      <c r="F26" s="29">
        <v>86253</v>
      </c>
      <c r="G26" s="29">
        <v>76443</v>
      </c>
      <c r="H26" s="29">
        <v>71684</v>
      </c>
      <c r="I26" s="29">
        <v>70215</v>
      </c>
      <c r="J26" s="304">
        <v>72621</v>
      </c>
      <c r="K26" s="18"/>
      <c r="L26" s="18"/>
    </row>
    <row r="27" spans="1:12" ht="12" customHeight="1">
      <c r="A27" s="329" t="s">
        <v>272</v>
      </c>
      <c r="B27" s="29">
        <v>14643.209720000001</v>
      </c>
      <c r="C27" s="29">
        <v>9640.6298000000006</v>
      </c>
      <c r="D27" s="29">
        <v>24764.79003</v>
      </c>
      <c r="E27" s="29">
        <v>31248</v>
      </c>
      <c r="F27" s="29">
        <v>17263</v>
      </c>
      <c r="G27" s="29">
        <v>17326</v>
      </c>
      <c r="H27" s="29">
        <v>19239</v>
      </c>
      <c r="I27" s="29">
        <v>21350</v>
      </c>
      <c r="J27" s="304">
        <v>13939</v>
      </c>
      <c r="K27" s="18"/>
      <c r="L27" s="18"/>
    </row>
    <row r="28" spans="1:12" s="30" customFormat="1" ht="12" customHeight="1">
      <c r="A28" s="382" t="s">
        <v>273</v>
      </c>
      <c r="B28" s="83">
        <v>5815324.8980500009</v>
      </c>
      <c r="C28" s="83">
        <v>5627846.8698799992</v>
      </c>
      <c r="D28" s="83">
        <v>5507092.27881</v>
      </c>
      <c r="E28" s="83">
        <v>5279528</v>
      </c>
      <c r="F28" s="83">
        <v>5038379</v>
      </c>
      <c r="G28" s="83">
        <v>4774969</v>
      </c>
      <c r="H28" s="83">
        <v>4591906</v>
      </c>
      <c r="I28" s="83">
        <v>4168778</v>
      </c>
      <c r="J28" s="383">
        <v>3925877</v>
      </c>
      <c r="L28" s="18"/>
    </row>
    <row r="29" spans="1:12" s="30" customFormat="1" ht="12" customHeight="1">
      <c r="A29" s="329" t="s">
        <v>223</v>
      </c>
      <c r="B29" s="29">
        <v>-47448.829939321229</v>
      </c>
      <c r="C29" s="29">
        <v>-42605.877144546888</v>
      </c>
      <c r="D29" s="29">
        <v>-41701.621022555584</v>
      </c>
      <c r="E29" s="29">
        <v>-45276.77271794367</v>
      </c>
      <c r="F29" s="29">
        <v>-39734.157057329052</v>
      </c>
      <c r="G29" s="29">
        <v>-45628.324457061863</v>
      </c>
      <c r="H29" s="29">
        <v>-39813.315238485971</v>
      </c>
      <c r="I29" s="29">
        <v>-42543.357925994729</v>
      </c>
      <c r="J29" s="304">
        <v>-35332.560893544978</v>
      </c>
      <c r="L29" s="18"/>
    </row>
    <row r="30" spans="1:12" ht="12" customHeight="1">
      <c r="A30" s="332" t="s">
        <v>274</v>
      </c>
      <c r="B30" s="320">
        <v>5767876.0681106793</v>
      </c>
      <c r="C30" s="320">
        <v>5585240.992735452</v>
      </c>
      <c r="D30" s="320">
        <v>5465390.6577874441</v>
      </c>
      <c r="E30" s="320">
        <v>5234251.2272820566</v>
      </c>
      <c r="F30" s="320">
        <v>4998644.8429426709</v>
      </c>
      <c r="G30" s="320">
        <v>4729340.6755429385</v>
      </c>
      <c r="H30" s="320">
        <v>4552092.684761514</v>
      </c>
      <c r="I30" s="320">
        <v>4126234.6420740052</v>
      </c>
      <c r="J30" s="333">
        <v>3890544.4391064551</v>
      </c>
      <c r="K30" s="18"/>
      <c r="L30" s="18"/>
    </row>
    <row r="31" spans="1:12" ht="12" customHeight="1">
      <c r="I31" s="35"/>
    </row>
    <row r="32" spans="1:12" ht="12" customHeight="1">
      <c r="A32" s="37"/>
      <c r="B32" s="17"/>
      <c r="C32" s="17"/>
    </row>
    <row r="33" spans="1:12" ht="18.75">
      <c r="A33" s="23" t="s">
        <v>275</v>
      </c>
      <c r="B33" s="142"/>
      <c r="C33" s="20"/>
      <c r="D33" s="20"/>
      <c r="E33" s="20"/>
      <c r="F33" s="18"/>
    </row>
    <row r="34" spans="1:12" ht="12" customHeight="1">
      <c r="B34" s="17"/>
      <c r="C34" s="17"/>
    </row>
    <row r="35" spans="1:12" ht="12" customHeight="1">
      <c r="A35" s="326" t="s">
        <v>60</v>
      </c>
      <c r="B35" s="327">
        <v>46022</v>
      </c>
      <c r="C35" s="327">
        <v>45657</v>
      </c>
      <c r="D35" s="327">
        <v>45291</v>
      </c>
      <c r="E35" s="327">
        <v>44926</v>
      </c>
      <c r="F35" s="328">
        <v>44561</v>
      </c>
    </row>
    <row r="36" spans="1:12" ht="12" customHeight="1">
      <c r="A36" s="329" t="s">
        <v>253</v>
      </c>
      <c r="B36" s="29">
        <v>1975900.67089</v>
      </c>
      <c r="C36" s="29">
        <v>1657567</v>
      </c>
      <c r="D36" s="29">
        <v>1363347</v>
      </c>
      <c r="E36" s="29">
        <v>1248515.04415</v>
      </c>
      <c r="F36" s="304">
        <v>1012318</v>
      </c>
    </row>
    <row r="37" spans="1:12" ht="12" customHeight="1">
      <c r="A37" s="329" t="s">
        <v>254</v>
      </c>
      <c r="B37" s="29">
        <v>161338.23488999999</v>
      </c>
      <c r="C37" s="29">
        <v>57604</v>
      </c>
      <c r="D37" s="29">
        <v>100905</v>
      </c>
      <c r="E37" s="29">
        <v>79560</v>
      </c>
      <c r="F37" s="304">
        <v>68673</v>
      </c>
    </row>
    <row r="38" spans="1:12" ht="12" customHeight="1">
      <c r="A38" s="329" t="s">
        <v>255</v>
      </c>
      <c r="B38" s="29">
        <v>11307.01873</v>
      </c>
      <c r="C38" s="29">
        <v>1163</v>
      </c>
      <c r="D38" s="29">
        <v>1552</v>
      </c>
      <c r="E38" s="29">
        <v>1679</v>
      </c>
      <c r="F38" s="304">
        <v>2037</v>
      </c>
    </row>
    <row r="39" spans="1:12" ht="12" customHeight="1">
      <c r="A39" s="329" t="s">
        <v>256</v>
      </c>
      <c r="B39" s="29">
        <v>242254.00534999999</v>
      </c>
      <c r="C39" s="29">
        <v>199907</v>
      </c>
      <c r="D39" s="29">
        <v>178570</v>
      </c>
      <c r="E39" s="29">
        <v>155377</v>
      </c>
      <c r="F39" s="304">
        <v>152568</v>
      </c>
    </row>
    <row r="40" spans="1:12" ht="12" customHeight="1">
      <c r="A40" s="329" t="s">
        <v>257</v>
      </c>
      <c r="B40" s="29">
        <v>204068.86965000001</v>
      </c>
      <c r="C40" s="29">
        <v>217888</v>
      </c>
      <c r="D40" s="29">
        <v>176582</v>
      </c>
      <c r="E40" s="29">
        <v>93491</v>
      </c>
      <c r="F40" s="304">
        <v>59132</v>
      </c>
    </row>
    <row r="41" spans="1:12" ht="12" customHeight="1">
      <c r="A41" s="329" t="s">
        <v>258</v>
      </c>
      <c r="B41" s="29">
        <v>45952.425719999999</v>
      </c>
      <c r="C41" s="29">
        <v>28196</v>
      </c>
      <c r="D41" s="29">
        <v>17644</v>
      </c>
      <c r="E41" s="29">
        <v>29404</v>
      </c>
      <c r="F41" s="304">
        <v>23745</v>
      </c>
    </row>
    <row r="42" spans="1:12" ht="12" customHeight="1">
      <c r="A42" s="329" t="s">
        <v>259</v>
      </c>
      <c r="B42" s="29">
        <v>82357.896080000006</v>
      </c>
      <c r="C42" s="29">
        <v>105108</v>
      </c>
      <c r="D42" s="29">
        <v>100107</v>
      </c>
      <c r="E42" s="29">
        <v>111657</v>
      </c>
      <c r="F42" s="304">
        <v>84790</v>
      </c>
    </row>
    <row r="43" spans="1:12" s="30" customFormat="1" ht="12" customHeight="1">
      <c r="A43" s="329" t="s">
        <v>260</v>
      </c>
      <c r="B43" s="29">
        <v>153964.31836999999</v>
      </c>
      <c r="C43" s="29">
        <v>170881</v>
      </c>
      <c r="D43" s="29">
        <v>200317</v>
      </c>
      <c r="E43" s="29">
        <v>151254</v>
      </c>
      <c r="F43" s="304">
        <v>132116</v>
      </c>
      <c r="G43" s="17"/>
      <c r="H43" s="72"/>
      <c r="I43" s="73"/>
      <c r="J43" s="74"/>
      <c r="K43" s="72"/>
      <c r="L43" s="72"/>
    </row>
    <row r="44" spans="1:12" ht="12" customHeight="1">
      <c r="A44" s="329" t="s">
        <v>261</v>
      </c>
      <c r="B44" s="29">
        <v>111694.01981</v>
      </c>
      <c r="C44" s="29">
        <v>70120</v>
      </c>
      <c r="D44" s="29">
        <v>77578</v>
      </c>
      <c r="E44" s="29">
        <v>25522</v>
      </c>
      <c r="F44" s="304">
        <v>28888</v>
      </c>
      <c r="G44" s="18"/>
      <c r="H44" s="18"/>
      <c r="I44" s="18"/>
      <c r="J44" s="18"/>
      <c r="K44" s="18"/>
      <c r="L44" s="18"/>
    </row>
    <row r="45" spans="1:12" ht="12" customHeight="1">
      <c r="A45" s="329" t="s">
        <v>262</v>
      </c>
      <c r="B45" s="29">
        <v>122726.32398</v>
      </c>
      <c r="C45" s="29">
        <v>59906</v>
      </c>
      <c r="D45" s="29">
        <v>25859</v>
      </c>
      <c r="E45" s="29">
        <v>35334</v>
      </c>
      <c r="F45" s="304">
        <v>30721</v>
      </c>
      <c r="G45" s="18"/>
      <c r="H45" s="18"/>
      <c r="I45" s="18"/>
      <c r="J45" s="18"/>
      <c r="K45" s="18"/>
      <c r="L45" s="18"/>
    </row>
    <row r="46" spans="1:12" ht="12" customHeight="1">
      <c r="A46" s="329" t="s">
        <v>263</v>
      </c>
      <c r="B46" s="29">
        <v>26802.65871</v>
      </c>
      <c r="C46" s="29">
        <v>26682</v>
      </c>
      <c r="D46" s="29">
        <v>16030</v>
      </c>
      <c r="E46" s="29">
        <v>13844</v>
      </c>
      <c r="F46" s="304">
        <v>10902</v>
      </c>
    </row>
    <row r="47" spans="1:12" ht="12" customHeight="1">
      <c r="A47" s="329" t="s">
        <v>264</v>
      </c>
      <c r="B47" s="29">
        <v>144794.70297000001</v>
      </c>
      <c r="C47" s="29">
        <v>155616</v>
      </c>
      <c r="D47" s="29">
        <v>103812</v>
      </c>
      <c r="E47" s="29">
        <v>128773</v>
      </c>
      <c r="F47" s="304">
        <v>85808</v>
      </c>
    </row>
    <row r="48" spans="1:12" ht="12" customHeight="1">
      <c r="A48" s="329" t="s">
        <v>265</v>
      </c>
      <c r="B48" s="29">
        <v>1833039.79703</v>
      </c>
      <c r="C48" s="29">
        <v>1359818</v>
      </c>
      <c r="D48" s="29">
        <v>873519</v>
      </c>
      <c r="E48" s="29">
        <v>793578</v>
      </c>
      <c r="F48" s="304">
        <v>657585</v>
      </c>
    </row>
    <row r="49" spans="1:13" ht="12" customHeight="1">
      <c r="A49" s="329" t="s">
        <v>266</v>
      </c>
      <c r="B49" s="29">
        <v>60421.211779999998</v>
      </c>
      <c r="C49" s="29">
        <v>146737</v>
      </c>
      <c r="D49" s="29">
        <v>84881</v>
      </c>
      <c r="E49" s="29">
        <v>75344</v>
      </c>
      <c r="F49" s="304">
        <v>44888</v>
      </c>
    </row>
    <row r="50" spans="1:13" ht="12" customHeight="1">
      <c r="A50" s="329" t="s">
        <v>267</v>
      </c>
      <c r="B50" s="29">
        <v>87257.046960000007</v>
      </c>
      <c r="C50" s="29">
        <v>114825</v>
      </c>
      <c r="D50" s="29">
        <v>103074</v>
      </c>
      <c r="E50" s="29">
        <v>119667</v>
      </c>
      <c r="F50" s="304">
        <v>117713</v>
      </c>
    </row>
    <row r="51" spans="1:13" ht="12" customHeight="1">
      <c r="A51" s="329" t="s">
        <v>268</v>
      </c>
      <c r="B51" s="29">
        <v>36813.81308</v>
      </c>
      <c r="C51" s="29">
        <v>50657</v>
      </c>
      <c r="D51" s="29">
        <v>63337</v>
      </c>
      <c r="E51" s="29">
        <v>79272</v>
      </c>
      <c r="F51" s="304">
        <v>97622</v>
      </c>
    </row>
    <row r="52" spans="1:13" ht="12" customHeight="1">
      <c r="A52" s="329" t="s">
        <v>269</v>
      </c>
      <c r="B52" s="29">
        <v>5904.4483300000002</v>
      </c>
      <c r="C52" s="29">
        <v>8512</v>
      </c>
      <c r="D52" s="29">
        <v>8257</v>
      </c>
      <c r="E52" s="29">
        <v>5747</v>
      </c>
      <c r="F52" s="304">
        <v>4341</v>
      </c>
    </row>
    <row r="53" spans="1:13" ht="12" customHeight="1">
      <c r="A53" s="329" t="s">
        <v>270</v>
      </c>
      <c r="B53" s="29">
        <v>84489.385150000002</v>
      </c>
      <c r="C53" s="29">
        <v>69796</v>
      </c>
      <c r="D53" s="29">
        <v>23205</v>
      </c>
      <c r="E53" s="29">
        <v>14853</v>
      </c>
      <c r="F53" s="304">
        <v>13210</v>
      </c>
    </row>
    <row r="54" spans="1:13" ht="12" customHeight="1">
      <c r="A54" s="329" t="s">
        <v>271</v>
      </c>
      <c r="B54" s="29">
        <v>91240.641300000003</v>
      </c>
      <c r="C54" s="29">
        <v>71684</v>
      </c>
      <c r="D54" s="29">
        <v>59248</v>
      </c>
      <c r="E54" s="29">
        <v>57859</v>
      </c>
      <c r="F54" s="304">
        <v>51795</v>
      </c>
    </row>
    <row r="55" spans="1:13" s="17" customFormat="1" ht="11.25" customHeight="1">
      <c r="A55" s="329" t="s">
        <v>272</v>
      </c>
      <c r="B55" s="29">
        <v>24764.79003</v>
      </c>
      <c r="C55" s="29">
        <v>19239</v>
      </c>
      <c r="D55" s="29">
        <v>13692</v>
      </c>
      <c r="E55" s="29">
        <v>8484</v>
      </c>
      <c r="F55" s="304">
        <v>17357</v>
      </c>
      <c r="I55" s="21"/>
      <c r="J55" s="37"/>
      <c r="M55" s="18"/>
    </row>
    <row r="56" spans="1:13" ht="12" customHeight="1">
      <c r="A56" s="382" t="s">
        <v>273</v>
      </c>
      <c r="B56" s="83">
        <v>5507092.27881</v>
      </c>
      <c r="C56" s="83">
        <v>4591906</v>
      </c>
      <c r="D56" s="83">
        <v>3591516</v>
      </c>
      <c r="E56" s="83">
        <v>3229214.04415</v>
      </c>
      <c r="F56" s="383">
        <v>2696209</v>
      </c>
    </row>
    <row r="57" spans="1:13" ht="12" customHeight="1">
      <c r="A57" s="384" t="s">
        <v>223</v>
      </c>
      <c r="B57" s="29">
        <v>-41701.621000000006</v>
      </c>
      <c r="C57" s="29">
        <v>-39813.315238485971</v>
      </c>
      <c r="D57" s="29">
        <v>-29725.481080237038</v>
      </c>
      <c r="E57" s="385">
        <v>-20642.399534963526</v>
      </c>
      <c r="F57" s="386">
        <v>-19049.234470000003</v>
      </c>
    </row>
    <row r="58" spans="1:13" s="17" customFormat="1" ht="12" customHeight="1">
      <c r="A58" s="332" t="s">
        <v>274</v>
      </c>
      <c r="B58" s="320">
        <v>5465390.6578099998</v>
      </c>
      <c r="C58" s="320">
        <v>4552092.684761514</v>
      </c>
      <c r="D58" s="320">
        <v>3561790.5189197632</v>
      </c>
      <c r="E58" s="320">
        <v>3208571.6446150364</v>
      </c>
      <c r="F58" s="333">
        <v>2677159.76553</v>
      </c>
      <c r="G58" s="31"/>
      <c r="H58" s="31"/>
      <c r="I58" s="31"/>
      <c r="J58" s="31"/>
      <c r="M58" s="18"/>
    </row>
  </sheetData>
  <conditionalFormatting sqref="B56:F56">
    <cfRule type="cellIs" priority="9" stopIfTrue="1" operator="greaterThan">
      <formula>10</formula>
    </cfRule>
  </conditionalFormatting>
  <conditionalFormatting sqref="B58:F58">
    <cfRule type="cellIs" priority="10" stopIfTrue="1" operator="greaterThan">
      <formula>10</formula>
    </cfRule>
  </conditionalFormatting>
  <conditionalFormatting sqref="B28:J28">
    <cfRule type="cellIs" priority="17" stopIfTrue="1" operator="greaterThan">
      <formula>10</formula>
    </cfRule>
  </conditionalFormatting>
  <conditionalFormatting sqref="B30:J30">
    <cfRule type="cellIs" priority="23" stopIfTrue="1" operator="greaterThan">
      <formula>10</formula>
    </cfRule>
  </conditionalFormatting>
  <dataValidations count="1">
    <dataValidation type="list" allowBlank="1" showInputMessage="1" showErrorMessage="1" sqref="A2" xr:uid="{7F8DE694-AC0A-45FB-B6F2-437266BFF7C9}">
      <formula1>quarterly_date</formula1>
    </dataValidation>
  </dataValidations>
  <hyperlinks>
    <hyperlink ref="J5" location="Sisukord!B32" display="tagasi sisukorda" xr:uid="{F381F3E1-00EC-4A9A-A574-74F77859647C}"/>
  </hyperlinks>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31</vt:i4>
      </vt:variant>
    </vt:vector>
  </HeadingPairs>
  <TitlesOfParts>
    <vt:vector size="62" baseType="lpstr">
      <vt:lpstr>Sisukord</vt:lpstr>
      <vt:lpstr>Str</vt:lpstr>
      <vt:lpstr>FP</vt:lpstr>
      <vt:lpstr>KR</vt:lpstr>
      <vt:lpstr>gPL 9Q</vt:lpstr>
      <vt:lpstr>gBS 9Q</vt:lpstr>
      <vt:lpstr>gSA</vt:lpstr>
      <vt:lpstr>gKSA</vt:lpstr>
      <vt:lpstr>gL</vt:lpstr>
      <vt:lpstr>gLK</vt:lpstr>
      <vt:lpstr>gKoh</vt:lpstr>
      <vt:lpstr>gRi</vt:lpstr>
      <vt:lpstr>gLCR</vt:lpstr>
      <vt:lpstr>gNSFR</vt:lpstr>
      <vt:lpstr>pPL 9Q</vt:lpstr>
      <vt:lpstr>pBS 9Q</vt:lpstr>
      <vt:lpstr>pSA</vt:lpstr>
      <vt:lpstr>ukPL 9Q</vt:lpstr>
      <vt:lpstr>ukBS 9Q</vt:lpstr>
      <vt:lpstr>ukSA</vt:lpstr>
      <vt:lpstr>vhPL 9Q</vt:lpstr>
      <vt:lpstr>vhBS 9Q</vt:lpstr>
      <vt:lpstr>vhSA</vt:lpstr>
      <vt:lpstr>vhAUM</vt:lpstr>
      <vt:lpstr>kPL 9Q</vt:lpstr>
      <vt:lpstr>kBS 9Q</vt:lpstr>
      <vt:lpstr>kSA</vt:lpstr>
      <vt:lpstr>ESG</vt:lpstr>
      <vt:lpstr>Aktsia</vt:lpstr>
      <vt:lpstr>Võk</vt:lpstr>
      <vt:lpstr>Kal</vt:lpstr>
      <vt:lpstr>Aktsia!Print_Area</vt:lpstr>
      <vt:lpstr>ESG!Print_Area</vt:lpstr>
      <vt:lpstr>FP!Print_Area</vt:lpstr>
      <vt:lpstr>'gBS 9Q'!Print_Area</vt:lpstr>
      <vt:lpstr>gKoh!Print_Area</vt:lpstr>
      <vt:lpstr>gKSA!Print_Area</vt:lpstr>
      <vt:lpstr>gL!Print_Area</vt:lpstr>
      <vt:lpstr>gLCR!Print_Area</vt:lpstr>
      <vt:lpstr>gLK!Print_Area</vt:lpstr>
      <vt:lpstr>gNSFR!Print_Area</vt:lpstr>
      <vt:lpstr>'gPL 9Q'!Print_Area</vt:lpstr>
      <vt:lpstr>gRi!Print_Area</vt:lpstr>
      <vt:lpstr>gSA!Print_Area</vt:lpstr>
      <vt:lpstr>Kal!Print_Area</vt:lpstr>
      <vt:lpstr>'kBS 9Q'!Print_Area</vt:lpstr>
      <vt:lpstr>'kPL 9Q'!Print_Area</vt:lpstr>
      <vt:lpstr>KR!Print_Area</vt:lpstr>
      <vt:lpstr>kSA!Print_Area</vt:lpstr>
      <vt:lpstr>'pBS 9Q'!Print_Area</vt:lpstr>
      <vt:lpstr>'pPL 9Q'!Print_Area</vt:lpstr>
      <vt:lpstr>pSA!Print_Area</vt:lpstr>
      <vt:lpstr>Sisukord!Print_Area</vt:lpstr>
      <vt:lpstr>Str!Print_Area</vt:lpstr>
      <vt:lpstr>'ukBS 9Q'!Print_Area</vt:lpstr>
      <vt:lpstr>'ukPL 9Q'!Print_Area</vt:lpstr>
      <vt:lpstr>ukSA!Print_Area</vt:lpstr>
      <vt:lpstr>vhAUM!Print_Area</vt:lpstr>
      <vt:lpstr>'vhBS 9Q'!Print_Area</vt:lpstr>
      <vt:lpstr>'vhPL 9Q'!Print_Area</vt:lpstr>
      <vt:lpstr>vhSA!Print_Area</vt:lpstr>
      <vt:lpstr>Võk!Print_Area</vt:lpstr>
    </vt:vector>
  </TitlesOfParts>
  <Company>AS LHV PANK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Marton</dc:creator>
  <cp:lastModifiedBy>Kadi Tukkia</cp:lastModifiedBy>
  <cp:lastPrinted>2023-09-18T08:59:29Z</cp:lastPrinted>
  <dcterms:created xsi:type="dcterms:W3CDTF">2018-01-29T10:25:29Z</dcterms:created>
  <dcterms:modified xsi:type="dcterms:W3CDTF">2026-07-21T08:48:42Z</dcterms:modified>
</cp:coreProperties>
</file>