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L:\Finantsjuhtimine\JUHTIMISARVESTUS\Faktiraamat\2023\Faktiraamat 2023 Q4\"/>
    </mc:Choice>
  </mc:AlternateContent>
  <xr:revisionPtr revIDLastSave="0" documentId="13_ncr:1_{A570DB6A-DBA1-4025-948C-68003615F8E0}" xr6:coauthVersionLast="47" xr6:coauthVersionMax="47" xr10:uidLastSave="{00000000-0000-0000-0000-000000000000}"/>
  <bookViews>
    <workbookView xWindow="57480" yWindow="-120" windowWidth="29040" windowHeight="15840" tabRatio="915" xr2:uid="{00000000-000D-0000-FFFF-FFFF00000000}"/>
  </bookViews>
  <sheets>
    <sheet name="Sisukord" sheetId="28" r:id="rId1"/>
    <sheet name="Str" sheetId="43" r:id="rId2"/>
    <sheet name="FP" sheetId="44" r:id="rId3"/>
    <sheet name="KR" sheetId="45" r:id="rId4"/>
    <sheet name="gPL 9Q" sheetId="5" r:id="rId5"/>
    <sheet name="gBS 9Q" sheetId="6" r:id="rId6"/>
    <sheet name="gSA" sheetId="7" r:id="rId7"/>
    <sheet name="gKSA" sheetId="9" r:id="rId8"/>
    <sheet name="gL" sheetId="42" r:id="rId9"/>
    <sheet name="gLK" sheetId="8" r:id="rId10"/>
    <sheet name="gKoh" sheetId="48" r:id="rId11"/>
    <sheet name="gLCR" sheetId="47" r:id="rId12"/>
    <sheet name="gRi" sheetId="46" r:id="rId13"/>
    <sheet name="gNSFR" sheetId="51" r:id="rId14"/>
    <sheet name="pPL 9Q" sheetId="10" r:id="rId15"/>
    <sheet name="pBS 9Q" sheetId="11" r:id="rId16"/>
    <sheet name="pSA" sheetId="12" r:id="rId17"/>
    <sheet name="vhPL 9Q" sheetId="17" r:id="rId18"/>
    <sheet name="vhBS 9Q" sheetId="18" r:id="rId19"/>
    <sheet name="vhSA" sheetId="19" r:id="rId20"/>
    <sheet name="vhAUM" sheetId="20" r:id="rId21"/>
    <sheet name="kPL 9Q" sheetId="34" r:id="rId22"/>
    <sheet name="kBS 9Q" sheetId="35" r:id="rId23"/>
    <sheet name="kSA" sheetId="36" r:id="rId24"/>
    <sheet name="ukPL 9Q" sheetId="38" r:id="rId25"/>
    <sheet name="ukBS 9Q" sheetId="39" r:id="rId26"/>
    <sheet name="ukSA" sheetId="49" r:id="rId27"/>
    <sheet name="ESG" sheetId="40" r:id="rId28"/>
    <sheet name="Aktsia" sheetId="30" r:id="rId29"/>
    <sheet name="Võk" sheetId="33" r:id="rId30"/>
    <sheet name="Kal" sheetId="29" r:id="rId31"/>
  </sheets>
  <externalReferences>
    <externalReference r:id="rId32"/>
  </externalReferences>
  <definedNames>
    <definedName name="_" localSheetId="27" hidden="1">Table1</definedName>
    <definedName name="_" localSheetId="2" hidden="1">Table1</definedName>
    <definedName name="_" localSheetId="10" hidden="1">Table1</definedName>
    <definedName name="_" localSheetId="8" hidden="1">Table1</definedName>
    <definedName name="_" localSheetId="11" hidden="1">Table1</definedName>
    <definedName name="_" localSheetId="13" hidden="1">Table1</definedName>
    <definedName name="_" localSheetId="12" hidden="1">Table1</definedName>
    <definedName name="_" localSheetId="6" hidden="1">Table1</definedName>
    <definedName name="_" localSheetId="3" hidden="1">Table1</definedName>
    <definedName name="_" localSheetId="16" hidden="1">Table1</definedName>
    <definedName name="_" localSheetId="0" hidden="1">Table1</definedName>
    <definedName name="_" localSheetId="26" hidden="1">Table1</definedName>
    <definedName name="_" localSheetId="19" hidden="1">Table1</definedName>
    <definedName name="_" localSheetId="29" hidden="1">Table1</definedName>
    <definedName name="_" hidden="1">Table1</definedName>
    <definedName name="__" localSheetId="27" hidden="1">Table1</definedName>
    <definedName name="__" localSheetId="2" hidden="1">Table1</definedName>
    <definedName name="__" localSheetId="10" hidden="1">Table1</definedName>
    <definedName name="__" localSheetId="8" hidden="1">Table1</definedName>
    <definedName name="__" localSheetId="11" hidden="1">Table1</definedName>
    <definedName name="__" localSheetId="13" hidden="1">Table1</definedName>
    <definedName name="__" localSheetId="12" hidden="1">Table1</definedName>
    <definedName name="__" localSheetId="3" hidden="1">Table1</definedName>
    <definedName name="__" localSheetId="0" hidden="1">Table1</definedName>
    <definedName name="__" localSheetId="26" hidden="1">Table1</definedName>
    <definedName name="__" localSheetId="19" hidden="1">Table1</definedName>
    <definedName name="__" localSheetId="29" hidden="1">Table1</definedName>
    <definedName name="__"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10" hidden="1">Table1</definedName>
    <definedName name="_xlcn.WorksheetConnection_Tempo_report_2014_1.xlsxTable11" localSheetId="8" hidden="1">Table1</definedName>
    <definedName name="_xlcn.WorksheetConnection_Tempo_report_2014_1.xlsxTable11" localSheetId="11" hidden="1">Table1</definedName>
    <definedName name="_xlcn.WorksheetConnection_Tempo_report_2014_1.xlsxTable11" localSheetId="13" hidden="1">Table1</definedName>
    <definedName name="_xlcn.WorksheetConnection_Tempo_report_2014_1.xlsxTable11" localSheetId="12"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0" hidden="1">Table1</definedName>
    <definedName name="_xlcn.WorksheetConnection_Tempo_report_2014_1.xlsxTable11" localSheetId="26" hidden="1">Table1</definedName>
    <definedName name="_xlcn.WorksheetConnection_Tempo_report_2014_1.xlsxTable11" localSheetId="19" hidden="1">Table1</definedName>
    <definedName name="_xlcn.WorksheetConnection_Tempo_report_2014_1.xlsxTable11" localSheetId="2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8">Aktsia!$A$1:$J$61</definedName>
    <definedName name="_xlnm.Print_Area" localSheetId="27">ESG!$A$1:$D$26</definedName>
    <definedName name="_xlnm.Print_Area" localSheetId="2">FP!$A$1:$J$49</definedName>
    <definedName name="_xlnm.Print_Area" localSheetId="5">'gBS 9Q'!$A$1:$J$49</definedName>
    <definedName name="_xlnm.Print_Area" localSheetId="10">gKoh!$A$1:$J$37</definedName>
    <definedName name="_xlnm.Print_Area" localSheetId="7">gKSA!$A$1:$J$76</definedName>
    <definedName name="_xlnm.Print_Area" localSheetId="8">gL!$A$1:$J$59</definedName>
    <definedName name="_xlnm.Print_Area" localSheetId="11">gLCR!$A$1:$J$47</definedName>
    <definedName name="_xlnm.Print_Area" localSheetId="9">gLK!$A$1:$J$61</definedName>
    <definedName name="_xlnm.Print_Area" localSheetId="13">gNSFR!$A$1:$J$47</definedName>
    <definedName name="_xlnm.Print_Area" localSheetId="4">'gPL 9Q'!$A$1:$J$77</definedName>
    <definedName name="_xlnm.Print_Area" localSheetId="12">gRi!$A$1:$J$43</definedName>
    <definedName name="_xlnm.Print_Area" localSheetId="6">gSA!$A$1:$J$53</definedName>
    <definedName name="_xlnm.Print_Area" localSheetId="30">Kal!$A$1:$M$44</definedName>
    <definedName name="_xlnm.Print_Area" localSheetId="22">'kBS 9Q'!$A$1:$J$82</definedName>
    <definedName name="_xlnm.Print_Area" localSheetId="21">'kPL 9Q'!$A$1:$J$57</definedName>
    <definedName name="_xlnm.Print_Area" localSheetId="3">KR!$A$1:$J$28</definedName>
    <definedName name="_xlnm.Print_Area" localSheetId="23">kSA!$A$1:$J$38</definedName>
    <definedName name="_xlnm.Print_Area" localSheetId="15">'pBS 9Q'!$A$1:$J$55</definedName>
    <definedName name="_xlnm.Print_Area" localSheetId="14">'pPL 9Q'!$A$1:$J$55</definedName>
    <definedName name="_xlnm.Print_Area" localSheetId="16">pSA!$A$1:$J$74</definedName>
    <definedName name="_xlnm.Print_Area" localSheetId="0">Sisukord!$A$1:$L$47</definedName>
    <definedName name="_xlnm.Print_Area" localSheetId="1">Str!$A$1:$J$69</definedName>
    <definedName name="_xlnm.Print_Area" localSheetId="25">'ukBS 9Q'!$A$1:$J$54</definedName>
    <definedName name="_xlnm.Print_Area" localSheetId="24">'ukPL 9Q'!$A$1:$J$50</definedName>
    <definedName name="_xlnm.Print_Area" localSheetId="26">ukSA!$A$1:$J$45</definedName>
    <definedName name="_xlnm.Print_Area" localSheetId="20">vhAUM!$A$1:$J$65</definedName>
    <definedName name="_xlnm.Print_Area" localSheetId="18">'vhBS 9Q'!$A$1:$J$65</definedName>
    <definedName name="_xlnm.Print_Area" localSheetId="17">'vhPL 9Q'!$A$1:$J$41</definedName>
    <definedName name="_xlnm.Print_Area" localSheetId="19">vhSA!$A$1:$J$37</definedName>
    <definedName name="_xlnm.Print_Area" localSheetId="29">Võk!$A$1:$I$64</definedName>
    <definedName name="wrn.Reportas._.1." localSheetId="27" hidden="1">{#N/A,#N/A,FALSE,"Lapas 1";#N/A,#N/A,FALSE,"Lapas 1"}</definedName>
    <definedName name="wrn.Reportas._.1." localSheetId="10" hidden="1">{#N/A,#N/A,FALSE,"Lapas 1";#N/A,#N/A,FALSE,"Lapas 1"}</definedName>
    <definedName name="wrn.Reportas._.1." localSheetId="8" hidden="1">{#N/A,#N/A,FALSE,"Lapas 1";#N/A,#N/A,FALSE,"Lapas 1"}</definedName>
    <definedName name="wrn.Reportas._.1." localSheetId="11" hidden="1">{#N/A,#N/A,FALSE,"Lapas 1";#N/A,#N/A,FALSE,"Lapas 1"}</definedName>
    <definedName name="wrn.Reportas._.1." localSheetId="13" hidden="1">{#N/A,#N/A,FALSE,"Lapas 1";#N/A,#N/A,FALSE,"Lapas 1"}</definedName>
    <definedName name="wrn.Reportas._.1." localSheetId="12" hidden="1">{#N/A,#N/A,FALSE,"Lapas 1";#N/A,#N/A,FALSE,"Lapas 1"}</definedName>
    <definedName name="wrn.Reportas._.1." localSheetId="0" hidden="1">{#N/A,#N/A,FALSE,"Lapas 1";#N/A,#N/A,FALSE,"Lapas 1"}</definedName>
    <definedName name="wrn.Reportas._.1." localSheetId="26" hidden="1">{#N/A,#N/A,FALSE,"Lapas 1";#N/A,#N/A,FALSE,"Lapas 1"}</definedName>
    <definedName name="wrn.Reportas._.1." localSheetId="29" hidden="1">{#N/A,#N/A,FALSE,"Lapas 1";#N/A,#N/A,FALSE,"Lapas 1"}</definedName>
    <definedName name="wrn.Reportas._.1." hidden="1">{#N/A,#N/A,FALSE,"Lapas 1";#N/A,#N/A,FALSE,"Lapas 1"}</definedName>
    <definedName name="yhik">[1]s!$C$14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A2" i="51"/>
  <c r="A2" i="49"/>
  <c r="A2" i="48" l="1"/>
  <c r="A2" i="47"/>
  <c r="A2" i="46"/>
  <c r="A2" i="45" l="1"/>
  <c r="A2" i="44"/>
  <c r="A2" i="43"/>
  <c r="A2" i="42" l="1"/>
  <c r="A2" i="40" l="1"/>
  <c r="A2" i="39"/>
  <c r="A2" i="38"/>
  <c r="A2" i="33" l="1"/>
  <c r="A2" i="36"/>
  <c r="A2" i="35"/>
  <c r="A2" i="34"/>
  <c r="A2" i="29" l="1"/>
  <c r="A2" i="30"/>
  <c r="A2" i="20"/>
  <c r="A2" i="19"/>
  <c r="A2" i="18"/>
  <c r="A2" i="17"/>
  <c r="A2" i="12"/>
  <c r="A2" i="11"/>
  <c r="A2" i="10"/>
  <c r="A2" i="9"/>
  <c r="A2" i="8"/>
  <c r="A2" i="7"/>
  <c r="A2" i="6"/>
  <c r="A2" i="5"/>
</calcChain>
</file>

<file path=xl/sharedStrings.xml><?xml version="1.0" encoding="utf-8"?>
<sst xmlns="http://schemas.openxmlformats.org/spreadsheetml/2006/main" count="1659" uniqueCount="537">
  <si>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</si>
  <si>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</si>
  <si>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</si>
  <si>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</si>
  <si>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</si>
  <si>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</si>
  <si>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</si>
  <si>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</si>
  <si>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</si>
  <si>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</si>
  <si>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</si>
  <si>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</si>
  <si>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</si>
  <si>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</si>
  <si>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</si>
  <si>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</si>
  <si>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</si>
  <si>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</si>
  <si>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</si>
  <si>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</si>
  <si>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</si>
  <si>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</si>
  <si>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</si>
  <si>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</si>
  <si>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</si>
  <si>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</si>
  <si>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</si>
  <si>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</si>
  <si>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</si>
  <si>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</si>
  <si>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</si>
  <si>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</si>
  <si>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</si>
  <si>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</si>
  <si>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</si>
  <si>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</si>
  <si>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</si>
  <si>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</si>
  <si>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</si>
  <si>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</si>
  <si>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</si>
  <si>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</si>
  <si>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</si>
  <si>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</si>
  <si>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</si>
  <si>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</si>
  <si>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</si>
  <si>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</si>
  <si>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</si>
  <si>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</si>
  <si>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</si>
  <si>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</si>
  <si>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</si>
  <si>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</si>
  <si>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</si>
  <si>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</si>
  <si>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</si>
  <si>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</si>
  <si>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</si>
  <si>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</si>
  <si>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EURt</t>
  </si>
  <si>
    <t>Esimese taseme omavahendid</t>
  </si>
  <si>
    <t>Teise taseme omavahendid</t>
  </si>
  <si>
    <t>Omavahendid kokku</t>
  </si>
  <si>
    <t>Krediidiriski RWA</t>
  </si>
  <si>
    <t>Tururiski RWA</t>
  </si>
  <si>
    <t>Operatsiooniriski RWA</t>
  </si>
  <si>
    <t>Kapitali adekvaatsus T1</t>
  </si>
  <si>
    <t>AS LHV Pank</t>
  </si>
  <si>
    <t>Müügiootel finantsvarad</t>
  </si>
  <si>
    <t>Lunastustähtajani hoitavad finantsinvesteeringud</t>
  </si>
  <si>
    <t>Materiaalne ja immat. põhivara</t>
  </si>
  <si>
    <t>sh. vähemusosaluse osa</t>
  </si>
  <si>
    <t>AS LHV Varahaldus</t>
  </si>
  <si>
    <t>Muud äritulud</t>
  </si>
  <si>
    <t>Põhivara kulum</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</si>
  <si>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</si>
  <si>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</si>
  <si>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</si>
  <si>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</si>
  <si>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</si>
  <si>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</si>
  <si>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</si>
  <si>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</si>
  <si>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</si>
  <si>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</si>
  <si>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</si>
  <si>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</si>
  <si>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</si>
  <si>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</si>
  <si>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</si>
  <si>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</si>
  <si>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</si>
  <si>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</si>
  <si>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</si>
  <si>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</si>
  <si>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</si>
  <si>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</si>
  <si>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</si>
  <si>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</si>
  <si>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</si>
  <si>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</si>
  <si>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Maailma Aktsiad Fond</t>
  </si>
  <si>
    <t>Varade kvartaalne tootlus</t>
  </si>
  <si>
    <t>Hallatavad varad, 5 aastat</t>
  </si>
  <si>
    <t>Varade aastane tootlus</t>
  </si>
  <si>
    <t>AS LHV Group suhtarvud</t>
  </si>
  <si>
    <t>AS LHV Group kasumiaruanne</t>
  </si>
  <si>
    <t>AS LHV Group bilanss</t>
  </si>
  <si>
    <t>AS LHV Pank kasumiaruanne</t>
  </si>
  <si>
    <t>AS LHV Pank bilanss</t>
  </si>
  <si>
    <t>AS LHV Pank suhtarvud</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</si>
  <si>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</si>
  <si>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</si>
  <si>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</si>
  <si>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</si>
  <si>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</si>
  <si>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</si>
  <si>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</si>
  <si>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</si>
  <si>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</si>
  <si>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</si>
  <si>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</si>
  <si>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Suhtarvud ja tegevusnäitajad, 9 kvartalit</t>
  </si>
  <si>
    <t>Suhtarvud ja tegevusnäitajad, 5 aastat</t>
  </si>
  <si>
    <t>tagasi sisukorda</t>
  </si>
  <si>
    <t>Töötajate arv (täistööajas)</t>
  </si>
  <si>
    <t>Tehingute arv (tk)</t>
  </si>
  <si>
    <t>Finantskalender ja kontaktid</t>
  </si>
  <si>
    <t>Kontaktid</t>
  </si>
  <si>
    <t>meelis.paakspuu@lhv.ee</t>
  </si>
  <si>
    <t>madis.toomsalu@lhv.ee</t>
  </si>
  <si>
    <t>LHV Group finantsjuht</t>
  </si>
  <si>
    <t>Meelis Paakspuu</t>
  </si>
  <si>
    <t>Madis Toomsalu</t>
  </si>
  <si>
    <t>Aktsiainfo</t>
  </si>
  <si>
    <t>Aktsiainfo, 9 kvartalit</t>
  </si>
  <si>
    <t>Aktsiainfo, 5 aastat</t>
  </si>
  <si>
    <t>AS Lõhmus Holdings</t>
  </si>
  <si>
    <t>Rain Lõhmus</t>
  </si>
  <si>
    <t>AS Genteel</t>
  </si>
  <si>
    <t xml:space="preserve">Perioodi kaalutud keskmine aktsia hind </t>
  </si>
  <si>
    <t>Võrdlusindeks OMX Tallinn</t>
  </si>
  <si>
    <t>Võrdlusindeks OMX Baltic</t>
  </si>
  <si>
    <t>Perioodi kauplemismaht (EURt)</t>
  </si>
  <si>
    <t>Pangaautomaatide arv</t>
  </si>
  <si>
    <t>Aktsionäride arv</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</si>
  <si>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</si>
  <si>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</si>
  <si>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</si>
  <si>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</si>
  <si>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</si>
  <si>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</si>
  <si>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</si>
  <si>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</si>
  <si>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</si>
  <si>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</si>
  <si>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</si>
  <si>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</si>
  <si>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</si>
  <si>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</si>
  <si>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</si>
  <si>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</si>
  <si>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</si>
  <si>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</si>
  <si>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</si>
  <si>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</si>
  <si>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</si>
  <si>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</si>
  <si>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Perioodi jooksul kaubeldud aktsiate arv (tuh.)</t>
  </si>
  <si>
    <t>Pensionifondide klientide arv (tuh.)</t>
  </si>
  <si>
    <t>Oletuslik netodividend aktsia kohta (EUR)*</t>
  </si>
  <si>
    <t>Sisukord</t>
  </si>
  <si>
    <t>LHV Faktiraamat</t>
  </si>
  <si>
    <t>LHV Pensionifond Eesti 100</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</si>
  <si>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</si>
  <si>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</si>
  <si>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</si>
  <si>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</si>
  <si>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</si>
  <si>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</si>
  <si>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</si>
  <si>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</si>
  <si>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</si>
  <si>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</si>
  <si>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II kvartali vahearuanne</t>
  </si>
  <si>
    <t>III kvartali vahearuanne</t>
  </si>
  <si>
    <t>regulatiivne miinimumnõue</t>
  </si>
  <si>
    <t>Maksude-eelne ROE</t>
  </si>
  <si>
    <t>Kapitali adekvaatsus CT1</t>
  </si>
  <si>
    <t>CT1 (regulatiivne miinimum)</t>
  </si>
  <si>
    <t xml:space="preserve">Esimese taseme põhiomavahendid </t>
  </si>
  <si>
    <t>Esimese taseme täiendavad omavahendid</t>
  </si>
  <si>
    <t>EE3300111780</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</si>
  <si>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</si>
  <si>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</si>
  <si>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</si>
  <si>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</si>
  <si>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</si>
  <si>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</si>
  <si>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</si>
  <si>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</si>
  <si>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</si>
  <si>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</si>
  <si>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</si>
  <si>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</si>
  <si>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</si>
  <si>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</si>
  <si>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</si>
  <si>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LHV Pensionifond Roheline</t>
  </si>
  <si>
    <t>EE3300001668</t>
  </si>
  <si>
    <t>Võlgnevused klientidele ja saadud laenud</t>
  </si>
  <si>
    <t>Töötajate arv</t>
  </si>
  <si>
    <t xml:space="preserve">T1 (regulatiivne miinimum) </t>
  </si>
  <si>
    <t>Nõukogule, juhatuse liikmetele ja seotud isikutele kuuluvad aktsiad</t>
  </si>
  <si>
    <t>AS LHV Group emiteeritud allutatud võlakirjad</t>
  </si>
  <si>
    <t>6,00% T2 võlakiri</t>
  </si>
  <si>
    <t>8,00% AT1 võlakiri</t>
  </si>
  <si>
    <t>9,50% AT1 võlakiri</t>
  </si>
  <si>
    <t>EE3300001791</t>
  </si>
  <si>
    <t>LHVB060030A</t>
  </si>
  <si>
    <t>AS LHV Kindlustus kasumiaruanne</t>
  </si>
  <si>
    <t>AS LHV Kindlustus bilanss</t>
  </si>
  <si>
    <t>AS LHV Kindlustus suhtarvud</t>
  </si>
  <si>
    <t>AS LHV Kindlustus</t>
  </si>
  <si>
    <t>Neto teenitud preemiad</t>
  </si>
  <si>
    <t>Neto tekkinud kahjud</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</si>
  <si>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</si>
  <si>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</si>
  <si>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</si>
  <si>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</si>
  <si>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</si>
  <si>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</si>
  <si>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</si>
  <si>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</si>
  <si>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</si>
  <si>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</si>
  <si>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</si>
  <si>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</si>
  <si>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</si>
  <si>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Neto tehniline tulem</t>
  </si>
  <si>
    <t>Kohustused kindlustuslepingutest kokku</t>
  </si>
  <si>
    <t>Kindlustustehnilised eraldised</t>
  </si>
  <si>
    <t>Krediidiväärtuse korrigeerimise riski RWA</t>
  </si>
  <si>
    <t>Põhivara kulum ja eraldised</t>
  </si>
  <si>
    <t>Edasikindlustuse komisjonid</t>
  </si>
  <si>
    <t>Netoteenustasutulu ja muud tulud</t>
  </si>
  <si>
    <t>Eraldised</t>
  </si>
  <si>
    <t>AS AMALFI</t>
  </si>
  <si>
    <t>SIA KRUGMANS</t>
  </si>
  <si>
    <t>IV kv-21</t>
  </si>
  <si>
    <t xml:space="preserve"> </t>
  </si>
  <si>
    <t>Muud tegevustulud ja -kulud</t>
  </si>
  <si>
    <t>Finantstulud ja -kulud kokku</t>
  </si>
  <si>
    <t>Laenude ja võlakirjade allahindlus</t>
  </si>
  <si>
    <t>Allahindlus</t>
  </si>
  <si>
    <t>Laenude ja deposiitide suhe (L/D)</t>
  </si>
  <si>
    <t>EE3300002856</t>
  </si>
  <si>
    <t>10,50% AT1 võlakiri</t>
  </si>
  <si>
    <t>Netotulud kokku</t>
  </si>
  <si>
    <t>IV kv-22</t>
  </si>
  <si>
    <t>III kv-22</t>
  </si>
  <si>
    <t>II kv-22</t>
  </si>
  <si>
    <t>I kv-22</t>
  </si>
  <si>
    <t>LHV Group juhatuse esimees</t>
  </si>
  <si>
    <t>ESG andmed</t>
  </si>
  <si>
    <t>AS LHV Group ESG andmed</t>
  </si>
  <si>
    <t>567 tCO2-ekv</t>
  </si>
  <si>
    <t>563 906 tCO2-ekv</t>
  </si>
  <si>
    <t>564 473  tCO2-ekv</t>
  </si>
  <si>
    <t>Mõjunäitaja</t>
  </si>
  <si>
    <t>Mõju (aasta 2022)</t>
  </si>
  <si>
    <t>Kasvuhoogengaaside heide</t>
  </si>
  <si>
    <t>1. valdkonna kasvuhoonegaaside heide</t>
  </si>
  <si>
    <t>2. valdkonna kasvuhoonegaaside heide</t>
  </si>
  <si>
    <t>3. valdkonna kasvuhoonegaaside heide</t>
  </si>
  <si>
    <t>Kasvuhoonegaaside koguheide</t>
  </si>
  <si>
    <t>Kokkupuude fossiilkütuse sektoriga</t>
  </si>
  <si>
    <t>Tegevused fosiilkütuste sektoris puuduvad</t>
  </si>
  <si>
    <t>Taastumatu energia tarbimise ja tootmise osakaal</t>
  </si>
  <si>
    <t>Taastumatutest energiaallikastest toodetud taastumatu energia tarbimise osakaal: 84% 
Energiatootmine puudub</t>
  </si>
  <si>
    <t xml:space="preserve">	Energiatarbimise intensiivsus suure mõjuga kliimasektori kohta</t>
  </si>
  <si>
    <t>Tegevused suure mõjuga kliimasektoris puuduvad</t>
  </si>
  <si>
    <t>Elurikkus</t>
  </si>
  <si>
    <t>Tegevus, mis mõjutab negatiivselt elurikkuse seisukohast tundlikke alasid</t>
  </si>
  <si>
    <t>Mõju puudub</t>
  </si>
  <si>
    <t>Vesi</t>
  </si>
  <si>
    <t>Vetteheide</t>
  </si>
  <si>
    <t xml:space="preserve">„vetteheide“ – Euroopa Parlamendi ja nõukogu direktiivi 2000/60/EÜ artikli 2 punktis 30 määratletud prioriteetsete ainete otsene heide ning nitraatide, fosfaatide ja pestitsiidide otsene heide
</t>
  </si>
  <si>
    <t>Jäätmed</t>
  </si>
  <si>
    <t>Ohtlike jäätmete ja radioaktiivsete jäätmete suhtarv</t>
  </si>
  <si>
    <t>Sotsiaalsed ja töötajatega seotud küsimused</t>
  </si>
  <si>
    <t>ÜRO üleilmse kokkuleppe põhimõtete ning Majanduskoostöö ja hargmaiseid ettevõtteid käsitlevate Arengu Organisatsiooni (OECD) suuniste rikkumine</t>
  </si>
  <si>
    <t>Teadaolevalt ei ole me olnud seotud ÜRO põhimõtete ega OECD ettevõtetele mõeldud suuniste rikkumistega</t>
  </si>
  <si>
    <t>Korrigeerimata sooline palgalõhe</t>
  </si>
  <si>
    <t>Juhtorganite sooline mitmekesisus</t>
  </si>
  <si>
    <t>12,5% naised</t>
  </si>
  <si>
    <t>Kokkupuude vastuoluliste relvadega</t>
  </si>
  <si>
    <t>Kokkupuude puudub</t>
  </si>
  <si>
    <t>Vastuolulised relvad: Jalaväe vastased miinid, kobarlahingumoon, keemia- ja bioloogilised relvad</t>
  </si>
  <si>
    <t>Definitsioon</t>
  </si>
  <si>
    <t xml:space="preserve">	„1., 2. ja 3. valdkonna kasvuhoonegaaside heide“ – Euroopa Parlamendi ja nõukogu määruse (EL) 2016/1011 III lisa punkti 1 alapunkti e alapunktides i–iii osutatud kasvuhoonegaaside heide</t>
  </si>
  <si>
    <t>„taastuvad energiaallikad“ – taastuvad mittefossiilsed energiaallikad, nimelt tuul, päike (päikese soojusenergia ja fotogalvaanilise päikeseenergia allikas), geotermilise energia allikad, ümbritsev keskkond, looded, lained ja muud ookeanienergia allikad ning hüdroenergia allikad, biomass, prügilagaas, reoveepuhasti gaas ja biogaas;
„taastumatud energiaallikad“ – muud kui punktis 6 osutatud energiaallikad</t>
  </si>
  <si>
    <t xml:space="preserve">	„suure mõjuga kliimasektorid“ – Euroopa Parlamendi ja nõukogu määruse (EÜ) nr 1893/2006 I lisa A–H ja L jaos loetletud sektorid</t>
  </si>
  <si>
    <t xml:space="preserve">„elurikkuse seisukohast tundlikud alad“ – komisjoni delegeeritud määruse (EL) 2021/2139 (12) II lisa D liites osutatud Natura 2000 kaitsealade võrgustik, UNESCO maailmapärandi objektid ja elurikkuse seisukohast tähtsaimad piirkonnad ning muud kaitsealad
</t>
  </si>
  <si>
    <t xml:space="preserve">	„ohtlikud jäätmed ja radioaktiivsed jäätmed“ – ohtlikud jäätmed ja radioaktiivsed jäätmed; 	
„ohtlikud jäätmed“ – Euroopa Parlamendi ja nõukogu direktiivi 2008/98/EÜ artikli 3 punktis 2 määratletud ohtlikud jäätmed
</t>
  </si>
  <si>
    <t xml:space="preserve">	„korrigeerimata sooline palgalõhe“ – erinevus mees- ja naistöötajatele makstava keskmise brutotunnitasu vahel, mida väljendatakse protsendina meestöötajatele makstavast keskmisest brutotunnitasust
</t>
  </si>
  <si>
    <t xml:space="preserve">	„juhtorgan“ – äriühingu haldus-, juhtimis- või järelevalveorgan
</t>
  </si>
  <si>
    <t xml:space="preserve">	„ÜRO üleilmse kokkuleppe põhimõtted“ – ÜRO üleilmse kokkuleppe kümme põhimõtet</t>
  </si>
  <si>
    <t xml:space="preserve">	„fossiilkütuste sektoris tegutsevad äriühingud“ – ettevõtjad, kes saavad tulu Euroopa Parlamendi ja nõukogu määruse (EL) 2018/1999 artikli 2 punktis 62 määratletud fossiilkütuste uurimisest, kaevandamisest, tootmisest, töötlemisest, ladustamisest, rafineerimisest või turustamisest, sealhulgas nende transpordist, ladustamisest ja nendega kauplemisest</t>
  </si>
  <si>
    <t>Siin avaldatav teave on valik LHV Groupi tegevustega seotud jätkusuutlikkusealastest andmetest. See ei ole mõeldud kasutamiseks ühelgi konkreetsel otstarbel. Lisateavet jätkusuutlikkuse teemade kohta leiate LHV Group 2022. aasta aruandest https://www.lhv.ee/assets/files/investor/LHV_Group_Annual_Report_2022-ET.pdf</t>
  </si>
  <si>
    <t>Visioon ja missioon</t>
  </si>
  <si>
    <t>Juriidiline struktuur</t>
  </si>
  <si>
    <t>Strateegia ja finantsplaan</t>
  </si>
  <si>
    <t>Finantstulemus, EURt</t>
  </si>
  <si>
    <t>5 a. kasv</t>
  </si>
  <si>
    <t>Tulud kokku, sh.</t>
  </si>
  <si>
    <t>Allahindlused</t>
  </si>
  <si>
    <t>Kasum enne tulumaksu</t>
  </si>
  <si>
    <t>Grupi aktsionäride kasum</t>
  </si>
  <si>
    <t>Ärimahud, EURm</t>
  </si>
  <si>
    <t>Klientide hoiused</t>
  </si>
  <si>
    <t>Laenud (neto)</t>
  </si>
  <si>
    <t>Finantsvahendajate maksete arv (mln tk)</t>
  </si>
  <si>
    <t>Fondide maht</t>
  </si>
  <si>
    <t>Võtmenäitajad</t>
  </si>
  <si>
    <t>ROE*</t>
  </si>
  <si>
    <t>T1 kapitali adekvaatsus</t>
  </si>
  <si>
    <t>Kogu kapitali adekvaatsus</t>
  </si>
  <si>
    <t>Arveldavate klientide arv (tuh.)</t>
  </si>
  <si>
    <t>ACQ terminalide arv</t>
  </si>
  <si>
    <t>Sissetulevate maksete arv (tuh.)</t>
  </si>
  <si>
    <t>Väljuvate maksete arv (tuh.)</t>
  </si>
  <si>
    <t>Laenud majandusharude lõikes, 9 kvartalit</t>
  </si>
  <si>
    <t>Eraisikud</t>
  </si>
  <si>
    <t>Põllumajandus</t>
  </si>
  <si>
    <t>Kaevandus ja karjäärid</t>
  </si>
  <si>
    <t>Tööstus</t>
  </si>
  <si>
    <t>Energia</t>
  </si>
  <si>
    <t>Vesi ja kanalisatsioon</t>
  </si>
  <si>
    <t>Ehitus</t>
  </si>
  <si>
    <t>Hulgi- ja jaekaubandus</t>
  </si>
  <si>
    <t>Veondus ja laondus</t>
  </si>
  <si>
    <t>Majutus ja toitlustus</t>
  </si>
  <si>
    <t>Info ja side</t>
  </si>
  <si>
    <t>Finantstegevus</t>
  </si>
  <si>
    <t>Kinnisvaraalane tegevus</t>
  </si>
  <si>
    <t>Kutse-, teadus- ja tehnikaalane tegevus</t>
  </si>
  <si>
    <t>Haldus- ja abitegevused</t>
  </si>
  <si>
    <t>Avalik haldus</t>
  </si>
  <si>
    <t>Haridus</t>
  </si>
  <si>
    <t>Tervishoid</t>
  </si>
  <si>
    <t>Kunst ja meelelahutus</t>
  </si>
  <si>
    <t>Muud teenindavad tegevused</t>
  </si>
  <si>
    <t>Kokku brutolaenud</t>
  </si>
  <si>
    <t>Kokku netolaenud</t>
  </si>
  <si>
    <t>Laenud majandusharude lõikes, 5 aastat</t>
  </si>
  <si>
    <t>L/D (ilma banking services hoiusteta) suhe</t>
  </si>
  <si>
    <t xml:space="preserve">Kulu / tulu suhe </t>
  </si>
  <si>
    <t>Krediidireitingud</t>
  </si>
  <si>
    <t>Viimati kinnitatud reiting</t>
  </si>
  <si>
    <t>Kinnitamise kuupäev</t>
  </si>
  <si>
    <t>Väljavaade</t>
  </si>
  <si>
    <t>Kohalikus valuutas pikaajaliste kohustuste emitent</t>
  </si>
  <si>
    <t>Baa3</t>
  </si>
  <si>
    <t>stabiilne</t>
  </si>
  <si>
    <t>Allutatamata ja tagamata võlakohustused</t>
  </si>
  <si>
    <t xml:space="preserve">Pikaajaline vastaspoolte riskihinnang </t>
  </si>
  <si>
    <t>A3 (cr)</t>
  </si>
  <si>
    <t xml:space="preserve">Lühiajaline vastaspoolte riskihinnang </t>
  </si>
  <si>
    <t>P-2 (cr)</t>
  </si>
  <si>
    <t xml:space="preserve">Pikaajaline vastaspoole riski reiting </t>
  </si>
  <si>
    <t>A3</t>
  </si>
  <si>
    <t xml:space="preserve">Lühiajaline vastaspoole riski reiting </t>
  </si>
  <si>
    <t>P-2</t>
  </si>
  <si>
    <t>Välis- ja kohalikus valuutas pikaajalised pangahoiused</t>
  </si>
  <si>
    <t>Baa1</t>
  </si>
  <si>
    <t>positiivne</t>
  </si>
  <si>
    <t>Välis- ja kohalikus valuutas lühiajalised pangahoiused</t>
  </si>
  <si>
    <t>Baaskrediidihinnang</t>
  </si>
  <si>
    <t>baa3</t>
  </si>
  <si>
    <t xml:space="preserve">Kohandatud baaskrediidihinnang </t>
  </si>
  <si>
    <t>Pikaajalised hüpoteekpandikirjad</t>
  </si>
  <si>
    <t>Aa1</t>
  </si>
  <si>
    <t>LHV krediidireitinguid väljastab reitinguagentuur Moody’s Investors Service.</t>
  </si>
  <si>
    <t>na</t>
  </si>
  <si>
    <t>I kv-23</t>
  </si>
  <si>
    <t>MREL-kõlblikud võlakirjad</t>
  </si>
  <si>
    <t>Riskiga kaalutud varad kokku (RWA)</t>
  </si>
  <si>
    <t>Finantsvõimenduse määra riskipositsioon</t>
  </si>
  <si>
    <t>MREL-TREA</t>
  </si>
  <si>
    <t>MREL-LRE</t>
  </si>
  <si>
    <t>Finantsvõimenduse määr</t>
  </si>
  <si>
    <t>Kapitali suhtarvud, 5 aastat</t>
  </si>
  <si>
    <t>Kapitali suhtarvud, 9 kvartalit</t>
  </si>
  <si>
    <t>Omavahendid ja kõlblikud kohustised kokku</t>
  </si>
  <si>
    <t>Laenude kvaliteet, 5 aastat</t>
  </si>
  <si>
    <t>Ületagatud laenud</t>
  </si>
  <si>
    <t>Alatagatud laenud</t>
  </si>
  <si>
    <t>Kokku</t>
  </si>
  <si>
    <t>Raamatu-pidamis-väärtus</t>
  </si>
  <si>
    <t>Tagatise õiglane väärtus</t>
  </si>
  <si>
    <t>Faas 1</t>
  </si>
  <si>
    <t>Ärikliendilaenud</t>
  </si>
  <si>
    <t>Tarbimise rahastamine</t>
  </si>
  <si>
    <t>Investeeringute rahastamine</t>
  </si>
  <si>
    <t>Liising</t>
  </si>
  <si>
    <t>Erakliendilaenud</t>
  </si>
  <si>
    <t>Faas 2</t>
  </si>
  <si>
    <t>Faas 3</t>
  </si>
  <si>
    <t>Muud riskinäitajad, 9 kvartalit</t>
  </si>
  <si>
    <t>Krediidirisk</t>
  </si>
  <si>
    <t>Tururisk</t>
  </si>
  <si>
    <t>Likviidsusrisk</t>
  </si>
  <si>
    <t>LCR ilma finantsettevõtete hoiusteta</t>
  </si>
  <si>
    <t>Koormatud varade osakaal</t>
  </si>
  <si>
    <t>Rahapesu tõkestamine</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</si>
  <si>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Regulatiivne suhtarv</t>
    </r>
  </si>
  <si>
    <t>Muud riskinäitajad, 5 aastat</t>
  </si>
  <si>
    <r>
      <t>Likviidsuse kattekordaja (LCR)</t>
    </r>
    <r>
      <rPr>
        <vertAlign val="superscript"/>
        <sz val="10"/>
        <rFont val="Calibri"/>
        <family val="2"/>
        <charset val="186"/>
        <scheme val="minor"/>
      </rPr>
      <t>1</t>
    </r>
  </si>
  <si>
    <r>
      <t>Stabiilse netorahastamise määr (NSFR)</t>
    </r>
    <r>
      <rPr>
        <vertAlign val="superscript"/>
        <sz val="10"/>
        <rFont val="Calibri"/>
        <family val="2"/>
        <charset val="186"/>
        <scheme val="minor"/>
      </rPr>
      <t>1</t>
    </r>
  </si>
  <si>
    <t>Kõrge kvaliteediga likviidsed varad, tase 1</t>
  </si>
  <si>
    <t>Raha</t>
  </si>
  <si>
    <t>Valitsuse võlakirjad</t>
  </si>
  <si>
    <t>Muud</t>
  </si>
  <si>
    <t>Kõrge kvaliteediga likviidsed varad, tase 2</t>
  </si>
  <si>
    <t>Kokku kõrge kvaliteediga likviidsed varad</t>
  </si>
  <si>
    <t>Hoiuste väljavool</t>
  </si>
  <si>
    <t>Jaekliendid &lt; 30 päeva; stabiilsed hoiused</t>
  </si>
  <si>
    <t>Jaekliendid &lt; 30 päeva; vähem stabiilsed hoiused</t>
  </si>
  <si>
    <t>Tegevushoiused</t>
  </si>
  <si>
    <t>Mitte-tegevushoiused</t>
  </si>
  <si>
    <t>Raha väljavool kokku</t>
  </si>
  <si>
    <t>Raha sissevool kokku</t>
  </si>
  <si>
    <t>EURt*</t>
  </si>
  <si>
    <t>Kohustised, 9 kvartalit</t>
  </si>
  <si>
    <t>Banking services hoiused</t>
  </si>
  <si>
    <t>Hoiuseplatvormide kaudu kaasatud hoiused</t>
  </si>
  <si>
    <t>Muud hoiused</t>
  </si>
  <si>
    <t>Hoiused kokku</t>
  </si>
  <si>
    <t>Laenud keskpankadelt</t>
  </si>
  <si>
    <t>Pandikirjad</t>
  </si>
  <si>
    <t>Allutamata võlakirjad</t>
  </si>
  <si>
    <t>Muud saadud laenud</t>
  </si>
  <si>
    <t>Saadud laenud kokku</t>
  </si>
  <si>
    <t>Võlad tarnijatele ja muud kohustised</t>
  </si>
  <si>
    <t>Allutatud kohustised</t>
  </si>
  <si>
    <t>Kohustised kokku</t>
  </si>
  <si>
    <t>Kohustised, 5 aastat</t>
  </si>
  <si>
    <t>Likviidsuse kattekordaja LCR</t>
  </si>
  <si>
    <t>Stabiilse netorahastamise määr NSFR</t>
  </si>
  <si>
    <t>Sissevool täielikult teenindatavatest nõuetest</t>
  </si>
  <si>
    <t>LCR (%)</t>
  </si>
  <si>
    <t>Visioon, missioon ja struktuur</t>
  </si>
  <si>
    <t>LHV krediidireitingud</t>
  </si>
  <si>
    <t>AS LHV Group kapitalisuhtarvud</t>
  </si>
  <si>
    <t>AS LHV Group laenud majandusharude lõikes</t>
  </si>
  <si>
    <t>AS LHV Group laenude kvaliteet</t>
  </si>
  <si>
    <t>AS LHV Group muud riskinäitajad</t>
  </si>
  <si>
    <t>AS LHV Group likviidsuse kattekordaja</t>
  </si>
  <si>
    <t>AS LHV Group kohustised</t>
  </si>
  <si>
    <t>*LCR-i arvutuse komponendid on esitatud kaalutud väärtustes</t>
  </si>
  <si>
    <t>Likviidsuse kattekordaja (LCR), 9 kvartalit</t>
  </si>
  <si>
    <t>Likviidsuse kattekordaja (LCR), 5 aastat</t>
  </si>
  <si>
    <t>Stabiilse netorahastamise määr (NSFR), 9 kvartalit</t>
  </si>
  <si>
    <t>Omavahendid</t>
  </si>
  <si>
    <t>Hoiused</t>
  </si>
  <si>
    <t>Jaekliendid; stabiilsed hoiused</t>
  </si>
  <si>
    <t>Jaekliendid; vähem stabiilsed hoiused</t>
  </si>
  <si>
    <t>Kättesaadav stabiilne rahastus kokku</t>
  </si>
  <si>
    <t>Laenuportfell</t>
  </si>
  <si>
    <t>Nõutav stabiilne rahastus kokku</t>
  </si>
  <si>
    <t>Stabiilse netorahastamise määr (NSFR), 5 aastat</t>
  </si>
  <si>
    <t>AS LHV Group stabiilse netorahastamise määr</t>
  </si>
  <si>
    <t>NSFR (%)</t>
  </si>
  <si>
    <t>*NSFR-i arvutuse komponendid on esitatud kaalutud väärtustes</t>
  </si>
  <si>
    <t>Krenno OÜ</t>
  </si>
  <si>
    <t>Ambient Sound Investments OÜ</t>
  </si>
  <si>
    <t>Bonaares OÜ</t>
  </si>
  <si>
    <t>LHV Bank Ltd</t>
  </si>
  <si>
    <t>LHV Bank Ltd kasumiaruanne</t>
  </si>
  <si>
    <t>LHV Bank Ltd bilanss</t>
  </si>
  <si>
    <t>LHV Bank Ltd suhtarvud</t>
  </si>
  <si>
    <t>Top 10 klientide osakaal omavahenditest</t>
  </si>
  <si>
    <t>Hinna- ja valuutarisk omavahenditest</t>
  </si>
  <si>
    <t>Finants- ja regulatiivsed suhtarvud ning tegevusnäitajad, 9 kvartalit</t>
  </si>
  <si>
    <t>Finants- ja regulatiivsed suhtarvud ning tegevusnäitajad, 5 aastat</t>
  </si>
  <si>
    <t>Grupi ettevõtete puhaskasumid</t>
  </si>
  <si>
    <t>LHV Pank (konsolideerimata)</t>
  </si>
  <si>
    <t>LHV Finance</t>
  </si>
  <si>
    <t>LHV Varahaldus</t>
  </si>
  <si>
    <t>LHV Kindlustus</t>
  </si>
  <si>
    <t>LHV Bank</t>
  </si>
  <si>
    <t>LHV Group (eraldiseisvana)</t>
  </si>
  <si>
    <t>Laenude allahindluse reserv</t>
  </si>
  <si>
    <t>uuendatud</t>
  </si>
  <si>
    <t>esialgne</t>
  </si>
  <si>
    <t>10,5% T2 võlakiri</t>
  </si>
  <si>
    <t>EE3300003573</t>
  </si>
  <si>
    <t>LHVB105033A</t>
  </si>
  <si>
    <t>Mitte-residentide hoiuste osakaal (v.a fin. vahendajad ja hoiuseplatvormid)</t>
  </si>
  <si>
    <t>Neto teenustasutulu ja muud tulud</t>
  </si>
  <si>
    <t>LHV Paytech</t>
  </si>
  <si>
    <t>Raha ja nõuded pankadele</t>
  </si>
  <si>
    <t>Finantsvarad amortiseeritud soetusmaksumuses</t>
  </si>
  <si>
    <t>06.02.2024</t>
  </si>
  <si>
    <t>2023. aasta IV kvartali ja 2023. aasta auditeerimata tulemused</t>
  </si>
  <si>
    <t>13.02.2024</t>
  </si>
  <si>
    <t>27.02.2024</t>
  </si>
  <si>
    <t>2023. aasta auditeeritud aastaaruanne</t>
  </si>
  <si>
    <t>12.03.2024</t>
  </si>
  <si>
    <t>20.03.2024</t>
  </si>
  <si>
    <t>04.04.2024</t>
  </si>
  <si>
    <t>23.04.2024</t>
  </si>
  <si>
    <t>14.05.2024</t>
  </si>
  <si>
    <t>18.06.2024</t>
  </si>
  <si>
    <t>23.07.2024</t>
  </si>
  <si>
    <t>13.08.2024</t>
  </si>
  <si>
    <t>17.09.2024</t>
  </si>
  <si>
    <t>22.10.2024</t>
  </si>
  <si>
    <t>12.11.2024</t>
  </si>
  <si>
    <t>17.12.2024</t>
  </si>
  <si>
    <t>Finantskalender 2024</t>
  </si>
  <si>
    <t>30.09.2030*</t>
  </si>
  <si>
    <t>29.09.2033**</t>
  </si>
  <si>
    <t xml:space="preserve">** Võlakirjade lunastustähtaeg on 10 aastat ja lunastustähtpäev on 29. september 2033. Võlakirjade Tingimuste kohaselt on LHV Groupil õigus lunastada Võlakirju ennetähtaegselt igal ajal pärast viie aasta möödumist emiteerimise kuupäevast, teavitades võlakirjaomanikke vähemalt 30 päeva ette. Lisaks on LHV Groupil õigus lunastada Võlakirju ennetähtaegselt varem kui pärast viie aasta möödumist, kui Võlakirjade regulatiivset klassifiktsiooni muudetakse, mille tulemusel Võlakirjad jäävad LHV Groupi arvates krediidiasutuse omavahendite klassifikatsioonist välja või kui Võlakirjadele kohalduvas maksukorralduses tehakse olulisi muudatusi, tingimusel, et LHV Group ei saanud neid muudatusi Võlakirjade emiteerimisel ette näha.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 </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</si>
  <si>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</si>
  <si>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LHV Pensionifond Roheline III</t>
  </si>
  <si>
    <t>LHV Pensionifond Indeks III</t>
  </si>
  <si>
    <t>LHV Pensionifond Aktiivne III</t>
  </si>
  <si>
    <t>OÜ Merona Systems</t>
  </si>
  <si>
    <t>10 suurimat aktsionäri seisuga 31.12.2023</t>
  </si>
  <si>
    <t>Alam-korrespondentsuhte klientide maksete osakaal</t>
  </si>
  <si>
    <t>Pangaklientide arv (tuh.)</t>
  </si>
  <si>
    <t>IV kv-23</t>
  </si>
  <si>
    <t>III kv-23</t>
  </si>
  <si>
    <t>II kv-23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</si>
</sst>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425]mmm/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sz val="8"/>
      <name val="Calibri"/>
      <family val="2"/>
      <charset val="186"/>
    </font>
    <font>
      <b/>
      <sz val="12"/>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i/>
      <sz val="8"/>
      <name val="Calibri"/>
      <family val="2"/>
      <scheme val="minor"/>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4CBB5"/>
        <bgColor rgb="FF000000"/>
      </patternFill>
    </fill>
    <fill>
      <patternFill patternType="solid">
        <fgColor rgb="FFF4CBB5"/>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indexed="2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indexed="22"/>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77111117893"/>
      </right>
      <top style="thin">
        <color indexed="2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9">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6" fillId="4" borderId="0" xfId="2" applyFont="1" applyFill="1" applyAlignment="1">
      <alignment horizontal="left" vertical="center" wrapText="1"/>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3" fontId="53"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73" fontId="19" fillId="0" borderId="0"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172" fontId="54" fillId="0" borderId="0" xfId="1" applyNumberFormat="1" applyFont="1" applyFill="1" applyBorder="1" applyAlignment="1">
      <alignment horizontal="right" vertical="center"/>
    </xf>
    <xf numFmtId="171" fontId="17" fillId="4" borderId="0" xfId="2" applyNumberFormat="1" applyFont="1" applyFill="1" applyAlignment="1">
      <alignment horizontal="left" vertical="center"/>
    </xf>
    <xf numFmtId="0" fontId="55"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0" fontId="52" fillId="0" borderId="0" xfId="0" applyFont="1" applyAlignment="1">
      <alignment horizontal="right" vertical="center" indent="2"/>
    </xf>
    <xf numFmtId="0" fontId="53" fillId="0" borderId="0" xfId="0" applyFont="1" applyAlignment="1">
      <alignment horizontal="right" vertical="center" indent="2"/>
    </xf>
    <xf numFmtId="3" fontId="53" fillId="0" borderId="0" xfId="0" applyNumberFormat="1" applyFont="1" applyAlignment="1">
      <alignment horizontal="right" vertical="center" indent="2"/>
    </xf>
    <xf numFmtId="173" fontId="53" fillId="0" borderId="0" xfId="0" applyNumberFormat="1" applyFont="1" applyAlignment="1">
      <alignment horizontal="right" vertical="center" indent="3"/>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0" fontId="128" fillId="2" borderId="0" xfId="0" applyFont="1" applyFill="1" applyAlignment="1">
      <alignment horizontal="left" indent="1"/>
    </xf>
    <xf numFmtId="173" fontId="47" fillId="6" borderId="0" xfId="1" applyNumberFormat="1" applyFont="1" applyFill="1" applyBorder="1" applyAlignment="1">
      <alignment horizontal="right" vertical="center" indent="1"/>
    </xf>
    <xf numFmtId="0" fontId="49" fillId="0" borderId="0" xfId="0" applyFont="1" applyAlignment="1">
      <alignment horizontal="left"/>
    </xf>
    <xf numFmtId="0" fontId="25" fillId="2" borderId="0" xfId="0" applyFont="1" applyFill="1" applyAlignment="1">
      <alignment horizontal="left" indent="1"/>
    </xf>
    <xf numFmtId="0" fontId="4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0" fontId="129" fillId="0" borderId="0" xfId="0" applyFont="1"/>
    <xf numFmtId="0" fontId="130" fillId="0" borderId="0" xfId="0" applyFont="1"/>
    <xf numFmtId="10" fontId="19" fillId="2" borderId="0" xfId="1" applyNumberFormat="1" applyFont="1" applyFill="1" applyBorder="1" applyAlignment="1">
      <alignment horizontal="right" vertical="center" indent="1"/>
    </xf>
    <xf numFmtId="14" fontId="48"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36" fillId="4" borderId="0" xfId="2" applyFont="1" applyFill="1">
      <alignment vertical="center"/>
    </xf>
    <xf numFmtId="14" fontId="48" fillId="0" borderId="0" xfId="0" applyNumberFormat="1" applyFont="1" applyAlignment="1">
      <alignment horizontal="left" indent="4"/>
    </xf>
    <xf numFmtId="0" fontId="56" fillId="0" borderId="0" xfId="0" applyFont="1" applyAlignment="1">
      <alignment horizontal="left" indent="4"/>
    </xf>
    <xf numFmtId="0" fontId="49" fillId="0" borderId="0" xfId="0" applyFont="1" applyAlignment="1">
      <alignment horizontal="left" indent="4"/>
    </xf>
    <xf numFmtId="0" fontId="50" fillId="0" borderId="0" xfId="5" applyFont="1" applyAlignment="1">
      <alignment horizontal="left" indent="4"/>
    </xf>
    <xf numFmtId="0" fontId="0" fillId="0" borderId="0" xfId="0" applyAlignment="1">
      <alignment horizontal="left" indent="2"/>
    </xf>
    <xf numFmtId="3" fontId="131" fillId="0" borderId="0" xfId="0" applyNumberFormat="1" applyFont="1" applyAlignment="1">
      <alignment horizontal="right" vertical="center"/>
    </xf>
    <xf numFmtId="3" fontId="132" fillId="0" borderId="0" xfId="0" applyNumberFormat="1" applyFont="1" applyAlignment="1">
      <alignment horizontal="right" vertical="center"/>
    </xf>
    <xf numFmtId="0" fontId="3" fillId="0" borderId="0" xfId="0" applyFont="1"/>
    <xf numFmtId="0" fontId="133" fillId="0" borderId="0" xfId="5" applyFont="1" applyBorder="1" applyAlignment="1">
      <alignment horizontal="left" indent="1"/>
    </xf>
    <xf numFmtId="0" fontId="133" fillId="0" borderId="0" xfId="5" applyFont="1" applyBorder="1"/>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3" fontId="54" fillId="6"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1" fontId="54" fillId="6" borderId="0" xfId="1" applyNumberFormat="1" applyFont="1" applyFill="1" applyBorder="1" applyAlignment="1">
      <alignment horizontal="right" vertical="center" indent="1"/>
    </xf>
    <xf numFmtId="0" fontId="72" fillId="0" borderId="0" xfId="0" applyFont="1"/>
    <xf numFmtId="0" fontId="128" fillId="0" borderId="0" xfId="0" applyFont="1" applyAlignment="1">
      <alignment horizontal="left" indent="1"/>
    </xf>
    <xf numFmtId="0" fontId="20" fillId="0" borderId="0" xfId="0" applyFont="1" applyAlignment="1">
      <alignment horizontal="right" vertical="center"/>
    </xf>
    <xf numFmtId="0" fontId="20" fillId="0" borderId="0" xfId="0" applyFont="1" applyAlignment="1">
      <alignment horizontal="left" vertical="center"/>
    </xf>
    <xf numFmtId="1" fontId="22" fillId="2" borderId="22" xfId="2" applyFont="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3"/>
    </xf>
    <xf numFmtId="3" fontId="19"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5"/>
    </xf>
    <xf numFmtId="1" fontId="22" fillId="2" borderId="22" xfId="2" applyFont="1" applyBorder="1" applyAlignment="1">
      <alignment horizontal="left" vertical="center" indent="3"/>
    </xf>
    <xf numFmtId="1" fontId="21" fillId="2" borderId="22" xfId="2" applyFont="1" applyBorder="1" applyAlignment="1">
      <alignment horizontal="left" vertical="center" indent="1"/>
    </xf>
    <xf numFmtId="3" fontId="21" fillId="2" borderId="23" xfId="3" applyNumberFormat="1" applyFont="1" applyFill="1" applyBorder="1" applyAlignment="1">
      <alignment horizontal="right" vertical="center" indent="1"/>
    </xf>
    <xf numFmtId="1" fontId="19" fillId="2" borderId="24" xfId="2" applyFont="1" applyBorder="1" applyAlignment="1">
      <alignment horizontal="left" vertical="center" indent="3"/>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17"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4" borderId="28"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21" fillId="2" borderId="27" xfId="2" applyFont="1" applyBorder="1" applyAlignment="1">
      <alignment horizontal="left" vertical="center"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0"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1" fontId="10" fillId="4" borderId="22" xfId="2" applyFont="1" applyFill="1" applyBorder="1" applyAlignment="1">
      <alignment horizontal="left" vertical="center" indent="1"/>
    </xf>
    <xf numFmtId="171" fontId="10" fillId="4" borderId="22" xfId="2" applyNumberFormat="1" applyFont="1" applyFill="1" applyBorder="1" applyAlignment="1">
      <alignment horizontal="left" vertical="center" indent="3"/>
    </xf>
    <xf numFmtId="1" fontId="19" fillId="2" borderId="22" xfId="2" applyFont="1" applyBorder="1" applyAlignment="1">
      <alignment horizontal="left" vertical="center" indent="1"/>
    </xf>
    <xf numFmtId="1" fontId="10" fillId="2" borderId="22" xfId="2" applyFont="1" applyBorder="1" applyAlignment="1">
      <alignment horizontal="left" vertical="center" indent="1"/>
    </xf>
    <xf numFmtId="1" fontId="9" fillId="4" borderId="30" xfId="4" applyFont="1" applyFill="1" applyBorder="1" applyAlignment="1">
      <alignment horizontal="left"/>
    </xf>
    <xf numFmtId="3" fontId="9" fillId="4" borderId="31" xfId="3" applyNumberFormat="1" applyFont="1" applyFill="1" applyBorder="1" applyAlignment="1">
      <alignment horizontal="right" indent="1"/>
    </xf>
    <xf numFmtId="3" fontId="9" fillId="4" borderId="32" xfId="3" applyNumberFormat="1" applyFont="1" applyFill="1" applyBorder="1" applyAlignment="1">
      <alignment horizontal="right" indent="1"/>
    </xf>
    <xf numFmtId="1" fontId="9" fillId="4" borderId="27" xfId="4" applyFont="1" applyFill="1" applyBorder="1" applyAlignment="1">
      <alignment horizontal="left"/>
    </xf>
    <xf numFmtId="1" fontId="9" fillId="2" borderId="27" xfId="4" applyFont="1" applyBorder="1" applyAlignment="1">
      <alignment horizontal="left"/>
    </xf>
    <xf numFmtId="1" fontId="10" fillId="0" borderId="22" xfId="2" applyFont="1" applyFill="1" applyBorder="1" applyAlignment="1">
      <alignment horizontal="left" vertical="center" indent="1"/>
    </xf>
    <xf numFmtId="1" fontId="9" fillId="0" borderId="27" xfId="4" applyFont="1" applyFill="1" applyBorder="1" applyAlignment="1">
      <alignment horizontal="left"/>
    </xf>
    <xf numFmtId="173" fontId="19" fillId="2" borderId="23" xfId="1" applyNumberFormat="1" applyFont="1" applyFill="1" applyBorder="1" applyAlignment="1">
      <alignment horizontal="right" vertical="center" indent="1"/>
    </xf>
    <xf numFmtId="172" fontId="54" fillId="0" borderId="23" xfId="1" applyNumberFormat="1" applyFont="1" applyFill="1" applyBorder="1" applyAlignment="1">
      <alignment horizontal="right" vertical="center" indent="1"/>
    </xf>
    <xf numFmtId="173" fontId="19" fillId="0" borderId="23" xfId="1" applyNumberFormat="1" applyFont="1" applyFill="1" applyBorder="1" applyAlignment="1">
      <alignment horizontal="right" vertical="center" indent="1"/>
    </xf>
    <xf numFmtId="3" fontId="54" fillId="0" borderId="23" xfId="1" applyNumberFormat="1" applyFont="1" applyFill="1" applyBorder="1" applyAlignment="1">
      <alignment horizontal="right" vertical="center" indent="1"/>
    </xf>
    <xf numFmtId="3" fontId="54" fillId="0" borderId="25" xfId="1" applyNumberFormat="1" applyFont="1" applyFill="1" applyBorder="1" applyAlignment="1">
      <alignment horizontal="right" vertical="center"/>
    </xf>
    <xf numFmtId="3" fontId="54" fillId="0" borderId="25" xfId="1" applyNumberFormat="1" applyFont="1" applyFill="1" applyBorder="1" applyAlignment="1">
      <alignment horizontal="right" vertical="center" indent="1"/>
    </xf>
    <xf numFmtId="3" fontId="54" fillId="0" borderId="26" xfId="1" applyNumberFormat="1" applyFont="1" applyFill="1" applyBorder="1" applyAlignment="1">
      <alignment horizontal="right" vertical="center" indent="1"/>
    </xf>
    <xf numFmtId="173" fontId="47" fillId="6" borderId="23" xfId="1" applyNumberFormat="1" applyFont="1" applyFill="1" applyBorder="1" applyAlignment="1">
      <alignment horizontal="right" vertical="center" indent="1"/>
    </xf>
    <xf numFmtId="9" fontId="19" fillId="0" borderId="25" xfId="1" applyFont="1" applyFill="1" applyBorder="1" applyAlignment="1">
      <alignment horizontal="right" vertical="center"/>
    </xf>
    <xf numFmtId="17" fontId="9" fillId="5" borderId="28" xfId="2" applyNumberFormat="1" applyFont="1" applyFill="1" applyBorder="1" applyAlignment="1">
      <alignment horizontal="right" vertical="center" wrapText="1"/>
    </xf>
    <xf numFmtId="0" fontId="20" fillId="5" borderId="28" xfId="2" applyNumberFormat="1" applyFont="1" applyFill="1" applyBorder="1" applyAlignment="1">
      <alignment horizontal="right" vertical="center" wrapText="1" indent="1"/>
    </xf>
    <xf numFmtId="173" fontId="22" fillId="2" borderId="23" xfId="1" applyNumberFormat="1" applyFont="1" applyFill="1" applyBorder="1" applyAlignment="1">
      <alignment horizontal="right" vertical="center" indent="1"/>
    </xf>
    <xf numFmtId="1" fontId="23" fillId="2" borderId="22" xfId="2" applyFont="1" applyBorder="1" applyAlignment="1">
      <alignment horizontal="left" vertical="center" indent="1"/>
    </xf>
    <xf numFmtId="10" fontId="19" fillId="2" borderId="23" xfId="1" applyNumberFormat="1" applyFont="1" applyFill="1" applyBorder="1" applyAlignment="1">
      <alignment horizontal="right" vertical="center" indent="1"/>
    </xf>
    <xf numFmtId="1" fontId="10" fillId="4"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3" fontId="9" fillId="0" borderId="28" xfId="3" applyNumberFormat="1" applyFont="1" applyFill="1" applyBorder="1" applyAlignment="1">
      <alignment horizontal="right" indent="1"/>
    </xf>
    <xf numFmtId="1" fontId="47" fillId="6" borderId="23" xfId="1" applyNumberFormat="1" applyFont="1" applyFill="1" applyBorder="1" applyAlignment="1">
      <alignment horizontal="right" vertical="center" indent="1"/>
    </xf>
    <xf numFmtId="9" fontId="19" fillId="2" borderId="23" xfId="1" applyFont="1" applyFill="1" applyBorder="1" applyAlignment="1">
      <alignment horizontal="right" vertical="center" indent="1"/>
    </xf>
    <xf numFmtId="9" fontId="19" fillId="2" borderId="25" xfId="1" applyFont="1" applyFill="1" applyBorder="1" applyAlignment="1">
      <alignment horizontal="right" vertical="center" indent="1"/>
    </xf>
    <xf numFmtId="9" fontId="19" fillId="2" borderId="26" xfId="1" applyFont="1" applyFill="1" applyBorder="1" applyAlignment="1">
      <alignment horizontal="right" vertical="center" indent="1"/>
    </xf>
    <xf numFmtId="1" fontId="47" fillId="6" borderId="22" xfId="2" applyFont="1" applyFill="1" applyBorder="1" applyAlignment="1">
      <alignment horizontal="left" vertical="center" indent="1"/>
    </xf>
    <xf numFmtId="17" fontId="20" fillId="5" borderId="28" xfId="2" applyNumberFormat="1" applyFont="1" applyFill="1" applyBorder="1" applyAlignment="1">
      <alignment horizontal="right" vertical="center" wrapText="1"/>
    </xf>
    <xf numFmtId="17" fontId="20" fillId="5" borderId="28" xfId="2" applyNumberFormat="1" applyFont="1" applyFill="1" applyBorder="1" applyAlignment="1">
      <alignment horizontal="right" vertical="center" wrapText="1" indent="1"/>
    </xf>
    <xf numFmtId="17" fontId="20" fillId="5" borderId="29" xfId="2" applyNumberFormat="1" applyFont="1" applyFill="1" applyBorder="1" applyAlignment="1">
      <alignment horizontal="right" vertical="center" wrapText="1" indent="1"/>
    </xf>
    <xf numFmtId="3" fontId="23" fillId="2" borderId="23" xfId="3" applyNumberFormat="1" applyFont="1" applyFill="1" applyBorder="1" applyAlignment="1">
      <alignment horizontal="right" vertical="center" indent="1"/>
    </xf>
    <xf numFmtId="1" fontId="10" fillId="4" borderId="22" xfId="2" applyFont="1" applyFill="1" applyBorder="1" applyAlignment="1">
      <alignment horizontal="left" vertical="center" indent="2"/>
    </xf>
    <xf numFmtId="1" fontId="19" fillId="0" borderId="22" xfId="2" applyFont="1" applyFill="1" applyBorder="1" applyAlignment="1">
      <alignment horizontal="left" vertical="center" indent="3"/>
    </xf>
    <xf numFmtId="1" fontId="23" fillId="2" borderId="22" xfId="2" applyFont="1" applyBorder="1" applyAlignment="1">
      <alignment horizontal="left" vertical="center" indent="2"/>
    </xf>
    <xf numFmtId="1" fontId="22" fillId="0" borderId="22" xfId="2" applyFont="1" applyFill="1" applyBorder="1" applyAlignment="1">
      <alignment horizontal="left" vertical="center" indent="3"/>
    </xf>
    <xf numFmtId="1" fontId="10" fillId="2" borderId="22" xfId="2" applyFont="1" applyBorder="1" applyAlignment="1">
      <alignment horizontal="left" vertical="center" indent="2"/>
    </xf>
    <xf numFmtId="1" fontId="10" fillId="2" borderId="22" xfId="2" applyFont="1" applyBorder="1" applyAlignment="1">
      <alignment horizontal="left" vertical="center" indent="3"/>
    </xf>
    <xf numFmtId="171"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 fontId="47" fillId="6" borderId="24" xfId="2" applyFont="1" applyFill="1" applyBorder="1" applyAlignment="1">
      <alignment horizontal="left" vertical="center" indent="1"/>
    </xf>
    <xf numFmtId="1" fontId="47" fillId="6" borderId="25" xfId="1" applyNumberFormat="1" applyFont="1" applyFill="1" applyBorder="1" applyAlignment="1">
      <alignment horizontal="right" vertical="center" indent="1"/>
    </xf>
    <xf numFmtId="1" fontId="47" fillId="6" borderId="26" xfId="1" applyNumberFormat="1" applyFont="1" applyFill="1" applyBorder="1" applyAlignment="1">
      <alignment horizontal="right" vertical="center" indent="1"/>
    </xf>
    <xf numFmtId="174" fontId="47" fillId="6" borderId="24" xfId="2" applyNumberFormat="1" applyFont="1" applyFill="1" applyBorder="1" applyAlignment="1">
      <alignment horizontal="left" vertical="center" indent="1"/>
    </xf>
    <xf numFmtId="1" fontId="26" fillId="2" borderId="22" xfId="2" applyFont="1" applyBorder="1">
      <alignment vertical="center"/>
    </xf>
    <xf numFmtId="1" fontId="10" fillId="4" borderId="24" xfId="2" applyFont="1" applyFill="1" applyBorder="1" applyAlignment="1">
      <alignment horizontal="left" vertical="center" indent="2"/>
    </xf>
    <xf numFmtId="173" fontId="22" fillId="2" borderId="25"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3" fontId="19" fillId="0" borderId="23" xfId="3" applyNumberFormat="1" applyFont="1" applyFill="1" applyBorder="1" applyAlignment="1">
      <alignment horizontal="right" vertical="center" indent="1"/>
    </xf>
    <xf numFmtId="1" fontId="54" fillId="6" borderId="22" xfId="2" applyFont="1" applyFill="1" applyBorder="1" applyAlignment="1">
      <alignment horizontal="left" vertical="center" indent="2"/>
    </xf>
    <xf numFmtId="2" fontId="54" fillId="0" borderId="23" xfId="1" applyNumberFormat="1" applyFont="1" applyFill="1" applyBorder="1" applyAlignment="1">
      <alignment horizontal="right" vertical="center" indent="1"/>
    </xf>
    <xf numFmtId="3" fontId="54" fillId="6" borderId="23" xfId="1" applyNumberFormat="1" applyFont="1" applyFill="1" applyBorder="1" applyAlignment="1">
      <alignment horizontal="right" vertical="center" indent="1"/>
    </xf>
    <xf numFmtId="171" fontId="54" fillId="6" borderId="23" xfId="1" applyNumberFormat="1" applyFont="1" applyFill="1" applyBorder="1" applyAlignment="1">
      <alignment horizontal="right" vertical="center" indent="1"/>
    </xf>
    <xf numFmtId="171" fontId="54"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Border="1" applyAlignment="1">
      <alignment horizontal="left" vertical="center" indent="2"/>
    </xf>
    <xf numFmtId="0" fontId="53" fillId="0" borderId="22" xfId="0" applyFont="1" applyBorder="1" applyAlignment="1">
      <alignment horizontal="left" indent="2"/>
    </xf>
    <xf numFmtId="3" fontId="53" fillId="0" borderId="23" xfId="0" applyNumberFormat="1" applyFont="1" applyBorder="1" applyAlignment="1">
      <alignment horizontal="right" indent="1"/>
    </xf>
    <xf numFmtId="4" fontId="54" fillId="0" borderId="23" xfId="1" applyNumberFormat="1" applyFont="1" applyFill="1" applyBorder="1" applyAlignment="1">
      <alignment horizontal="right" vertical="center" indent="1"/>
    </xf>
    <xf numFmtId="0" fontId="53" fillId="0" borderId="24" xfId="0" applyFont="1" applyBorder="1" applyAlignment="1">
      <alignment horizontal="left" vertical="center" wrapText="1" indent="2"/>
    </xf>
    <xf numFmtId="9" fontId="54" fillId="0" borderId="25" xfId="1" applyFont="1" applyFill="1" applyBorder="1" applyAlignment="1">
      <alignment horizontal="right" vertical="center" indent="1"/>
    </xf>
    <xf numFmtId="9" fontId="54" fillId="0" borderId="26" xfId="1" applyFont="1" applyFill="1" applyBorder="1" applyAlignment="1">
      <alignment horizontal="right" vertical="center" indent="1"/>
    </xf>
    <xf numFmtId="1" fontId="38" fillId="6" borderId="22" xfId="2" applyFont="1" applyFill="1" applyBorder="1" applyAlignment="1">
      <alignment horizontal="left" vertical="center" indent="2"/>
    </xf>
    <xf numFmtId="1" fontId="38" fillId="0" borderId="22" xfId="2" applyFont="1" applyFill="1" applyBorder="1" applyAlignment="1">
      <alignment horizontal="left" vertical="center" indent="2"/>
    </xf>
    <xf numFmtId="1" fontId="38" fillId="0" borderId="24" xfId="2" applyFont="1" applyFill="1" applyBorder="1" applyAlignment="1">
      <alignment horizontal="left" vertical="center" wrapText="1" indent="2"/>
    </xf>
    <xf numFmtId="170" fontId="9" fillId="5" borderId="27" xfId="2" applyNumberFormat="1" applyFont="1" applyFill="1" applyBorder="1" applyAlignment="1">
      <alignment horizontal="center" vertical="center" wrapText="1"/>
    </xf>
    <xf numFmtId="170" fontId="20" fillId="5" borderId="27" xfId="2" applyNumberFormat="1" applyFont="1" applyFill="1" applyBorder="1" applyAlignment="1">
      <alignment horizontal="left" vertical="center" wrapText="1"/>
    </xf>
    <xf numFmtId="1" fontId="10" fillId="4" borderId="35" xfId="2" applyFont="1" applyFill="1" applyBorder="1" applyAlignment="1">
      <alignment horizontal="left" vertical="center" indent="2"/>
    </xf>
    <xf numFmtId="173" fontId="22" fillId="2" borderId="34" xfId="1" applyNumberFormat="1" applyFont="1" applyFill="1" applyBorder="1" applyAlignment="1">
      <alignment horizontal="right" vertical="center" indent="1"/>
    </xf>
    <xf numFmtId="173" fontId="22" fillId="2" borderId="33" xfId="1"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2"/>
    </xf>
    <xf numFmtId="0" fontId="24" fillId="0" borderId="0" xfId="0" applyFont="1" applyAlignment="1">
      <alignment horizontal="left" vertical="center" indent="2"/>
    </xf>
    <xf numFmtId="1" fontId="6" fillId="0" borderId="0" xfId="2" applyFont="1" applyFill="1" applyAlignment="1">
      <alignment horizontal="left" vertical="center"/>
    </xf>
    <xf numFmtId="166" fontId="8" fillId="0" borderId="0" xfId="2" applyNumberFormat="1"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0" borderId="22" xfId="2" applyFont="1" applyFill="1" applyBorder="1" applyAlignment="1">
      <alignment horizontal="left" vertical="center" indent="1"/>
    </xf>
    <xf numFmtId="1" fontId="19" fillId="0" borderId="36" xfId="2" applyFont="1" applyFill="1" applyBorder="1" applyAlignment="1">
      <alignment horizontal="left" vertical="center" indent="1"/>
    </xf>
    <xf numFmtId="1" fontId="38" fillId="0" borderId="22" xfId="2" applyFont="1" applyFill="1" applyBorder="1" applyAlignment="1">
      <alignment horizontal="left" vertical="center" indent="1"/>
    </xf>
    <xf numFmtId="1" fontId="19" fillId="0" borderId="24" xfId="2" applyFont="1" applyFill="1" applyBorder="1" applyAlignment="1">
      <alignment horizontal="left" vertical="center" indent="1"/>
    </xf>
    <xf numFmtId="1" fontId="19" fillId="0" borderId="0" xfId="2" applyFont="1" applyFill="1" applyAlignment="1">
      <alignment horizontal="left" vertical="center" indent="2"/>
    </xf>
    <xf numFmtId="9" fontId="19" fillId="0" borderId="22" xfId="1" applyFont="1" applyFill="1" applyBorder="1" applyAlignment="1">
      <alignment horizontal="left" vertical="center" indent="1"/>
    </xf>
    <xf numFmtId="9" fontId="22" fillId="0" borderId="22" xfId="1" applyFont="1" applyFill="1" applyBorder="1" applyAlignment="1">
      <alignment horizontal="left" vertical="center" indent="1"/>
    </xf>
    <xf numFmtId="9" fontId="19" fillId="0" borderId="24" xfId="1"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2" fontId="19" fillId="0" borderId="22" xfId="2" applyNumberFormat="1" applyFont="1" applyFill="1" applyBorder="1" applyAlignment="1">
      <alignment horizontal="left" vertical="center" indent="1"/>
    </xf>
    <xf numFmtId="2" fontId="47" fillId="0" borderId="22" xfId="2" applyNumberFormat="1" applyFont="1" applyFill="1" applyBorder="1" applyAlignment="1">
      <alignment horizontal="left" vertical="center" indent="1"/>
    </xf>
    <xf numFmtId="1" fontId="47" fillId="0" borderId="22" xfId="2" applyFont="1" applyFill="1" applyBorder="1" applyAlignment="1">
      <alignment horizontal="left" vertical="center" indent="1"/>
    </xf>
    <xf numFmtId="1" fontId="22" fillId="0" borderId="22" xfId="2" applyFont="1" applyFill="1" applyBorder="1" applyAlignment="1">
      <alignment horizontal="left" vertical="center" indent="1"/>
    </xf>
    <xf numFmtId="1" fontId="38" fillId="0" borderId="24" xfId="2" applyFont="1" applyFill="1" applyBorder="1" applyAlignment="1">
      <alignment horizontal="left" vertical="center" indent="1"/>
    </xf>
    <xf numFmtId="1" fontId="38" fillId="0" borderId="0" xfId="2" applyFont="1" applyFill="1" applyAlignment="1">
      <alignment horizontal="left" vertical="center" indent="2"/>
    </xf>
    <xf numFmtId="1" fontId="36" fillId="0" borderId="0" xfId="2" applyFont="1" applyFill="1" applyAlignment="1">
      <alignment horizontal="left" vertical="center" wrapText="1"/>
    </xf>
    <xf numFmtId="0" fontId="128" fillId="2" borderId="0" xfId="0" applyFont="1" applyFill="1"/>
    <xf numFmtId="0" fontId="128"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0" fontId="135" fillId="2" borderId="0" xfId="0" applyFont="1" applyFill="1"/>
    <xf numFmtId="0" fontId="134" fillId="0" borderId="0" xfId="0" applyFont="1"/>
    <xf numFmtId="0" fontId="39" fillId="0" borderId="0" xfId="0" applyFont="1" applyAlignment="1">
      <alignment horizontal="right"/>
    </xf>
    <xf numFmtId="10" fontId="39" fillId="0" borderId="0" xfId="0" applyNumberFormat="1" applyFont="1" applyAlignment="1">
      <alignment horizontal="right"/>
    </xf>
    <xf numFmtId="170" fontId="9" fillId="2" borderId="37" xfId="2" applyNumberFormat="1" applyFont="1" applyBorder="1" applyAlignment="1">
      <alignment horizontal="left" vertical="center" wrapText="1"/>
    </xf>
    <xf numFmtId="17" fontId="9" fillId="2" borderId="37" xfId="2" applyNumberFormat="1" applyFont="1" applyBorder="1" applyAlignment="1">
      <alignment horizontal="right" vertical="center" wrapText="1" indent="1"/>
    </xf>
    <xf numFmtId="170" fontId="9" fillId="5" borderId="38" xfId="2" applyNumberFormat="1" applyFont="1" applyFill="1" applyBorder="1" applyAlignment="1">
      <alignment horizontal="left" vertical="center" wrapText="1"/>
    </xf>
    <xf numFmtId="17" fontId="9" fillId="5" borderId="39" xfId="2" applyNumberFormat="1" applyFont="1" applyFill="1" applyBorder="1" applyAlignment="1">
      <alignment horizontal="right" vertical="center" wrapText="1" indent="1"/>
    </xf>
    <xf numFmtId="17" fontId="9" fillId="5" borderId="40" xfId="2" applyNumberFormat="1" applyFont="1" applyFill="1" applyBorder="1" applyAlignment="1">
      <alignment horizontal="right" vertical="center" wrapText="1" indent="1"/>
    </xf>
    <xf numFmtId="1" fontId="22" fillId="2" borderId="36" xfId="2" applyFont="1" applyBorder="1" applyAlignment="1">
      <alignment horizontal="left" vertical="center" indent="5"/>
    </xf>
    <xf numFmtId="3" fontId="22" fillId="2" borderId="41" xfId="3" applyNumberFormat="1" applyFont="1" applyFill="1" applyBorder="1" applyAlignment="1">
      <alignment horizontal="right" vertical="center" indent="1"/>
    </xf>
    <xf numFmtId="1" fontId="19" fillId="2" borderId="36" xfId="2" applyFont="1" applyBorder="1" applyAlignment="1">
      <alignment horizontal="left" vertical="center" indent="3"/>
    </xf>
    <xf numFmtId="3" fontId="19" fillId="2" borderId="41" xfId="3" applyNumberFormat="1" applyFont="1" applyFill="1" applyBorder="1" applyAlignment="1">
      <alignment horizontal="right" vertical="center" indent="1"/>
    </xf>
    <xf numFmtId="1" fontId="19" fillId="2" borderId="36" xfId="2" applyFont="1" applyBorder="1" applyAlignment="1">
      <alignment horizontal="left" vertical="center" indent="5"/>
    </xf>
    <xf numFmtId="1" fontId="22" fillId="2" borderId="36" xfId="2" applyFont="1" applyBorder="1" applyAlignment="1">
      <alignment horizontal="left" vertical="center" indent="3"/>
    </xf>
    <xf numFmtId="1" fontId="9" fillId="4" borderId="38" xfId="4" applyFont="1" applyFill="1" applyBorder="1" applyAlignment="1">
      <alignment horizontal="left" indent="1"/>
    </xf>
    <xf numFmtId="3" fontId="9" fillId="4" borderId="39" xfId="3" applyNumberFormat="1" applyFont="1" applyFill="1" applyBorder="1" applyAlignment="1">
      <alignment horizontal="right" indent="1"/>
    </xf>
    <xf numFmtId="3" fontId="9" fillId="4" borderId="40" xfId="3" applyNumberFormat="1" applyFont="1" applyFill="1" applyBorder="1" applyAlignment="1">
      <alignment horizontal="right" indent="1"/>
    </xf>
    <xf numFmtId="1" fontId="21" fillId="2" borderId="36" xfId="2" applyFont="1" applyBorder="1" applyAlignment="1">
      <alignment horizontal="left" vertical="center" indent="1"/>
    </xf>
    <xf numFmtId="3" fontId="21" fillId="2" borderId="41" xfId="3" applyNumberFormat="1" applyFont="1" applyFill="1" applyBorder="1" applyAlignment="1">
      <alignment horizontal="right" vertical="center" indent="1"/>
    </xf>
    <xf numFmtId="3" fontId="22" fillId="2" borderId="42"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7" xfId="2" applyFont="1" applyFill="1" applyBorder="1" applyAlignment="1">
      <alignment horizontal="right" vertical="top" wrapText="1" indent="1"/>
    </xf>
    <xf numFmtId="1" fontId="10" fillId="4" borderId="37" xfId="2" applyFont="1" applyFill="1" applyBorder="1">
      <alignment vertical="center"/>
    </xf>
    <xf numFmtId="0" fontId="9" fillId="5" borderId="43" xfId="2" applyNumberFormat="1" applyFont="1" applyFill="1" applyBorder="1" applyAlignment="1">
      <alignment horizontal="right" vertical="center" wrapText="1" indent="1"/>
    </xf>
    <xf numFmtId="0" fontId="9" fillId="5" borderId="44" xfId="2" applyNumberFormat="1" applyFont="1" applyFill="1" applyBorder="1" applyAlignment="1">
      <alignment horizontal="right" vertical="center" wrapText="1" indent="1"/>
    </xf>
    <xf numFmtId="3" fontId="9" fillId="4" borderId="45" xfId="3" applyNumberFormat="1" applyFont="1" applyFill="1" applyBorder="1" applyAlignment="1">
      <alignment horizontal="right" indent="1"/>
    </xf>
    <xf numFmtId="1" fontId="136" fillId="2" borderId="0" xfId="2" applyFont="1">
      <alignment vertical="center"/>
    </xf>
    <xf numFmtId="197" fontId="136" fillId="2" borderId="0" xfId="3" applyNumberFormat="1" applyFont="1" applyFill="1" applyBorder="1" applyAlignment="1">
      <alignment horizontal="right" vertical="center" indent="1"/>
    </xf>
    <xf numFmtId="3" fontId="136"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70" fontId="9" fillId="5" borderId="46" xfId="2" applyNumberFormat="1" applyFont="1" applyFill="1" applyBorder="1" applyAlignment="1">
      <alignment horizontal="left" vertical="center" wrapText="1"/>
    </xf>
    <xf numFmtId="17" fontId="9" fillId="5" borderId="45" xfId="2" applyNumberFormat="1" applyFont="1" applyFill="1" applyBorder="1" applyAlignment="1">
      <alignment horizontal="right" vertical="center" wrapText="1" indent="1"/>
    </xf>
    <xf numFmtId="17" fontId="9" fillId="5" borderId="47" xfId="2" applyNumberFormat="1" applyFont="1" applyFill="1" applyBorder="1" applyAlignment="1">
      <alignment horizontal="right" vertical="center" wrapText="1" indent="1"/>
    </xf>
    <xf numFmtId="1" fontId="10" fillId="4" borderId="36" xfId="2" applyFont="1" applyFill="1" applyBorder="1" applyAlignment="1">
      <alignment horizontal="left" vertical="center" indent="1"/>
    </xf>
    <xf numFmtId="1" fontId="10" fillId="4" borderId="36" xfId="2" applyFont="1" applyFill="1" applyBorder="1" applyAlignment="1">
      <alignment horizontal="left" vertical="center" indent="3"/>
    </xf>
    <xf numFmtId="1" fontId="10" fillId="2" borderId="36" xfId="2" applyFont="1" applyBorder="1" applyAlignment="1">
      <alignment horizontal="left" vertical="center" indent="1"/>
    </xf>
    <xf numFmtId="1" fontId="9" fillId="4" borderId="46" xfId="4" applyFont="1" applyFill="1" applyBorder="1" applyAlignment="1">
      <alignment horizontal="left"/>
    </xf>
    <xf numFmtId="3" fontId="9" fillId="4" borderId="47" xfId="3" applyNumberFormat="1" applyFont="1" applyFill="1" applyBorder="1" applyAlignment="1">
      <alignment horizontal="right" indent="1"/>
    </xf>
    <xf numFmtId="171" fontId="10" fillId="4" borderId="36" xfId="2" applyNumberFormat="1" applyFont="1" applyFill="1" applyBorder="1" applyAlignment="1">
      <alignment horizontal="left" vertical="center" indent="3"/>
    </xf>
    <xf numFmtId="1" fontId="19" fillId="2" borderId="36" xfId="2" applyFont="1" applyBorder="1" applyAlignment="1">
      <alignment horizontal="left" vertical="center" indent="1"/>
    </xf>
    <xf numFmtId="3" fontId="22" fillId="2" borderId="48" xfId="3" applyNumberFormat="1" applyFont="1" applyFill="1" applyBorder="1" applyAlignment="1">
      <alignment horizontal="right" vertical="center" indent="1"/>
    </xf>
    <xf numFmtId="3" fontId="22" fillId="2" borderId="49" xfId="3" applyNumberFormat="1" applyFont="1" applyFill="1" applyBorder="1" applyAlignment="1">
      <alignment horizontal="right" vertical="center" indent="1"/>
    </xf>
    <xf numFmtId="3" fontId="22" fillId="2" borderId="50" xfId="3" applyNumberFormat="1" applyFont="1" applyFill="1" applyBorder="1" applyAlignment="1">
      <alignment horizontal="right" vertical="center" indent="1"/>
    </xf>
    <xf numFmtId="3" fontId="9" fillId="4" borderId="51" xfId="3" applyNumberFormat="1" applyFont="1" applyFill="1" applyBorder="1" applyAlignment="1">
      <alignment horizontal="right" indent="1"/>
    </xf>
    <xf numFmtId="3" fontId="19" fillId="2" borderId="50"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70" fontId="9" fillId="5" borderId="38" xfId="2" applyNumberFormat="1" applyFont="1" applyFill="1" applyBorder="1" applyAlignment="1">
      <alignment horizontal="left" vertical="center"/>
    </xf>
    <xf numFmtId="0" fontId="128" fillId="0" borderId="0" xfId="0" applyFont="1" applyAlignment="1">
      <alignment horizontal="left"/>
    </xf>
    <xf numFmtId="3" fontId="9" fillId="4" borderId="53" xfId="3" applyNumberFormat="1" applyFont="1" applyFill="1" applyBorder="1" applyAlignment="1">
      <alignment horizontal="left" indent="1"/>
    </xf>
    <xf numFmtId="3" fontId="9" fillId="4" borderId="53" xfId="3" applyNumberFormat="1" applyFont="1" applyFill="1" applyBorder="1" applyAlignment="1">
      <alignment horizontal="right" indent="1"/>
    </xf>
    <xf numFmtId="3" fontId="22" fillId="2" borderId="0" xfId="3" applyNumberFormat="1" applyFont="1" applyFill="1" applyBorder="1" applyAlignment="1">
      <alignment horizontal="left" vertical="center" wrapText="1" indent="1"/>
    </xf>
    <xf numFmtId="1" fontId="19" fillId="2" borderId="38" xfId="2" applyFont="1" applyBorder="1" applyAlignment="1">
      <alignment horizontal="left" vertical="center"/>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22" fillId="2" borderId="39" xfId="3" applyNumberFormat="1" applyFont="1" applyFill="1" applyBorder="1" applyAlignment="1">
      <alignment horizontal="left" vertical="top" wrapText="1" indent="1"/>
    </xf>
    <xf numFmtId="3" fontId="22" fillId="2" borderId="41" xfId="3" applyNumberFormat="1" applyFont="1" applyFill="1" applyBorder="1" applyAlignment="1">
      <alignment horizontal="left" vertical="top" wrapText="1" indent="1"/>
    </xf>
    <xf numFmtId="3" fontId="19" fillId="2" borderId="41" xfId="3" applyNumberFormat="1" applyFont="1" applyFill="1" applyBorder="1" applyAlignment="1">
      <alignment horizontal="left" vertical="top" wrapText="1" indent="1"/>
    </xf>
    <xf numFmtId="3" fontId="19" fillId="2" borderId="42"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22" fillId="2" borderId="42"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66" fontId="137"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3" fontId="36" fillId="4" borderId="0" xfId="3" applyNumberFormat="1" applyFont="1" applyFill="1" applyBorder="1" applyAlignment="1">
      <alignment horizontal="right" wrapText="1"/>
    </xf>
    <xf numFmtId="9" fontId="22" fillId="2" borderId="40" xfId="1" applyFont="1" applyFill="1" applyBorder="1" applyAlignment="1">
      <alignment horizontal="left" vertical="top" wrapText="1" indent="1"/>
    </xf>
    <xf numFmtId="17" fontId="9" fillId="5" borderId="39" xfId="2" applyNumberFormat="1" applyFont="1" applyFill="1" applyBorder="1">
      <alignment vertical="center"/>
    </xf>
    <xf numFmtId="17" fontId="9" fillId="5" borderId="40" xfId="2" applyNumberFormat="1" applyFont="1" applyFill="1" applyBorder="1" applyAlignment="1">
      <alignment horizontal="left" vertical="center" indent="1"/>
    </xf>
    <xf numFmtId="1" fontId="9" fillId="4" borderId="53" xfId="4" applyFont="1" applyFill="1" applyBorder="1" applyAlignment="1">
      <alignment horizontal="left" indent="1"/>
    </xf>
    <xf numFmtId="0" fontId="72" fillId="0" borderId="0" xfId="0" applyFont="1" applyAlignment="1">
      <alignment horizontal="left" vertical="top" wrapText="1" indent="1"/>
    </xf>
    <xf numFmtId="0" fontId="0" fillId="0" borderId="0" xfId="0" applyAlignment="1">
      <alignment horizontal="left" vertical="top" wrapText="1" indent="1"/>
    </xf>
    <xf numFmtId="0" fontId="77" fillId="0" borderId="0" xfId="0" applyFont="1"/>
    <xf numFmtId="0" fontId="52" fillId="0" borderId="55" xfId="0" applyFont="1" applyBorder="1"/>
    <xf numFmtId="0" fontId="52" fillId="0" borderId="55" xfId="0" applyFont="1" applyBorder="1" applyAlignment="1">
      <alignment horizontal="right" indent="1"/>
    </xf>
    <xf numFmtId="0" fontId="52" fillId="0" borderId="55"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6" borderId="0" xfId="0" applyNumberFormat="1" applyFont="1" applyFill="1" applyAlignment="1">
      <alignment horizontal="right" indent="1"/>
    </xf>
    <xf numFmtId="9" fontId="52" fillId="66" borderId="0" xfId="0" applyNumberFormat="1" applyFont="1" applyFill="1"/>
    <xf numFmtId="0" fontId="53" fillId="0" borderId="0" xfId="0" applyFont="1" applyAlignment="1">
      <alignment horizontal="left" indent="1"/>
    </xf>
    <xf numFmtId="3" fontId="52" fillId="67" borderId="55" xfId="0" applyNumberFormat="1" applyFont="1" applyFill="1" applyBorder="1" applyAlignment="1">
      <alignment horizontal="right" indent="1"/>
    </xf>
    <xf numFmtId="9" fontId="52" fillId="66" borderId="55" xfId="0" applyNumberFormat="1" applyFont="1" applyFill="1" applyBorder="1"/>
    <xf numFmtId="3" fontId="52" fillId="0" borderId="0" xfId="0" applyNumberFormat="1" applyFont="1" applyAlignment="1">
      <alignment horizontal="right" indent="1"/>
    </xf>
    <xf numFmtId="9" fontId="139" fillId="0" borderId="0" xfId="0" applyNumberFormat="1" applyFont="1"/>
    <xf numFmtId="0" fontId="53" fillId="0" borderId="55" xfId="0" applyFont="1" applyBorder="1" applyAlignment="1">
      <alignment horizontal="left"/>
    </xf>
    <xf numFmtId="3" fontId="53" fillId="0" borderId="55"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56" xfId="3" applyNumberFormat="1" applyFont="1" applyFill="1" applyBorder="1" applyAlignment="1">
      <alignment horizontal="right" vertical="center" indent="1"/>
    </xf>
    <xf numFmtId="173" fontId="19" fillId="2" borderId="41" xfId="3" applyNumberFormat="1" applyFont="1" applyFill="1" applyBorder="1" applyAlignment="1">
      <alignment horizontal="right" vertical="center" indent="1"/>
    </xf>
    <xf numFmtId="171" fontId="19" fillId="2" borderId="41"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41" xfId="1" applyFont="1" applyFill="1" applyBorder="1" applyAlignment="1">
      <alignment horizontal="right" vertical="center" indent="1"/>
    </xf>
    <xf numFmtId="1" fontId="19" fillId="2" borderId="41" xfId="3" applyNumberFormat="1" applyFont="1" applyFill="1" applyBorder="1" applyAlignment="1">
      <alignment horizontal="right" vertical="center" indent="1"/>
    </xf>
    <xf numFmtId="3" fontId="47" fillId="2" borderId="0" xfId="1" applyNumberFormat="1" applyFont="1" applyFill="1" applyBorder="1" applyAlignment="1">
      <alignment horizontal="right" vertical="center"/>
    </xf>
    <xf numFmtId="3" fontId="47" fillId="2" borderId="57" xfId="1" applyNumberFormat="1" applyFont="1" applyFill="1" applyBorder="1" applyAlignment="1">
      <alignment horizontal="right" vertical="center"/>
    </xf>
    <xf numFmtId="3" fontId="19" fillId="2" borderId="42" xfId="3" applyNumberFormat="1" applyFont="1" applyFill="1" applyBorder="1" applyAlignment="1">
      <alignment horizontal="right" vertical="center" indent="1"/>
    </xf>
    <xf numFmtId="3" fontId="19" fillId="0" borderId="41" xfId="3" applyNumberFormat="1" applyFont="1" applyFill="1" applyBorder="1" applyAlignment="1">
      <alignment horizontal="right" vertical="center" indent="1"/>
    </xf>
    <xf numFmtId="172" fontId="19" fillId="2" borderId="41" xfId="3" applyNumberFormat="1" applyFont="1" applyFill="1" applyBorder="1" applyAlignment="1">
      <alignment horizontal="right" vertical="center" indent="1"/>
    </xf>
    <xf numFmtId="3" fontId="24" fillId="2" borderId="41"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xf>
    <xf numFmtId="3" fontId="19" fillId="0" borderId="0" xfId="1" applyNumberFormat="1" applyFont="1" applyFill="1" applyBorder="1" applyAlignment="1">
      <alignment horizontal="right" vertical="center" indent="1"/>
    </xf>
    <xf numFmtId="3" fontId="19" fillId="0" borderId="23" xfId="1" applyNumberFormat="1" applyFont="1" applyFill="1" applyBorder="1" applyAlignment="1">
      <alignment horizontal="right" vertical="center" indent="1"/>
    </xf>
    <xf numFmtId="1" fontId="9" fillId="4" borderId="36" xfId="4" applyFont="1" applyFill="1" applyBorder="1" applyAlignment="1">
      <alignment horizontal="left"/>
    </xf>
    <xf numFmtId="3" fontId="9" fillId="4" borderId="41" xfId="3" applyNumberFormat="1" applyFont="1" applyFill="1" applyBorder="1" applyAlignment="1">
      <alignment horizontal="right" indent="1"/>
    </xf>
    <xf numFmtId="1" fontId="10" fillId="4" borderId="58" xfId="2" applyFont="1" applyFill="1" applyBorder="1" applyAlignment="1">
      <alignment horizontal="left" vertical="center" indent="1"/>
    </xf>
    <xf numFmtId="3" fontId="22" fillId="2" borderId="43"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0" fontId="0" fillId="2" borderId="0" xfId="0" applyFill="1"/>
    <xf numFmtId="0" fontId="52" fillId="0" borderId="55" xfId="0" applyFont="1" applyBorder="1" applyAlignment="1">
      <alignment horizontal="left" wrapText="1" indent="1"/>
    </xf>
    <xf numFmtId="0" fontId="52" fillId="0" borderId="55" xfId="0" applyFont="1" applyBorder="1" applyAlignment="1">
      <alignment wrapText="1"/>
    </xf>
    <xf numFmtId="17" fontId="52" fillId="0" borderId="55" xfId="0" applyNumberFormat="1" applyFont="1" applyBorder="1" applyAlignment="1">
      <alignment horizontal="right"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 fontId="19" fillId="2" borderId="0" xfId="2" applyFont="1" applyAlignment="1">
      <alignment horizontal="left" vertical="center" indent="2"/>
    </xf>
    <xf numFmtId="14" fontId="22" fillId="2" borderId="0" xfId="3" applyNumberFormat="1" applyFont="1" applyFill="1" applyBorder="1" applyAlignment="1">
      <alignment horizontal="right" vertical="center"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4" fontId="24" fillId="4" borderId="0" xfId="3" applyNumberFormat="1" applyFont="1" applyFill="1" applyBorder="1" applyAlignment="1">
      <alignment horizontal="right" indent="1"/>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 fontId="10" fillId="2" borderId="36" xfId="2" applyFont="1" applyBorder="1" applyAlignment="1">
      <alignment horizontal="left" vertical="center" indent="3"/>
    </xf>
    <xf numFmtId="1" fontId="10" fillId="2" borderId="36" xfId="2" applyFont="1" applyBorder="1" applyAlignment="1">
      <alignment horizontal="left" vertical="center" indent="5"/>
    </xf>
    <xf numFmtId="1" fontId="9" fillId="2" borderId="36" xfId="2" applyFont="1" applyBorder="1" applyAlignment="1">
      <alignment horizontal="left" vertical="center" indent="1"/>
    </xf>
    <xf numFmtId="3" fontId="23" fillId="2" borderId="41" xfId="3" applyNumberFormat="1" applyFont="1" applyFill="1" applyBorder="1" applyAlignment="1">
      <alignment horizontal="right" vertical="center" indent="1"/>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3" fontId="23" fillId="2" borderId="40" xfId="3" applyNumberFormat="1" applyFont="1" applyFill="1" applyBorder="1" applyAlignment="1">
      <alignment horizontal="right" vertical="center" indent="1"/>
    </xf>
    <xf numFmtId="3" fontId="20" fillId="4" borderId="39"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9" xfId="3" applyNumberFormat="1" applyFont="1" applyFill="1" applyBorder="1" applyAlignment="1">
      <alignment horizontal="right" vertical="center" indent="1"/>
    </xf>
    <xf numFmtId="1" fontId="9" fillId="4" borderId="52" xfId="4" applyFont="1" applyFill="1" applyBorder="1" applyAlignment="1">
      <alignment horizontal="left" indent="1"/>
    </xf>
    <xf numFmtId="10" fontId="23" fillId="2" borderId="53" xfId="1" applyNumberFormat="1" applyFont="1" applyFill="1" applyBorder="1" applyAlignment="1">
      <alignment horizontal="right" vertical="center" indent="1"/>
    </xf>
    <xf numFmtId="10" fontId="20" fillId="4" borderId="56" xfId="1" applyNumberFormat="1" applyFont="1" applyFill="1" applyBorder="1" applyAlignment="1">
      <alignment horizontal="right" indent="1"/>
    </xf>
    <xf numFmtId="10" fontId="19" fillId="2" borderId="41" xfId="1" applyNumberFormat="1" applyFont="1" applyFill="1" applyBorder="1" applyAlignment="1">
      <alignment horizontal="right" vertical="center" indent="1"/>
    </xf>
    <xf numFmtId="10" fontId="20" fillId="4" borderId="41" xfId="1" applyNumberFormat="1" applyFont="1" applyFill="1" applyBorder="1" applyAlignment="1">
      <alignment horizontal="right" indent="1"/>
    </xf>
    <xf numFmtId="10" fontId="23" fillId="2" borderId="41" xfId="1" applyNumberFormat="1" applyFont="1" applyFill="1" applyBorder="1" applyAlignment="1">
      <alignment horizontal="right" vertical="center" indent="1"/>
    </xf>
    <xf numFmtId="1" fontId="10" fillId="2" borderId="60" xfId="2" applyFont="1" applyBorder="1" applyAlignment="1">
      <alignment horizontal="left" vertical="center" indent="3"/>
    </xf>
    <xf numFmtId="10" fontId="19" fillId="2" borderId="61" xfId="1" applyNumberFormat="1" applyFont="1" applyFill="1" applyBorder="1" applyAlignment="1">
      <alignment horizontal="right" vertical="center" indent="1"/>
    </xf>
    <xf numFmtId="1" fontId="10" fillId="2" borderId="54" xfId="2" applyFont="1" applyBorder="1" applyAlignment="1">
      <alignment horizontal="left" vertical="center" indent="3"/>
    </xf>
    <xf numFmtId="10" fontId="19" fillId="2" borderId="62" xfId="1" applyNumberFormat="1" applyFont="1" applyFill="1" applyBorder="1" applyAlignment="1">
      <alignment horizontal="right" vertical="center" indent="1"/>
    </xf>
    <xf numFmtId="10" fontId="19" fillId="2" borderId="63" xfId="1" applyNumberFormat="1" applyFont="1" applyFill="1" applyBorder="1" applyAlignment="1">
      <alignment horizontal="right" vertical="center" indent="1"/>
    </xf>
    <xf numFmtId="1" fontId="34" fillId="4" borderId="0" xfId="2" applyFont="1" applyFill="1" applyAlignment="1">
      <alignment horizontal="left" vertical="top" indent="1"/>
    </xf>
    <xf numFmtId="1" fontId="19" fillId="2" borderId="36" xfId="2" applyFont="1" applyBorder="1" applyAlignment="1">
      <alignment horizontal="left" vertical="center" indent="4"/>
    </xf>
    <xf numFmtId="1" fontId="23" fillId="2" borderId="36" xfId="2" applyFont="1" applyBorder="1" applyAlignment="1">
      <alignment horizontal="left" vertical="center" indent="1"/>
    </xf>
    <xf numFmtId="1" fontId="23" fillId="2" borderId="38" xfId="2" applyFont="1" applyBorder="1" applyAlignment="1">
      <alignment horizontal="left" vertical="center" indent="1"/>
    </xf>
    <xf numFmtId="1" fontId="23" fillId="2" borderId="53" xfId="2" applyFont="1" applyBorder="1" applyAlignment="1">
      <alignment horizontal="left" vertical="center" indent="1"/>
    </xf>
    <xf numFmtId="173" fontId="23" fillId="2" borderId="53" xfId="1" applyNumberFormat="1" applyFont="1" applyFill="1" applyBorder="1" applyAlignment="1">
      <alignment horizontal="right" vertical="center" indent="1"/>
    </xf>
    <xf numFmtId="173" fontId="23" fillId="2" borderId="39" xfId="1" applyNumberFormat="1" applyFont="1" applyFill="1" applyBorder="1" applyAlignment="1">
      <alignment horizontal="right" vertical="center" indent="1"/>
    </xf>
    <xf numFmtId="1" fontId="20" fillId="4" borderId="52" xfId="4" applyFont="1" applyFill="1" applyBorder="1" applyAlignment="1">
      <alignment horizontal="left" indent="1"/>
    </xf>
    <xf numFmtId="10" fontId="23" fillId="2" borderId="56" xfId="1" applyNumberFormat="1" applyFont="1" applyFill="1" applyBorder="1" applyAlignment="1">
      <alignment horizontal="right" vertical="center" indent="1"/>
    </xf>
    <xf numFmtId="10" fontId="19" fillId="2" borderId="37" xfId="1" applyNumberFormat="1" applyFont="1" applyFill="1" applyBorder="1" applyAlignment="1">
      <alignment horizontal="right" vertical="center" indent="1"/>
    </xf>
    <xf numFmtId="10" fontId="19" fillId="2" borderId="42" xfId="1" applyNumberFormat="1" applyFont="1" applyFill="1" applyBorder="1" applyAlignment="1">
      <alignment horizontal="right" vertical="center" indent="1"/>
    </xf>
    <xf numFmtId="14" fontId="140" fillId="2" borderId="0" xfId="0" applyNumberFormat="1" applyFont="1" applyFill="1"/>
    <xf numFmtId="170" fontId="9" fillId="5" borderId="64" xfId="2" applyNumberFormat="1" applyFont="1" applyFill="1" applyBorder="1" applyAlignment="1">
      <alignment horizontal="left" vertical="center" wrapText="1"/>
    </xf>
    <xf numFmtId="170" fontId="9" fillId="5" borderId="58" xfId="2" applyNumberFormat="1" applyFont="1" applyFill="1" applyBorder="1" applyAlignment="1">
      <alignment horizontal="left" wrapText="1"/>
    </xf>
    <xf numFmtId="170" fontId="141" fillId="5" borderId="43" xfId="2" applyNumberFormat="1" applyFont="1" applyFill="1" applyBorder="1" applyAlignment="1">
      <alignment horizontal="center" vertical="top" wrapText="1"/>
    </xf>
    <xf numFmtId="170" fontId="141" fillId="5" borderId="65" xfId="2" applyNumberFormat="1" applyFont="1" applyFill="1" applyBorder="1" applyAlignment="1">
      <alignment horizontal="center" vertical="top" wrapText="1"/>
    </xf>
    <xf numFmtId="1" fontId="20" fillId="4" borderId="66" xfId="4" applyFont="1" applyFill="1" applyBorder="1" applyAlignment="1">
      <alignment horizontal="left"/>
    </xf>
    <xf numFmtId="3" fontId="20" fillId="4" borderId="45" xfId="1" applyNumberFormat="1" applyFont="1" applyFill="1" applyBorder="1" applyAlignment="1">
      <alignment horizontal="right" indent="1"/>
    </xf>
    <xf numFmtId="3" fontId="20" fillId="4" borderId="51" xfId="1" applyNumberFormat="1" applyFont="1" applyFill="1" applyBorder="1" applyAlignment="1">
      <alignment horizontal="right" indent="1"/>
    </xf>
    <xf numFmtId="1" fontId="24" fillId="4" borderId="60" xfId="4" applyFont="1" applyFill="1" applyBorder="1" applyAlignment="1">
      <alignment horizontal="left" indent="1"/>
    </xf>
    <xf numFmtId="3" fontId="22" fillId="2" borderId="61" xfId="3" applyNumberFormat="1" applyFont="1" applyFill="1" applyBorder="1" applyAlignment="1">
      <alignment horizontal="right" vertical="center" indent="1"/>
    </xf>
    <xf numFmtId="3" fontId="20" fillId="2" borderId="45"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7" xfId="4" applyFont="1" applyFill="1" applyBorder="1" applyAlignment="1">
      <alignment horizontal="left" indent="1"/>
    </xf>
    <xf numFmtId="3" fontId="24" fillId="2" borderId="62" xfId="1" applyNumberFormat="1" applyFont="1" applyFill="1" applyBorder="1" applyAlignment="1">
      <alignment horizontal="right" indent="1"/>
    </xf>
    <xf numFmtId="3" fontId="22" fillId="2" borderId="62" xfId="3" applyNumberFormat="1" applyFont="1" applyFill="1" applyBorder="1" applyAlignment="1">
      <alignment horizontal="right" vertical="center" indent="1"/>
    </xf>
    <xf numFmtId="3" fontId="22" fillId="2" borderId="63" xfId="3" applyNumberFormat="1" applyFont="1" applyFill="1" applyBorder="1" applyAlignment="1">
      <alignment horizontal="right" vertical="center" indent="1"/>
    </xf>
    <xf numFmtId="170" fontId="9" fillId="5" borderId="52" xfId="2" applyNumberFormat="1" applyFont="1" applyFill="1" applyBorder="1" applyAlignment="1">
      <alignment horizontal="left" wrapText="1"/>
    </xf>
    <xf numFmtId="3" fontId="20" fillId="2" borderId="48" xfId="1" applyNumberFormat="1" applyFont="1" applyFill="1" applyBorder="1" applyAlignment="1">
      <alignment horizontal="right" indent="1"/>
    </xf>
    <xf numFmtId="3" fontId="20" fillId="2" borderId="69" xfId="1" applyNumberFormat="1" applyFont="1" applyFill="1" applyBorder="1" applyAlignment="1">
      <alignment horizontal="right" indent="1"/>
    </xf>
    <xf numFmtId="1" fontId="24" fillId="2" borderId="60" xfId="4" applyFont="1" applyBorder="1" applyAlignment="1">
      <alignment horizontal="left" indent="1"/>
    </xf>
    <xf numFmtId="3" fontId="20" fillId="2" borderId="0" xfId="1" applyNumberFormat="1" applyFont="1" applyFill="1" applyBorder="1" applyAlignment="1">
      <alignment horizontal="right" indent="1"/>
    </xf>
    <xf numFmtId="3" fontId="20" fillId="2" borderId="61" xfId="1" applyNumberFormat="1" applyFont="1" applyFill="1" applyBorder="1" applyAlignment="1">
      <alignment horizontal="right" indent="1"/>
    </xf>
    <xf numFmtId="3" fontId="24" fillId="2" borderId="61" xfId="1" applyNumberFormat="1" applyFont="1" applyFill="1" applyBorder="1" applyAlignment="1">
      <alignment horizontal="right" indent="1"/>
    </xf>
    <xf numFmtId="1" fontId="24" fillId="2" borderId="70" xfId="4" applyFont="1" applyBorder="1" applyAlignment="1">
      <alignment horizontal="left" indent="1"/>
    </xf>
    <xf numFmtId="3" fontId="24" fillId="2" borderId="43" xfId="1" applyNumberFormat="1" applyFont="1" applyFill="1" applyBorder="1" applyAlignment="1">
      <alignment horizontal="right" indent="1"/>
    </xf>
    <xf numFmtId="3" fontId="24" fillId="2" borderId="71" xfId="1" applyNumberFormat="1" applyFont="1" applyFill="1" applyBorder="1" applyAlignment="1">
      <alignment horizontal="right" indent="1"/>
    </xf>
    <xf numFmtId="0" fontId="140" fillId="2" borderId="0" xfId="0" applyFont="1" applyFill="1"/>
    <xf numFmtId="17" fontId="9" fillId="5" borderId="39" xfId="2" applyNumberFormat="1" applyFont="1" applyFill="1" applyBorder="1" applyAlignment="1">
      <alignment horizontal="right" vertical="center" wrapText="1"/>
    </xf>
    <xf numFmtId="170" fontId="9" fillId="0" borderId="36"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17" fontId="9" fillId="0" borderId="41" xfId="2" applyNumberFormat="1" applyFont="1" applyFill="1" applyBorder="1" applyAlignment="1">
      <alignment horizontal="right" vertical="center" wrapText="1"/>
    </xf>
    <xf numFmtId="9" fontId="10" fillId="2" borderId="36" xfId="1" applyFont="1" applyFill="1" applyBorder="1" applyAlignment="1">
      <alignment horizontal="left" vertical="center" indent="2"/>
    </xf>
    <xf numFmtId="9" fontId="24" fillId="2" borderId="36" xfId="1" applyFont="1" applyFill="1" applyBorder="1" applyAlignment="1">
      <alignment horizontal="left" vertical="center" indent="2"/>
    </xf>
    <xf numFmtId="1" fontId="138" fillId="2" borderId="0" xfId="2" applyFont="1" applyAlignment="1">
      <alignment horizontal="left" vertical="center"/>
    </xf>
    <xf numFmtId="0" fontId="20" fillId="5" borderId="72" xfId="2" applyNumberFormat="1" applyFont="1" applyFill="1" applyBorder="1" applyAlignment="1">
      <alignment horizontal="right" vertical="center" wrapText="1"/>
    </xf>
    <xf numFmtId="170" fontId="24" fillId="0" borderId="36"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6" xfId="1" applyFont="1" applyFill="1" applyBorder="1" applyAlignment="1">
      <alignment horizontal="left" vertical="center" indent="3"/>
    </xf>
    <xf numFmtId="3" fontId="23" fillId="2" borderId="36" xfId="1" applyNumberFormat="1" applyFont="1" applyFill="1" applyBorder="1" applyAlignment="1">
      <alignment horizontal="left" vertical="center"/>
    </xf>
    <xf numFmtId="170" fontId="10" fillId="0" borderId="36" xfId="2" applyNumberFormat="1" applyFont="1" applyFill="1" applyBorder="1" applyAlignment="1">
      <alignment horizontal="left" vertical="center" wrapText="1" indent="3"/>
    </xf>
    <xf numFmtId="3" fontId="24" fillId="0" borderId="49" xfId="2" applyNumberFormat="1" applyFont="1" applyFill="1" applyBorder="1" applyAlignment="1">
      <alignment horizontal="right" vertical="center" wrapText="1"/>
    </xf>
    <xf numFmtId="3" fontId="24" fillId="0" borderId="50" xfId="2" applyNumberFormat="1" applyFont="1" applyFill="1" applyBorder="1" applyAlignment="1">
      <alignment horizontal="right" vertical="center" wrapText="1"/>
    </xf>
    <xf numFmtId="1" fontId="16" fillId="2" borderId="0" xfId="2" applyFont="1">
      <alignment vertical="center"/>
    </xf>
    <xf numFmtId="17" fontId="20" fillId="5" borderId="39" xfId="2" applyNumberFormat="1" applyFont="1" applyFill="1" applyBorder="1" applyAlignment="1">
      <alignment horizontal="right" vertical="center" wrapText="1"/>
    </xf>
    <xf numFmtId="1" fontId="22" fillId="2" borderId="36" xfId="2" applyFont="1" applyBorder="1" applyAlignment="1">
      <alignment horizontal="left" vertical="center" indent="1"/>
    </xf>
    <xf numFmtId="9" fontId="19" fillId="2" borderId="56" xfId="3" applyNumberFormat="1" applyFont="1" applyFill="1" applyBorder="1" applyAlignment="1">
      <alignment horizontal="right" vertical="center" indent="1"/>
    </xf>
    <xf numFmtId="1" fontId="19" fillId="2" borderId="73" xfId="2" applyFont="1" applyBorder="1" applyAlignment="1">
      <alignment horizontal="left" vertical="center" indent="1"/>
    </xf>
    <xf numFmtId="3" fontId="47" fillId="6" borderId="57"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2" xfId="1" applyFont="1" applyFill="1" applyBorder="1" applyAlignment="1">
      <alignment horizontal="left" vertical="center" indent="1"/>
    </xf>
    <xf numFmtId="10" fontId="22" fillId="2" borderId="53" xfId="1" applyNumberFormat="1" applyFont="1" applyFill="1" applyBorder="1" applyAlignment="1">
      <alignment horizontal="right" vertical="center" indent="1"/>
    </xf>
    <xf numFmtId="10" fontId="22" fillId="2" borderId="56" xfId="1" applyNumberFormat="1" applyFont="1" applyFill="1" applyBorder="1" applyAlignment="1">
      <alignment horizontal="right" vertical="center" indent="1"/>
    </xf>
    <xf numFmtId="9" fontId="19" fillId="2" borderId="36" xfId="1" applyFont="1" applyFill="1" applyBorder="1" applyAlignment="1">
      <alignment horizontal="left" vertical="center" indent="1"/>
    </xf>
    <xf numFmtId="10" fontId="22" fillId="2" borderId="41" xfId="1" applyNumberFormat="1" applyFont="1" applyFill="1" applyBorder="1" applyAlignment="1">
      <alignment horizontal="right" vertical="center" indent="1"/>
    </xf>
    <xf numFmtId="9" fontId="22" fillId="2" borderId="41" xfId="1" applyFont="1" applyFill="1" applyBorder="1" applyAlignment="1">
      <alignment horizontal="right" vertical="center" indent="1"/>
    </xf>
    <xf numFmtId="9" fontId="22" fillId="2" borderId="36" xfId="1" applyFont="1" applyFill="1" applyBorder="1" applyAlignment="1">
      <alignment horizontal="left" vertical="center" indent="1"/>
    </xf>
    <xf numFmtId="9" fontId="19" fillId="2" borderId="54" xfId="1" applyFont="1" applyFill="1" applyBorder="1" applyAlignment="1">
      <alignment horizontal="left" vertical="center" indent="1"/>
    </xf>
    <xf numFmtId="9" fontId="22" fillId="2" borderId="37" xfId="1" applyFont="1" applyFill="1" applyBorder="1" applyAlignment="1">
      <alignment horizontal="right" vertical="center" indent="1"/>
    </xf>
    <xf numFmtId="9" fontId="22" fillId="2" borderId="42" xfId="1" applyFont="1" applyFill="1" applyBorder="1" applyAlignment="1">
      <alignment horizontal="right" vertical="center" indent="1"/>
    </xf>
    <xf numFmtId="9" fontId="19" fillId="2" borderId="41" xfId="3" applyNumberFormat="1" applyFont="1" applyFill="1" applyBorder="1" applyAlignment="1">
      <alignment horizontal="right" vertical="center" indent="1"/>
    </xf>
    <xf numFmtId="3" fontId="47" fillId="6" borderId="74" xfId="1" applyNumberFormat="1" applyFont="1" applyFill="1" applyBorder="1" applyAlignment="1">
      <alignment horizontal="right" vertical="center"/>
    </xf>
    <xf numFmtId="1" fontId="19" fillId="2" borderId="42" xfId="3" applyNumberFormat="1" applyFont="1" applyFill="1" applyBorder="1" applyAlignment="1">
      <alignment horizontal="right" vertical="center" indent="1"/>
    </xf>
    <xf numFmtId="0" fontId="20" fillId="5" borderId="72"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8" xfId="1" applyFont="1" applyFill="1" applyBorder="1" applyAlignment="1">
      <alignment horizontal="left" vertical="center"/>
    </xf>
    <xf numFmtId="9" fontId="20" fillId="2" borderId="39" xfId="1" applyFont="1" applyFill="1" applyBorder="1" applyAlignment="1">
      <alignment horizontal="right" vertical="center"/>
    </xf>
    <xf numFmtId="9" fontId="20" fillId="2" borderId="40" xfId="1" applyFont="1" applyFill="1" applyBorder="1" applyAlignment="1">
      <alignment horizontal="right" vertical="center"/>
    </xf>
    <xf numFmtId="198" fontId="9" fillId="5" borderId="45" xfId="2" applyNumberFormat="1" applyFont="1" applyFill="1" applyBorder="1" applyAlignment="1">
      <alignment horizontal="right" vertical="center" wrapText="1" indent="1"/>
    </xf>
    <xf numFmtId="198" fontId="9" fillId="5" borderId="72" xfId="2" applyNumberFormat="1" applyFont="1" applyFill="1" applyBorder="1" applyAlignment="1">
      <alignment horizontal="right" vertical="center" wrapText="1" indent="1"/>
    </xf>
    <xf numFmtId="198" fontId="9" fillId="5" borderId="44" xfId="2" applyNumberFormat="1" applyFont="1" applyFill="1" applyBorder="1" applyAlignment="1">
      <alignment horizontal="right" vertical="center" wrapText="1" indent="1"/>
    </xf>
    <xf numFmtId="173" fontId="22" fillId="0" borderId="0" xfId="1" applyNumberFormat="1" applyFont="1" applyFill="1" applyBorder="1" applyAlignment="1">
      <alignment horizontal="right" vertical="center" indent="1"/>
    </xf>
    <xf numFmtId="173" fontId="22" fillId="0" borderId="61"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2"/>
    </xf>
    <xf numFmtId="173" fontId="22" fillId="0" borderId="61" xfId="1" applyNumberFormat="1" applyFont="1" applyFill="1" applyBorder="1" applyAlignment="1">
      <alignment horizontal="right" vertical="center" indent="2"/>
    </xf>
    <xf numFmtId="173" fontId="22" fillId="0" borderId="62" xfId="1" applyNumberFormat="1" applyFont="1" applyFill="1" applyBorder="1" applyAlignment="1">
      <alignment horizontal="right" vertical="center" indent="1"/>
    </xf>
    <xf numFmtId="173" fontId="22" fillId="0" borderId="63" xfId="1" applyNumberFormat="1" applyFont="1" applyFill="1" applyBorder="1" applyAlignment="1">
      <alignment horizontal="right" vertical="center" indent="1"/>
    </xf>
    <xf numFmtId="173" fontId="22" fillId="0" borderId="61" xfId="1" applyNumberFormat="1" applyFont="1" applyFill="1" applyBorder="1" applyAlignment="1">
      <alignment horizontal="right" vertical="center"/>
    </xf>
    <xf numFmtId="198" fontId="20" fillId="2" borderId="68" xfId="4" applyNumberFormat="1" applyFont="1" applyBorder="1" applyAlignment="1">
      <alignment horizontal="left"/>
    </xf>
    <xf numFmtId="1" fontId="24" fillId="2" borderId="67" xfId="4" applyFont="1" applyBorder="1" applyAlignment="1">
      <alignment horizontal="left" indent="1"/>
    </xf>
    <xf numFmtId="198" fontId="20" fillId="2" borderId="60" xfId="4" applyNumberFormat="1" applyFont="1" applyBorder="1" applyAlignment="1">
      <alignment horizontal="left"/>
    </xf>
    <xf numFmtId="3" fontId="24" fillId="2" borderId="63" xfId="1" applyNumberFormat="1" applyFont="1" applyFill="1" applyBorder="1" applyAlignment="1">
      <alignment horizontal="right" indent="1"/>
    </xf>
    <xf numFmtId="198" fontId="9" fillId="5" borderId="28" xfId="2" applyNumberFormat="1" applyFont="1" applyFill="1" applyBorder="1" applyAlignment="1">
      <alignment horizontal="right" vertical="center" wrapText="1" indent="1"/>
    </xf>
    <xf numFmtId="198" fontId="9" fillId="5" borderId="29" xfId="2" applyNumberFormat="1" applyFont="1" applyFill="1" applyBorder="1" applyAlignment="1">
      <alignment horizontal="right" vertical="center" wrapText="1" indent="1"/>
    </xf>
    <xf numFmtId="3" fontId="20" fillId="0" borderId="41" xfId="2" applyNumberFormat="1" applyFont="1" applyFill="1" applyBorder="1" applyAlignment="1">
      <alignment horizontal="right" vertical="center" wrapText="1"/>
    </xf>
    <xf numFmtId="3" fontId="24" fillId="0" borderId="41"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7" xfId="2" applyNumberFormat="1" applyFont="1" applyFill="1" applyBorder="1" applyAlignment="1">
      <alignment horizontal="right" vertical="center" wrapText="1"/>
    </xf>
    <xf numFmtId="3" fontId="20" fillId="0" borderId="42" xfId="2" applyNumberFormat="1" applyFont="1" applyFill="1" applyBorder="1" applyAlignment="1">
      <alignment horizontal="right" vertical="center" wrapText="1"/>
    </xf>
    <xf numFmtId="9" fontId="20" fillId="0" borderId="37" xfId="1" applyFont="1" applyFill="1" applyBorder="1" applyAlignment="1">
      <alignment horizontal="right" vertical="center"/>
    </xf>
    <xf numFmtId="3" fontId="20" fillId="0" borderId="50" xfId="2" applyNumberFormat="1" applyFont="1" applyFill="1" applyBorder="1" applyAlignment="1">
      <alignment horizontal="right" vertical="center" wrapText="1"/>
    </xf>
    <xf numFmtId="170" fontId="77" fillId="0" borderId="52" xfId="2" applyNumberFormat="1" applyFont="1" applyFill="1" applyBorder="1" applyAlignment="1">
      <alignment horizontal="left" vertical="center" wrapText="1" indent="1"/>
    </xf>
    <xf numFmtId="3" fontId="24" fillId="0" borderId="53" xfId="2" applyNumberFormat="1" applyFont="1" applyFill="1" applyBorder="1" applyAlignment="1">
      <alignment horizontal="right" vertical="center" wrapText="1"/>
    </xf>
    <xf numFmtId="3" fontId="24" fillId="0" borderId="56" xfId="2" applyNumberFormat="1" applyFont="1" applyFill="1" applyBorder="1" applyAlignment="1">
      <alignment horizontal="right" vertical="center" wrapText="1"/>
    </xf>
    <xf numFmtId="170" fontId="77" fillId="0" borderId="36" xfId="2" applyNumberFormat="1" applyFont="1" applyFill="1" applyBorder="1" applyAlignment="1">
      <alignment horizontal="left" vertical="center" wrapText="1" indent="1"/>
    </xf>
    <xf numFmtId="170" fontId="77" fillId="0" borderId="36" xfId="2" applyNumberFormat="1" applyFont="1" applyFill="1" applyBorder="1" applyAlignment="1">
      <alignment horizontal="left" vertical="center" wrapText="1" indent="4"/>
    </xf>
    <xf numFmtId="3" fontId="139" fillId="0" borderId="0" xfId="2" applyNumberFormat="1" applyFont="1" applyFill="1" applyAlignment="1">
      <alignment horizontal="right" vertical="center" wrapText="1"/>
    </xf>
    <xf numFmtId="9" fontId="77" fillId="2" borderId="36" xfId="1" applyFont="1" applyFill="1" applyBorder="1" applyAlignment="1">
      <alignment horizontal="left" vertical="center" indent="4"/>
    </xf>
    <xf numFmtId="3" fontId="23" fillId="2" borderId="54" xfId="1" applyNumberFormat="1" applyFont="1" applyFill="1" applyBorder="1" applyAlignment="1">
      <alignment horizontal="left" vertical="center"/>
    </xf>
    <xf numFmtId="9" fontId="139" fillId="2" borderId="38" xfId="1" applyFont="1" applyFill="1" applyBorder="1" applyAlignment="1">
      <alignment horizontal="left" vertical="center"/>
    </xf>
    <xf numFmtId="9" fontId="20" fillId="0" borderId="39"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42" xfId="1" applyFont="1" applyFill="1" applyBorder="1" applyAlignment="1">
      <alignment horizontal="right" vertical="center"/>
    </xf>
    <xf numFmtId="9" fontId="20" fillId="0" borderId="75" xfId="1" applyFont="1" applyFill="1" applyBorder="1" applyAlignment="1">
      <alignment horizontal="right" vertical="center"/>
    </xf>
    <xf numFmtId="3" fontId="9" fillId="4" borderId="56" xfId="3" applyNumberFormat="1" applyFont="1" applyFill="1" applyBorder="1" applyAlignment="1">
      <alignment horizontal="right" indent="1"/>
    </xf>
    <xf numFmtId="1" fontId="19" fillId="2" borderId="54" xfId="2" applyFont="1" applyBorder="1" applyAlignment="1">
      <alignment horizontal="left" vertical="center" indent="3"/>
    </xf>
    <xf numFmtId="3" fontId="19" fillId="2" borderId="37" xfId="3" applyNumberFormat="1" applyFont="1" applyFill="1" applyBorder="1" applyAlignment="1">
      <alignment horizontal="right" vertical="center" indent="1"/>
    </xf>
    <xf numFmtId="3" fontId="9" fillId="4" borderId="48" xfId="3" applyNumberFormat="1" applyFont="1" applyFill="1" applyBorder="1" applyAlignment="1">
      <alignment horizontal="right" indent="1"/>
    </xf>
    <xf numFmtId="3" fontId="9" fillId="2" borderId="48" xfId="3" applyNumberFormat="1" applyFont="1" applyFill="1" applyBorder="1" applyAlignment="1">
      <alignment horizontal="right" indent="1"/>
    </xf>
    <xf numFmtId="3" fontId="9" fillId="2" borderId="76"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41" xfId="3" applyNumberFormat="1" applyFont="1" applyFill="1" applyBorder="1" applyAlignment="1">
      <alignment horizontal="right" indent="1"/>
    </xf>
    <xf numFmtId="1" fontId="19" fillId="2" borderId="0" xfId="2" applyFont="1" applyAlignment="1">
      <alignment horizontal="left" vertical="center" indent="3"/>
    </xf>
    <xf numFmtId="0" fontId="52" fillId="0" borderId="0" xfId="0" applyFont="1" applyAlignment="1">
      <alignment horizontal="right" indent="1"/>
    </xf>
    <xf numFmtId="0" fontId="128" fillId="2" borderId="0" xfId="0" applyFont="1" applyFill="1" applyAlignment="1">
      <alignment horizontal="right" indent="1"/>
    </xf>
    <xf numFmtId="9" fontId="10" fillId="2" borderId="36" xfId="1" applyFont="1" applyFill="1" applyBorder="1" applyAlignment="1">
      <alignment horizontal="left" vertical="center" wrapText="1" indent="2"/>
    </xf>
    <xf numFmtId="1" fontId="10" fillId="0" borderId="54" xfId="2" applyFont="1" applyFill="1" applyBorder="1" applyAlignment="1">
      <alignment horizontal="left" vertical="center" wrapText="1" indent="2"/>
    </xf>
    <xf numFmtId="17" fontId="9" fillId="5" borderId="45" xfId="2" applyNumberFormat="1" applyFont="1" applyFill="1" applyBorder="1" applyAlignment="1">
      <alignment horizontal="center" vertical="center" wrapText="1"/>
    </xf>
    <xf numFmtId="17" fontId="9" fillId="5" borderId="47" xfId="2" applyNumberFormat="1" applyFont="1" applyFill="1" applyBorder="1" applyAlignment="1">
      <alignment horizontal="center" vertical="center" wrapText="1"/>
    </xf>
    <xf numFmtId="0" fontId="0" fillId="0" borderId="36" xfId="0" applyBorder="1" applyAlignment="1">
      <alignment horizontal="left" vertical="top" wrapText="1" indent="1"/>
    </xf>
    <xf numFmtId="1" fontId="19" fillId="2" borderId="52" xfId="2" applyFont="1" applyBorder="1" applyAlignment="1">
      <alignment horizontal="left" vertical="center" wrapText="1"/>
    </xf>
    <xf numFmtId="1" fontId="19" fillId="2" borderId="36" xfId="2" applyFont="1" applyBorder="1" applyAlignment="1">
      <alignment horizontal="left" vertical="center" wrapText="1"/>
    </xf>
    <xf numFmtId="1" fontId="19" fillId="2" borderId="54" xfId="2" applyFont="1" applyBorder="1" applyAlignment="1">
      <alignment horizontal="left" vertical="center" wrapText="1"/>
    </xf>
    <xf numFmtId="1" fontId="138" fillId="2" borderId="0" xfId="2" applyFont="1" applyAlignment="1">
      <alignment horizontal="left" vertical="center" wrapText="1"/>
    </xf>
    <xf numFmtId="0" fontId="134" fillId="0" borderId="0" xfId="0" applyFont="1" applyAlignment="1">
      <alignment horizontal="left" vertical="center" wrapText="1" inden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85090</xdr:colOff>
      <xdr:row>0</xdr:row>
      <xdr:rowOff>137795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550" y="13779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59258E1B-9C01-42AA-87B8-294CEB1741A1}"/>
            </a:ext>
          </a:extLst>
        </xdr:cNvPr>
        <xdr:cNvSpPr txBox="1"/>
      </xdr:nvSpPr>
      <xdr:spPr>
        <a:xfrm>
          <a:off x="54188" y="1216861"/>
          <a:ext cx="10187092" cy="119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Meie visioon on, et inimesed ja ettevõtted julgeksid suurelt mõelda ja ette võtta. </a:t>
          </a:r>
          <a:endParaRPr lang="et-EE" sz="1300" b="1">
            <a:solidFill>
              <a:schemeClr val="dk1"/>
            </a:solidFill>
            <a:effectLst/>
            <a:latin typeface="+mn-lt"/>
            <a:ea typeface="+mn-ea"/>
            <a:cs typeface="+mn-cs"/>
          </a:endParaRPr>
        </a:p>
        <a:p>
          <a:pPr algn="ctr"/>
          <a:endParaRPr lang="en-GB" sz="1300">
            <a:effectLst/>
          </a:endParaRPr>
        </a:p>
        <a:p>
          <a:pPr algn="ctr"/>
          <a:r>
            <a:rPr lang="en-GB" sz="1300" b="1">
              <a:solidFill>
                <a:schemeClr val="dk1"/>
              </a:solidFill>
              <a:effectLst/>
              <a:latin typeface="+mn-lt"/>
              <a:ea typeface="+mn-ea"/>
              <a:cs typeface="+mn-cs"/>
            </a:rPr>
            <a:t>Meie missioon on tagada parem juurdepääs finantsteenustele ja kapitalile.</a:t>
          </a:r>
          <a:endParaRPr lang="en-GB" sz="1300">
            <a:effectLst/>
          </a:endParaRP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37BDD182-F6ED-4199-961C-2C790C729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660188</xdr:colOff>
      <xdr:row>18</xdr:row>
      <xdr:rowOff>20322</xdr:rowOff>
    </xdr:from>
    <xdr:to>
      <xdr:col>8</xdr:col>
      <xdr:colOff>429472</xdr:colOff>
      <xdr:row>42</xdr:row>
      <xdr:rowOff>59690</xdr:rowOff>
    </xdr:to>
    <xdr:grpSp>
      <xdr:nvGrpSpPr>
        <xdr:cNvPr id="4" name="Group 3">
          <a:extLst>
            <a:ext uri="{FF2B5EF4-FFF2-40B4-BE49-F238E27FC236}">
              <a16:creationId xmlns:a16="http://schemas.microsoft.com/office/drawing/2014/main" id="{3697C185-9397-4986-896D-2C9D240BF842}"/>
            </a:ext>
          </a:extLst>
        </xdr:cNvPr>
        <xdr:cNvGrpSpPr/>
      </xdr:nvGrpSpPr>
      <xdr:grpSpPr>
        <a:xfrm>
          <a:off x="669900" y="3011172"/>
          <a:ext cx="8556937" cy="3367515"/>
          <a:chOff x="2841396" y="1399950"/>
          <a:chExt cx="6250113" cy="2488974"/>
        </a:xfrm>
      </xdr:grpSpPr>
      <xdr:sp macro="" textlink="">
        <xdr:nvSpPr>
          <xdr:cNvPr id="5" name="Rectangle: Rounded Corners 4">
            <a:extLst>
              <a:ext uri="{FF2B5EF4-FFF2-40B4-BE49-F238E27FC236}">
                <a16:creationId xmlns:a16="http://schemas.microsoft.com/office/drawing/2014/main" id="{EC6631C1-BFDA-3256-F6E3-7F3FF12A948B}"/>
              </a:ext>
            </a:extLst>
          </xdr:cNvPr>
          <xdr:cNvSpPr/>
        </xdr:nvSpPr>
        <xdr:spPr>
          <a:xfrm>
            <a:off x="5339057" y="1399950"/>
            <a:ext cx="1356844" cy="718909"/>
          </a:xfrm>
          <a:prstGeom prst="roundRect">
            <a:avLst/>
          </a:prstGeom>
          <a:solidFill>
            <a:srgbClr val="CEE3DE"/>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6" name="Rectangle: Rounded Corners 5">
            <a:extLst>
              <a:ext uri="{FF2B5EF4-FFF2-40B4-BE49-F238E27FC236}">
                <a16:creationId xmlns:a16="http://schemas.microsoft.com/office/drawing/2014/main" id="{C39124E9-8E97-D5A2-77BB-54D51B8FF2AC}"/>
              </a:ext>
            </a:extLst>
          </xdr:cNvPr>
          <xdr:cNvSpPr/>
        </xdr:nvSpPr>
        <xdr:spPr>
          <a:xfrm>
            <a:off x="4217531"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7" name="Rectangle: Rounded Corners 6">
            <a:extLst>
              <a:ext uri="{FF2B5EF4-FFF2-40B4-BE49-F238E27FC236}">
                <a16:creationId xmlns:a16="http://schemas.microsoft.com/office/drawing/2014/main" id="{4637126B-9568-3D02-43D3-3A9E9371E4F8}"/>
              </a:ext>
            </a:extLst>
          </xdr:cNvPr>
          <xdr:cNvSpPr/>
        </xdr:nvSpPr>
        <xdr:spPr>
          <a:xfrm>
            <a:off x="5469235"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8" name="Rectangle: Rounded Corners 7">
            <a:extLst>
              <a:ext uri="{FF2B5EF4-FFF2-40B4-BE49-F238E27FC236}">
                <a16:creationId xmlns:a16="http://schemas.microsoft.com/office/drawing/2014/main" id="{7E29774F-461D-9B3C-E582-42E7A92349DA}"/>
              </a:ext>
            </a:extLst>
          </xdr:cNvPr>
          <xdr:cNvSpPr/>
        </xdr:nvSpPr>
        <xdr:spPr>
          <a:xfrm>
            <a:off x="6715588"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9" name="Rectangle: Rounded Corners 8">
            <a:extLst>
              <a:ext uri="{FF2B5EF4-FFF2-40B4-BE49-F238E27FC236}">
                <a16:creationId xmlns:a16="http://schemas.microsoft.com/office/drawing/2014/main" id="{DF6C9F9A-70F2-6EE2-40B2-38442FC853D2}"/>
              </a:ext>
            </a:extLst>
          </xdr:cNvPr>
          <xdr:cNvSpPr/>
        </xdr:nvSpPr>
        <xdr:spPr>
          <a:xfrm>
            <a:off x="2968897" y="3276924"/>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0" name="Rectangle: Rounded Corners 9">
            <a:extLst>
              <a:ext uri="{FF2B5EF4-FFF2-40B4-BE49-F238E27FC236}">
                <a16:creationId xmlns:a16="http://schemas.microsoft.com/office/drawing/2014/main" id="{7CF6F3C9-2B53-CA50-3298-AF8938C7D8EC}"/>
              </a:ext>
            </a:extLst>
          </xdr:cNvPr>
          <xdr:cNvSpPr/>
        </xdr:nvSpPr>
        <xdr:spPr>
          <a:xfrm>
            <a:off x="7975509"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1" name="Rectangle: Rounded Corners 10">
            <a:extLst>
              <a:ext uri="{FF2B5EF4-FFF2-40B4-BE49-F238E27FC236}">
                <a16:creationId xmlns:a16="http://schemas.microsoft.com/office/drawing/2014/main" id="{6F9E3D7E-ACAA-CFFF-DB21-765A976994ED}"/>
              </a:ext>
            </a:extLst>
          </xdr:cNvPr>
          <xdr:cNvSpPr/>
        </xdr:nvSpPr>
        <xdr:spPr>
          <a:xfrm>
            <a:off x="2968897"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2" name="TextBox 10">
            <a:extLst>
              <a:ext uri="{FF2B5EF4-FFF2-40B4-BE49-F238E27FC236}">
                <a16:creationId xmlns:a16="http://schemas.microsoft.com/office/drawing/2014/main" id="{A6F47D8D-EB80-A459-0A36-47755FE5E1B7}"/>
              </a:ext>
            </a:extLst>
          </xdr:cNvPr>
          <xdr:cNvSpPr txBox="1"/>
        </xdr:nvSpPr>
        <xdr:spPr>
          <a:xfrm>
            <a:off x="5181978" y="1620198"/>
            <a:ext cx="1692609" cy="44760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spc="-20">
                <a:ea typeface="HelveticaNeueLT Pro 45 Lt" charset="0"/>
                <a:cs typeface="HelveticaNeueLT Pro 45 Lt" charset="0"/>
              </a:rPr>
              <a:t>LHV Group</a:t>
            </a:r>
            <a:endParaRPr lang="et-EE" sz="1400" b="1" spc="-20">
              <a:ea typeface="HelveticaNeueLT Pro 45 Lt" charset="0"/>
              <a:cs typeface="HelveticaNeueLT Pro 45 Lt" charset="0"/>
            </a:endParaRPr>
          </a:p>
          <a:p>
            <a:pPr algn="ctr"/>
            <a:r>
              <a:rPr lang="et-EE" sz="900" spc="-20">
                <a:ea typeface="HelveticaNeueLT Pro 45 Lt" charset="0"/>
                <a:cs typeface="HelveticaNeueLT Pro 45 Lt" charset="0"/>
              </a:rPr>
              <a:t>börsiettevõte</a:t>
            </a:r>
            <a:endParaRPr lang="en-US" sz="900" spc="-20">
              <a:ea typeface="HelveticaNeueLT Pro 45 Lt" charset="0"/>
              <a:cs typeface="HelveticaNeueLT Pro 45 Lt" charset="0"/>
            </a:endParaRPr>
          </a:p>
          <a:p>
            <a:pPr algn="ctr"/>
            <a:endParaRPr lang="en-US" sz="1000">
              <a:ea typeface="HelveticaNeueLT Pro 45 Lt" charset="0"/>
              <a:cs typeface="HelveticaNeueLT Pro 45 Lt" charset="0"/>
            </a:endParaRPr>
          </a:p>
        </xdr:txBody>
      </xdr:sp>
      <xdr:sp macro="" textlink="">
        <xdr:nvSpPr>
          <xdr:cNvPr id="13" name="TextBox 11">
            <a:extLst>
              <a:ext uri="{FF2B5EF4-FFF2-40B4-BE49-F238E27FC236}">
                <a16:creationId xmlns:a16="http://schemas.microsoft.com/office/drawing/2014/main" id="{0377127E-824C-D5C3-3BAB-2839160E1781}"/>
              </a:ext>
            </a:extLst>
          </xdr:cNvPr>
          <xdr:cNvSpPr txBox="1"/>
        </xdr:nvSpPr>
        <xdr:spPr>
          <a:xfrm>
            <a:off x="4074351" y="2536939"/>
            <a:ext cx="1402359"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000">
                <a:ea typeface="HelveticaNeueLT Pro 45 Lt" charset="0"/>
                <a:cs typeface="HelveticaNeueLT Pro 45 Lt" charset="0"/>
              </a:rPr>
              <a:t>100%</a:t>
            </a:r>
          </a:p>
          <a:p>
            <a:pPr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Varahaldus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pensionifondide haldus</a:t>
            </a:r>
            <a:endParaRPr lang="en-GB" sz="900">
              <a:ea typeface="HelveticaNeueLT Pro 45 Lt" charset="0"/>
              <a:cs typeface="HelveticaNeueLT Pro 45 Lt" charset="0"/>
            </a:endParaRPr>
          </a:p>
        </xdr:txBody>
      </xdr:sp>
      <xdr:sp macro="" textlink="">
        <xdr:nvSpPr>
          <xdr:cNvPr id="14" name="TextBox 12">
            <a:extLst>
              <a:ext uri="{FF2B5EF4-FFF2-40B4-BE49-F238E27FC236}">
                <a16:creationId xmlns:a16="http://schemas.microsoft.com/office/drawing/2014/main" id="{875085AB-E36F-DE56-BFEB-46510FDA2A73}"/>
              </a:ext>
            </a:extLst>
          </xdr:cNvPr>
          <xdr:cNvSpPr txBox="1"/>
        </xdr:nvSpPr>
        <xdr:spPr>
          <a:xfrm>
            <a:off x="5301491" y="2542342"/>
            <a:ext cx="1440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 </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Kindlustus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kindlustus</a:t>
            </a:r>
            <a:endParaRPr lang="en-GB" sz="900">
              <a:ea typeface="HelveticaNeueLT Pro 45 Lt" charset="0"/>
              <a:cs typeface="HelveticaNeueLT Pro 45 Lt" charset="0"/>
            </a:endParaRPr>
          </a:p>
        </xdr:txBody>
      </xdr:sp>
      <xdr:sp macro="" textlink="">
        <xdr:nvSpPr>
          <xdr:cNvPr id="15" name="TextBox 13">
            <a:extLst>
              <a:ext uri="{FF2B5EF4-FFF2-40B4-BE49-F238E27FC236}">
                <a16:creationId xmlns:a16="http://schemas.microsoft.com/office/drawing/2014/main" id="{EE328224-B7DD-0FCD-1D0C-C5D75AC39EB4}"/>
              </a:ext>
            </a:extLst>
          </xdr:cNvPr>
          <xdr:cNvSpPr txBox="1"/>
        </xdr:nvSpPr>
        <xdr:spPr>
          <a:xfrm>
            <a:off x="3063655" y="2561148"/>
            <a:ext cx="929450" cy="5972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100%</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Pank</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pangandus</a:t>
            </a:r>
            <a:endParaRPr lang="en-GB" sz="900">
              <a:ea typeface="HelveticaNeueLT Pro 45 Lt" charset="0"/>
              <a:cs typeface="HelveticaNeueLT Pro 45 Lt" charset="0"/>
            </a:endParaRPr>
          </a:p>
          <a:p>
            <a:pPr algn="ctr"/>
            <a:endParaRPr lang="en-GB" sz="1000">
              <a:ea typeface="HelveticaNeueLT Pro 45 Lt" charset="0"/>
              <a:cs typeface="HelveticaNeueLT Pro 45 Lt" charset="0"/>
            </a:endParaRPr>
          </a:p>
        </xdr:txBody>
      </xdr:sp>
      <xdr:sp macro="" textlink="">
        <xdr:nvSpPr>
          <xdr:cNvPr id="16" name="TextBox 14">
            <a:extLst>
              <a:ext uri="{FF2B5EF4-FFF2-40B4-BE49-F238E27FC236}">
                <a16:creationId xmlns:a16="http://schemas.microsoft.com/office/drawing/2014/main" id="{271ADD98-55AC-FA94-5148-4E80D52A7749}"/>
              </a:ext>
            </a:extLst>
          </xdr:cNvPr>
          <xdr:cNvSpPr txBox="1"/>
        </xdr:nvSpPr>
        <xdr:spPr>
          <a:xfrm>
            <a:off x="2841396" y="3288760"/>
            <a:ext cx="1371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Finance</a:t>
            </a:r>
          </a:p>
          <a:p>
            <a:pPr algn="ctr"/>
            <a:r>
              <a:rPr lang="et-EE" sz="900">
                <a:ea typeface="HelveticaNeueLT Pro 45 Lt" charset="0"/>
                <a:cs typeface="HelveticaNeueLT Pro 45 Lt" charset="0"/>
              </a:rPr>
              <a:t>tarbijakrediit</a:t>
            </a:r>
            <a:endParaRPr lang="en-GB" sz="900">
              <a:ea typeface="HelveticaNeueLT Pro 45 Lt" charset="0"/>
              <a:cs typeface="HelveticaNeueLT Pro 45 Lt" charset="0"/>
            </a:endParaRPr>
          </a:p>
        </xdr:txBody>
      </xdr:sp>
      <xdr:sp macro="" textlink="">
        <xdr:nvSpPr>
          <xdr:cNvPr id="17" name="TextBox 19">
            <a:extLst>
              <a:ext uri="{FF2B5EF4-FFF2-40B4-BE49-F238E27FC236}">
                <a16:creationId xmlns:a16="http://schemas.microsoft.com/office/drawing/2014/main" id="{00803150-3A58-33ED-8D86-533D77733D25}"/>
              </a:ext>
            </a:extLst>
          </xdr:cNvPr>
          <xdr:cNvSpPr txBox="1"/>
        </xdr:nvSpPr>
        <xdr:spPr>
          <a:xfrm>
            <a:off x="6533978" y="2555506"/>
            <a:ext cx="147922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 Bank</a:t>
            </a:r>
          </a:p>
          <a:p>
            <a:pPr algn="ctr"/>
            <a:r>
              <a:rPr lang="et-EE" sz="900" spc="-20">
                <a:ea typeface="HelveticaNeueLT Pro 45 Lt" charset="0"/>
                <a:cs typeface="HelveticaNeueLT Pro 45 Lt" charset="0"/>
              </a:rPr>
              <a:t>pangandus</a:t>
            </a:r>
          </a:p>
        </xdr:txBody>
      </xdr:sp>
      <xdr:sp macro="" textlink="">
        <xdr:nvSpPr>
          <xdr:cNvPr id="18" name="TextBox 20">
            <a:extLst>
              <a:ext uri="{FF2B5EF4-FFF2-40B4-BE49-F238E27FC236}">
                <a16:creationId xmlns:a16="http://schemas.microsoft.com/office/drawing/2014/main" id="{14E68275-EDF8-3068-8923-65147302053E}"/>
              </a:ext>
            </a:extLst>
          </xdr:cNvPr>
          <xdr:cNvSpPr txBox="1"/>
        </xdr:nvSpPr>
        <xdr:spPr>
          <a:xfrm>
            <a:off x="8042829" y="2555506"/>
            <a:ext cx="981360" cy="48810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a:t>
            </a:r>
            <a:r>
              <a:rPr lang="et-EE" sz="1300" b="1" spc="-20" baseline="0">
                <a:ea typeface="HelveticaNeueLT Pro 45 Lt" charset="0"/>
                <a:cs typeface="HelveticaNeueLT Pro 45 Lt" charset="0"/>
              </a:rPr>
              <a:t> </a:t>
            </a:r>
            <a:r>
              <a:rPr lang="et-EE" sz="1300" b="1" spc="-20">
                <a:ea typeface="HelveticaNeueLT Pro 45 Lt" charset="0"/>
                <a:cs typeface="HelveticaNeueLT Pro 45 Lt" charset="0"/>
              </a:rPr>
              <a:t>Paytech</a:t>
            </a:r>
          </a:p>
          <a:p>
            <a:pPr algn="ctr"/>
            <a:r>
              <a:rPr lang="et-EE" sz="900" spc="-20">
                <a:ea typeface="HelveticaNeueLT Pro 45 Lt" charset="0"/>
                <a:cs typeface="HelveticaNeueLT Pro 45 Lt" charset="0"/>
              </a:rPr>
              <a:t>makselahendused</a:t>
            </a:r>
          </a:p>
        </xdr:txBody>
      </xdr:sp>
      <xdr:cxnSp macro="">
        <xdr:nvCxnSpPr>
          <xdr:cNvPr id="19" name="Connector: Elbow 18">
            <a:extLst>
              <a:ext uri="{FF2B5EF4-FFF2-40B4-BE49-F238E27FC236}">
                <a16:creationId xmlns:a16="http://schemas.microsoft.com/office/drawing/2014/main" id="{F6A0D5FA-11A6-EC9F-4A33-C3AB73F40D4A}"/>
              </a:ext>
            </a:extLst>
          </xdr:cNvPr>
          <xdr:cNvCxnSpPr>
            <a:cxnSpLocks/>
            <a:stCxn id="12" idx="2"/>
            <a:endCxn id="10" idx="0"/>
          </xdr:cNvCxnSpPr>
        </xdr:nvCxnSpPr>
        <xdr:spPr>
          <a:xfrm rot="16200000" flipH="1">
            <a:off x="7052245" y="1043838"/>
            <a:ext cx="457303" cy="250522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A0F1002E-19AB-C50A-59DF-04BAE9F1D9F8}"/>
              </a:ext>
            </a:extLst>
          </xdr:cNvPr>
          <xdr:cNvCxnSpPr>
            <a:cxnSpLocks/>
            <a:stCxn id="7" idx="0"/>
            <a:endCxn id="12" idx="2"/>
          </xdr:cNvCxnSpPr>
        </xdr:nvCxnSpPr>
        <xdr:spPr>
          <a:xfrm flipV="1">
            <a:off x="6027235" y="2067800"/>
            <a:ext cx="1048" cy="44954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1" name="Connector: Elbow 20">
            <a:extLst>
              <a:ext uri="{FF2B5EF4-FFF2-40B4-BE49-F238E27FC236}">
                <a16:creationId xmlns:a16="http://schemas.microsoft.com/office/drawing/2014/main" id="{84733558-039D-DAA0-D607-BA3B6EF956A8}"/>
              </a:ext>
            </a:extLst>
          </xdr:cNvPr>
          <xdr:cNvCxnSpPr>
            <a:cxnSpLocks/>
            <a:stCxn id="12" idx="2"/>
            <a:endCxn id="6" idx="0"/>
          </xdr:cNvCxnSpPr>
        </xdr:nvCxnSpPr>
        <xdr:spPr>
          <a:xfrm rot="5400000">
            <a:off x="5177136" y="1666195"/>
            <a:ext cx="449541" cy="1252751"/>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4762AD3A-F0D2-26EE-2638-FAE35B711C39}"/>
              </a:ext>
            </a:extLst>
          </xdr:cNvPr>
          <xdr:cNvCxnSpPr>
            <a:cxnSpLocks/>
            <a:stCxn id="9" idx="0"/>
            <a:endCxn id="11" idx="2"/>
          </xdr:cNvCxnSpPr>
        </xdr:nvCxnSpPr>
        <xdr:spPr>
          <a:xfrm flipV="1">
            <a:off x="3526897" y="3137103"/>
            <a:ext cx="0" cy="13982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3" name="Connector: Elbow 22">
            <a:extLst>
              <a:ext uri="{FF2B5EF4-FFF2-40B4-BE49-F238E27FC236}">
                <a16:creationId xmlns:a16="http://schemas.microsoft.com/office/drawing/2014/main" id="{EC545703-2F56-FE94-CFD9-2A0EC3A897D4}"/>
              </a:ext>
            </a:extLst>
          </xdr:cNvPr>
          <xdr:cNvCxnSpPr>
            <a:cxnSpLocks/>
            <a:stCxn id="12" idx="2"/>
            <a:endCxn id="11" idx="0"/>
          </xdr:cNvCxnSpPr>
        </xdr:nvCxnSpPr>
        <xdr:spPr>
          <a:xfrm rot="5400000">
            <a:off x="4548939" y="1045759"/>
            <a:ext cx="457303" cy="2501385"/>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5EC36AAE-2960-800C-E63C-4451A4E60191}"/>
              </a:ext>
            </a:extLst>
          </xdr:cNvPr>
          <xdr:cNvCxnSpPr>
            <a:cxnSpLocks/>
          </xdr:cNvCxnSpPr>
        </xdr:nvCxnSpPr>
        <xdr:spPr>
          <a:xfrm>
            <a:off x="4236810" y="3286276"/>
            <a:ext cx="0" cy="0"/>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5" name="Connector: Elbow 24">
            <a:extLst>
              <a:ext uri="{FF2B5EF4-FFF2-40B4-BE49-F238E27FC236}">
                <a16:creationId xmlns:a16="http://schemas.microsoft.com/office/drawing/2014/main" id="{82F3CB1D-2784-A299-CB79-506EC878B732}"/>
              </a:ext>
            </a:extLst>
          </xdr:cNvPr>
          <xdr:cNvCxnSpPr>
            <a:cxnSpLocks/>
            <a:stCxn id="8" idx="0"/>
            <a:endCxn id="12" idx="2"/>
          </xdr:cNvCxnSpPr>
        </xdr:nvCxnSpPr>
        <xdr:spPr>
          <a:xfrm rot="16200000" flipV="1">
            <a:off x="6426166" y="1669917"/>
            <a:ext cx="449541" cy="124530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12700</xdr:colOff>
      <xdr:row>0</xdr:row>
      <xdr:rowOff>76200</xdr:rowOff>
    </xdr:from>
    <xdr:ext cx="749810" cy="252985"/>
    <xdr:pic>
      <xdr:nvPicPr>
        <xdr:cNvPr id="2" name="Picture 1" descr="lhv.png">
          <a:extLst>
            <a:ext uri="{FF2B5EF4-FFF2-40B4-BE49-F238E27FC236}">
              <a16:creationId xmlns:a16="http://schemas.microsoft.com/office/drawing/2014/main" id="{5DF00DC8-D2B1-46AB-9012-6EF183E05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0</xdr:colOff>
      <xdr:row>46</xdr:row>
      <xdr:rowOff>34288</xdr:rowOff>
    </xdr:from>
    <xdr:to>
      <xdr:col>8</xdr:col>
      <xdr:colOff>0</xdr:colOff>
      <xdr:row>47</xdr:row>
      <xdr:rowOff>92693</xdr:rowOff>
    </xdr:to>
    <xdr:sp macro="" textlink="">
      <xdr:nvSpPr>
        <xdr:cNvPr id="4" name="Rectangle 3">
          <a:extLst>
            <a:ext uri="{FF2B5EF4-FFF2-40B4-BE49-F238E27FC236}">
              <a16:creationId xmlns:a16="http://schemas.microsoft.com/office/drawing/2014/main" id="{176710EC-16E2-4C72-BEA8-C51785AAB0CC}"/>
            </a:ext>
          </a:extLst>
        </xdr:cNvPr>
        <xdr:cNvSpPr/>
      </xdr:nvSpPr>
      <xdr:spPr>
        <a:xfrm>
          <a:off x="0" y="6403338"/>
          <a:ext cx="8417137" cy="215885"/>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Omakapitali tootluse suhtarv baseerub AS LHV Group omanikele omistatud kasumil ja omakapitalil.</a:t>
          </a:r>
          <a:r>
            <a:rPr lang="et-EE" sz="700" baseline="0">
              <a:latin typeface="+mn-lt"/>
              <a:ea typeface="ＭＳ Ｐゴシック" charset="-128"/>
              <a:cs typeface="ＭＳ Ｐゴシック" charset="-128"/>
            </a:rPr>
            <a:t> </a:t>
          </a:r>
          <a:r>
            <a:rPr lang="et-EE" sz="700">
              <a:latin typeface="+mn-lt"/>
              <a:ea typeface="ＭＳ Ｐゴシック" charset="-128"/>
              <a:cs typeface="ＭＳ Ｐゴシック" charset="-128"/>
            </a:rPr>
            <a:t>Arvutatud perioodi kuu lõpu keskmiste omakapitali mahtude alusel</a:t>
          </a:r>
        </a:p>
      </xdr:txBody>
    </xdr:sp>
    <xdr:clientData/>
  </xdr:twoCellAnchor>
  <xdr:twoCellAnchor>
    <xdr:from>
      <xdr:col>0</xdr:col>
      <xdr:colOff>0</xdr:colOff>
      <xdr:row>5</xdr:row>
      <xdr:rowOff>107315</xdr:rowOff>
    </xdr:from>
    <xdr:to>
      <xdr:col>9</xdr:col>
      <xdr:colOff>705696</xdr:colOff>
      <xdr:row>16</xdr:row>
      <xdr:rowOff>85725</xdr:rowOff>
    </xdr:to>
    <xdr:sp macro="" textlink="">
      <xdr:nvSpPr>
        <xdr:cNvPr id="6" name="TextBox 5">
          <a:extLst>
            <a:ext uri="{FF2B5EF4-FFF2-40B4-BE49-F238E27FC236}">
              <a16:creationId xmlns:a16="http://schemas.microsoft.com/office/drawing/2014/main" id="{A784CA0E-6090-4BF2-88C4-A88DB82A5642}"/>
            </a:ext>
          </a:extLst>
        </xdr:cNvPr>
        <xdr:cNvSpPr txBox="1"/>
      </xdr:nvSpPr>
      <xdr:spPr>
        <a:xfrm>
          <a:off x="0" y="993140"/>
          <a:ext cx="10164021" cy="159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fontAlgn="base" hangingPunct="1">
            <a:lnSpc>
              <a:spcPct val="150000"/>
            </a:lnSpc>
          </a:pPr>
          <a:r>
            <a:rPr lang="et-EE" sz="1200" b="1">
              <a:solidFill>
                <a:schemeClr val="dk1"/>
              </a:solidFill>
              <a:effectLst/>
              <a:latin typeface="+mn-lt"/>
              <a:ea typeface="+mn-ea"/>
              <a:cs typeface="+mn-cs"/>
            </a:rPr>
            <a:t>LHV Group </a:t>
          </a:r>
          <a:r>
            <a:rPr lang="et-EE" sz="1200">
              <a:solidFill>
                <a:schemeClr val="dk1"/>
              </a:solidFill>
              <a:effectLst/>
              <a:latin typeface="+mn-lt"/>
              <a:ea typeface="+mn-ea"/>
              <a:cs typeface="+mn-cs"/>
            </a:rPr>
            <a:t>– </a:t>
          </a:r>
          <a:r>
            <a:rPr lang="et-EE" sz="1200" baseline="0">
              <a:solidFill>
                <a:schemeClr val="dk1"/>
              </a:solidFill>
              <a:effectLst/>
              <a:latin typeface="+mn-lt"/>
              <a:ea typeface="+mn-ea"/>
              <a:cs typeface="+mn-cs"/>
            </a:rPr>
            <a:t>Su</a:t>
          </a:r>
          <a:r>
            <a:rPr lang="et-EE" sz="1200">
              <a:solidFill>
                <a:schemeClr val="dk1"/>
              </a:solidFill>
              <a:effectLst/>
              <a:latin typeface="+mn-lt"/>
              <a:ea typeface="+mn-ea"/>
              <a:cs typeface="+mn-cs"/>
            </a:rPr>
            <a:t>urim finantsgrupp ja kapitali pakkuja Eestis</a:t>
          </a:r>
          <a:endParaRPr lang="et-EE" sz="1200" b="1">
            <a:solidFill>
              <a:schemeClr val="dk1"/>
            </a:solidFill>
            <a:effectLst/>
            <a:latin typeface="+mn-lt"/>
            <a:ea typeface="+mn-ea"/>
            <a:cs typeface="+mn-cs"/>
          </a:endParaRPr>
        </a:p>
        <a:p>
          <a:pPr algn="ctr" rtl="0" eaLnBrk="1" fontAlgn="base" hangingPunct="1">
            <a:lnSpc>
              <a:spcPct val="150000"/>
            </a:lnSpc>
          </a:pPr>
          <a:r>
            <a:rPr lang="et-EE" sz="1200" b="1">
              <a:solidFill>
                <a:schemeClr val="dk1"/>
              </a:solidFill>
              <a:effectLst/>
              <a:latin typeface="+mn-lt"/>
              <a:ea typeface="+mn-ea"/>
              <a:cs typeface="+mn-cs"/>
            </a:rPr>
            <a:t>LHV Pank </a:t>
          </a:r>
          <a:r>
            <a:rPr lang="et-EE" sz="1200">
              <a:solidFill>
                <a:schemeClr val="dk1"/>
              </a:solidFill>
              <a:effectLst/>
              <a:latin typeface="+mn-lt"/>
              <a:ea typeface="+mn-ea"/>
              <a:cs typeface="+mn-cs"/>
            </a:rPr>
            <a:t>– </a:t>
          </a:r>
          <a:r>
            <a:rPr lang="fi-FI" sz="1200">
              <a:solidFill>
                <a:schemeClr val="dk1"/>
              </a:solidFill>
              <a:effectLst/>
              <a:latin typeface="+mn-lt"/>
              <a:ea typeface="+mn-ea"/>
              <a:cs typeface="+mn-cs"/>
            </a:rPr>
            <a:t>Suurim ja kasumlik</a:t>
          </a:r>
          <a:r>
            <a:rPr lang="et-EE" sz="1200">
              <a:solidFill>
                <a:schemeClr val="dk1"/>
              </a:solidFill>
              <a:effectLst/>
              <a:latin typeface="+mn-lt"/>
              <a:ea typeface="+mn-ea"/>
              <a:cs typeface="+mn-cs"/>
            </a:rPr>
            <a:t>e</a:t>
          </a:r>
          <a:r>
            <a:rPr lang="fi-FI" sz="1200">
              <a:solidFill>
                <a:schemeClr val="dk1"/>
              </a:solidFill>
              <a:effectLst/>
              <a:latin typeface="+mn-lt"/>
              <a:ea typeface="+mn-ea"/>
              <a:cs typeface="+mn-cs"/>
            </a:rPr>
            <a:t>m pank Eestis</a:t>
          </a:r>
          <a:r>
            <a:rPr lang="et-EE" sz="1200">
              <a:solidFill>
                <a:schemeClr val="dk1"/>
              </a:solidFill>
              <a:effectLst/>
              <a:latin typeface="+mn-lt"/>
              <a:ea typeface="+mn-ea"/>
              <a:cs typeface="+mn-cs"/>
            </a:rPr>
            <a:t> aastaks 2032</a:t>
          </a:r>
        </a:p>
        <a:p>
          <a:pPr algn="ctr" rtl="0" eaLnBrk="1" fontAlgn="base" hangingPunct="1">
            <a:lnSpc>
              <a:spcPct val="150000"/>
            </a:lnSpc>
          </a:pPr>
          <a:r>
            <a:rPr lang="et-EE" sz="1200" b="1">
              <a:solidFill>
                <a:schemeClr val="dk1"/>
              </a:solidFill>
              <a:effectLst/>
              <a:latin typeface="+mn-lt"/>
              <a:ea typeface="+mn-ea"/>
              <a:cs typeface="+mn-cs"/>
            </a:rPr>
            <a:t>LHV Varahaldus </a:t>
          </a:r>
          <a:r>
            <a:rPr lang="et-EE" sz="1200">
              <a:solidFill>
                <a:schemeClr val="dk1"/>
              </a:solidFill>
              <a:effectLst/>
              <a:latin typeface="+mn-lt"/>
              <a:ea typeface="+mn-ea"/>
              <a:cs typeface="+mn-cs"/>
            </a:rPr>
            <a:t>– Kõige olulisem institutsionaalne investor Eestis</a:t>
          </a:r>
        </a:p>
        <a:p>
          <a:pPr algn="ctr" rtl="0" eaLnBrk="1" fontAlgn="base" hangingPunct="1">
            <a:lnSpc>
              <a:spcPct val="150000"/>
            </a:lnSpc>
          </a:pPr>
          <a:r>
            <a:rPr lang="et-EE" sz="1200" b="1">
              <a:solidFill>
                <a:schemeClr val="dk1"/>
              </a:solidFill>
              <a:effectLst/>
              <a:latin typeface="+mn-lt"/>
              <a:ea typeface="+mn-ea"/>
              <a:cs typeface="+mn-cs"/>
            </a:rPr>
            <a:t>LHV Kindlustus </a:t>
          </a:r>
          <a:r>
            <a:rPr lang="et-EE" sz="1200">
              <a:solidFill>
                <a:schemeClr val="dk1"/>
              </a:solidFill>
              <a:effectLst/>
              <a:latin typeface="+mn-lt"/>
              <a:ea typeface="+mn-ea"/>
              <a:cs typeface="+mn-cs"/>
            </a:rPr>
            <a:t>– Kõrgeima kliendirahuloluga usaldusväärne kindlustuspartner</a:t>
          </a:r>
        </a:p>
        <a:p>
          <a:pPr algn="ctr" rtl="0" eaLnBrk="1" fontAlgn="base" hangingPunct="1">
            <a:lnSpc>
              <a:spcPct val="150000"/>
            </a:lnSpc>
          </a:pPr>
          <a:r>
            <a:rPr lang="et-EE" sz="1200" b="1">
              <a:solidFill>
                <a:schemeClr val="dk1"/>
              </a:solidFill>
              <a:effectLst/>
              <a:latin typeface="+mn-lt"/>
              <a:ea typeface="+mn-ea"/>
              <a:cs typeface="+mn-cs"/>
            </a:rPr>
            <a:t>LHV Bank</a:t>
          </a:r>
          <a:r>
            <a:rPr lang="et-EE" sz="1200">
              <a:solidFill>
                <a:schemeClr val="dk1"/>
              </a:solidFill>
              <a:effectLst/>
              <a:latin typeface="+mn-lt"/>
              <a:ea typeface="+mn-ea"/>
              <a:cs typeface="+mn-cs"/>
            </a:rPr>
            <a:t>– Kõige paindlikum partner finantsvahendajatele Ühendkuningriigis</a:t>
          </a:r>
          <a:endParaRPr lang="en-GB"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0304CC40-4DBF-41D4-9F53-2B5AAEC6B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650750</xdr:colOff>
      <xdr:row>1</xdr:row>
      <xdr:rowOff>143130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52020" cy="254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638820</xdr:colOff>
      <xdr:row>1</xdr:row>
      <xdr:rowOff>134240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664210</xdr:colOff>
      <xdr:row>0</xdr:row>
      <xdr:rowOff>100965</xdr:rowOff>
    </xdr:from>
    <xdr:to>
      <xdr:col>9</xdr:col>
      <xdr:colOff>649480</xdr:colOff>
      <xdr:row>1</xdr:row>
      <xdr:rowOff>135510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100965"/>
          <a:ext cx="655830" cy="249175"/>
        </a:xfrm>
        <a:prstGeom prst="rect">
          <a:avLst/>
        </a:prstGeom>
      </xdr:spPr>
    </xdr:pic>
    <xdr:clientData/>
  </xdr:twoCellAnchor>
  <xdr:twoCellAnchor>
    <xdr:from>
      <xdr:col>0</xdr:col>
      <xdr:colOff>88900</xdr:colOff>
      <xdr:row>40</xdr:row>
      <xdr:rowOff>134447</xdr:rowOff>
    </xdr:from>
    <xdr:to>
      <xdr:col>6</xdr:col>
      <xdr:colOff>12700</xdr:colOff>
      <xdr:row>46</xdr:row>
      <xdr:rowOff>114300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8900" y="6443807"/>
          <a:ext cx="5989320" cy="894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Annualiseeritud tulemuste saamiseks on kvartalite suhtarvud korrutatud neljaga. </a:t>
          </a:r>
        </a:p>
      </xdr:txBody>
    </xdr:sp>
    <xdr:clientData/>
  </xdr:twoCellAnchor>
  <xdr:twoCellAnchor>
    <xdr:from>
      <xdr:col>6</xdr:col>
      <xdr:colOff>45720</xdr:colOff>
      <xdr:row>24</xdr:row>
      <xdr:rowOff>114300</xdr:rowOff>
    </xdr:from>
    <xdr:to>
      <xdr:col>9</xdr:col>
      <xdr:colOff>612140</xdr:colOff>
      <xdr:row>52</xdr:row>
      <xdr:rowOff>96059</xdr:rowOff>
    </xdr:to>
    <xdr:sp macro="" textlink="">
      <xdr:nvSpPr>
        <xdr:cNvPr id="3" name="TextBox 2">
          <a:extLst>
            <a:ext uri="{FF2B5EF4-FFF2-40B4-BE49-F238E27FC236}">
              <a16:creationId xmlns:a16="http://schemas.microsoft.com/office/drawing/2014/main" id="{6A809EDD-9F39-40D8-B887-409C141BD318}"/>
            </a:ext>
          </a:extLst>
        </xdr:cNvPr>
        <xdr:cNvSpPr txBox="1"/>
      </xdr:nvSpPr>
      <xdr:spPr>
        <a:xfrm>
          <a:off x="6090920" y="4000500"/>
          <a:ext cx="2585720" cy="426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omakapital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banking services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banking services deposiidid) * 100</a:t>
          </a:r>
        </a:p>
        <a:p>
          <a:endParaRPr lang="et-EE" sz="700" b="0" baseline="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687070</xdr:colOff>
      <xdr:row>0</xdr:row>
      <xdr:rowOff>96520</xdr:rowOff>
    </xdr:from>
    <xdr:to>
      <xdr:col>9</xdr:col>
      <xdr:colOff>673610</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9470" y="96520"/>
          <a:ext cx="724410" cy="266320"/>
        </a:xfrm>
        <a:prstGeom prst="rect">
          <a:avLst/>
        </a:prstGeom>
      </xdr:spPr>
    </xdr:pic>
    <xdr:clientData/>
  </xdr:twoCellAnchor>
  <xdr:twoCellAnchor>
    <xdr:from>
      <xdr:col>6</xdr:col>
      <xdr:colOff>129540</xdr:colOff>
      <xdr:row>42</xdr:row>
      <xdr:rowOff>129540</xdr:rowOff>
    </xdr:from>
    <xdr:to>
      <xdr:col>9</xdr:col>
      <xdr:colOff>447041</xdr:colOff>
      <xdr:row>56</xdr:row>
      <xdr:rowOff>38100</xdr:rowOff>
    </xdr:to>
    <xdr:sp macro="" textlink="">
      <xdr:nvSpPr>
        <xdr:cNvPr id="3" name="TextBox 2">
          <a:extLst>
            <a:ext uri="{FF2B5EF4-FFF2-40B4-BE49-F238E27FC236}">
              <a16:creationId xmlns:a16="http://schemas.microsoft.com/office/drawing/2014/main" id="{A52F10BA-3EF0-4DB2-896A-DBD38594B407}"/>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Kapitali adekvaatsuse suhtarvud CT1,</a:t>
          </a:r>
          <a:r>
            <a:rPr lang="et-EE" sz="700" b="0" baseline="0">
              <a:latin typeface="+mn-lt"/>
            </a:rPr>
            <a:t> </a:t>
          </a:r>
          <a:r>
            <a:rPr lang="et-EE" sz="700" b="0">
              <a:solidFill>
                <a:schemeClr val="dk1"/>
              </a:solidFill>
              <a:latin typeface="+mn-lt"/>
              <a:ea typeface="+mn-ea"/>
              <a:cs typeface="+mn-cs"/>
            </a:rPr>
            <a:t>T1, ja CAD arvutatakse vastavalt ühise aruandluse (COREP-i) aruandele </a:t>
          </a:r>
        </a:p>
        <a:p>
          <a:endParaRPr lang="et-EE" sz="700" b="0">
            <a:latin typeface="+mn-lt"/>
          </a:endParaRPr>
        </a:p>
        <a:p>
          <a:r>
            <a:rPr lang="et-EE" sz="700" b="0">
              <a:latin typeface="+mn-lt"/>
            </a:rPr>
            <a:t>MREL-TREA</a:t>
          </a:r>
        </a:p>
        <a:p>
          <a:r>
            <a:rPr lang="et-EE" sz="700" b="0">
              <a:latin typeface="+mn-lt"/>
            </a:rPr>
            <a:t>(omavahendid ja kõlblikud kohustised) / riskiga</a:t>
          </a:r>
          <a:r>
            <a:rPr lang="et-EE" sz="700" b="0" baseline="0">
              <a:latin typeface="+mn-lt"/>
            </a:rPr>
            <a:t> kaalutud varad</a:t>
          </a:r>
          <a:r>
            <a:rPr lang="et-EE" sz="700" b="0">
              <a:latin typeface="+mn-lt"/>
            </a:rPr>
            <a:t> * 100</a:t>
          </a:r>
        </a:p>
        <a:p>
          <a:endParaRPr lang="et-EE" sz="700" b="0">
            <a:latin typeface="+mn-lt"/>
          </a:endParaRPr>
        </a:p>
        <a:p>
          <a:r>
            <a:rPr lang="et-EE" sz="700" b="0">
              <a:latin typeface="+mn-lt"/>
            </a:rPr>
            <a:t>MREL-LRE</a:t>
          </a:r>
        </a:p>
        <a:p>
          <a:r>
            <a:rPr lang="et-EE" sz="700" b="0">
              <a:latin typeface="+mn-lt"/>
            </a:rPr>
            <a:t>(omavahendid ja kõlblikud kohustised) / finantsvõimenduse määra riskipositsioon</a:t>
          </a:r>
          <a:r>
            <a:rPr lang="et-EE" sz="700" b="0" baseline="0">
              <a:latin typeface="+mn-lt"/>
            </a:rPr>
            <a:t> </a:t>
          </a:r>
          <a:r>
            <a:rPr lang="et-EE" sz="700" b="0">
              <a:latin typeface="+mn-lt"/>
            </a:rPr>
            <a:t> * 100</a:t>
          </a:r>
        </a:p>
        <a:p>
          <a:endParaRPr lang="et-EE" sz="700" b="0">
            <a:latin typeface="+mn-lt"/>
          </a:endParaRPr>
        </a:p>
        <a:p>
          <a:r>
            <a:rPr lang="et-EE" sz="700" b="0">
              <a:latin typeface="+mn-lt"/>
            </a:rPr>
            <a:t>Finantsvõimenduse</a:t>
          </a:r>
          <a:r>
            <a:rPr lang="et-EE" sz="700" b="0" baseline="0">
              <a:latin typeface="+mn-lt"/>
            </a:rPr>
            <a:t> määr</a:t>
          </a:r>
        </a:p>
        <a:p>
          <a:r>
            <a:rPr lang="et-EE" sz="700" b="0">
              <a:latin typeface="+mn-lt"/>
            </a:rPr>
            <a:t>esimese taseme omavahendid / finantsvõimenduse määra riskipositsioon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134875</xdr:rowOff>
    </xdr:to>
    <xdr:pic>
      <xdr:nvPicPr>
        <xdr:cNvPr id="2" name="Picture 1" descr="lhv.png">
          <a:extLst>
            <a:ext uri="{FF2B5EF4-FFF2-40B4-BE49-F238E27FC236}">
              <a16:creationId xmlns:a16="http://schemas.microsoft.com/office/drawing/2014/main" id="{0944399D-4C52-4EFB-8C63-C196C126B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60325</xdr:colOff>
      <xdr:row>0</xdr:row>
      <xdr:rowOff>114300</xdr:rowOff>
    </xdr:from>
    <xdr:to>
      <xdr:col>9</xdr:col>
      <xdr:colOff>672340</xdr:colOff>
      <xdr:row>1</xdr:row>
      <xdr:rowOff>139955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7045" y="114300"/>
          <a:ext cx="605665" cy="239015"/>
        </a:xfrm>
        <a:prstGeom prst="rect">
          <a:avLst/>
        </a:prstGeom>
      </xdr:spPr>
    </xdr:pic>
    <xdr:clientData/>
  </xdr:twoCellAnchor>
  <xdr:twoCellAnchor>
    <xdr:from>
      <xdr:col>0</xdr:col>
      <xdr:colOff>0</xdr:colOff>
      <xdr:row>52</xdr:row>
      <xdr:rowOff>121920</xdr:rowOff>
    </xdr:from>
    <xdr:to>
      <xdr:col>7</xdr:col>
      <xdr:colOff>0</xdr:colOff>
      <xdr:row>59</xdr:row>
      <xdr:rowOff>22860</xdr:rowOff>
    </xdr:to>
    <xdr:sp macro="" textlink="">
      <xdr:nvSpPr>
        <xdr:cNvPr id="4" name="TextBox 3">
          <a:extLst>
            <a:ext uri="{FF2B5EF4-FFF2-40B4-BE49-F238E27FC236}">
              <a16:creationId xmlns:a16="http://schemas.microsoft.com/office/drawing/2014/main" id="{3E521C4B-2A3A-40EC-9B9C-E7C203AE751B}"/>
            </a:ext>
          </a:extLst>
        </xdr:cNvPr>
        <xdr:cNvSpPr txBox="1"/>
      </xdr:nvSpPr>
      <xdr:spPr>
        <a:xfrm>
          <a:off x="0" y="8854440"/>
          <a:ext cx="714756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Alates 31.12.2022 (k.a) on laenuportfelli kajastatud netoväärtuses ehk koos allahindlusega.</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Faas 1 — Finantsinstrument, mis ei ole esmasel kajastamisel halvenenud krediidikvaliteediga, liigitatakse faasi 1</a:t>
          </a:r>
        </a:p>
        <a:p>
          <a:r>
            <a:rPr lang="et-EE" sz="800" b="0" i="1" baseline="0">
              <a:solidFill>
                <a:schemeClr val="dk1"/>
              </a:solidFill>
              <a:latin typeface="+mn-lt"/>
              <a:ea typeface="+mn-ea"/>
              <a:cs typeface="+mn-cs"/>
            </a:rPr>
            <a:t>Faas 2 — Kui on toimunud oluline krediidiriski suurenemine (SICR) alates esmasest kajastamisest, liigitatakse finantsinstrument faasi 2</a:t>
          </a:r>
        </a:p>
        <a:p>
          <a:r>
            <a:rPr lang="et-EE" sz="800" b="0" i="1" baseline="0">
              <a:solidFill>
                <a:schemeClr val="dk1"/>
              </a:solidFill>
              <a:latin typeface="+mn-lt"/>
              <a:ea typeface="+mn-ea"/>
              <a:cs typeface="+mn-cs"/>
            </a:rPr>
            <a:t>Faas 3 — Juhul kui finantsinstrumendi krediidikvaliteet on halvenenud, liigitatakse see faasi 3</a:t>
          </a:r>
        </a:p>
        <a:p>
          <a:r>
            <a:rPr lang="et-EE" sz="800" b="0" i="1" baseline="0">
              <a:solidFill>
                <a:schemeClr val="dk1"/>
              </a:solidFill>
              <a:latin typeface="+mn-lt"/>
              <a:ea typeface="+mn-ea"/>
              <a:cs typeface="+mn-cs"/>
            </a:rPr>
            <a:t>Lisainformatsiooni definitsioonide ja  krediidiriski juhtimise kohta leiab 2022. a. Konsolideeritud aastaaruande peatükist "2. Krediidirisk".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139955</xdr:rowOff>
    </xdr:to>
    <xdr:pic>
      <xdr:nvPicPr>
        <xdr:cNvPr id="2" name="Picture 1" descr="lhv.png">
          <a:extLst>
            <a:ext uri="{FF2B5EF4-FFF2-40B4-BE49-F238E27FC236}">
              <a16:creationId xmlns:a16="http://schemas.microsoft.com/office/drawing/2014/main" id="{C0459682-8F68-4E99-926D-8E9C4BCE9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600585</xdr:colOff>
      <xdr:row>1</xdr:row>
      <xdr:rowOff>145035</xdr:rowOff>
    </xdr:to>
    <xdr:pic>
      <xdr:nvPicPr>
        <xdr:cNvPr id="2" name="Picture 1" descr="lhv.png">
          <a:extLst>
            <a:ext uri="{FF2B5EF4-FFF2-40B4-BE49-F238E27FC236}">
              <a16:creationId xmlns:a16="http://schemas.microsoft.com/office/drawing/2014/main" id="{4A73FD2F-0EF3-41F9-9FE4-E37576AA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114300</xdr:colOff>
      <xdr:row>27</xdr:row>
      <xdr:rowOff>144780</xdr:rowOff>
    </xdr:from>
    <xdr:to>
      <xdr:col>9</xdr:col>
      <xdr:colOff>662940</xdr:colOff>
      <xdr:row>33</xdr:row>
      <xdr:rowOff>68580</xdr:rowOff>
    </xdr:to>
    <xdr:sp macro="" textlink="">
      <xdr:nvSpPr>
        <xdr:cNvPr id="3" name="TextBox 2">
          <a:extLst>
            <a:ext uri="{FF2B5EF4-FFF2-40B4-BE49-F238E27FC236}">
              <a16:creationId xmlns:a16="http://schemas.microsoft.com/office/drawing/2014/main" id="{0F1F229A-057B-4972-821E-D25D50F736A9}"/>
            </a:ext>
          </a:extLst>
        </xdr:cNvPr>
        <xdr:cNvSpPr txBox="1"/>
      </xdr:nvSpPr>
      <xdr:spPr>
        <a:xfrm>
          <a:off x="6614160" y="4770120"/>
          <a:ext cx="276606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Likviidsuse kattekordaja (LCR) arvutatakse vastavalt ühise aruandluse (COREP-i) </a:t>
          </a:r>
          <a:r>
            <a:rPr lang="et-EE" sz="800"/>
            <a:t>põhimõtetele.</a:t>
          </a:r>
          <a:endParaRPr lang="en-GB" sz="800"/>
        </a:p>
        <a:p>
          <a:r>
            <a:rPr lang="et-EE" sz="800" b="0" baseline="0">
              <a:latin typeface="+mn-lt"/>
            </a:rPr>
            <a:t>kokku kõrge kvaliteediga likviidsed varad / (raha väljavool kokku - raha sissevool kokku) * 100</a:t>
          </a:r>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638685</xdr:colOff>
      <xdr:row>1</xdr:row>
      <xdr:rowOff>145035</xdr:rowOff>
    </xdr:to>
    <xdr:pic>
      <xdr:nvPicPr>
        <xdr:cNvPr id="2" name="Picture 1" descr="lhv.png">
          <a:extLst>
            <a:ext uri="{FF2B5EF4-FFF2-40B4-BE49-F238E27FC236}">
              <a16:creationId xmlns:a16="http://schemas.microsoft.com/office/drawing/2014/main" id="{5946DCB8-13DB-4607-B024-18E608CD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91440</xdr:colOff>
      <xdr:row>24</xdr:row>
      <xdr:rowOff>137160</xdr:rowOff>
    </xdr:from>
    <xdr:to>
      <xdr:col>10</xdr:col>
      <xdr:colOff>53340</xdr:colOff>
      <xdr:row>41</xdr:row>
      <xdr:rowOff>31750</xdr:rowOff>
    </xdr:to>
    <xdr:sp macro="" textlink="">
      <xdr:nvSpPr>
        <xdr:cNvPr id="5" name="TextBox 4">
          <a:extLst>
            <a:ext uri="{FF2B5EF4-FFF2-40B4-BE49-F238E27FC236}">
              <a16:creationId xmlns:a16="http://schemas.microsoft.com/office/drawing/2014/main" id="{F3CF8F7A-82F7-4B45-8AFF-B90A44E1950E}"/>
            </a:ext>
          </a:extLst>
        </xdr:cNvPr>
        <xdr:cNvSpPr txBox="1"/>
      </xdr:nvSpPr>
      <xdr:spPr>
        <a:xfrm>
          <a:off x="6162040" y="4525010"/>
          <a:ext cx="2679700" cy="2828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700" b="0">
              <a:latin typeface="+mn-lt"/>
            </a:rPr>
            <a:t>Top 10 klientide osakaal omavahenditest </a:t>
          </a:r>
        </a:p>
        <a:p>
          <a:pPr marL="0" indent="0"/>
          <a:r>
            <a:rPr lang="et-EE" sz="700" b="0">
              <a:latin typeface="+mn-lt"/>
            </a:rPr>
            <a:t>top10 kliendigrupi EAD / grupi omavahendid</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Hinna- ja valuutarisk omavahendites</a:t>
          </a:r>
          <a:r>
            <a:rPr lang="et-EE" sz="700" b="0">
              <a:solidFill>
                <a:schemeClr val="dk1"/>
              </a:solidFill>
              <a:latin typeface="+mn-lt"/>
              <a:ea typeface="+mn-ea"/>
              <a:cs typeface="+mn-cs"/>
            </a:rPr>
            <a:t>t</a:t>
          </a:r>
          <a:r>
            <a:rPr lang="et-EE" sz="700" b="0" baseline="0">
              <a:solidFill>
                <a:schemeClr val="dk1"/>
              </a:solidFill>
              <a:latin typeface="+mn-lt"/>
              <a:ea typeface="+mn-ea"/>
              <a:cs typeface="+mn-cs"/>
            </a:rPr>
            <a:t> </a:t>
          </a:r>
        </a:p>
        <a:p>
          <a:pPr marL="0" indent="0"/>
          <a:r>
            <a:rPr lang="et-EE" sz="700" b="0">
              <a:solidFill>
                <a:schemeClr val="dk1"/>
              </a:solidFill>
              <a:latin typeface="+mn-lt"/>
              <a:ea typeface="+mn-ea"/>
              <a:cs typeface="+mn-cs"/>
            </a:rPr>
            <a:t>(</a:t>
          </a:r>
          <a:r>
            <a:rPr lang="en-GB" sz="700" b="0">
              <a:solidFill>
                <a:schemeClr val="dk1"/>
              </a:solidFill>
              <a:latin typeface="+mn-lt"/>
              <a:ea typeface="+mn-ea"/>
              <a:cs typeface="+mn-cs"/>
            </a:rPr>
            <a:t>hinnarisk + valuutarisk</a:t>
          </a:r>
          <a:r>
            <a:rPr lang="et-EE" sz="700" b="0">
              <a:solidFill>
                <a:schemeClr val="dk1"/>
              </a:solidFill>
              <a:latin typeface="+mn-lt"/>
              <a:ea typeface="+mn-ea"/>
              <a:cs typeface="+mn-cs"/>
            </a:rPr>
            <a:t>)</a:t>
          </a:r>
          <a:r>
            <a:rPr lang="en-GB" sz="700" b="0">
              <a:solidFill>
                <a:schemeClr val="dk1"/>
              </a:solidFill>
              <a:latin typeface="+mn-lt"/>
              <a:ea typeface="+mn-ea"/>
              <a:cs typeface="+mn-cs"/>
            </a:rPr>
            <a:t> / grupi omavahendid</a:t>
          </a:r>
          <a:endParaRPr lang="et-EE" sz="700" b="0">
            <a:solidFill>
              <a:schemeClr val="dk1"/>
            </a:solidFill>
            <a:latin typeface="+mn-lt"/>
            <a:ea typeface="+mn-ea"/>
            <a:cs typeface="+mn-cs"/>
          </a:endParaRPr>
        </a:p>
        <a:p>
          <a:pPr marL="108000" indent="0"/>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hinnarisk on stressistsenaariumis hinnatud võimalik kahju, mis tuleneb turuväärtuses hinnastatavatest väärtpaberi ja tuletisinstrumentide positsioonidest</a:t>
          </a:r>
          <a:br>
            <a:rPr lang="et-EE" sz="700" b="0">
              <a:solidFill>
                <a:schemeClr val="dk1"/>
              </a:solidFill>
              <a:latin typeface="+mn-lt"/>
              <a:ea typeface="+mn-ea"/>
              <a:cs typeface="+mn-cs"/>
            </a:rPr>
          </a:br>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valuutarisk on stressistsenaariumis hinnatud võimalik kahju, mis tuleneb grupi bilansilistest ja bilansivälistest varadest ja kohustustest summeeritult valuutade lõikes ehk avatud valuutapositsioonidest</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Likviidsuse kattekordaja (LCR) ja stabiilse netorahastamise määr (NSFR) arvutatakse vastavalt ühise aruandluse (COREP-i) põhimõtetele.</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Koormatud varade osakaal</a:t>
          </a:r>
          <a:endParaRPr lang="et-EE" sz="700" b="0">
            <a:solidFill>
              <a:schemeClr val="dk1"/>
            </a:solidFill>
            <a:latin typeface="+mn-lt"/>
            <a:ea typeface="+mn-ea"/>
            <a:cs typeface="+mn-cs"/>
          </a:endParaRPr>
        </a:p>
        <a:p>
          <a:pPr marL="0" indent="0"/>
          <a:r>
            <a:rPr lang="en-GB" sz="700" b="0">
              <a:solidFill>
                <a:schemeClr val="dk1"/>
              </a:solidFill>
              <a:latin typeface="+mn-lt"/>
              <a:ea typeface="+mn-ea"/>
              <a:cs typeface="+mn-cs"/>
            </a:rPr>
            <a:t>koormatud varad / aktiva kokku</a:t>
          </a:r>
          <a:endParaRPr lang="et-EE" sz="700" b="0">
            <a:solidFill>
              <a:schemeClr val="dk1"/>
            </a:solidFill>
            <a:latin typeface="+mn-lt"/>
            <a:ea typeface="+mn-ea"/>
            <a:cs typeface="+mn-cs"/>
          </a:endParaRP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Mitte-residentide hoiuste osakaal (v.a fin. vahendajad ja hoiuseplatvormid), kus </a:t>
          </a:r>
        </a:p>
        <a:p>
          <a:pPr marL="0" indent="0"/>
          <a:r>
            <a:rPr lang="et-EE" sz="700" b="0">
              <a:solidFill>
                <a:schemeClr val="dk1"/>
              </a:solidFill>
              <a:latin typeface="+mn-lt"/>
              <a:ea typeface="+mn-ea"/>
              <a:cs typeface="+mn-cs"/>
            </a:rPr>
            <a:t>residendiks LHV Pangas  liigituvad Eesti residendid</a:t>
          </a:r>
        </a:p>
        <a:p>
          <a:pPr marL="0" indent="0"/>
          <a:r>
            <a:rPr lang="et-EE" sz="700" b="0">
              <a:solidFill>
                <a:schemeClr val="dk1"/>
              </a:solidFill>
              <a:latin typeface="+mn-lt"/>
              <a:ea typeface="+mn-ea"/>
              <a:cs typeface="+mn-cs"/>
            </a:rPr>
            <a:t>residendiks LHV Bankis  liigituvad Ühendkuningriigi residendid</a:t>
          </a:r>
        </a:p>
        <a:p>
          <a:pPr marL="0" indent="0"/>
          <a:endParaRPr lang="et-EE" sz="700" b="0">
            <a:solidFill>
              <a:schemeClr val="dk1"/>
            </a:solidFill>
            <a:latin typeface="+mn-lt"/>
            <a:ea typeface="+mn-ea"/>
            <a:cs typeface="+mn-cs"/>
          </a:endParaRPr>
        </a:p>
        <a:p>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142495</xdr:rowOff>
    </xdr:to>
    <xdr:pic>
      <xdr:nvPicPr>
        <xdr:cNvPr id="2" name="Picture 1" descr="lhv.png">
          <a:extLst>
            <a:ext uri="{FF2B5EF4-FFF2-40B4-BE49-F238E27FC236}">
              <a16:creationId xmlns:a16="http://schemas.microsoft.com/office/drawing/2014/main" id="{B85460AF-91FD-4A7D-92AC-169155C83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108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B62541A9-9E17-456B-9FAD-415C22FB141B}"/>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Stabiilse netorahastamise määr </a:t>
          </a:r>
          <a:r>
            <a:rPr lang="en-GB" sz="800"/>
            <a:t>(</a:t>
          </a:r>
          <a:r>
            <a:rPr lang="et-EE" sz="800"/>
            <a:t>NSFR</a:t>
          </a:r>
          <a:r>
            <a:rPr lang="en-GB" sz="800"/>
            <a:t>) arvutatakse vastavalt ühise aruandluse (COREP-i) põhimõtetele.</a:t>
          </a:r>
        </a:p>
        <a:p>
          <a:r>
            <a:rPr lang="et-EE" sz="800" b="0" baseline="0">
              <a:latin typeface="+mn-lt"/>
            </a:rPr>
            <a:t>kättesaadav stabiilne rahastus kokku / nõutav stabiilne rahastus kokku * 100</a:t>
          </a:r>
          <a:endParaRPr lang="et-EE" sz="700" b="0" baseline="0">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653415</xdr:colOff>
      <xdr:row>0</xdr:row>
      <xdr:rowOff>114300</xdr:rowOff>
    </xdr:from>
    <xdr:to>
      <xdr:col>9</xdr:col>
      <xdr:colOff>646940</xdr:colOff>
      <xdr:row>1</xdr:row>
      <xdr:rowOff>137415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114300"/>
          <a:ext cx="664085" cy="2352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606425</xdr:colOff>
      <xdr:row>0</xdr:row>
      <xdr:rowOff>114300</xdr:rowOff>
    </xdr:from>
    <xdr:to>
      <xdr:col>9</xdr:col>
      <xdr:colOff>617095</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585" y="114300"/>
          <a:ext cx="716790" cy="2339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665480</xdr:colOff>
      <xdr:row>0</xdr:row>
      <xdr:rowOff>97790</xdr:rowOff>
    </xdr:from>
    <xdr:to>
      <xdr:col>9</xdr:col>
      <xdr:colOff>644999</xdr:colOff>
      <xdr:row>1</xdr:row>
      <xdr:rowOff>141859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790"/>
          <a:ext cx="650079" cy="25425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231141</xdr:colOff>
      <xdr:row>40</xdr:row>
      <xdr:rowOff>123398</xdr:rowOff>
    </xdr:from>
    <xdr:to>
      <xdr:col>9</xdr:col>
      <xdr:colOff>638811</xdr:colOff>
      <xdr:row>72</xdr:row>
      <xdr:rowOff>76200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01741" y="6447998"/>
          <a:ext cx="2426970" cy="481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banking services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banking services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allahindluse kulu / keskmine laenuportfell, bruto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623570</xdr:colOff>
      <xdr:row>0</xdr:row>
      <xdr:rowOff>114300</xdr:rowOff>
    </xdr:from>
    <xdr:to>
      <xdr:col>9</xdr:col>
      <xdr:colOff>667895</xdr:colOff>
      <xdr:row>1</xdr:row>
      <xdr:rowOff>134875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9730" y="114300"/>
          <a:ext cx="718695" cy="2339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66040</xdr:colOff>
      <xdr:row>0</xdr:row>
      <xdr:rowOff>96520</xdr:rowOff>
    </xdr:from>
    <xdr:to>
      <xdr:col>9</xdr:col>
      <xdr:colOff>653925</xdr:colOff>
      <xdr:row>1</xdr:row>
      <xdr:rowOff>134875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2760" y="96520"/>
          <a:ext cx="586615" cy="2542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645160</xdr:colOff>
      <xdr:row>0</xdr:row>
      <xdr:rowOff>101600</xdr:rowOff>
    </xdr:from>
    <xdr:to>
      <xdr:col>9</xdr:col>
      <xdr:colOff>631065</xdr:colOff>
      <xdr:row>1</xdr:row>
      <xdr:rowOff>139956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320" y="101600"/>
          <a:ext cx="671705" cy="24790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227965</xdr:colOff>
      <xdr:row>16</xdr:row>
      <xdr:rowOff>94171</xdr:rowOff>
    </xdr:from>
    <xdr:to>
      <xdr:col>9</xdr:col>
      <xdr:colOff>632460</xdr:colOff>
      <xdr:row>27</xdr:row>
      <xdr:rowOff>15874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63005" y="2761171"/>
          <a:ext cx="241617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616585</xdr:colOff>
      <xdr:row>0</xdr:row>
      <xdr:rowOff>97155</xdr:rowOff>
    </xdr:from>
    <xdr:to>
      <xdr:col>9</xdr:col>
      <xdr:colOff>635510</xdr:colOff>
      <xdr:row>1</xdr:row>
      <xdr:rowOff>141860</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2745" y="97155"/>
          <a:ext cx="710440" cy="2548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13334</xdr:colOff>
      <xdr:row>0</xdr:row>
      <xdr:rowOff>114300</xdr:rowOff>
    </xdr:from>
    <xdr:to>
      <xdr:col>9</xdr:col>
      <xdr:colOff>674499</xdr:colOff>
      <xdr:row>1</xdr:row>
      <xdr:rowOff>134735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0054" y="114300"/>
          <a:ext cx="651640" cy="238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38100</xdr:colOff>
      <xdr:row>0</xdr:row>
      <xdr:rowOff>97790</xdr:rowOff>
    </xdr:from>
    <xdr:to>
      <xdr:col>9</xdr:col>
      <xdr:colOff>655450</xdr:colOff>
      <xdr:row>1</xdr:row>
      <xdr:rowOff>137275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97790"/>
          <a:ext cx="614810" cy="2515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20320</xdr:colOff>
      <xdr:row>0</xdr:row>
      <xdr:rowOff>101600</xdr:rowOff>
    </xdr:from>
    <xdr:to>
      <xdr:col>9</xdr:col>
      <xdr:colOff>686565</xdr:colOff>
      <xdr:row>1</xdr:row>
      <xdr:rowOff>138545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101600"/>
          <a:ext cx="656085"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207645</xdr:colOff>
      <xdr:row>18</xdr:row>
      <xdr:rowOff>97981</xdr:rowOff>
    </xdr:from>
    <xdr:to>
      <xdr:col>9</xdr:col>
      <xdr:colOff>640080</xdr:colOff>
      <xdr:row>33</xdr:row>
      <xdr:rowOff>86360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42685" y="3069781"/>
          <a:ext cx="2444115" cy="227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665990</xdr:colOff>
      <xdr:row>1</xdr:row>
      <xdr:rowOff>143765</xdr:rowOff>
    </xdr:to>
    <xdr:pic>
      <xdr:nvPicPr>
        <xdr:cNvPr id="2" name="Picture 1" descr="lhv.png">
          <a:extLst>
            <a:ext uri="{FF2B5EF4-FFF2-40B4-BE49-F238E27FC236}">
              <a16:creationId xmlns:a16="http://schemas.microsoft.com/office/drawing/2014/main" id="{873B26CE-BA8B-4199-9962-6AD94F67C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2485" y="114300"/>
          <a:ext cx="723775" cy="2440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21676</xdr:colOff>
      <xdr:row>1</xdr:row>
      <xdr:rowOff>141860</xdr:rowOff>
    </xdr:to>
    <xdr:pic>
      <xdr:nvPicPr>
        <xdr:cNvPr id="2" name="Picture 1" descr="lhv.png">
          <a:extLst>
            <a:ext uri="{FF2B5EF4-FFF2-40B4-BE49-F238E27FC236}">
              <a16:creationId xmlns:a16="http://schemas.microsoft.com/office/drawing/2014/main" id="{895CD3C6-DC47-41F5-B442-C99B13922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4880" y="114300"/>
          <a:ext cx="659216" cy="24663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25486</xdr:colOff>
      <xdr:row>1</xdr:row>
      <xdr:rowOff>137415</xdr:rowOff>
    </xdr:to>
    <xdr:pic>
      <xdr:nvPicPr>
        <xdr:cNvPr id="2" name="Picture 1" descr="lhv.png">
          <a:extLst>
            <a:ext uri="{FF2B5EF4-FFF2-40B4-BE49-F238E27FC236}">
              <a16:creationId xmlns:a16="http://schemas.microsoft.com/office/drawing/2014/main" id="{42FC83C0-FD2D-4023-9F6A-8691F22F0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23656" cy="237745"/>
        </a:xfrm>
        <a:prstGeom prst="rect">
          <a:avLst/>
        </a:prstGeom>
      </xdr:spPr>
    </xdr:pic>
    <xdr:clientData/>
  </xdr:twoCellAnchor>
  <xdr:twoCellAnchor>
    <xdr:from>
      <xdr:col>6</xdr:col>
      <xdr:colOff>96520</xdr:colOff>
      <xdr:row>27</xdr:row>
      <xdr:rowOff>8890</xdr:rowOff>
    </xdr:from>
    <xdr:to>
      <xdr:col>9</xdr:col>
      <xdr:colOff>463551</xdr:colOff>
      <xdr:row>44</xdr:row>
      <xdr:rowOff>15240</xdr:rowOff>
    </xdr:to>
    <xdr:sp macro="" textlink="">
      <xdr:nvSpPr>
        <xdr:cNvPr id="3" name="TextBox 2">
          <a:extLst>
            <a:ext uri="{FF2B5EF4-FFF2-40B4-BE49-F238E27FC236}">
              <a16:creationId xmlns:a16="http://schemas.microsoft.com/office/drawing/2014/main" id="{E63617A0-8345-408F-8032-59A45502A1D6}"/>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xdr:col>
      <xdr:colOff>2461260</xdr:colOff>
      <xdr:row>0</xdr:row>
      <xdr:rowOff>85725</xdr:rowOff>
    </xdr:from>
    <xdr:ext cx="740285" cy="259335"/>
    <xdr:pic>
      <xdr:nvPicPr>
        <xdr:cNvPr id="2" name="Picture 1" descr="lhv.png">
          <a:extLst>
            <a:ext uri="{FF2B5EF4-FFF2-40B4-BE49-F238E27FC236}">
              <a16:creationId xmlns:a16="http://schemas.microsoft.com/office/drawing/2014/main" id="{ACDEAB28-C27D-4FA0-A43A-CE73DED7C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9640" y="85725"/>
          <a:ext cx="740285" cy="25933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6</xdr:col>
      <xdr:colOff>220980</xdr:colOff>
      <xdr:row>26</xdr:row>
      <xdr:rowOff>91440</xdr:rowOff>
    </xdr:from>
    <xdr:to>
      <xdr:col>10</xdr:col>
      <xdr:colOff>10182</xdr:colOff>
      <xdr:row>53</xdr:row>
      <xdr:rowOff>20818</xdr:rowOff>
    </xdr:to>
    <xdr:sp macro="" textlink="">
      <xdr:nvSpPr>
        <xdr:cNvPr id="5" name="TextBox 4">
          <a:extLst>
            <a:ext uri="{FF2B5EF4-FFF2-40B4-BE49-F238E27FC236}">
              <a16:creationId xmlns:a16="http://schemas.microsoft.com/office/drawing/2014/main" id="{526FED0E-6FDD-4C51-9430-93B62F76B8F9}"/>
            </a:ext>
          </a:extLst>
        </xdr:cNvPr>
        <xdr:cNvSpPr txBox="1"/>
      </xdr:nvSpPr>
      <xdr:spPr>
        <a:xfrm>
          <a:off x="6256020" y="4693920"/>
          <a:ext cx="2471442" cy="4310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oneCellAnchor>
    <xdr:from>
      <xdr:col>8</xdr:col>
      <xdr:colOff>685800</xdr:colOff>
      <xdr:row>0</xdr:row>
      <xdr:rowOff>91440</xdr:rowOff>
    </xdr:from>
    <xdr:ext cx="740285" cy="259335"/>
    <xdr:pic>
      <xdr:nvPicPr>
        <xdr:cNvPr id="2" name="Picture 1" descr="lhv.png">
          <a:extLst>
            <a:ext uri="{FF2B5EF4-FFF2-40B4-BE49-F238E27FC236}">
              <a16:creationId xmlns:a16="http://schemas.microsoft.com/office/drawing/2014/main" id="{7E02E2E7-8284-4E03-B904-3F19535F2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920" y="91440"/>
          <a:ext cx="740285" cy="25933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7</xdr:col>
      <xdr:colOff>546735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7555" y="85725"/>
          <a:ext cx="740285" cy="25933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11</xdr:col>
      <xdr:colOff>473710</xdr:colOff>
      <xdr:row>0</xdr:row>
      <xdr:rowOff>83820</xdr:rowOff>
    </xdr:from>
    <xdr:to>
      <xdr:col>13</xdr:col>
      <xdr:colOff>3050</xdr:colOff>
      <xdr:row>1</xdr:row>
      <xdr:rowOff>105665</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0310" y="83820"/>
          <a:ext cx="709170" cy="253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50"/>
  <sheetViews>
    <sheetView showGridLines="0" tabSelected="1" zoomScaleNormal="100" workbookViewId="0">
      <selection activeCell="D3" sqref="D3"/>
    </sheetView>
  </sheetViews>
  <sheetFormatPr defaultColWidth="9.125" defaultRowHeight="10.5"/>
  <cols>
    <col min="1" max="1" width="43.125" style="152" customWidth="1"/>
    <col min="2" max="2" width="8.625" customWidth="1"/>
    <col min="3" max="4" width="8.125" customWidth="1"/>
    <col min="5" max="5" width="7.875" customWidth="1"/>
    <col min="6" max="6" width="9" customWidth="1"/>
    <col min="7" max="12" width="8.125" customWidth="1"/>
  </cols>
  <sheetData>
    <row r="1" spans="1:12" s="11" customFormat="1" ht="17.25" customHeight="1">
      <c r="A1" s="8" t="s">
        <v>0</v>
      </c>
      <c r="B1" s="9"/>
      <c r="C1" s="9"/>
      <c r="D1" s="10"/>
      <c r="E1" s="10"/>
      <c r="F1" s="10"/>
      <c r="G1" s="10"/>
      <c r="H1" s="10"/>
    </row>
    <row r="2" spans="1:12" s="12" customFormat="1" ht="17.25" customHeight="1">
      <c r="A2" s="13">
        <v>45291</v>
      </c>
      <c r="B2" s="14"/>
      <c r="C2" s="14"/>
      <c r="D2" s="15"/>
      <c r="E2" s="15"/>
      <c r="F2" s="15"/>
      <c r="G2" s="15"/>
      <c r="H2" s="15"/>
    </row>
    <row r="3" spans="1:12" s="18" customFormat="1" ht="6" customHeight="1">
      <c r="A3" s="1"/>
      <c r="B3" s="1"/>
      <c r="C3" s="1"/>
      <c r="D3" s="2"/>
      <c r="E3" s="2"/>
      <c r="F3" s="2"/>
      <c r="G3" s="2"/>
      <c r="H3" s="2"/>
      <c r="I3" s="2"/>
      <c r="J3" s="2"/>
      <c r="K3" s="2"/>
      <c r="L3" s="2"/>
    </row>
    <row r="4" spans="1:12" ht="13">
      <c r="B4" s="4"/>
      <c r="C4" s="5"/>
      <c r="D4" s="6"/>
    </row>
    <row r="5" spans="1:12" ht="21">
      <c r="A5" s="135" t="s">
        <v>173</v>
      </c>
    </row>
    <row r="7" spans="1:12" ht="15.5">
      <c r="A7" s="132" t="s">
        <v>172</v>
      </c>
    </row>
    <row r="8" spans="1:12" ht="8.25" customHeight="1">
      <c r="A8" s="136"/>
    </row>
    <row r="9" spans="1:12" ht="14.5">
      <c r="A9" s="153" t="s">
        <v>453</v>
      </c>
    </row>
    <row r="10" spans="1:12" ht="14.5">
      <c r="A10" s="153" t="s">
        <v>313</v>
      </c>
    </row>
    <row r="11" spans="1:12" ht="14.5">
      <c r="A11" s="153" t="s">
        <v>454</v>
      </c>
    </row>
    <row r="12" spans="1:12" ht="14.5">
      <c r="A12" s="153" t="s">
        <v>107</v>
      </c>
    </row>
    <row r="13" spans="1:12" ht="14.5">
      <c r="A13" s="153" t="s">
        <v>108</v>
      </c>
    </row>
    <row r="14" spans="1:12" ht="14.5">
      <c r="A14" s="153" t="s">
        <v>106</v>
      </c>
    </row>
    <row r="15" spans="1:12" ht="14.5">
      <c r="A15" s="153" t="s">
        <v>455</v>
      </c>
    </row>
    <row r="16" spans="1:12" ht="14.5">
      <c r="A16" s="153" t="s">
        <v>456</v>
      </c>
    </row>
    <row r="17" spans="1:4" ht="14.5">
      <c r="A17" s="153" t="s">
        <v>457</v>
      </c>
    </row>
    <row r="18" spans="1:4" ht="14.5">
      <c r="A18" s="153" t="s">
        <v>460</v>
      </c>
    </row>
    <row r="19" spans="1:4" ht="14.5">
      <c r="A19" s="153" t="s">
        <v>458</v>
      </c>
    </row>
    <row r="20" spans="1:4" ht="14.5">
      <c r="A20" s="153" t="s">
        <v>459</v>
      </c>
    </row>
    <row r="21" spans="1:4" ht="14.5">
      <c r="A21" s="153" t="s">
        <v>473</v>
      </c>
    </row>
    <row r="22" spans="1:4" ht="14.5">
      <c r="A22" s="153" t="s">
        <v>109</v>
      </c>
      <c r="C22" s="130"/>
      <c r="D22" s="130"/>
    </row>
    <row r="23" spans="1:4" ht="14.5">
      <c r="A23" s="153" t="s">
        <v>110</v>
      </c>
    </row>
    <row r="24" spans="1:4" ht="14.5">
      <c r="A24" s="153" t="s">
        <v>111</v>
      </c>
      <c r="C24" s="131"/>
      <c r="D24" s="131"/>
    </row>
    <row r="25" spans="1:4" ht="14.5">
      <c r="A25" s="153" t="s">
        <v>112</v>
      </c>
    </row>
    <row r="26" spans="1:4" ht="14.5">
      <c r="A26" s="153" t="s">
        <v>113</v>
      </c>
    </row>
    <row r="27" spans="1:4" ht="14.5">
      <c r="A27" s="153" t="s">
        <v>114</v>
      </c>
    </row>
    <row r="28" spans="1:4" ht="14.5">
      <c r="A28" s="153" t="s">
        <v>115</v>
      </c>
    </row>
    <row r="29" spans="1:4" ht="14.5">
      <c r="A29" s="153" t="s">
        <v>221</v>
      </c>
    </row>
    <row r="30" spans="1:4" ht="14.5">
      <c r="A30" s="153" t="s">
        <v>222</v>
      </c>
    </row>
    <row r="31" spans="1:4" ht="14.5">
      <c r="A31" s="153" t="s">
        <v>223</v>
      </c>
    </row>
    <row r="32" spans="1:4" ht="14.5">
      <c r="A32" s="153" t="s">
        <v>480</v>
      </c>
    </row>
    <row r="33" spans="1:4" ht="14.5">
      <c r="A33" s="153" t="s">
        <v>481</v>
      </c>
    </row>
    <row r="34" spans="1:4" ht="14.5">
      <c r="A34" s="153" t="s">
        <v>482</v>
      </c>
      <c r="C34" s="131"/>
      <c r="D34" s="131"/>
    </row>
    <row r="35" spans="1:4" ht="14.5">
      <c r="A35" s="153" t="s">
        <v>265</v>
      </c>
    </row>
    <row r="36" spans="1:4" ht="14.5">
      <c r="A36" s="153" t="s">
        <v>135</v>
      </c>
    </row>
    <row r="37" spans="1:4" ht="14.5">
      <c r="A37" s="153" t="s">
        <v>164</v>
      </c>
    </row>
    <row r="38" spans="1:4" ht="14.5">
      <c r="A38" s="153" t="s">
        <v>128</v>
      </c>
    </row>
    <row r="39" spans="1:4" ht="14.5">
      <c r="A39" s="154"/>
    </row>
    <row r="49" spans="1:1" ht="14.5">
      <c r="A49" s="139"/>
    </row>
    <row r="50" spans="1:1" ht="14.5">
      <c r="A50" s="111"/>
    </row>
  </sheetData>
  <hyperlinks>
    <hyperlink ref="A14" location="gSA!A1" tooltip="gSA" display="AS LHV Group suhtarvud" xr:uid="{00000000-0004-0000-0000-000000000000}"/>
    <hyperlink ref="A22" location="'pPL 9Q'!A1" tooltip="pPL 9Q" display="AS LHV Pank kasumiaruanne" xr:uid="{00000000-0004-0000-0000-000003000000}"/>
    <hyperlink ref="A23" location="'pBS 9Q'!A1" tooltip="pBS 9Q" display="AS LHV Pank bilanss" xr:uid="{00000000-0004-0000-0000-000004000000}"/>
    <hyperlink ref="A24" location="pSA!A1" tooltip="pSA" display="AS LHV Pank suhtarvud" xr:uid="{00000000-0004-0000-0000-000005000000}"/>
    <hyperlink ref="A25" location="'vhPL 9Q'!A1" tooltip="vhPL 9Q" display="AS LHV Varahaldus kasumiaruanne" xr:uid="{00000000-0004-0000-0000-00000A000000}"/>
    <hyperlink ref="A26" location="'vhBS 9Q'!A1" tooltip="vhBS 9Q" display="AS LHV Varahaldus bilanss" xr:uid="{00000000-0004-0000-0000-00000B000000}"/>
    <hyperlink ref="A27" location="vhSA!A1" tooltip="vhSA" display="AS LHV Varahaldus suhtarvud" xr:uid="{00000000-0004-0000-0000-00000C000000}"/>
    <hyperlink ref="A28" location="vhAUM!A1" tooltip="vhAUM" display="AS LHV Varahaldus hallatavad varad" xr:uid="{00000000-0004-0000-0000-00000D000000}"/>
    <hyperlink ref="A13" location="'gBS 9Q'!A1" tooltip="gBS 9Q" display="AS LHV Group bilanss" xr:uid="{00000000-0004-0000-0000-000013000000}"/>
    <hyperlink ref="A12" location="'gPL 9Q'!A1" tooltip="gPL 9Q" display="AS LHV Group kasumiaruanne" xr:uid="{00000000-0004-0000-0000-000014000000}"/>
    <hyperlink ref="A38" location="Kal!A1" display="Finantskalender ja kontaktid" xr:uid="{00000000-0004-0000-0000-000015000000}"/>
    <hyperlink ref="A36" location="aktsia!A1" display="Aktsiainfo" xr:uid="{00000000-0004-0000-0000-000016000000}"/>
    <hyperlink ref="A9" location="Str!A1" display="Struktuur ja juhtimine" xr:uid="{00000000-0004-0000-0000-000017000000}"/>
    <hyperlink ref="A37" location="Võk!A1" display="Võlakirjainfo" xr:uid="{00000000-0004-0000-0000-000018000000}"/>
    <hyperlink ref="A29" location="'kPL 9Q'!A1" display="AS LHV Kindlustus kasumiaruanne" xr:uid="{EB6BE326-EF3C-4122-928E-EC75FF275442}"/>
    <hyperlink ref="A30" location="'kBS 9Q'!A1" display="AS LHV Kindlustus bilanss" xr:uid="{43543299-3D4A-484C-B200-4185430B037A}"/>
    <hyperlink ref="A31" location="kSA!A1" display="AS LHV Kindlustus suhtarvud" xr:uid="{97C4CD11-17C3-441F-A5BB-A412C1BD6034}"/>
    <hyperlink ref="A32" location="'ukPL 9Q'!A1" display="LHV UK Ltd kasumiaruanne" xr:uid="{88B87FFF-E2E3-4FCE-AD7D-698074D1FA8A}"/>
    <hyperlink ref="A33" location="'ukBS 9Q'!Print_Area" display="LHV UK Ltd bilanss" xr:uid="{8902E048-4510-4839-8719-3B69CFE467CF}"/>
    <hyperlink ref="A35" location="ESG!A1" display="ESG andmed" xr:uid="{2FF87A08-AD37-45CC-BD5B-A543335F16C6}"/>
    <hyperlink ref="A10" location="FP!A1" display="Strateegia ja finantsplaan" xr:uid="{2ACE1308-232E-44FA-B8E8-25DEF2C3BB75}"/>
    <hyperlink ref="A11" location="KR!A1" display="LHV krediidireitingud" xr:uid="{DD1E6CCE-3917-4499-B0AD-3D4889BEDD34}"/>
    <hyperlink ref="A15" location="gKSA!A1" tooltip="gSA" display="AS LHV Group suhtarvud" xr:uid="{0285E80E-3D49-48EF-829D-AC6AFF98D25F}"/>
    <hyperlink ref="A16" location="gL!A1" tooltip="gSA" display="AS LHV Group kapitalisuhtarvud" xr:uid="{0D90D8AD-A88D-46B2-8EC3-F92778C732F0}"/>
    <hyperlink ref="A17" location="gLK!A1" tooltip="gSA" display="AS LHV Group laenud majandusharude lõikes" xr:uid="{0848F860-899A-4739-8106-A24C46EC6C24}"/>
    <hyperlink ref="A19" location="gRi!A1" tooltip="gSA" display="AS LHV Group muud riskinäitajad" xr:uid="{7A2B8105-8989-41AB-964A-88DF54B63D76}"/>
    <hyperlink ref="A20" location="gLCR!A1" tooltip="gSA" display="AS LHV Group likviidsuse kattekordaja" xr:uid="{B6B9DB40-ABE1-4396-81B8-F8372A18698F}"/>
    <hyperlink ref="A18" location="gKoh!A1" tooltip="gSA" display="AS LHV Group kohustised" xr:uid="{65207C54-5C00-493E-869F-4268824ED965}"/>
    <hyperlink ref="A34" location="ukSA!A1" display="LHV Bank Ltd suhtarvud" xr:uid="{7951D056-5DC3-405E-8FE4-B2F197CDE4DE}"/>
    <hyperlink ref="A21" location="gNSFR!Print_Area" tooltip="gSA" display="AS LHV Group stabiilse netorahastamise määr" xr:uid="{73B77137-14D7-4579-A500-BB0E8C4B25E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AA77-F130-4DDB-8373-40F03D31BE1F}">
  <sheetPr codeName="Sheet1">
    <tabColor rgb="FF0070C0"/>
    <pageSetUpPr fitToPage="1"/>
  </sheetPr>
  <dimension ref="A1:M134"/>
  <sheetViews>
    <sheetView showGridLines="0" topLeftCell="A9" zoomScaleNormal="100" zoomScaleSheetLayoutView="90" workbookViewId="0"/>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10"/>
      <c r="E1" s="10"/>
      <c r="F1" s="10"/>
      <c r="G1" s="10"/>
      <c r="H1" s="10"/>
    </row>
    <row r="2" spans="1:10" s="12" customFormat="1" ht="17.25" customHeight="1">
      <c r="A2" s="13">
        <f>Sisukord!A2</f>
        <v>45291</v>
      </c>
      <c r="B2" s="14"/>
      <c r="C2" s="14"/>
      <c r="D2" s="15"/>
      <c r="E2" s="15"/>
      <c r="F2" s="15"/>
      <c r="G2" s="15"/>
      <c r="H2" s="15"/>
    </row>
    <row r="3" spans="1:10" s="18" customFormat="1" ht="6" customHeight="1">
      <c r="A3" s="1"/>
      <c r="B3" s="1"/>
      <c r="C3" s="1"/>
      <c r="D3" s="2"/>
      <c r="E3" s="2"/>
      <c r="F3" s="2"/>
      <c r="G3" s="2"/>
      <c r="H3" s="2"/>
      <c r="I3" s="2"/>
      <c r="J3" s="2"/>
    </row>
    <row r="5" spans="1:10" ht="18.5">
      <c r="A5" s="112" t="s">
        <v>311</v>
      </c>
      <c r="J5" s="101" t="s">
        <v>125</v>
      </c>
    </row>
    <row r="6" spans="1:10" ht="18.5">
      <c r="A6" s="112"/>
      <c r="J6" s="101"/>
    </row>
    <row r="7" spans="1:10" ht="18.5">
      <c r="A7" s="112"/>
      <c r="J7" s="101"/>
    </row>
    <row r="9" spans="1:10" ht="11.25" customHeight="1">
      <c r="A9" s="113"/>
      <c r="B9" s="113"/>
      <c r="C9" s="113"/>
      <c r="D9" s="113"/>
      <c r="E9" s="113"/>
      <c r="F9" s="113"/>
      <c r="G9" s="113"/>
      <c r="H9" s="113"/>
      <c r="I9" s="113"/>
      <c r="J9" s="113"/>
    </row>
    <row r="10" spans="1:10" ht="11.25" customHeight="1">
      <c r="A10" s="113"/>
      <c r="B10" s="113"/>
      <c r="C10" s="113"/>
      <c r="D10" s="113"/>
      <c r="E10" s="113"/>
      <c r="F10" s="113"/>
      <c r="G10" s="113"/>
      <c r="H10" s="113"/>
      <c r="I10" s="113"/>
      <c r="J10" s="113"/>
    </row>
    <row r="11" spans="1:10" ht="11.25" customHeight="1">
      <c r="A11" s="113"/>
      <c r="B11" s="113"/>
      <c r="C11" s="113"/>
      <c r="D11" s="113"/>
      <c r="E11" s="113"/>
      <c r="F11" s="113"/>
      <c r="G11" s="113"/>
      <c r="H11" s="113"/>
      <c r="I11" s="113"/>
      <c r="J11" s="113"/>
    </row>
    <row r="12" spans="1:10" ht="11.25" customHeight="1">
      <c r="A12" s="113"/>
      <c r="B12" s="113"/>
      <c r="C12" s="113"/>
      <c r="D12" s="113"/>
      <c r="E12" s="113"/>
      <c r="F12" s="113"/>
      <c r="G12" s="113"/>
      <c r="H12" s="113"/>
      <c r="I12" s="113"/>
      <c r="J12" s="113"/>
    </row>
    <row r="13" spans="1:10" ht="11.25" customHeight="1">
      <c r="A13" s="113"/>
      <c r="B13" s="113"/>
      <c r="C13" s="113"/>
      <c r="D13" s="113"/>
      <c r="E13" s="113"/>
      <c r="F13" s="113"/>
      <c r="G13" s="113"/>
      <c r="H13" s="113"/>
      <c r="I13" s="113"/>
      <c r="J13" s="113"/>
    </row>
    <row r="14" spans="1:10" ht="11.25" customHeight="1">
      <c r="A14" s="113"/>
      <c r="B14" s="113"/>
      <c r="C14" s="113"/>
      <c r="D14" s="113"/>
      <c r="E14" s="113"/>
      <c r="F14" s="113"/>
      <c r="G14" s="113"/>
      <c r="H14" s="113"/>
      <c r="I14" s="113"/>
      <c r="J14" s="113"/>
    </row>
    <row r="15" spans="1:10" ht="18.5">
      <c r="A15" s="112" t="s">
        <v>312</v>
      </c>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39" spans="1:9" ht="18.5">
      <c r="A39" s="112"/>
    </row>
    <row r="43" spans="1:9" ht="12" customHeight="1"/>
    <row r="44" spans="1:9" ht="12" customHeight="1"/>
    <row r="45" spans="1:9" ht="12" customHeight="1"/>
    <row r="46" spans="1:9" ht="12" customHeight="1"/>
    <row r="47" spans="1:9" ht="12" customHeight="1"/>
    <row r="48" spans="1:9" s="377" customFormat="1" ht="12" customHeight="1">
      <c r="A48"/>
      <c r="B48"/>
      <c r="C48"/>
      <c r="D48"/>
      <c r="E48"/>
      <c r="F48"/>
      <c r="G48"/>
      <c r="H48"/>
      <c r="I48"/>
    </row>
    <row r="49" spans="1:9" s="377" customFormat="1" ht="2.5" customHeight="1">
      <c r="A49"/>
      <c r="B49"/>
      <c r="C49"/>
      <c r="D49"/>
      <c r="E49"/>
      <c r="F49"/>
      <c r="G49"/>
      <c r="H49"/>
      <c r="I49"/>
    </row>
    <row r="50" spans="1:9" s="377" customFormat="1" ht="12" customHeight="1">
      <c r="A50"/>
      <c r="B50"/>
      <c r="C50"/>
      <c r="D50"/>
      <c r="E50"/>
      <c r="F50"/>
      <c r="G50"/>
      <c r="H50"/>
      <c r="I50"/>
    </row>
    <row r="51" spans="1:9" s="377" customFormat="1" ht="3" customHeight="1">
      <c r="A51"/>
      <c r="B51"/>
      <c r="C51"/>
      <c r="D51"/>
      <c r="E51"/>
      <c r="F51"/>
      <c r="G51"/>
      <c r="H51"/>
      <c r="I51"/>
    </row>
    <row r="52" spans="1:9" s="377" customFormat="1" ht="12" customHeight="1">
      <c r="A52"/>
      <c r="B52"/>
      <c r="C52"/>
      <c r="D52"/>
      <c r="E52"/>
      <c r="F52"/>
      <c r="G52"/>
      <c r="H52"/>
      <c r="I52"/>
    </row>
    <row r="53" spans="1:9" s="377" customFormat="1" ht="12" customHeight="1">
      <c r="A53"/>
      <c r="B53"/>
      <c r="C53"/>
      <c r="D53"/>
      <c r="E53"/>
      <c r="F53"/>
      <c r="G53"/>
      <c r="H53"/>
      <c r="I53"/>
    </row>
    <row r="54" spans="1:9" s="377" customFormat="1" ht="12" customHeight="1">
      <c r="A54"/>
      <c r="B54"/>
      <c r="C54"/>
      <c r="D54"/>
      <c r="E54"/>
      <c r="F54"/>
      <c r="G54"/>
      <c r="H54"/>
      <c r="I54"/>
    </row>
    <row r="55" spans="1:9" s="377" customFormat="1" ht="3" customHeight="1">
      <c r="A55"/>
      <c r="B55"/>
      <c r="C55"/>
      <c r="D55"/>
      <c r="E55"/>
      <c r="F55"/>
      <c r="G55"/>
      <c r="H55"/>
      <c r="I55"/>
    </row>
    <row r="56" spans="1:9" s="377" customFormat="1" ht="12" customHeight="1">
      <c r="A56"/>
      <c r="B56"/>
      <c r="C56"/>
      <c r="D56"/>
      <c r="E56"/>
      <c r="F56"/>
      <c r="G56"/>
      <c r="H56"/>
      <c r="I56"/>
    </row>
    <row r="57" spans="1:9" s="377" customFormat="1" ht="12" customHeight="1">
      <c r="A57"/>
      <c r="B57"/>
      <c r="C57"/>
      <c r="D57"/>
      <c r="E57"/>
      <c r="F57"/>
      <c r="G57"/>
      <c r="H57"/>
      <c r="I57"/>
    </row>
    <row r="58" spans="1:9" s="377" customFormat="1" ht="2.5" customHeight="1">
      <c r="A58"/>
      <c r="B58"/>
      <c r="C58"/>
      <c r="D58"/>
      <c r="E58"/>
      <c r="F58"/>
      <c r="G58"/>
      <c r="H58"/>
      <c r="I58"/>
    </row>
    <row r="59" spans="1:9" s="377" customFormat="1" ht="12" customHeight="1">
      <c r="A59"/>
      <c r="B59"/>
      <c r="C59"/>
      <c r="D59"/>
      <c r="E59"/>
      <c r="F59"/>
      <c r="G59"/>
      <c r="H59"/>
      <c r="I59"/>
    </row>
    <row r="60" spans="1:9" s="377" customFormat="1" ht="3" customHeight="1">
      <c r="A60"/>
      <c r="B60"/>
      <c r="C60"/>
      <c r="D60"/>
      <c r="E60"/>
      <c r="F60"/>
      <c r="G60"/>
      <c r="H60"/>
      <c r="I60"/>
    </row>
    <row r="61" spans="1:9" s="377" customFormat="1" ht="12" customHeight="1">
      <c r="A61"/>
      <c r="B61"/>
      <c r="C61"/>
      <c r="D61"/>
      <c r="E61"/>
      <c r="F61"/>
      <c r="G61"/>
      <c r="H61"/>
      <c r="I61"/>
    </row>
    <row r="62" spans="1:9" s="377" customFormat="1" ht="12" customHeight="1">
      <c r="A62"/>
      <c r="B62"/>
      <c r="C62"/>
      <c r="D62"/>
      <c r="E62"/>
      <c r="F62"/>
      <c r="G62"/>
      <c r="H62"/>
      <c r="I62"/>
    </row>
    <row r="63" spans="1:9" s="377" customFormat="1" ht="7" customHeight="1">
      <c r="A63"/>
      <c r="B63"/>
      <c r="C63"/>
      <c r="D63"/>
      <c r="E63"/>
      <c r="F63"/>
      <c r="G63"/>
      <c r="H63"/>
      <c r="I63"/>
    </row>
    <row r="64" spans="1:9" s="377" customFormat="1" ht="12" customHeight="1">
      <c r="A64"/>
      <c r="B64"/>
      <c r="C64"/>
      <c r="D64"/>
      <c r="E64"/>
      <c r="F64"/>
      <c r="G64"/>
      <c r="H64"/>
      <c r="I64"/>
    </row>
    <row r="65" spans="1:13" s="377" customFormat="1" ht="12" customHeight="1">
      <c r="A65"/>
      <c r="B65"/>
      <c r="C65"/>
      <c r="D65"/>
      <c r="E65"/>
      <c r="F65"/>
      <c r="G65"/>
      <c r="H65"/>
      <c r="I65"/>
    </row>
    <row r="66" spans="1:13" s="377" customFormat="1" ht="12" customHeight="1">
      <c r="A66"/>
      <c r="B66"/>
      <c r="C66"/>
      <c r="D66"/>
      <c r="E66"/>
      <c r="F66"/>
      <c r="G66"/>
      <c r="H66"/>
      <c r="I66"/>
    </row>
    <row r="67" spans="1:13" s="377" customFormat="1" ht="12" customHeight="1">
      <c r="A67"/>
      <c r="B67"/>
      <c r="C67"/>
      <c r="D67"/>
      <c r="E67"/>
      <c r="F67"/>
      <c r="G67"/>
      <c r="H67"/>
      <c r="I67"/>
    </row>
    <row r="68" spans="1:13" s="377" customFormat="1" ht="12" customHeight="1">
      <c r="A68"/>
      <c r="B68"/>
      <c r="C68"/>
      <c r="D68"/>
      <c r="E68"/>
      <c r="F68"/>
      <c r="G68"/>
      <c r="H68"/>
      <c r="I68"/>
    </row>
    <row r="69" spans="1:13" s="377" customFormat="1" ht="12" customHeight="1">
      <c r="A69"/>
      <c r="B69"/>
      <c r="C69"/>
      <c r="D69"/>
      <c r="E69"/>
      <c r="F69"/>
      <c r="G69"/>
      <c r="H69"/>
      <c r="I69"/>
    </row>
    <row r="70" spans="1:13" s="377" customFormat="1" ht="7" customHeight="1">
      <c r="A70"/>
      <c r="B70"/>
      <c r="C70"/>
      <c r="D70"/>
      <c r="E70"/>
      <c r="F70"/>
      <c r="G70"/>
      <c r="H70"/>
      <c r="I70"/>
    </row>
    <row r="71" spans="1:13" s="377" customFormat="1" ht="12" customHeight="1">
      <c r="A71"/>
      <c r="B71"/>
      <c r="C71"/>
      <c r="D71"/>
      <c r="E71"/>
      <c r="F71"/>
      <c r="G71"/>
      <c r="H71"/>
      <c r="I71"/>
    </row>
    <row r="72" spans="1:13" s="377" customFormat="1" ht="12" customHeight="1">
      <c r="A72"/>
      <c r="B72"/>
      <c r="C72"/>
      <c r="D72"/>
      <c r="E72"/>
      <c r="F72"/>
      <c r="G72"/>
      <c r="H72"/>
      <c r="I72"/>
    </row>
    <row r="73" spans="1:13" s="377" customFormat="1" ht="12" customHeight="1">
      <c r="A73"/>
      <c r="B73"/>
      <c r="C73"/>
      <c r="D73"/>
      <c r="E73"/>
      <c r="F73"/>
      <c r="G73"/>
      <c r="H73"/>
      <c r="I73"/>
    </row>
    <row r="74" spans="1:13" ht="12" customHeight="1">
      <c r="L74" s="377"/>
      <c r="M74" s="377"/>
    </row>
    <row r="75" spans="1:13" ht="12" customHeight="1">
      <c r="L75" s="377"/>
      <c r="M75" s="377"/>
    </row>
    <row r="76" spans="1:13" ht="12" customHeight="1"/>
    <row r="77" spans="1:13" ht="12" customHeight="1"/>
    <row r="78" spans="1:13" ht="12" customHeight="1"/>
    <row r="79" spans="1:13" ht="12" customHeight="1"/>
    <row r="80" spans="1:13" s="418"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3">
      <c r="A82"/>
      <c r="B82"/>
      <c r="C82"/>
      <c r="D82"/>
      <c r="E82"/>
      <c r="F82"/>
      <c r="G82"/>
      <c r="H82"/>
      <c r="I82"/>
      <c r="J82"/>
      <c r="K82" s="37"/>
      <c r="L82" s="17"/>
      <c r="M82" s="17"/>
    </row>
    <row r="83" spans="1:13" s="30" customFormat="1" ht="13">
      <c r="A83"/>
      <c r="B83"/>
      <c r="C83"/>
      <c r="D83"/>
      <c r="E83"/>
      <c r="F83"/>
      <c r="G83"/>
      <c r="H83"/>
      <c r="I83"/>
      <c r="J83"/>
      <c r="K83" s="74"/>
      <c r="L83" s="72"/>
      <c r="M83" s="72"/>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3">
      <c r="A86"/>
      <c r="B86"/>
      <c r="C86"/>
      <c r="D86"/>
      <c r="E86"/>
      <c r="F86"/>
      <c r="G86"/>
      <c r="H86"/>
      <c r="I86"/>
      <c r="J86"/>
      <c r="K86" s="74"/>
      <c r="L86" s="72"/>
      <c r="M86" s="72"/>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6" customFormat="1" ht="12" customHeight="1">
      <c r="A95"/>
      <c r="B95"/>
      <c r="C95"/>
      <c r="D95"/>
      <c r="E95"/>
      <c r="F95"/>
      <c r="G95"/>
      <c r="H95"/>
      <c r="I95"/>
      <c r="J95"/>
      <c r="K95" s="144"/>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44E32FEB-D1F7-4120-ABFE-A3D17475AA21}">
      <formula1>quarterly_date</formula1>
    </dataValidation>
  </dataValidations>
  <hyperlinks>
    <hyperlink ref="J5" location="Sisukord!B32" display="tagasi sisukorda" xr:uid="{6AACA2AE-A686-47E6-8FF1-C986205F709F}"/>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65EC-07BF-4EA3-A660-FBD89C9F85B2}">
  <sheetPr codeName="Sheet10">
    <tabColor rgb="FF0070C0"/>
    <pageSetUpPr fitToPage="1"/>
  </sheetPr>
  <dimension ref="A1:M84"/>
  <sheetViews>
    <sheetView showGridLines="0" zoomScaleNormal="100" zoomScaleSheetLayoutView="90" workbookViewId="0"/>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9"/>
      <c r="E1" s="10"/>
      <c r="F1" s="10"/>
      <c r="G1" s="10"/>
      <c r="H1" s="10"/>
    </row>
    <row r="2" spans="1:10" s="12" customFormat="1" ht="17.25" customHeight="1">
      <c r="A2" s="13">
        <f>Sisukord!A2</f>
        <v>45291</v>
      </c>
      <c r="B2" s="14"/>
      <c r="C2" s="14"/>
      <c r="D2" s="14"/>
      <c r="E2" s="15"/>
      <c r="F2" s="15"/>
      <c r="G2" s="15"/>
      <c r="H2" s="15"/>
    </row>
    <row r="3" spans="1:10" s="18" customFormat="1" ht="6" customHeight="1">
      <c r="A3" s="1"/>
      <c r="B3" s="1"/>
      <c r="C3" s="1"/>
      <c r="D3" s="1"/>
      <c r="E3" s="2"/>
      <c r="F3" s="2"/>
      <c r="G3" s="2"/>
      <c r="H3" s="2"/>
      <c r="I3" s="2"/>
      <c r="J3" s="2"/>
    </row>
    <row r="5" spans="1:10" ht="18.5">
      <c r="A5" s="112" t="s">
        <v>313</v>
      </c>
      <c r="J5" s="101" t="s">
        <v>125</v>
      </c>
    </row>
    <row r="9" spans="1:10" ht="12" customHeight="1"/>
    <row r="10" spans="1:10" ht="12" customHeight="1"/>
    <row r="11" spans="1:10" ht="12" customHeight="1"/>
    <row r="12" spans="1:10" ht="12" customHeight="1"/>
    <row r="13" spans="1:10" ht="12" customHeight="1"/>
    <row r="14" spans="1:10" ht="12" customHeight="1"/>
    <row r="15" spans="1:10" ht="12" customHeight="1"/>
    <row r="16" spans="1:10" ht="12" customHeight="1"/>
    <row r="17" spans="1:8" ht="12" customHeight="1"/>
    <row r="18" spans="1:8" ht="12" customHeight="1"/>
    <row r="19" spans="1:8" s="377" customFormat="1" ht="12" customHeight="1">
      <c r="B19" s="576" t="s">
        <v>496</v>
      </c>
      <c r="C19" s="576" t="s">
        <v>495</v>
      </c>
    </row>
    <row r="20" spans="1:8" s="377" customFormat="1" ht="2.5" customHeight="1"/>
    <row r="21" spans="1:8" s="377" customFormat="1" ht="12" customHeight="1">
      <c r="A21" s="378" t="s">
        <v>314</v>
      </c>
      <c r="B21" s="379">
        <v>2023</v>
      </c>
      <c r="C21" s="379">
        <v>2023</v>
      </c>
      <c r="D21" s="379">
        <v>2024</v>
      </c>
      <c r="E21" s="379">
        <v>2025</v>
      </c>
      <c r="F21" s="379">
        <v>2026</v>
      </c>
      <c r="G21" s="379">
        <v>2027</v>
      </c>
      <c r="H21" s="380" t="s">
        <v>315</v>
      </c>
    </row>
    <row r="22" spans="1:8" s="377" customFormat="1" ht="3" customHeight="1">
      <c r="A22" s="382"/>
      <c r="B22" s="383"/>
      <c r="C22" s="383"/>
      <c r="D22" s="383"/>
      <c r="E22" s="383"/>
      <c r="F22" s="383"/>
      <c r="G22" s="383"/>
      <c r="H22" s="384"/>
    </row>
    <row r="23" spans="1:8" s="377" customFormat="1" ht="12" customHeight="1">
      <c r="A23" s="381" t="s">
        <v>316</v>
      </c>
      <c r="B23" s="385">
        <v>270443.28494212741</v>
      </c>
      <c r="C23" s="385">
        <v>299713.95016321482</v>
      </c>
      <c r="D23" s="385">
        <v>301598.40421009046</v>
      </c>
      <c r="E23" s="385">
        <v>331618.13844661426</v>
      </c>
      <c r="F23" s="385">
        <v>382828.62595959601</v>
      </c>
      <c r="G23" s="385">
        <v>438256.53006378503</v>
      </c>
      <c r="H23" s="386">
        <v>0.20355146544681979</v>
      </c>
    </row>
    <row r="24" spans="1:8" s="377" customFormat="1" ht="12" customHeight="1">
      <c r="A24" s="387" t="s">
        <v>5</v>
      </c>
      <c r="B24" s="383">
        <v>216004.833494066</v>
      </c>
      <c r="C24" s="383">
        <v>246390.14740405459</v>
      </c>
      <c r="D24" s="383">
        <v>233732.79980949772</v>
      </c>
      <c r="E24" s="383">
        <v>238476.09727696248</v>
      </c>
      <c r="F24" s="383">
        <v>275597.57024821953</v>
      </c>
      <c r="G24" s="383">
        <v>320804.05827015976</v>
      </c>
      <c r="H24" s="384"/>
    </row>
    <row r="25" spans="1:8" s="377" customFormat="1" ht="12" customHeight="1">
      <c r="A25" s="387" t="s">
        <v>8</v>
      </c>
      <c r="B25" s="383">
        <v>53807.513249814438</v>
      </c>
      <c r="C25" s="383">
        <v>51752.692582527219</v>
      </c>
      <c r="D25" s="383">
        <v>66894.568290278869</v>
      </c>
      <c r="E25" s="383">
        <v>91545.863734104467</v>
      </c>
      <c r="F25" s="383">
        <v>105255.58841702156</v>
      </c>
      <c r="G25" s="383">
        <v>115062.29393424677</v>
      </c>
      <c r="H25" s="384"/>
    </row>
    <row r="26" spans="1:8" s="377" customFormat="1" ht="12" customHeight="1">
      <c r="A26" s="378" t="s">
        <v>16</v>
      </c>
      <c r="B26" s="388">
        <v>118689.93029303954</v>
      </c>
      <c r="C26" s="388">
        <v>128865.95732137001</v>
      </c>
      <c r="D26" s="388">
        <v>132326.50866212774</v>
      </c>
      <c r="E26" s="388">
        <v>146544.39082386292</v>
      </c>
      <c r="F26" s="388">
        <v>162522.28055877198</v>
      </c>
      <c r="G26" s="388">
        <v>183607.21503062328</v>
      </c>
      <c r="H26" s="389">
        <v>0.15419218603293694</v>
      </c>
    </row>
    <row r="27" spans="1:8" s="377" customFormat="1" ht="3" customHeight="1">
      <c r="A27" s="381"/>
      <c r="B27" s="390"/>
      <c r="C27" s="390"/>
      <c r="D27" s="390"/>
      <c r="E27" s="390"/>
      <c r="F27" s="390"/>
      <c r="G27" s="390"/>
      <c r="H27" s="391"/>
    </row>
    <row r="28" spans="1:8" s="377" customFormat="1" ht="12" customHeight="1">
      <c r="A28" s="381" t="s">
        <v>18</v>
      </c>
      <c r="B28" s="390">
        <v>151753.35464908788</v>
      </c>
      <c r="C28" s="390">
        <v>170847.9928418448</v>
      </c>
      <c r="D28" s="390">
        <v>169271.89554796272</v>
      </c>
      <c r="E28" s="390">
        <v>185073.74762275134</v>
      </c>
      <c r="F28" s="390">
        <v>220306.34540082404</v>
      </c>
      <c r="G28" s="390">
        <v>254649.31503316175</v>
      </c>
      <c r="H28" s="391"/>
    </row>
    <row r="29" spans="1:8" s="377" customFormat="1" ht="12" customHeight="1">
      <c r="A29" s="382" t="s">
        <v>317</v>
      </c>
      <c r="B29" s="383">
        <v>24589.067098340998</v>
      </c>
      <c r="C29" s="383">
        <v>8221.2448083298805</v>
      </c>
      <c r="D29" s="383">
        <v>31034.8710632246</v>
      </c>
      <c r="E29" s="383">
        <v>21971.734152858699</v>
      </c>
      <c r="F29" s="383">
        <v>25080.409167939299</v>
      </c>
      <c r="G29" s="383">
        <v>25509.3741418707</v>
      </c>
      <c r="H29" s="384"/>
    </row>
    <row r="30" spans="1:8" s="377" customFormat="1" ht="2.5" customHeight="1">
      <c r="A30" s="381" t="s">
        <v>318</v>
      </c>
      <c r="B30" s="390">
        <v>127164.28755074689</v>
      </c>
      <c r="C30" s="390">
        <v>162626.74803351492</v>
      </c>
      <c r="D30" s="390">
        <v>138237.02448473813</v>
      </c>
      <c r="E30" s="390">
        <v>163102.01346989264</v>
      </c>
      <c r="F30" s="390">
        <v>195225.93623288473</v>
      </c>
      <c r="G30" s="390">
        <v>229139.94089129104</v>
      </c>
      <c r="H30" s="391"/>
    </row>
    <row r="31" spans="1:8" s="377" customFormat="1" ht="12" customHeight="1">
      <c r="A31" s="392" t="s">
        <v>20</v>
      </c>
      <c r="B31" s="393">
        <v>18931.175342972827</v>
      </c>
      <c r="C31" s="393">
        <v>22588.1828685814</v>
      </c>
      <c r="D31" s="393">
        <v>21189.947412747919</v>
      </c>
      <c r="E31" s="393">
        <v>24957.578340590691</v>
      </c>
      <c r="F31" s="393">
        <v>30152.227542524997</v>
      </c>
      <c r="G31" s="393">
        <v>42516.954377522692</v>
      </c>
      <c r="H31" s="384"/>
    </row>
    <row r="32" spans="1:8" s="377" customFormat="1" ht="3" customHeight="1">
      <c r="A32" s="382"/>
      <c r="B32" s="383"/>
      <c r="C32" s="383">
        <v>140038.56516493351</v>
      </c>
      <c r="D32" s="383"/>
      <c r="E32" s="383"/>
      <c r="F32" s="383"/>
      <c r="G32" s="383"/>
      <c r="H32" s="384"/>
    </row>
    <row r="33" spans="1:13" s="377" customFormat="1" ht="12" customHeight="1">
      <c r="A33" s="381" t="s">
        <v>21</v>
      </c>
      <c r="B33" s="385">
        <v>108233.11220777406</v>
      </c>
      <c r="C33" s="385">
        <v>140038.56516493351</v>
      </c>
      <c r="D33" s="385">
        <v>117047.07707199021</v>
      </c>
      <c r="E33" s="385">
        <v>138144.43512930194</v>
      </c>
      <c r="F33" s="385">
        <v>165073.70869035972</v>
      </c>
      <c r="G33" s="385">
        <v>186622.98651376835</v>
      </c>
      <c r="H33" s="386">
        <v>0.24886460729645665</v>
      </c>
    </row>
    <row r="34" spans="1:13" s="377" customFormat="1" ht="12" customHeight="1">
      <c r="A34" s="387" t="s">
        <v>319</v>
      </c>
      <c r="B34" s="383">
        <v>106789.29476059941</v>
      </c>
      <c r="C34" s="383">
        <v>138724.52770875298</v>
      </c>
      <c r="D34" s="383">
        <v>114858.14724273425</v>
      </c>
      <c r="E34" s="383">
        <v>133190.45717984808</v>
      </c>
      <c r="F34" s="383">
        <v>158732.8327309108</v>
      </c>
      <c r="G34" s="383">
        <v>178448.30648053309</v>
      </c>
    </row>
    <row r="35" spans="1:13" s="377" customFormat="1" ht="7" customHeight="1">
      <c r="A35" s="394"/>
      <c r="B35" s="395"/>
      <c r="C35" s="395"/>
      <c r="D35" s="395"/>
      <c r="E35" s="395"/>
      <c r="F35" s="395"/>
      <c r="G35" s="395"/>
      <c r="H35" s="394"/>
    </row>
    <row r="36" spans="1:13" s="377" customFormat="1" ht="12" customHeight="1">
      <c r="A36" s="378" t="s">
        <v>320</v>
      </c>
      <c r="B36" s="379">
        <v>2023</v>
      </c>
      <c r="C36" s="379">
        <v>2023</v>
      </c>
      <c r="D36" s="379">
        <v>2024</v>
      </c>
      <c r="E36" s="379">
        <v>2025</v>
      </c>
      <c r="F36" s="379">
        <v>2026</v>
      </c>
      <c r="G36" s="379">
        <v>2027</v>
      </c>
      <c r="H36" s="394"/>
    </row>
    <row r="37" spans="1:13" s="377" customFormat="1" ht="12" customHeight="1">
      <c r="A37" s="382" t="s">
        <v>321</v>
      </c>
      <c r="B37" s="383">
        <v>5652.9680777893718</v>
      </c>
      <c r="C37" s="383">
        <v>5607.8581153731602</v>
      </c>
      <c r="D37" s="383">
        <v>7401.4183393605908</v>
      </c>
      <c r="E37" s="383">
        <v>8706.8918329223434</v>
      </c>
      <c r="F37" s="383">
        <v>10111.419064364723</v>
      </c>
      <c r="G37" s="383">
        <v>11572.956812792987</v>
      </c>
      <c r="H37" s="396"/>
    </row>
    <row r="38" spans="1:13" s="377" customFormat="1" ht="12" customHeight="1">
      <c r="A38" s="382" t="s">
        <v>322</v>
      </c>
      <c r="B38" s="383">
        <v>3428.1409936462355</v>
      </c>
      <c r="C38" s="383">
        <v>3505.9252731534202</v>
      </c>
      <c r="D38" s="383">
        <v>3933.1059688759651</v>
      </c>
      <c r="E38" s="383">
        <v>4626.7232250265324</v>
      </c>
      <c r="F38" s="383">
        <v>5432.7760318932069</v>
      </c>
      <c r="G38" s="383">
        <v>6304.84408969791</v>
      </c>
      <c r="H38" s="396"/>
    </row>
    <row r="39" spans="1:13" s="377" customFormat="1" ht="12" customHeight="1">
      <c r="A39" s="382" t="s">
        <v>323</v>
      </c>
      <c r="B39" s="383">
        <v>34.08861234908904</v>
      </c>
      <c r="C39" s="383">
        <v>40.607706</v>
      </c>
      <c r="D39" s="383">
        <v>35.793042966543489</v>
      </c>
      <c r="E39" s="383">
        <v>37.582695114870667</v>
      </c>
      <c r="F39" s="383">
        <v>39.461829870614203</v>
      </c>
      <c r="G39" s="383">
        <v>41.43492136414492</v>
      </c>
      <c r="H39" s="396"/>
    </row>
    <row r="40" spans="1:13" s="377" customFormat="1" ht="12" customHeight="1">
      <c r="A40" s="382" t="s">
        <v>324</v>
      </c>
      <c r="B40" s="383">
        <v>1570.3612969198698</v>
      </c>
      <c r="C40" s="383">
        <v>1543.7301714219202</v>
      </c>
      <c r="D40" s="383">
        <v>1743.3576975123208</v>
      </c>
      <c r="E40" s="383">
        <v>1932.8054768708971</v>
      </c>
      <c r="F40" s="383">
        <v>2139.6222170661354</v>
      </c>
      <c r="G40" s="383">
        <v>2368.112258980394</v>
      </c>
      <c r="H40" s="394"/>
    </row>
    <row r="41" spans="1:13" s="377" customFormat="1" ht="7" customHeight="1">
      <c r="A41" s="382"/>
      <c r="B41" s="383"/>
      <c r="C41" s="383"/>
      <c r="D41" s="383"/>
      <c r="E41" s="383"/>
      <c r="F41" s="383"/>
      <c r="G41" s="383"/>
      <c r="H41" s="394"/>
    </row>
    <row r="42" spans="1:13" s="377" customFormat="1" ht="12" customHeight="1">
      <c r="A42" s="378" t="s">
        <v>325</v>
      </c>
      <c r="B42" s="379">
        <v>2023</v>
      </c>
      <c r="C42" s="379">
        <v>2023</v>
      </c>
      <c r="D42" s="379">
        <v>2024</v>
      </c>
      <c r="E42" s="379">
        <v>2025</v>
      </c>
      <c r="F42" s="379">
        <v>2026</v>
      </c>
      <c r="G42" s="379">
        <v>2027</v>
      </c>
      <c r="H42" s="394"/>
    </row>
    <row r="43" spans="1:13" s="377" customFormat="1" ht="12" customHeight="1">
      <c r="A43" s="382" t="s">
        <v>358</v>
      </c>
      <c r="B43" s="397">
        <v>0.43887179642281821</v>
      </c>
      <c r="C43" s="397">
        <v>0.4299631607110499</v>
      </c>
      <c r="D43" s="397">
        <v>0.43875069236092618</v>
      </c>
      <c r="E43" s="397">
        <v>0.44190704257105778</v>
      </c>
      <c r="F43" s="397">
        <v>0.42453011488206921</v>
      </c>
      <c r="G43" s="397">
        <v>0.41894918258012176</v>
      </c>
      <c r="H43" s="394"/>
    </row>
    <row r="44" spans="1:13" s="377" customFormat="1" ht="12" customHeight="1">
      <c r="A44" s="382" t="s">
        <v>326</v>
      </c>
      <c r="B44" s="397">
        <v>0.23310783458497628</v>
      </c>
      <c r="C44" s="397">
        <v>0.29068186930978984</v>
      </c>
      <c r="D44" s="397">
        <v>0.20416208079720738</v>
      </c>
      <c r="E44" s="397">
        <v>0.20154242255509075</v>
      </c>
      <c r="F44" s="397">
        <v>0.20774175516132751</v>
      </c>
      <c r="G44" s="397">
        <v>0.20445402858504835</v>
      </c>
      <c r="H44" s="381"/>
    </row>
    <row r="45" spans="1:13" ht="12" customHeight="1">
      <c r="A45" s="382" t="s">
        <v>327</v>
      </c>
      <c r="B45" s="397">
        <v>0.18415230323427087</v>
      </c>
      <c r="C45" s="397">
        <v>0.18904974011266823</v>
      </c>
      <c r="D45" s="397">
        <v>0.18829163729064755</v>
      </c>
      <c r="E45" s="397">
        <v>0.18649968818591159</v>
      </c>
      <c r="F45" s="397">
        <v>0.18547488379782848</v>
      </c>
      <c r="G45" s="397">
        <v>0.18276672122832754</v>
      </c>
      <c r="H45" s="381"/>
      <c r="L45" s="377"/>
      <c r="M45" s="377"/>
    </row>
    <row r="46" spans="1:13" ht="12" customHeight="1">
      <c r="A46" s="382" t="s">
        <v>328</v>
      </c>
      <c r="B46" s="397">
        <v>0.21523197495946678</v>
      </c>
      <c r="C46" s="397">
        <v>0.21182547111195019</v>
      </c>
      <c r="D46" s="397">
        <v>0.21948768704755128</v>
      </c>
      <c r="E46" s="397">
        <v>0.21856393878261415</v>
      </c>
      <c r="F46" s="397">
        <v>0.22119224257264775</v>
      </c>
      <c r="G46" s="397">
        <v>0.21295874920886701</v>
      </c>
      <c r="H46" s="381"/>
      <c r="L46" s="377"/>
      <c r="M46" s="377"/>
    </row>
    <row r="47" spans="1:13" ht="12" customHeight="1"/>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2DF8E628-36BD-41EF-B148-79CCC6B4E8BF}">
      <formula1>quarterly_date</formula1>
    </dataValidation>
  </dataValidations>
  <hyperlinks>
    <hyperlink ref="J5" location="Sisukord!B32" display="tagasi sisukorda" xr:uid="{8B78AAB4-426C-4575-9F1D-BEF00956D576}"/>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80-7D35-4310-9DF0-74D46BB6B889}">
  <sheetPr codeName="Sheet11">
    <tabColor rgb="FF0070C0"/>
    <pageSetUpPr fitToPage="1"/>
  </sheetPr>
  <dimension ref="A1:M59"/>
  <sheetViews>
    <sheetView showGridLines="0" zoomScaleNormal="100" zoomScaleSheetLayoutView="90" workbookViewId="0"/>
  </sheetViews>
  <sheetFormatPr defaultRowHeight="10.5"/>
  <cols>
    <col min="1" max="1" width="64.625" customWidth="1"/>
    <col min="2" max="4" width="15.625" customWidth="1"/>
    <col min="5" max="10" width="13.625" customWidth="1"/>
    <col min="11" max="11" width="11.125" customWidth="1"/>
  </cols>
  <sheetData>
    <row r="1" spans="1:13" s="11" customFormat="1" ht="17.25" customHeight="1">
      <c r="A1" s="8" t="s">
        <v>0</v>
      </c>
      <c r="B1" s="9"/>
      <c r="C1" s="9"/>
      <c r="D1" s="10"/>
      <c r="E1" s="10"/>
      <c r="F1" s="10"/>
      <c r="G1" s="10"/>
      <c r="H1" s="10"/>
    </row>
    <row r="2" spans="1:13" s="12" customFormat="1" ht="17.25" customHeight="1">
      <c r="A2" s="13">
        <f>Sisukord!A2</f>
        <v>45291</v>
      </c>
      <c r="B2" s="14"/>
      <c r="C2" s="14"/>
      <c r="D2" s="15"/>
      <c r="E2" s="15"/>
      <c r="F2" s="15"/>
      <c r="G2" s="15"/>
      <c r="H2" s="15"/>
    </row>
    <row r="3" spans="1:13" s="18" customFormat="1" ht="6" customHeight="1">
      <c r="A3" s="1"/>
      <c r="B3" s="1"/>
      <c r="C3" s="1"/>
      <c r="D3" s="2"/>
      <c r="E3" s="2"/>
      <c r="F3" s="2"/>
      <c r="G3" s="2"/>
      <c r="H3" s="2"/>
      <c r="I3" s="2"/>
      <c r="J3" s="2"/>
    </row>
    <row r="5" spans="1:13" s="418" customFormat="1" ht="18.5">
      <c r="A5" s="112" t="s">
        <v>359</v>
      </c>
      <c r="J5" s="101" t="s">
        <v>125</v>
      </c>
    </row>
    <row r="6" spans="1:13" s="18" customFormat="1" ht="12" customHeight="1">
      <c r="B6" s="331"/>
      <c r="C6" s="331"/>
      <c r="D6" s="331"/>
      <c r="E6" s="331"/>
      <c r="F6" s="331"/>
      <c r="G6" s="331"/>
      <c r="H6" s="331"/>
      <c r="I6" s="331"/>
      <c r="J6" s="331"/>
      <c r="K6" s="37"/>
      <c r="L6" s="17"/>
      <c r="M6" s="17"/>
    </row>
    <row r="7" spans="1:13" s="18" customFormat="1" ht="39">
      <c r="A7" s="378"/>
      <c r="B7" s="419" t="s">
        <v>360</v>
      </c>
      <c r="C7" s="419" t="s">
        <v>361</v>
      </c>
      <c r="D7" s="420" t="s">
        <v>362</v>
      </c>
      <c r="E7" s="379"/>
      <c r="F7" s="421">
        <v>44926</v>
      </c>
      <c r="G7" s="421">
        <v>44561</v>
      </c>
      <c r="H7" s="421">
        <v>44196</v>
      </c>
      <c r="I7" s="421">
        <v>43830</v>
      </c>
      <c r="J7" s="421">
        <v>43465</v>
      </c>
      <c r="K7" s="37"/>
      <c r="L7" s="17"/>
      <c r="M7" s="17"/>
    </row>
    <row r="8" spans="1:13" s="30" customFormat="1" ht="13">
      <c r="A8" s="422" t="s">
        <v>0</v>
      </c>
      <c r="B8" s="423"/>
      <c r="C8" s="423"/>
      <c r="D8" s="423"/>
      <c r="E8" s="423"/>
      <c r="F8" s="423"/>
      <c r="G8" s="423"/>
      <c r="H8" s="423"/>
      <c r="I8" s="423"/>
      <c r="J8" s="423"/>
      <c r="K8" s="74"/>
      <c r="L8" s="72"/>
      <c r="M8" s="72"/>
    </row>
    <row r="9" spans="1:13" s="17" customFormat="1" ht="12" customHeight="1">
      <c r="A9" s="424" t="s">
        <v>363</v>
      </c>
      <c r="B9" s="29" t="s">
        <v>364</v>
      </c>
      <c r="C9" s="425">
        <v>45062</v>
      </c>
      <c r="D9" s="426" t="s">
        <v>365</v>
      </c>
      <c r="E9" s="29"/>
      <c r="F9" s="29" t="s">
        <v>364</v>
      </c>
      <c r="G9" s="29" t="s">
        <v>364</v>
      </c>
      <c r="H9" s="29"/>
      <c r="I9" s="29"/>
      <c r="J9" s="29"/>
      <c r="K9" s="37"/>
    </row>
    <row r="10" spans="1:13" s="17" customFormat="1" ht="12" customHeight="1">
      <c r="A10" s="427" t="s">
        <v>366</v>
      </c>
      <c r="B10" s="29" t="s">
        <v>364</v>
      </c>
      <c r="C10" s="425">
        <v>45062</v>
      </c>
      <c r="D10" s="426" t="s">
        <v>365</v>
      </c>
      <c r="E10" s="29"/>
      <c r="F10" s="29" t="s">
        <v>364</v>
      </c>
      <c r="G10" s="29" t="s">
        <v>364</v>
      </c>
      <c r="H10" s="29"/>
      <c r="I10" s="29"/>
      <c r="J10" s="29"/>
      <c r="K10" s="37"/>
    </row>
    <row r="11" spans="1:13" s="30" customFormat="1" ht="13">
      <c r="A11" s="422" t="s">
        <v>68</v>
      </c>
      <c r="B11" s="423"/>
      <c r="C11" s="423"/>
      <c r="D11" s="423"/>
      <c r="E11" s="423"/>
      <c r="F11" s="423"/>
      <c r="G11" s="423"/>
      <c r="H11" s="423"/>
      <c r="I11" s="423"/>
      <c r="J11" s="423"/>
      <c r="K11" s="74"/>
      <c r="L11" s="72"/>
      <c r="M11" s="72"/>
    </row>
    <row r="12" spans="1:13" s="17" customFormat="1" ht="12" customHeight="1">
      <c r="A12" s="424" t="s">
        <v>367</v>
      </c>
      <c r="B12" s="29" t="s">
        <v>368</v>
      </c>
      <c r="C12" s="425">
        <v>45062</v>
      </c>
      <c r="D12" s="426" t="s">
        <v>365</v>
      </c>
      <c r="E12" s="29"/>
      <c r="F12" s="29" t="s">
        <v>368</v>
      </c>
      <c r="G12" s="29" t="s">
        <v>368</v>
      </c>
      <c r="H12" s="29" t="s">
        <v>368</v>
      </c>
      <c r="I12" s="29" t="s">
        <v>368</v>
      </c>
      <c r="J12" s="29" t="s">
        <v>368</v>
      </c>
      <c r="K12" s="37"/>
    </row>
    <row r="13" spans="1:13" s="17" customFormat="1" ht="12" customHeight="1">
      <c r="A13" s="424" t="s">
        <v>369</v>
      </c>
      <c r="B13" s="29" t="s">
        <v>370</v>
      </c>
      <c r="C13" s="425">
        <v>45062</v>
      </c>
      <c r="D13" s="426" t="s">
        <v>365</v>
      </c>
      <c r="E13" s="29"/>
      <c r="F13" s="29" t="s">
        <v>370</v>
      </c>
      <c r="G13" s="29" t="s">
        <v>370</v>
      </c>
      <c r="H13" s="29" t="s">
        <v>370</v>
      </c>
      <c r="I13" s="29" t="s">
        <v>370</v>
      </c>
      <c r="J13" s="29" t="s">
        <v>370</v>
      </c>
      <c r="K13" s="37"/>
    </row>
    <row r="14" spans="1:13" s="17" customFormat="1" ht="12" customHeight="1">
      <c r="A14" s="424" t="s">
        <v>371</v>
      </c>
      <c r="B14" s="29" t="s">
        <v>372</v>
      </c>
      <c r="C14" s="425">
        <v>45062</v>
      </c>
      <c r="D14" s="426" t="s">
        <v>365</v>
      </c>
      <c r="E14" s="29"/>
      <c r="F14" s="29" t="s">
        <v>372</v>
      </c>
      <c r="G14" s="29" t="s">
        <v>372</v>
      </c>
      <c r="H14" s="29" t="s">
        <v>372</v>
      </c>
      <c r="I14" s="29" t="s">
        <v>372</v>
      </c>
      <c r="J14" s="29" t="s">
        <v>372</v>
      </c>
      <c r="K14" s="37"/>
    </row>
    <row r="15" spans="1:13" s="17" customFormat="1" ht="12" customHeight="1">
      <c r="A15" s="424" t="s">
        <v>373</v>
      </c>
      <c r="B15" s="29" t="s">
        <v>374</v>
      </c>
      <c r="C15" s="425">
        <v>45062</v>
      </c>
      <c r="D15" s="426" t="s">
        <v>365</v>
      </c>
      <c r="E15" s="29"/>
      <c r="F15" s="29" t="s">
        <v>374</v>
      </c>
      <c r="G15" s="29" t="s">
        <v>374</v>
      </c>
      <c r="H15" s="29" t="s">
        <v>374</v>
      </c>
      <c r="I15" s="29" t="s">
        <v>374</v>
      </c>
      <c r="J15" s="29" t="s">
        <v>374</v>
      </c>
      <c r="K15" s="37"/>
    </row>
    <row r="16" spans="1:13" s="17" customFormat="1" ht="12" customHeight="1">
      <c r="A16" s="424" t="s">
        <v>375</v>
      </c>
      <c r="B16" s="29" t="s">
        <v>376</v>
      </c>
      <c r="C16" s="425">
        <v>45062</v>
      </c>
      <c r="D16" s="426" t="s">
        <v>377</v>
      </c>
      <c r="E16" s="29"/>
      <c r="F16" s="29" t="s">
        <v>376</v>
      </c>
      <c r="G16" s="29" t="s">
        <v>376</v>
      </c>
      <c r="H16" s="29" t="s">
        <v>376</v>
      </c>
      <c r="I16" s="29" t="s">
        <v>376</v>
      </c>
      <c r="J16" s="29" t="s">
        <v>376</v>
      </c>
      <c r="K16" s="37"/>
    </row>
    <row r="17" spans="1:13" s="17" customFormat="1" ht="12" customHeight="1">
      <c r="A17" s="424" t="s">
        <v>378</v>
      </c>
      <c r="B17" s="29" t="s">
        <v>374</v>
      </c>
      <c r="C17" s="425">
        <v>45062</v>
      </c>
      <c r="D17" s="426" t="s">
        <v>365</v>
      </c>
      <c r="E17" s="29"/>
      <c r="F17" s="29" t="s">
        <v>374</v>
      </c>
      <c r="G17" s="29" t="s">
        <v>374</v>
      </c>
      <c r="H17" s="29" t="s">
        <v>374</v>
      </c>
      <c r="I17" s="29" t="s">
        <v>374</v>
      </c>
      <c r="J17" s="29" t="s">
        <v>374</v>
      </c>
      <c r="K17" s="37"/>
    </row>
    <row r="18" spans="1:13" s="17" customFormat="1" ht="12" customHeight="1">
      <c r="A18" s="424" t="s">
        <v>379</v>
      </c>
      <c r="B18" s="29" t="s">
        <v>380</v>
      </c>
      <c r="C18" s="425">
        <v>45062</v>
      </c>
      <c r="D18" s="426" t="s">
        <v>365</v>
      </c>
      <c r="E18" s="29"/>
      <c r="F18" s="29" t="s">
        <v>380</v>
      </c>
      <c r="G18" s="29" t="s">
        <v>380</v>
      </c>
      <c r="H18" s="29" t="s">
        <v>380</v>
      </c>
      <c r="I18" s="29" t="s">
        <v>380</v>
      </c>
      <c r="J18" s="29" t="s">
        <v>380</v>
      </c>
      <c r="K18" s="37"/>
    </row>
    <row r="19" spans="1:13" s="17" customFormat="1" ht="12" customHeight="1">
      <c r="A19" s="424" t="s">
        <v>381</v>
      </c>
      <c r="B19" s="29" t="s">
        <v>380</v>
      </c>
      <c r="C19" s="425">
        <v>45062</v>
      </c>
      <c r="D19" s="426" t="s">
        <v>365</v>
      </c>
      <c r="E19" s="29"/>
      <c r="F19" s="29" t="s">
        <v>380</v>
      </c>
      <c r="G19" s="29" t="s">
        <v>380</v>
      </c>
      <c r="H19" s="29" t="s">
        <v>380</v>
      </c>
      <c r="I19" s="29" t="s">
        <v>380</v>
      </c>
      <c r="J19" s="29" t="s">
        <v>380</v>
      </c>
      <c r="K19" s="37"/>
    </row>
    <row r="20" spans="1:13" s="76" customFormat="1" ht="12" customHeight="1">
      <c r="A20" s="428" t="s">
        <v>382</v>
      </c>
      <c r="B20" s="77" t="s">
        <v>383</v>
      </c>
      <c r="C20" s="429">
        <v>43991</v>
      </c>
      <c r="D20" s="430" t="s">
        <v>385</v>
      </c>
      <c r="E20" s="77"/>
      <c r="F20" s="77" t="s">
        <v>383</v>
      </c>
      <c r="G20" s="77" t="s">
        <v>383</v>
      </c>
      <c r="H20" s="77" t="s">
        <v>383</v>
      </c>
      <c r="I20" s="29"/>
      <c r="J20" s="29"/>
      <c r="K20" s="144"/>
    </row>
    <row r="21" spans="1:13" s="18" customFormat="1" ht="12" customHeight="1">
      <c r="H21" s="17"/>
      <c r="I21" s="17"/>
      <c r="J21" s="17"/>
      <c r="K21" s="37"/>
      <c r="L21" s="17"/>
      <c r="M21" s="17"/>
    </row>
    <row r="22" spans="1:13" s="18" customFormat="1" ht="12" customHeight="1">
      <c r="A22" s="18" t="s">
        <v>384</v>
      </c>
      <c r="B22" s="431"/>
      <c r="C22" s="431"/>
      <c r="D22" s="431"/>
      <c r="E22" s="431"/>
      <c r="F22" s="431"/>
      <c r="G22" s="431"/>
      <c r="H22" s="431"/>
      <c r="I22" s="431"/>
      <c r="J22" s="431"/>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H20">
    <cfRule type="cellIs" priority="1" stopIfTrue="1" operator="greaterThan">
      <formula>10</formula>
    </cfRule>
  </conditionalFormatting>
  <dataValidations count="1">
    <dataValidation type="list" allowBlank="1" showInputMessage="1" showErrorMessage="1" sqref="A2" xr:uid="{F7CD93C7-9E5F-4391-8D0F-B8191AA95E50}">
      <formula1>quarterly_date</formula1>
    </dataValidation>
  </dataValidations>
  <hyperlinks>
    <hyperlink ref="J5" location="Sisukord!B32" display="tagasi sisukorda" xr:uid="{03602775-460A-4436-902A-CD4CB1B664F1}"/>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6"/>
  <sheetViews>
    <sheetView zoomScaleNormal="100" workbookViewId="0"/>
  </sheetViews>
  <sheetFormatPr defaultColWidth="10" defaultRowHeight="12" customHeight="1" outlineLevelRow="1"/>
  <cols>
    <col min="1" max="1" width="52.625" style="18" customWidth="1"/>
    <col min="2" max="3" width="13.375" style="18" customWidth="1"/>
    <col min="4" max="8" width="13.375" style="17" customWidth="1"/>
    <col min="9" max="9" width="13.375" style="21" customWidth="1"/>
    <col min="10" max="10" width="13.37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
        <f>Sisukord!A2</f>
        <v>45291</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5">
      <c r="A5" s="23" t="s">
        <v>1</v>
      </c>
      <c r="B5" s="19"/>
      <c r="C5" s="19"/>
      <c r="D5" s="20"/>
      <c r="E5" s="20"/>
      <c r="F5" s="20"/>
      <c r="G5" s="20"/>
      <c r="H5" s="20"/>
      <c r="J5" s="101" t="s">
        <v>125</v>
      </c>
      <c r="K5" s="16"/>
    </row>
    <row r="6" spans="1:11" s="21" customFormat="1" ht="12" customHeight="1">
      <c r="A6" s="19"/>
      <c r="B6" s="19"/>
      <c r="C6" s="19"/>
      <c r="D6" s="19"/>
      <c r="E6" s="19"/>
      <c r="F6" s="19"/>
      <c r="G6" s="19"/>
      <c r="H6" s="19"/>
      <c r="I6" s="19"/>
      <c r="J6" s="19"/>
      <c r="K6" s="16"/>
    </row>
    <row r="7" spans="1:11" s="28" customFormat="1" ht="12" customHeight="1">
      <c r="A7" s="184" t="s">
        <v>2</v>
      </c>
      <c r="B7" s="185" t="s">
        <v>534</v>
      </c>
      <c r="C7" s="185" t="s">
        <v>535</v>
      </c>
      <c r="D7" s="185" t="s">
        <v>536</v>
      </c>
      <c r="E7" s="185" t="s">
        <v>386</v>
      </c>
      <c r="F7" s="185" t="s">
        <v>260</v>
      </c>
      <c r="G7" s="185" t="s">
        <v>261</v>
      </c>
      <c r="H7" s="185" t="s">
        <v>262</v>
      </c>
      <c r="I7" s="185" t="s">
        <v>263</v>
      </c>
      <c r="J7" s="186" t="s">
        <v>250</v>
      </c>
      <c r="K7" s="16"/>
    </row>
    <row r="8" spans="1:11" s="30" customFormat="1" ht="12" hidden="1" customHeight="1" outlineLevel="1">
      <c r="A8" s="173" t="s">
        <v>3</v>
      </c>
      <c r="B8" s="29">
        <v>100712.57851977069</v>
      </c>
      <c r="C8" s="29">
        <v>92118.213547984749</v>
      </c>
      <c r="D8" s="29">
        <v>79312.787607352875</v>
      </c>
      <c r="E8" s="29">
        <v>64476.523106363355</v>
      </c>
      <c r="F8" s="29">
        <v>49770.461924872739</v>
      </c>
      <c r="G8" s="29">
        <v>36294.552780627455</v>
      </c>
      <c r="H8" s="29">
        <v>33498.143037954695</v>
      </c>
      <c r="I8" s="29">
        <v>32850.271949013746</v>
      </c>
      <c r="J8" s="174">
        <v>35843.027166857137</v>
      </c>
      <c r="K8" s="16"/>
    </row>
    <row r="9" spans="1:11" s="30" customFormat="1" ht="12" hidden="1" customHeight="1" outlineLevel="1">
      <c r="A9" s="173" t="s">
        <v>4</v>
      </c>
      <c r="B9" s="29">
        <v>-33042.091325061047</v>
      </c>
      <c r="C9" s="29">
        <v>-23977.903072709149</v>
      </c>
      <c r="D9" s="29">
        <v>-16412.576806363715</v>
      </c>
      <c r="E9" s="29">
        <v>-9368.3428726398233</v>
      </c>
      <c r="F9" s="29">
        <v>-5672.454447547304</v>
      </c>
      <c r="G9" s="29">
        <v>-4253.2421487704869</v>
      </c>
      <c r="H9" s="29">
        <v>-6312.9471610526753</v>
      </c>
      <c r="I9" s="29">
        <v>-7063.4018099999985</v>
      </c>
      <c r="J9" s="174">
        <v>-7680.0663699999996</v>
      </c>
      <c r="K9" s="16"/>
    </row>
    <row r="10" spans="1:11" s="33" customFormat="1" ht="12" customHeight="1" collapsed="1">
      <c r="A10" s="175" t="s">
        <v>5</v>
      </c>
      <c r="B10" s="32">
        <v>67670.48719470964</v>
      </c>
      <c r="C10" s="32">
        <v>68140.310475275604</v>
      </c>
      <c r="D10" s="32">
        <v>62900.21080098916</v>
      </c>
      <c r="E10" s="32">
        <v>55108.180233723528</v>
      </c>
      <c r="F10" s="32">
        <v>44098.007477325438</v>
      </c>
      <c r="G10" s="32">
        <v>32041.31063185697</v>
      </c>
      <c r="H10" s="32">
        <v>27185.19587690202</v>
      </c>
      <c r="I10" s="32">
        <v>25786.870139013747</v>
      </c>
      <c r="J10" s="176">
        <v>28162.960796857136</v>
      </c>
      <c r="K10" s="16"/>
    </row>
    <row r="11" spans="1:11" s="30" customFormat="1" ht="12" hidden="1" customHeight="1" outlineLevel="1">
      <c r="A11" s="177" t="s">
        <v>6</v>
      </c>
      <c r="B11" s="32">
        <v>19439.527133187577</v>
      </c>
      <c r="C11" s="32">
        <v>18492.712042905969</v>
      </c>
      <c r="D11" s="32">
        <v>17150.392407883464</v>
      </c>
      <c r="E11" s="32">
        <v>15643.924266667271</v>
      </c>
      <c r="F11" s="32">
        <v>15734.914200000001</v>
      </c>
      <c r="G11" s="32">
        <v>15499.936730000001</v>
      </c>
      <c r="H11" s="32">
        <v>15445.961050000002</v>
      </c>
      <c r="I11" s="32">
        <v>14814.513360000001</v>
      </c>
      <c r="J11" s="176">
        <v>19257.496919999998</v>
      </c>
      <c r="K11" s="16"/>
    </row>
    <row r="12" spans="1:11" s="30" customFormat="1" ht="12" hidden="1" customHeight="1" outlineLevel="1">
      <c r="A12" s="177" t="s">
        <v>7</v>
      </c>
      <c r="B12" s="32">
        <v>-3140.2807797124319</v>
      </c>
      <c r="C12" s="32">
        <v>-4875.7862692921362</v>
      </c>
      <c r="D12" s="32">
        <v>-4797.9587721594844</v>
      </c>
      <c r="E12" s="32">
        <v>-3767.3300642888835</v>
      </c>
      <c r="F12" s="32">
        <v>-4186.2440299999998</v>
      </c>
      <c r="G12" s="32">
        <v>-3499.8983900000007</v>
      </c>
      <c r="H12" s="32">
        <v>-4440.8763900000004</v>
      </c>
      <c r="I12" s="32">
        <v>-4468.4096399999999</v>
      </c>
      <c r="J12" s="176">
        <v>-4006.4328599999994</v>
      </c>
      <c r="K12" s="16"/>
    </row>
    <row r="13" spans="1:11" s="33" customFormat="1" ht="12" customHeight="1" collapsed="1">
      <c r="A13" s="175" t="s">
        <v>8</v>
      </c>
      <c r="B13" s="32">
        <v>16299.246353475146</v>
      </c>
      <c r="C13" s="32">
        <v>13616.925773613832</v>
      </c>
      <c r="D13" s="32">
        <v>12352.433635723981</v>
      </c>
      <c r="E13" s="32">
        <v>11876.594202378386</v>
      </c>
      <c r="F13" s="32">
        <v>11548.670170000001</v>
      </c>
      <c r="G13" s="32">
        <v>12000.038340000001</v>
      </c>
      <c r="H13" s="32">
        <v>11005.08466</v>
      </c>
      <c r="I13" s="32">
        <v>10346.103720000001</v>
      </c>
      <c r="J13" s="176">
        <v>15251.064059999999</v>
      </c>
      <c r="K13" s="16"/>
    </row>
    <row r="14" spans="1:11" s="33" customFormat="1" ht="12" hidden="1" customHeight="1" outlineLevel="1">
      <c r="A14" s="177" t="s">
        <v>9</v>
      </c>
      <c r="B14" s="32">
        <v>479.75643149693883</v>
      </c>
      <c r="C14" s="32">
        <v>-588.55082190214068</v>
      </c>
      <c r="D14" s="32">
        <v>-547.60551093389927</v>
      </c>
      <c r="E14" s="32">
        <v>1385.0462158952971</v>
      </c>
      <c r="F14" s="32">
        <v>834.96721007396775</v>
      </c>
      <c r="G14" s="32">
        <v>228.00079291281571</v>
      </c>
      <c r="H14" s="32">
        <v>-344.79178412088675</v>
      </c>
      <c r="I14" s="32">
        <v>-1313.561696087515</v>
      </c>
      <c r="J14" s="176">
        <v>-913.81763575098944</v>
      </c>
      <c r="K14" s="16"/>
    </row>
    <row r="15" spans="1:11" ht="12" hidden="1" customHeight="1" outlineLevel="1">
      <c r="A15" s="177" t="s">
        <v>10</v>
      </c>
      <c r="B15" s="32">
        <v>1243.2672043095004</v>
      </c>
      <c r="C15" s="32">
        <v>310.58296769496917</v>
      </c>
      <c r="D15" s="32">
        <v>197.11191994651801</v>
      </c>
      <c r="E15" s="32">
        <v>13.267310000000014</v>
      </c>
      <c r="F15" s="32">
        <v>75.414110294763233</v>
      </c>
      <c r="G15" s="32">
        <v>28.793551006097115</v>
      </c>
      <c r="H15" s="32">
        <v>57.037389999999995</v>
      </c>
      <c r="I15" s="32">
        <v>-34.953750000000007</v>
      </c>
      <c r="J15" s="176">
        <v>177.2203899999997</v>
      </c>
      <c r="K15" s="16"/>
    </row>
    <row r="16" spans="1:11" ht="12" customHeight="1" collapsed="1">
      <c r="A16" s="178" t="s">
        <v>252</v>
      </c>
      <c r="B16" s="32">
        <v>1723.0236358064392</v>
      </c>
      <c r="C16" s="32">
        <v>-277.96785420717151</v>
      </c>
      <c r="D16" s="32">
        <v>-350.49359098738125</v>
      </c>
      <c r="E16" s="32">
        <v>1398.3135258952971</v>
      </c>
      <c r="F16" s="32">
        <v>910.38132036873094</v>
      </c>
      <c r="G16" s="32">
        <v>256.79434391891283</v>
      </c>
      <c r="H16" s="32">
        <v>-287.75439412088673</v>
      </c>
      <c r="I16" s="32">
        <v>-1348.5154460875149</v>
      </c>
      <c r="J16" s="176">
        <v>-736.59724575098971</v>
      </c>
      <c r="K16" s="16"/>
    </row>
    <row r="17" spans="1:23" ht="13" customHeight="1">
      <c r="A17" s="187" t="s">
        <v>259</v>
      </c>
      <c r="B17" s="188">
        <v>85692.757183991227</v>
      </c>
      <c r="C17" s="188">
        <v>81479.268394682265</v>
      </c>
      <c r="D17" s="188">
        <v>74902.150845725759</v>
      </c>
      <c r="E17" s="188">
        <v>68383.087961997211</v>
      </c>
      <c r="F17" s="188">
        <v>56557.058967694174</v>
      </c>
      <c r="G17" s="188">
        <v>44298.14331577588</v>
      </c>
      <c r="H17" s="188">
        <v>37902.526142781135</v>
      </c>
      <c r="I17" s="188">
        <v>34784.458412926237</v>
      </c>
      <c r="J17" s="189">
        <v>42677.427611106141</v>
      </c>
      <c r="K17" s="16"/>
    </row>
    <row r="18" spans="1:23" ht="12" customHeight="1">
      <c r="A18" s="178" t="s">
        <v>11</v>
      </c>
      <c r="B18" s="29">
        <v>-18644.48336755162</v>
      </c>
      <c r="C18" s="29">
        <v>-16308.274999031168</v>
      </c>
      <c r="D18" s="29">
        <v>-15850.96064099684</v>
      </c>
      <c r="E18" s="29">
        <v>-15667.39626024399</v>
      </c>
      <c r="F18" s="29">
        <v>-13169.05126145016</v>
      </c>
      <c r="G18" s="29">
        <v>-11630.969603983365</v>
      </c>
      <c r="H18" s="29">
        <v>-11745.963117752</v>
      </c>
      <c r="I18" s="29">
        <v>-10249.13755257718</v>
      </c>
      <c r="J18" s="174">
        <v>-8638.0932684154632</v>
      </c>
      <c r="K18" s="16"/>
    </row>
    <row r="19" spans="1:23" ht="12" customHeight="1">
      <c r="A19" s="178" t="s">
        <v>12</v>
      </c>
      <c r="B19" s="29">
        <v>-871.81511625709459</v>
      </c>
      <c r="C19" s="29">
        <v>-1084.7522965395517</v>
      </c>
      <c r="D19" s="29">
        <v>-1225.4585527652005</v>
      </c>
      <c r="E19" s="29">
        <v>-766.6985388493448</v>
      </c>
      <c r="F19" s="29">
        <v>262.7359698684424</v>
      </c>
      <c r="G19" s="29">
        <v>-914.26969960208851</v>
      </c>
      <c r="H19" s="29">
        <v>-923.45142229166959</v>
      </c>
      <c r="I19" s="29">
        <v>-522.36992292693606</v>
      </c>
      <c r="J19" s="174">
        <v>-453.18476295857641</v>
      </c>
      <c r="K19" s="16"/>
    </row>
    <row r="20" spans="1:23" ht="12" customHeight="1">
      <c r="A20" s="178" t="s">
        <v>13</v>
      </c>
      <c r="B20" s="29">
        <v>-4067.0000244056796</v>
      </c>
      <c r="C20" s="29">
        <v>-3379.4364230429878</v>
      </c>
      <c r="D20" s="29">
        <v>-3657.0635932666437</v>
      </c>
      <c r="E20" s="29">
        <v>-3226.1304190182314</v>
      </c>
      <c r="F20" s="29">
        <v>-2740.3721381648038</v>
      </c>
      <c r="G20" s="29">
        <v>-2200.826577130721</v>
      </c>
      <c r="H20" s="29">
        <v>-1560.9229224679048</v>
      </c>
      <c r="I20" s="29">
        <v>-1649.190816224617</v>
      </c>
      <c r="J20" s="174">
        <v>-1271.2557287877733</v>
      </c>
      <c r="K20" s="16"/>
    </row>
    <row r="21" spans="1:23" ht="12" customHeight="1">
      <c r="A21" s="178" t="s">
        <v>14</v>
      </c>
      <c r="B21" s="29">
        <v>-1117.2828104817604</v>
      </c>
      <c r="C21" s="29">
        <v>-844.94473143649782</v>
      </c>
      <c r="D21" s="29">
        <v>-1086.5539237720966</v>
      </c>
      <c r="E21" s="29">
        <v>-809.56542000000002</v>
      </c>
      <c r="F21" s="29">
        <v>-1084.0940507740629</v>
      </c>
      <c r="G21" s="29">
        <v>-564.7196717561925</v>
      </c>
      <c r="H21" s="29">
        <v>-654.98754999999994</v>
      </c>
      <c r="I21" s="29">
        <v>-957.4118299999999</v>
      </c>
      <c r="J21" s="174">
        <v>-791.23380000000009</v>
      </c>
      <c r="K21" s="16"/>
    </row>
    <row r="22" spans="1:23" ht="12" customHeight="1">
      <c r="A22" s="178" t="s">
        <v>15</v>
      </c>
      <c r="B22" s="29">
        <v>-13151.243853185986</v>
      </c>
      <c r="C22" s="29">
        <v>-11189.676936352671</v>
      </c>
      <c r="D22" s="29">
        <v>-11220.211112002537</v>
      </c>
      <c r="E22" s="29">
        <v>-10152.404249445817</v>
      </c>
      <c r="F22" s="29">
        <v>-10150.142328635995</v>
      </c>
      <c r="G22" s="29">
        <v>-7501.9293932255241</v>
      </c>
      <c r="H22" s="29">
        <v>-6194.9707696360683</v>
      </c>
      <c r="I22" s="29">
        <v>-5487.3870091668823</v>
      </c>
      <c r="J22" s="174">
        <v>-7093.120231070684</v>
      </c>
      <c r="K22" s="16"/>
    </row>
    <row r="23" spans="1:23" ht="13" customHeight="1">
      <c r="A23" s="187" t="s">
        <v>16</v>
      </c>
      <c r="B23" s="188">
        <v>-37851.825171882141</v>
      </c>
      <c r="C23" s="188">
        <v>-32807.085386402876</v>
      </c>
      <c r="D23" s="188">
        <v>-33040.247822803314</v>
      </c>
      <c r="E23" s="188">
        <v>-30622.19488755738</v>
      </c>
      <c r="F23" s="188">
        <v>-26880.923809156578</v>
      </c>
      <c r="G23" s="188">
        <v>-22812.714945697891</v>
      </c>
      <c r="H23" s="188">
        <v>-21080.295782147645</v>
      </c>
      <c r="I23" s="188">
        <v>-18865.497130895616</v>
      </c>
      <c r="J23" s="189">
        <v>-18246.887791232497</v>
      </c>
      <c r="K23" s="16"/>
    </row>
    <row r="24" spans="1:23" ht="13" customHeight="1">
      <c r="A24" s="190" t="s">
        <v>17</v>
      </c>
      <c r="B24" s="191">
        <v>47840.932012109086</v>
      </c>
      <c r="C24" s="191">
        <v>48672.183008279389</v>
      </c>
      <c r="D24" s="191">
        <v>41861.903022922445</v>
      </c>
      <c r="E24" s="191">
        <v>37760.893074439831</v>
      </c>
      <c r="F24" s="191">
        <v>29676.135158537596</v>
      </c>
      <c r="G24" s="191">
        <v>21485.428370077989</v>
      </c>
      <c r="H24" s="191">
        <v>16822.23036063349</v>
      </c>
      <c r="I24" s="191">
        <v>15918.961282030621</v>
      </c>
      <c r="J24" s="192">
        <v>24430.539819873644</v>
      </c>
      <c r="K24" s="16"/>
    </row>
    <row r="25" spans="1:23" ht="13" customHeight="1">
      <c r="A25" s="179" t="s">
        <v>18</v>
      </c>
      <c r="B25" s="34">
        <v>47840.932012109086</v>
      </c>
      <c r="C25" s="34">
        <v>48672.183008279389</v>
      </c>
      <c r="D25" s="34">
        <v>41861.903022922445</v>
      </c>
      <c r="E25" s="34">
        <v>37760.893074439831</v>
      </c>
      <c r="F25" s="34">
        <v>29676.135158537596</v>
      </c>
      <c r="G25" s="34">
        <v>21485.428370077989</v>
      </c>
      <c r="H25" s="34">
        <v>16822.23036063349</v>
      </c>
      <c r="I25" s="34">
        <v>15918.961282030621</v>
      </c>
      <c r="J25" s="180">
        <v>24430.539819873644</v>
      </c>
      <c r="K25" s="16"/>
    </row>
    <row r="26" spans="1:23" ht="12" customHeight="1">
      <c r="A26" s="178" t="s">
        <v>255</v>
      </c>
      <c r="B26" s="29">
        <v>-9429.6791358313058</v>
      </c>
      <c r="C26" s="29">
        <v>-2883.2660769331628</v>
      </c>
      <c r="D26" s="29">
        <v>-809.47247830474748</v>
      </c>
      <c r="E26" s="29">
        <v>1583.4038010663689</v>
      </c>
      <c r="F26" s="29">
        <v>-249.60090294200799</v>
      </c>
      <c r="G26" s="29">
        <v>-7407.4224500000009</v>
      </c>
      <c r="H26" s="29">
        <v>341.24716999999993</v>
      </c>
      <c r="I26" s="29">
        <v>-735.05866999999989</v>
      </c>
      <c r="J26" s="174">
        <v>-1694.0974600000002</v>
      </c>
      <c r="K26" s="16"/>
    </row>
    <row r="27" spans="1:23" ht="12" customHeight="1">
      <c r="A27" s="178" t="s">
        <v>20</v>
      </c>
      <c r="B27" s="29">
        <v>-5642.3091599999998</v>
      </c>
      <c r="C27" s="29">
        <v>-6313.7426099999993</v>
      </c>
      <c r="D27" s="29">
        <v>-5421.6884</v>
      </c>
      <c r="E27" s="29">
        <v>-6281.3187800000005</v>
      </c>
      <c r="F27" s="29">
        <v>-5111.8881900000006</v>
      </c>
      <c r="G27" s="29">
        <v>-3330.6603799999998</v>
      </c>
      <c r="H27" s="29">
        <v>-3177.1133500000005</v>
      </c>
      <c r="I27" s="29">
        <v>-2801.1508199999998</v>
      </c>
      <c r="J27" s="174">
        <v>-3394.6548900000003</v>
      </c>
      <c r="K27" s="16"/>
    </row>
    <row r="28" spans="1:23" ht="13" customHeight="1">
      <c r="A28" s="187" t="s">
        <v>21</v>
      </c>
      <c r="B28" s="188">
        <v>32768.943716277783</v>
      </c>
      <c r="C28" s="188">
        <v>39475.174321346225</v>
      </c>
      <c r="D28" s="188">
        <v>35630.742144617696</v>
      </c>
      <c r="E28" s="188">
        <v>33062.978095506201</v>
      </c>
      <c r="F28" s="188">
        <v>24314.646065595585</v>
      </c>
      <c r="G28" s="188">
        <v>10747.345540077988</v>
      </c>
      <c r="H28" s="188">
        <v>13986.364180633489</v>
      </c>
      <c r="I28" s="188">
        <v>12382.75179203062</v>
      </c>
      <c r="J28" s="189">
        <v>19341.787469873641</v>
      </c>
      <c r="K28" s="16"/>
    </row>
    <row r="29" spans="1:23" ht="12" customHeight="1">
      <c r="A29" s="178" t="s">
        <v>22</v>
      </c>
      <c r="B29" s="29">
        <v>230.99493199999995</v>
      </c>
      <c r="C29" s="29">
        <v>418.55104900000003</v>
      </c>
      <c r="D29" s="29">
        <v>277.63140649999991</v>
      </c>
      <c r="E29" s="29">
        <v>409.28517699999998</v>
      </c>
      <c r="F29" s="29">
        <v>236.57963699999993</v>
      </c>
      <c r="G29" s="29">
        <v>440.61776499999991</v>
      </c>
      <c r="H29" s="29">
        <v>443.85924099999994</v>
      </c>
      <c r="I29" s="29">
        <v>502.61728999999991</v>
      </c>
      <c r="J29" s="174">
        <v>485.35722899999996</v>
      </c>
      <c r="K29" s="16"/>
    </row>
    <row r="30" spans="1:23" s="35" customFormat="1" ht="12" customHeight="1">
      <c r="A30" s="181" t="s">
        <v>23</v>
      </c>
      <c r="B30" s="182">
        <v>32537.948784277796</v>
      </c>
      <c r="C30" s="182">
        <v>39056.623272346238</v>
      </c>
      <c r="D30" s="182">
        <v>35353.110738117692</v>
      </c>
      <c r="E30" s="182">
        <v>32653.692918506193</v>
      </c>
      <c r="F30" s="182">
        <v>24078.066428595572</v>
      </c>
      <c r="G30" s="182">
        <v>10306.727775077983</v>
      </c>
      <c r="H30" s="182">
        <v>13542.504939633491</v>
      </c>
      <c r="I30" s="182">
        <v>11880.134502030618</v>
      </c>
      <c r="J30" s="183">
        <v>18856.430240873644</v>
      </c>
      <c r="K30" s="16"/>
    </row>
    <row r="31" spans="1:23" s="36" customFormat="1" ht="13" customHeight="1">
      <c r="A31" s="16"/>
      <c r="B31" s="16"/>
      <c r="C31" s="16"/>
      <c r="D31" s="16"/>
      <c r="E31" s="16"/>
      <c r="F31" s="16"/>
      <c r="G31" s="16"/>
      <c r="H31" s="16"/>
      <c r="I31" s="16"/>
      <c r="J31" s="16"/>
      <c r="K31" s="16"/>
      <c r="M31" s="18"/>
      <c r="N31" s="18"/>
      <c r="O31" s="18"/>
      <c r="P31" s="18"/>
      <c r="Q31" s="18"/>
      <c r="R31" s="18"/>
      <c r="S31" s="18"/>
      <c r="T31" s="18"/>
      <c r="U31" s="18"/>
      <c r="V31" s="18"/>
      <c r="W31" s="18"/>
    </row>
    <row r="32" spans="1:23" s="36" customFormat="1" ht="13" customHeight="1">
      <c r="A32" s="442" t="s">
        <v>487</v>
      </c>
      <c r="B32" s="352"/>
      <c r="C32" s="352"/>
      <c r="D32" s="352"/>
      <c r="E32" s="352"/>
      <c r="F32" s="352"/>
      <c r="G32" s="352"/>
      <c r="H32" s="352"/>
      <c r="I32" s="352"/>
      <c r="J32" s="567"/>
      <c r="K32" s="16"/>
      <c r="L32" s="17"/>
      <c r="M32" s="35"/>
      <c r="N32" s="35"/>
      <c r="O32" s="35"/>
      <c r="P32" s="35"/>
      <c r="Q32" s="35"/>
      <c r="R32" s="35"/>
      <c r="S32" s="35"/>
      <c r="T32" s="35"/>
      <c r="U32" s="35"/>
      <c r="V32" s="35"/>
      <c r="W32" s="35"/>
    </row>
    <row r="33" spans="1:23" s="36" customFormat="1" ht="12" customHeight="1">
      <c r="A33" s="312" t="s">
        <v>488</v>
      </c>
      <c r="B33" s="29">
        <v>33334.884790000004</v>
      </c>
      <c r="C33" s="29">
        <v>35128.285860000004</v>
      </c>
      <c r="D33" s="29">
        <v>33686.964469999999</v>
      </c>
      <c r="E33" s="29">
        <v>37973.749560000011</v>
      </c>
      <c r="F33" s="29">
        <v>28714.600950000004</v>
      </c>
      <c r="G33" s="29">
        <v>17476.712870000007</v>
      </c>
      <c r="H33" s="29">
        <v>15432.662950000004</v>
      </c>
      <c r="I33" s="29">
        <v>16815.899850000009</v>
      </c>
      <c r="J33" s="311">
        <v>17045.765480000005</v>
      </c>
      <c r="K33" s="16"/>
      <c r="L33" s="17"/>
      <c r="M33" s="18"/>
      <c r="N33" s="18"/>
      <c r="O33" s="18"/>
      <c r="P33" s="18"/>
      <c r="Q33" s="18"/>
      <c r="R33" s="18"/>
      <c r="S33" s="18"/>
      <c r="T33" s="18"/>
      <c r="U33" s="18"/>
      <c r="V33" s="18"/>
      <c r="W33" s="18"/>
    </row>
    <row r="34" spans="1:23" s="36" customFormat="1" ht="12" customHeight="1">
      <c r="A34" s="315" t="s">
        <v>489</v>
      </c>
      <c r="B34" s="29">
        <v>331.02129999999994</v>
      </c>
      <c r="C34" s="29">
        <v>990.64896999999996</v>
      </c>
      <c r="D34" s="29">
        <v>853.40469000000007</v>
      </c>
      <c r="E34" s="29">
        <v>680.85919999999999</v>
      </c>
      <c r="F34" s="29">
        <v>1461.00758</v>
      </c>
      <c r="G34" s="29">
        <v>1949.1843799999999</v>
      </c>
      <c r="H34" s="29">
        <v>1761.58529</v>
      </c>
      <c r="I34" s="29">
        <v>1008.7921900000002</v>
      </c>
      <c r="J34" s="311">
        <v>1895.5644600000001</v>
      </c>
      <c r="K34" s="16"/>
      <c r="L34" s="17"/>
      <c r="M34" s="35"/>
      <c r="N34" s="35"/>
      <c r="O34" s="35"/>
      <c r="P34" s="35"/>
      <c r="Q34" s="35"/>
      <c r="R34" s="35"/>
      <c r="S34" s="35"/>
      <c r="T34" s="35"/>
      <c r="U34" s="35"/>
      <c r="V34" s="35"/>
      <c r="W34" s="35"/>
    </row>
    <row r="35" spans="1:23" s="36" customFormat="1" ht="12" customHeight="1">
      <c r="A35" s="315" t="s">
        <v>490</v>
      </c>
      <c r="B35" s="29">
        <v>539.34934999999996</v>
      </c>
      <c r="C35" s="29">
        <v>604.54669000000013</v>
      </c>
      <c r="D35" s="29">
        <v>420.89292999999998</v>
      </c>
      <c r="E35" s="29">
        <v>86.79431000000011</v>
      </c>
      <c r="F35" s="29">
        <v>541.06858999999997</v>
      </c>
      <c r="G35" s="29">
        <v>236.56582000000003</v>
      </c>
      <c r="H35" s="29">
        <v>-234.33983000000003</v>
      </c>
      <c r="I35" s="29">
        <v>-645.98497999999995</v>
      </c>
      <c r="J35" s="311">
        <v>3001.1203700000001</v>
      </c>
      <c r="K35" s="16"/>
      <c r="L35" s="17"/>
      <c r="M35" s="18"/>
      <c r="N35" s="18"/>
      <c r="O35" s="18"/>
      <c r="P35" s="18"/>
      <c r="Q35" s="18"/>
      <c r="R35" s="18"/>
      <c r="S35" s="18"/>
      <c r="T35" s="18"/>
      <c r="U35" s="18"/>
      <c r="V35" s="18"/>
      <c r="W35" s="18"/>
    </row>
    <row r="36" spans="1:23" s="36" customFormat="1" ht="12" customHeight="1">
      <c r="A36" s="315" t="s">
        <v>491</v>
      </c>
      <c r="B36" s="29">
        <v>422.57022000000001</v>
      </c>
      <c r="C36" s="29">
        <v>298.81717000000003</v>
      </c>
      <c r="D36" s="29">
        <v>33.433899999999994</v>
      </c>
      <c r="E36" s="29">
        <v>-450.13098000000002</v>
      </c>
      <c r="F36" s="29">
        <v>-526.99976000000004</v>
      </c>
      <c r="G36" s="29">
        <v>-432.21048000000008</v>
      </c>
      <c r="H36" s="29">
        <v>-235.35003</v>
      </c>
      <c r="I36" s="29">
        <v>-498.65379000000007</v>
      </c>
      <c r="J36" s="311">
        <v>-212.83527000000004</v>
      </c>
      <c r="K36" s="16"/>
      <c r="L36" s="17"/>
      <c r="M36" s="35"/>
      <c r="N36" s="35"/>
      <c r="O36" s="35"/>
      <c r="P36" s="35"/>
      <c r="Q36" s="35"/>
      <c r="R36" s="35"/>
      <c r="S36" s="35"/>
      <c r="T36" s="35"/>
      <c r="U36" s="35"/>
      <c r="V36" s="35"/>
      <c r="W36" s="35"/>
    </row>
    <row r="37" spans="1:23" s="36" customFormat="1" ht="12" customHeight="1">
      <c r="A37" s="315" t="s">
        <v>492</v>
      </c>
      <c r="B37" s="29">
        <v>3046.4930362777577</v>
      </c>
      <c r="C37" s="29">
        <v>3166.1592113462339</v>
      </c>
      <c r="D37" s="29">
        <v>1577.7321446176907</v>
      </c>
      <c r="E37" s="29">
        <v>-2511.7420044938099</v>
      </c>
      <c r="F37" s="29">
        <v>-5104.0050635825028</v>
      </c>
      <c r="G37" s="29">
        <v>-2833.054689922019</v>
      </c>
      <c r="H37" s="29">
        <v>-2095.2857393665095</v>
      </c>
      <c r="I37" s="29">
        <v>-1637.762897969388</v>
      </c>
      <c r="J37" s="311">
        <v>-1408.2491401263517</v>
      </c>
      <c r="K37" s="16"/>
      <c r="L37" s="17"/>
      <c r="M37" s="18"/>
      <c r="N37" s="18"/>
      <c r="O37" s="18"/>
      <c r="P37" s="18"/>
      <c r="Q37" s="18"/>
      <c r="R37" s="18"/>
      <c r="S37" s="18"/>
      <c r="T37" s="18"/>
      <c r="U37" s="18"/>
      <c r="V37" s="18"/>
      <c r="W37" s="18"/>
    </row>
    <row r="38" spans="1:23" s="36" customFormat="1" ht="12" customHeight="1">
      <c r="A38" s="315" t="s">
        <v>502</v>
      </c>
      <c r="B38" s="29">
        <v>373.10419999999999</v>
      </c>
      <c r="C38" s="29">
        <v>325.29647</v>
      </c>
      <c r="D38" s="29">
        <v>-0.58859999999999946</v>
      </c>
      <c r="E38" s="29">
        <v>-219.18064999999999</v>
      </c>
      <c r="F38" s="29">
        <v>-136.88222000000002</v>
      </c>
      <c r="G38" s="29">
        <v>-198.32422000000003</v>
      </c>
      <c r="H38" s="29">
        <v>-76.907470000000018</v>
      </c>
      <c r="I38" s="29">
        <v>-50.000810000000001</v>
      </c>
      <c r="J38" s="311">
        <v>-121.53734000000006</v>
      </c>
      <c r="K38" s="16"/>
      <c r="L38" s="17"/>
      <c r="M38" s="35"/>
      <c r="N38" s="35"/>
      <c r="O38" s="35"/>
      <c r="P38" s="35"/>
      <c r="Q38" s="35"/>
      <c r="R38" s="35"/>
      <c r="S38" s="35"/>
      <c r="T38" s="35"/>
      <c r="U38" s="35"/>
      <c r="V38" s="35"/>
      <c r="W38" s="35"/>
    </row>
    <row r="39" spans="1:23" s="36" customFormat="1" ht="12" customHeight="1">
      <c r="A39" s="568" t="s">
        <v>493</v>
      </c>
      <c r="B39" s="569">
        <v>-1476.7795100000001</v>
      </c>
      <c r="C39" s="569">
        <v>-822.87986999999987</v>
      </c>
      <c r="D39" s="569">
        <v>-725.39723000000004</v>
      </c>
      <c r="E39" s="569">
        <v>3747.68876</v>
      </c>
      <c r="F39" s="569">
        <v>-253.98389000000003</v>
      </c>
      <c r="G39" s="569">
        <v>-5071.3679299999994</v>
      </c>
      <c r="H39" s="569">
        <v>3714.1594100000002</v>
      </c>
      <c r="I39" s="569">
        <v>5116.6444199999996</v>
      </c>
      <c r="J39" s="406">
        <v>-604.52833999999996</v>
      </c>
      <c r="K39" s="16"/>
      <c r="L39" s="35"/>
      <c r="M39" s="18"/>
      <c r="N39" s="18"/>
      <c r="O39" s="18"/>
      <c r="P39" s="18"/>
      <c r="Q39" s="18"/>
      <c r="R39" s="18"/>
      <c r="S39" s="18"/>
      <c r="T39" s="18"/>
      <c r="U39" s="18"/>
      <c r="V39" s="18"/>
      <c r="W39" s="18"/>
    </row>
    <row r="40" spans="1:23" s="36" customFormat="1" ht="12" customHeight="1">
      <c r="A40" s="575"/>
      <c r="B40" s="32"/>
      <c r="C40" s="32"/>
      <c r="D40" s="32"/>
      <c r="E40" s="32"/>
      <c r="F40" s="32"/>
      <c r="G40" s="32"/>
      <c r="H40" s="32"/>
      <c r="I40" s="32"/>
      <c r="J40" s="32"/>
      <c r="K40" s="16"/>
      <c r="L40" s="35"/>
      <c r="M40" s="18"/>
      <c r="N40" s="18"/>
      <c r="O40" s="18"/>
      <c r="P40" s="18"/>
      <c r="Q40" s="18"/>
      <c r="R40" s="18"/>
      <c r="S40" s="18"/>
      <c r="T40" s="18"/>
      <c r="U40" s="18"/>
      <c r="V40" s="18"/>
      <c r="W40" s="18"/>
    </row>
    <row r="41" spans="1:23" ht="12" customHeight="1">
      <c r="A41" s="38"/>
      <c r="B41" s="10"/>
      <c r="C41" s="10"/>
      <c r="D41" s="10"/>
      <c r="E41" s="10"/>
      <c r="F41" s="10"/>
      <c r="G41" s="10"/>
      <c r="M41" s="35"/>
      <c r="N41" s="35"/>
      <c r="O41" s="35"/>
      <c r="P41" s="35"/>
      <c r="Q41" s="35"/>
      <c r="R41" s="35"/>
      <c r="S41" s="35"/>
      <c r="T41" s="35"/>
      <c r="U41" s="35"/>
      <c r="V41" s="35"/>
      <c r="W41" s="35"/>
    </row>
    <row r="42" spans="1:23" ht="18.5">
      <c r="A42" s="23" t="s">
        <v>24</v>
      </c>
      <c r="B42" s="20"/>
      <c r="C42" s="20"/>
      <c r="D42" s="20"/>
      <c r="E42" s="20"/>
      <c r="F42" s="18"/>
      <c r="G42" s="18"/>
    </row>
    <row r="43" spans="1:23" ht="12" customHeight="1">
      <c r="A43" s="20"/>
      <c r="B43" s="20"/>
      <c r="C43" s="20"/>
      <c r="D43" s="20"/>
      <c r="E43" s="20"/>
      <c r="F43" s="18"/>
      <c r="G43" s="21"/>
      <c r="M43" s="35"/>
      <c r="N43" s="35"/>
      <c r="O43" s="35"/>
      <c r="P43" s="35"/>
      <c r="Q43" s="35"/>
      <c r="R43" s="35"/>
      <c r="S43" s="35"/>
      <c r="T43" s="35"/>
      <c r="U43" s="35"/>
      <c r="V43" s="35"/>
      <c r="W43" s="35"/>
    </row>
    <row r="44" spans="1:23" ht="12" customHeight="1">
      <c r="A44" s="184" t="s">
        <v>2</v>
      </c>
      <c r="B44" s="193">
        <v>2023</v>
      </c>
      <c r="C44" s="193">
        <v>2022</v>
      </c>
      <c r="D44" s="193">
        <v>2021</v>
      </c>
      <c r="E44" s="193">
        <v>2020</v>
      </c>
      <c r="F44" s="194">
        <v>2019</v>
      </c>
      <c r="G44" s="28"/>
    </row>
    <row r="45" spans="1:23" ht="12" hidden="1" customHeight="1" outlineLevel="1">
      <c r="A45" s="173" t="s">
        <v>3</v>
      </c>
      <c r="B45" s="29">
        <v>336620.10278147168</v>
      </c>
      <c r="C45" s="29">
        <v>152413.42969246864</v>
      </c>
      <c r="D45" s="29">
        <v>124641.00073853771</v>
      </c>
      <c r="E45" s="29">
        <v>88375.198919999995</v>
      </c>
      <c r="F45" s="174">
        <v>61414.478470000002</v>
      </c>
      <c r="G45" s="30"/>
      <c r="M45" s="35"/>
      <c r="N45" s="35"/>
      <c r="O45" s="35"/>
      <c r="P45" s="35"/>
      <c r="Q45" s="35"/>
      <c r="R45" s="35"/>
      <c r="S45" s="35"/>
      <c r="T45" s="35"/>
      <c r="U45" s="35"/>
      <c r="V45" s="35"/>
      <c r="W45" s="35"/>
    </row>
    <row r="46" spans="1:23" ht="12" hidden="1" customHeight="1" outlineLevel="1">
      <c r="A46" s="173" t="s">
        <v>4</v>
      </c>
      <c r="B46" s="29">
        <v>-82800.914076773755</v>
      </c>
      <c r="C46" s="29">
        <v>-23302.045567370467</v>
      </c>
      <c r="D46" s="29">
        <v>-27322.484439999997</v>
      </c>
      <c r="E46" s="29">
        <v>-19883.279570000002</v>
      </c>
      <c r="F46" s="174">
        <v>-14026.957590000002</v>
      </c>
      <c r="G46" s="30"/>
    </row>
    <row r="47" spans="1:23" ht="12" customHeight="1" collapsed="1">
      <c r="A47" s="175" t="s">
        <v>5</v>
      </c>
      <c r="B47" s="32">
        <v>253819.18870469794</v>
      </c>
      <c r="C47" s="32">
        <v>129111.38412509816</v>
      </c>
      <c r="D47" s="32">
        <v>97318.51629853771</v>
      </c>
      <c r="E47" s="32">
        <v>68491.919349999996</v>
      </c>
      <c r="F47" s="176">
        <v>47387.520879999996</v>
      </c>
      <c r="G47" s="33"/>
      <c r="H47" s="26"/>
    </row>
    <row r="48" spans="1:23" ht="12" hidden="1" customHeight="1" outlineLevel="1">
      <c r="A48" s="177" t="s">
        <v>6</v>
      </c>
      <c r="B48" s="32">
        <v>70726.555850644276</v>
      </c>
      <c r="C48" s="32">
        <v>61495.325340000003</v>
      </c>
      <c r="D48" s="32">
        <v>60824.582759999998</v>
      </c>
      <c r="E48" s="32">
        <v>46118.701630000003</v>
      </c>
      <c r="F48" s="176">
        <v>37025.564420000002</v>
      </c>
      <c r="G48" s="30"/>
    </row>
    <row r="49" spans="1:8" ht="12" hidden="1" customHeight="1" outlineLevel="1">
      <c r="A49" s="177" t="s">
        <v>7</v>
      </c>
      <c r="B49" s="32">
        <v>-16581.355885452936</v>
      </c>
      <c r="C49" s="32">
        <v>-16595.428450000003</v>
      </c>
      <c r="D49" s="32">
        <v>-17346.35743</v>
      </c>
      <c r="E49" s="32">
        <v>-12767.819040000002</v>
      </c>
      <c r="F49" s="176">
        <v>-11348.965410000003</v>
      </c>
      <c r="G49" s="30"/>
    </row>
    <row r="50" spans="1:8" ht="12" customHeight="1" collapsed="1">
      <c r="A50" s="175" t="s">
        <v>8</v>
      </c>
      <c r="B50" s="32">
        <v>54145.199965191336</v>
      </c>
      <c r="C50" s="32">
        <v>44899.896890000004</v>
      </c>
      <c r="D50" s="32">
        <v>43478.225330000001</v>
      </c>
      <c r="E50" s="32">
        <v>33350.882590000001</v>
      </c>
      <c r="F50" s="176">
        <v>25676.599009999998</v>
      </c>
      <c r="G50" s="33"/>
    </row>
    <row r="51" spans="1:8" ht="12" hidden="1" customHeight="1" outlineLevel="1">
      <c r="A51" s="177" t="s">
        <v>9</v>
      </c>
      <c r="B51" s="32">
        <v>728.64631455619588</v>
      </c>
      <c r="C51" s="32">
        <v>-595.3854772216182</v>
      </c>
      <c r="D51" s="32">
        <v>-947.52147949605273</v>
      </c>
      <c r="E51" s="32">
        <v>1584.0746499999998</v>
      </c>
      <c r="F51" s="176">
        <v>669.71684999999934</v>
      </c>
      <c r="G51" s="33"/>
    </row>
    <row r="52" spans="1:8" ht="12" hidden="1" customHeight="1" outlineLevel="1">
      <c r="A52" s="177" t="s">
        <v>10</v>
      </c>
      <c r="B52" s="32">
        <v>1764.2294019509875</v>
      </c>
      <c r="C52" s="32">
        <v>126.29130130086033</v>
      </c>
      <c r="D52" s="32">
        <v>530.24881999999968</v>
      </c>
      <c r="E52" s="32">
        <v>120.07633000000001</v>
      </c>
      <c r="F52" s="176">
        <v>84.10475000000001</v>
      </c>
      <c r="G52" s="18"/>
    </row>
    <row r="53" spans="1:8" ht="12" customHeight="1" collapsed="1">
      <c r="A53" s="178" t="s">
        <v>252</v>
      </c>
      <c r="B53" s="32">
        <v>2492.8757165071834</v>
      </c>
      <c r="C53" s="32">
        <v>-469.09417592075789</v>
      </c>
      <c r="D53" s="32">
        <v>-417.27265949605305</v>
      </c>
      <c r="E53" s="32">
        <v>1704.1509799999999</v>
      </c>
      <c r="F53" s="176">
        <v>753.82159999999931</v>
      </c>
      <c r="G53" s="18"/>
    </row>
    <row r="54" spans="1:8" ht="12" customHeight="1">
      <c r="A54" s="187" t="s">
        <v>259</v>
      </c>
      <c r="B54" s="188">
        <v>310457.26438639651</v>
      </c>
      <c r="C54" s="188">
        <v>173542.18683917739</v>
      </c>
      <c r="D54" s="195">
        <v>140379.46896904166</v>
      </c>
      <c r="E54" s="195">
        <v>103546.95292000001</v>
      </c>
      <c r="F54" s="196">
        <v>73817.941489999997</v>
      </c>
      <c r="G54" s="18"/>
      <c r="H54" s="26"/>
    </row>
    <row r="55" spans="1:8" ht="12" customHeight="1">
      <c r="A55" s="178" t="s">
        <v>11</v>
      </c>
      <c r="B55" s="29">
        <v>-66471.115267823625</v>
      </c>
      <c r="C55" s="29">
        <v>-46795.121535762708</v>
      </c>
      <c r="D55" s="29">
        <v>-31321.512091778084</v>
      </c>
      <c r="E55" s="29">
        <v>-23914.448940000002</v>
      </c>
      <c r="F55" s="174">
        <v>-19265.651810000003</v>
      </c>
      <c r="G55" s="18"/>
    </row>
    <row r="56" spans="1:8" ht="12" customHeight="1">
      <c r="A56" s="178" t="s">
        <v>12</v>
      </c>
      <c r="B56" s="29">
        <v>-3948.7245044111914</v>
      </c>
      <c r="C56" s="29">
        <v>-2097.3550749522519</v>
      </c>
      <c r="D56" s="29">
        <v>-1836.2870674800843</v>
      </c>
      <c r="E56" s="29">
        <v>-797.60159999999985</v>
      </c>
      <c r="F56" s="174">
        <v>-959.43527000000006</v>
      </c>
      <c r="G56" s="18"/>
    </row>
    <row r="57" spans="1:8" ht="12" customHeight="1">
      <c r="A57" s="178" t="s">
        <v>13</v>
      </c>
      <c r="B57" s="29">
        <v>-14329.630459733542</v>
      </c>
      <c r="C57" s="29">
        <v>-8151.3124539880446</v>
      </c>
      <c r="D57" s="29">
        <v>-4407.4864422522378</v>
      </c>
      <c r="E57" s="29">
        <v>-3342.65706</v>
      </c>
      <c r="F57" s="174">
        <v>-2770.5970699999998</v>
      </c>
      <c r="G57" s="18"/>
    </row>
    <row r="58" spans="1:8" ht="12" customHeight="1">
      <c r="A58" s="178" t="s">
        <v>14</v>
      </c>
      <c r="B58" s="29">
        <v>-3858.3468856903542</v>
      </c>
      <c r="C58" s="29">
        <v>-3261.2131025302556</v>
      </c>
      <c r="D58" s="29">
        <v>-2506.2849800000004</v>
      </c>
      <c r="E58" s="29">
        <v>-1821.9494</v>
      </c>
      <c r="F58" s="174">
        <v>-2088.87041</v>
      </c>
      <c r="G58" s="18"/>
    </row>
    <row r="59" spans="1:8" ht="12" customHeight="1">
      <c r="A59" s="178" t="s">
        <v>15</v>
      </c>
      <c r="B59" s="29">
        <v>-45713.536150987027</v>
      </c>
      <c r="C59" s="29">
        <v>-29334.429500664475</v>
      </c>
      <c r="D59" s="29">
        <v>-25111.185268889742</v>
      </c>
      <c r="E59" s="29">
        <v>-14098.239459999999</v>
      </c>
      <c r="F59" s="174">
        <v>-14181.709440000001</v>
      </c>
      <c r="G59" s="16"/>
    </row>
    <row r="60" spans="1:8" ht="12" customHeight="1">
      <c r="A60" s="187" t="s">
        <v>16</v>
      </c>
      <c r="B60" s="188">
        <v>-134321.35326864573</v>
      </c>
      <c r="C60" s="188">
        <v>-89639.431667897734</v>
      </c>
      <c r="D60" s="195">
        <v>-65182.755850400143</v>
      </c>
      <c r="E60" s="195">
        <v>-43974.896460000004</v>
      </c>
      <c r="F60" s="196">
        <v>-39266.264000000003</v>
      </c>
      <c r="G60" s="18"/>
      <c r="H60" s="26"/>
    </row>
    <row r="61" spans="1:8" ht="12" customHeight="1">
      <c r="A61" s="190" t="s">
        <v>17</v>
      </c>
      <c r="B61" s="191">
        <v>176135.91111775077</v>
      </c>
      <c r="C61" s="191">
        <v>83902.755171279656</v>
      </c>
      <c r="D61" s="191">
        <v>75196.713118641521</v>
      </c>
      <c r="E61" s="191">
        <v>59572.056460000007</v>
      </c>
      <c r="F61" s="192">
        <v>34551.677489999995</v>
      </c>
      <c r="G61" s="18"/>
    </row>
    <row r="62" spans="1:8" ht="12" customHeight="1">
      <c r="A62" s="179" t="s">
        <v>18</v>
      </c>
      <c r="B62" s="34">
        <v>176135.91111775077</v>
      </c>
      <c r="C62" s="34">
        <v>83902.755171279656</v>
      </c>
      <c r="D62" s="34">
        <v>75196.713118641521</v>
      </c>
      <c r="E62" s="34">
        <v>59572.056460000007</v>
      </c>
      <c r="F62" s="180">
        <v>34551.677489999995</v>
      </c>
      <c r="G62" s="18"/>
    </row>
    <row r="63" spans="1:8" ht="12" customHeight="1">
      <c r="A63" s="178" t="s">
        <v>255</v>
      </c>
      <c r="B63" s="29">
        <v>-11539.013890002847</v>
      </c>
      <c r="C63" s="29">
        <v>-8050.8348529420091</v>
      </c>
      <c r="D63" s="29">
        <v>-3947.6989100000001</v>
      </c>
      <c r="E63" s="29">
        <v>-10898.349209999998</v>
      </c>
      <c r="F63" s="174">
        <v>-3209.4434500000011</v>
      </c>
      <c r="G63" s="18"/>
      <c r="H63" s="26"/>
    </row>
    <row r="64" spans="1:8" ht="12" customHeight="1">
      <c r="A64" s="178" t="s">
        <v>20</v>
      </c>
      <c r="B64" s="29">
        <v>-23659.058950000006</v>
      </c>
      <c r="C64" s="29">
        <v>-14420.812739999999</v>
      </c>
      <c r="D64" s="29">
        <v>-10985.963500000002</v>
      </c>
      <c r="E64" s="29">
        <v>-8826.7840100000012</v>
      </c>
      <c r="F64" s="174">
        <v>-4249.8137399999996</v>
      </c>
      <c r="G64" s="18"/>
    </row>
    <row r="65" spans="1:11" ht="12" customHeight="1">
      <c r="A65" s="187" t="s">
        <v>21</v>
      </c>
      <c r="B65" s="188">
        <v>140937.83827774791</v>
      </c>
      <c r="C65" s="188">
        <v>61431.107578337651</v>
      </c>
      <c r="D65" s="195">
        <v>60263.050708641516</v>
      </c>
      <c r="E65" s="195">
        <v>39846.923240000004</v>
      </c>
      <c r="F65" s="196">
        <v>27092.420299999991</v>
      </c>
      <c r="G65" s="18"/>
    </row>
    <row r="66" spans="1:11" ht="12" customHeight="1">
      <c r="A66" s="178" t="s">
        <v>22</v>
      </c>
      <c r="B66" s="29">
        <v>1336.4625644999999</v>
      </c>
      <c r="C66" s="29">
        <v>1623.6739329999996</v>
      </c>
      <c r="D66" s="29">
        <v>2001.5669684999998</v>
      </c>
      <c r="E66" s="29">
        <v>1896.5032309999997</v>
      </c>
      <c r="F66" s="174">
        <v>2295.6367489999998</v>
      </c>
      <c r="G66" s="18"/>
    </row>
    <row r="67" spans="1:11" ht="12" customHeight="1">
      <c r="A67" s="181" t="s">
        <v>23</v>
      </c>
      <c r="B67" s="182">
        <v>139601.37571324789</v>
      </c>
      <c r="C67" s="182">
        <v>59807.433645337675</v>
      </c>
      <c r="D67" s="182">
        <v>58261.483740141535</v>
      </c>
      <c r="E67" s="182">
        <v>37950.420008999994</v>
      </c>
      <c r="F67" s="183">
        <v>24796.783551</v>
      </c>
      <c r="G67" s="35"/>
    </row>
    <row r="68" spans="1:11" ht="12" customHeight="1">
      <c r="A68" s="16"/>
      <c r="B68" s="16"/>
      <c r="C68" s="16"/>
      <c r="D68" s="16"/>
      <c r="E68" s="16"/>
      <c r="F68" s="16"/>
      <c r="G68" s="16"/>
    </row>
    <row r="69" spans="1:11" ht="12" customHeight="1">
      <c r="A69" s="442" t="s">
        <v>487</v>
      </c>
      <c r="B69" s="352"/>
      <c r="C69" s="570"/>
      <c r="D69" s="571"/>
      <c r="E69" s="571"/>
      <c r="F69" s="572"/>
      <c r="G69" s="18"/>
    </row>
    <row r="70" spans="1:11" ht="12" customHeight="1">
      <c r="A70" s="312" t="s">
        <v>488</v>
      </c>
      <c r="B70" s="77">
        <v>140123.88468000002</v>
      </c>
      <c r="C70" s="77">
        <v>78439.876620000025</v>
      </c>
      <c r="D70" s="573">
        <v>61409.166440000008</v>
      </c>
      <c r="E70" s="573">
        <v>31292.967829999998</v>
      </c>
      <c r="F70" s="574">
        <v>17772.402359999993</v>
      </c>
      <c r="G70" s="35"/>
      <c r="H70" s="76"/>
      <c r="J70" s="144"/>
      <c r="K70" s="76"/>
    </row>
    <row r="71" spans="1:11" ht="12" customHeight="1">
      <c r="A71" s="312" t="s">
        <v>489</v>
      </c>
      <c r="B71" s="77">
        <v>2855.9341599999998</v>
      </c>
      <c r="C71" s="77">
        <v>6180.5694399999993</v>
      </c>
      <c r="D71" s="573">
        <v>6541.7288999999982</v>
      </c>
      <c r="E71" s="573">
        <v>7153.0664400000005</v>
      </c>
      <c r="F71" s="574">
        <v>6558.9621400000005</v>
      </c>
      <c r="G71" s="35"/>
      <c r="H71" s="76"/>
      <c r="J71" s="144"/>
      <c r="K71" s="76"/>
    </row>
    <row r="72" spans="1:11" ht="12" customHeight="1">
      <c r="A72" s="312" t="s">
        <v>490</v>
      </c>
      <c r="B72" s="77">
        <v>1651.5832800000003</v>
      </c>
      <c r="C72" s="77">
        <v>-102.69039999999985</v>
      </c>
      <c r="D72" s="573">
        <v>695.10434000000009</v>
      </c>
      <c r="E72" s="573">
        <v>8344.7544099999996</v>
      </c>
      <c r="F72" s="574">
        <v>6120.3714300000011</v>
      </c>
      <c r="G72" s="35"/>
      <c r="H72" s="76"/>
      <c r="J72" s="144"/>
      <c r="K72" s="76"/>
    </row>
    <row r="73" spans="1:11" ht="12" customHeight="1">
      <c r="A73" s="312" t="s">
        <v>491</v>
      </c>
      <c r="B73" s="77">
        <v>304.69030999999995</v>
      </c>
      <c r="C73" s="77">
        <v>-1693.2140599999998</v>
      </c>
      <c r="D73" s="573">
        <v>-822.96614000000011</v>
      </c>
      <c r="E73" s="573">
        <v>-550.50877999999989</v>
      </c>
      <c r="F73" s="574">
        <v>0</v>
      </c>
      <c r="G73" s="35"/>
      <c r="H73" s="76"/>
      <c r="J73" s="144"/>
      <c r="K73" s="76"/>
    </row>
    <row r="74" spans="1:11" ht="12" customHeight="1">
      <c r="A74" s="312" t="s">
        <v>492</v>
      </c>
      <c r="B74" s="77">
        <v>5278.6423877478728</v>
      </c>
      <c r="C74" s="77">
        <v>-11670.108390840418</v>
      </c>
      <c r="D74" s="573">
        <v>-2991.7293213584535</v>
      </c>
      <c r="E74" s="573">
        <v>0</v>
      </c>
      <c r="F74" s="574">
        <v>0</v>
      </c>
      <c r="G74" s="35"/>
      <c r="H74" s="76"/>
      <c r="J74" s="144"/>
      <c r="K74" s="76"/>
    </row>
    <row r="75" spans="1:11" ht="12" customHeight="1">
      <c r="A75" s="312" t="s">
        <v>502</v>
      </c>
      <c r="B75" s="77">
        <v>478.63142000000005</v>
      </c>
      <c r="C75" s="77">
        <v>-462.11471999999998</v>
      </c>
      <c r="D75" s="573">
        <v>-484.92826000000014</v>
      </c>
      <c r="E75" s="573">
        <v>0</v>
      </c>
      <c r="F75" s="574">
        <v>0</v>
      </c>
      <c r="G75" s="35"/>
      <c r="H75" s="76"/>
      <c r="J75" s="144"/>
      <c r="K75" s="76"/>
    </row>
    <row r="76" spans="1:11" ht="12" customHeight="1">
      <c r="A76" s="568" t="s">
        <v>493</v>
      </c>
      <c r="B76" s="569">
        <v>722.63214999999968</v>
      </c>
      <c r="C76" s="569">
        <v>3505.4520100000004</v>
      </c>
      <c r="D76" s="569">
        <v>8892.8565900000012</v>
      </c>
      <c r="E76" s="569">
        <v>5742.0693699999993</v>
      </c>
      <c r="F76" s="406">
        <v>5501.9502299999986</v>
      </c>
      <c r="G76" s="35"/>
      <c r="H76" s="76"/>
      <c r="J76" s="144"/>
      <c r="K76" s="76"/>
    </row>
  </sheetData>
  <conditionalFormatting sqref="B60:F60">
    <cfRule type="cellIs" priority="54" stopIfTrue="1" operator="greaterThan">
      <formula>10</formula>
    </cfRule>
  </conditionalFormatting>
  <conditionalFormatting sqref="B65:F65">
    <cfRule type="cellIs" priority="53" stopIfTrue="1" operator="greaterThan">
      <formula>10</formula>
    </cfRule>
  </conditionalFormatting>
  <conditionalFormatting sqref="B69:F75">
    <cfRule type="cellIs" priority="1" stopIfTrue="1" operator="greaterThan">
      <formula>10</formula>
    </cfRule>
  </conditionalFormatting>
  <conditionalFormatting sqref="B23:J23">
    <cfRule type="cellIs" priority="16" stopIfTrue="1" operator="greaterThan">
      <formula>10</formula>
    </cfRule>
  </conditionalFormatting>
  <conditionalFormatting sqref="B28:J28">
    <cfRule type="cellIs" priority="15" stopIfTrue="1" operator="greaterThan">
      <formula>10</formula>
    </cfRule>
  </conditionalFormatting>
  <conditionalFormatting sqref="B32:J32">
    <cfRule type="cellIs" priority="9" stopIfTrue="1" operator="greaterThan">
      <formula>10</formula>
    </cfRule>
  </conditionalFormatting>
  <conditionalFormatting sqref="C54:F54">
    <cfRule type="cellIs" priority="69" stopIfTrue="1" operator="greaterThan">
      <formula>10</formula>
    </cfRule>
  </conditionalFormatting>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election activeCell="B16" sqref="B16"/>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0.125" style="17" bestFit="1" customWidth="1"/>
    <col min="12" max="12" width="12.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25</v>
      </c>
      <c r="B5" s="19"/>
      <c r="C5" s="19"/>
      <c r="D5" s="20"/>
      <c r="E5" s="20"/>
      <c r="F5" s="20"/>
      <c r="G5" s="20"/>
      <c r="H5" s="20"/>
      <c r="J5" s="101" t="s">
        <v>125</v>
      </c>
      <c r="K5" s="20"/>
    </row>
    <row r="6" spans="1:12" ht="16.5" customHeight="1">
      <c r="A6" s="37"/>
      <c r="B6" s="17"/>
      <c r="C6" s="17"/>
      <c r="I6" s="17"/>
      <c r="J6" s="18"/>
      <c r="K6" s="39"/>
    </row>
    <row r="7" spans="1:12" s="28" customFormat="1" ht="13">
      <c r="A7" s="184" t="s">
        <v>26</v>
      </c>
      <c r="B7" s="185">
        <v>45291</v>
      </c>
      <c r="C7" s="185">
        <v>45199</v>
      </c>
      <c r="D7" s="185">
        <v>45107</v>
      </c>
      <c r="E7" s="185">
        <v>45016</v>
      </c>
      <c r="F7" s="185">
        <v>44926</v>
      </c>
      <c r="G7" s="185">
        <v>44834</v>
      </c>
      <c r="H7" s="185">
        <v>44742</v>
      </c>
      <c r="I7" s="185">
        <v>44651</v>
      </c>
      <c r="J7" s="186">
        <v>44561</v>
      </c>
      <c r="K7" s="39"/>
    </row>
    <row r="8" spans="1:12" ht="13" customHeight="1">
      <c r="A8" s="197" t="s">
        <v>503</v>
      </c>
      <c r="B8" s="29">
        <v>3119394.3146366109</v>
      </c>
      <c r="C8" s="29">
        <v>2857963.5100563476</v>
      </c>
      <c r="D8" s="29">
        <v>2604108.271635015</v>
      </c>
      <c r="E8" s="29">
        <v>2574177.3277587444</v>
      </c>
      <c r="F8" s="29">
        <v>2482287.8456290513</v>
      </c>
      <c r="G8" s="29">
        <v>2735079.5702448473</v>
      </c>
      <c r="H8" s="29">
        <v>3054952.8045733911</v>
      </c>
      <c r="I8" s="29">
        <v>3247918.0153098893</v>
      </c>
      <c r="J8" s="174">
        <v>3987312.048924644</v>
      </c>
      <c r="K8" s="39"/>
      <c r="L8" s="18"/>
    </row>
    <row r="9" spans="1:12" ht="13" customHeight="1">
      <c r="A9" s="197" t="s">
        <v>44</v>
      </c>
      <c r="B9" s="29">
        <v>340340.68199000001</v>
      </c>
      <c r="C9" s="29">
        <v>269827.79855000001</v>
      </c>
      <c r="D9" s="29">
        <v>369288.57456896437</v>
      </c>
      <c r="E9" s="29">
        <v>297012.41318960866</v>
      </c>
      <c r="F9" s="29">
        <v>373583.73360000009</v>
      </c>
      <c r="G9" s="29">
        <v>373748.74453000003</v>
      </c>
      <c r="H9" s="29">
        <v>492538.51748000004</v>
      </c>
      <c r="I9" s="29">
        <v>475842.86723000003</v>
      </c>
      <c r="J9" s="174">
        <v>135855.76333000002</v>
      </c>
      <c r="K9" s="39"/>
      <c r="L9" s="18"/>
    </row>
    <row r="10" spans="1:12" ht="13" customHeight="1">
      <c r="A10" s="197" t="s">
        <v>29</v>
      </c>
      <c r="B10" s="29">
        <v>3591516.6669612294</v>
      </c>
      <c r="C10" s="29">
        <v>3396048.1136805834</v>
      </c>
      <c r="D10" s="29">
        <v>3272083.6331538022</v>
      </c>
      <c r="E10" s="29">
        <v>3167568.316444614</v>
      </c>
      <c r="F10" s="29">
        <v>3229214.4498271379</v>
      </c>
      <c r="G10" s="29">
        <v>3115238.98698</v>
      </c>
      <c r="H10" s="29">
        <v>2943373.4744500006</v>
      </c>
      <c r="I10" s="29">
        <v>2771766.8985699997</v>
      </c>
      <c r="J10" s="174">
        <v>2696209.5903699999</v>
      </c>
      <c r="K10" s="39"/>
      <c r="L10" s="18"/>
    </row>
    <row r="11" spans="1:12" ht="13" customHeight="1">
      <c r="A11" s="197" t="s">
        <v>494</v>
      </c>
      <c r="B11" s="29">
        <v>-29725.481080237038</v>
      </c>
      <c r="C11" s="29">
        <v>-20465.698823775274</v>
      </c>
      <c r="D11" s="29">
        <v>-18588.372761479706</v>
      </c>
      <c r="E11" s="29">
        <v>-18384.017491922939</v>
      </c>
      <c r="F11" s="29">
        <v>-20642.399534963526</v>
      </c>
      <c r="G11" s="29">
        <v>-20537.05905</v>
      </c>
      <c r="H11" s="29">
        <v>-18837.841480000003</v>
      </c>
      <c r="I11" s="29">
        <v>-19244.377240000002</v>
      </c>
      <c r="J11" s="174">
        <v>-19049.234470000003</v>
      </c>
      <c r="K11" s="39"/>
      <c r="L11" s="29"/>
    </row>
    <row r="12" spans="1:12" ht="13" customHeight="1">
      <c r="A12" s="197" t="s">
        <v>30</v>
      </c>
      <c r="B12" s="29">
        <v>49504.523791153551</v>
      </c>
      <c r="C12" s="29">
        <v>36873.141551078901</v>
      </c>
      <c r="D12" s="29">
        <v>28199.397270624046</v>
      </c>
      <c r="E12" s="29">
        <v>19806.865414258424</v>
      </c>
      <c r="F12" s="29">
        <v>21019.391341309005</v>
      </c>
      <c r="G12" s="29">
        <v>12785.36558279728</v>
      </c>
      <c r="H12" s="29">
        <v>9183.3026293451403</v>
      </c>
      <c r="I12" s="29">
        <v>6530.6909533630824</v>
      </c>
      <c r="J12" s="174">
        <v>9746.0451667091929</v>
      </c>
      <c r="K12" s="39"/>
      <c r="L12" s="29"/>
    </row>
    <row r="13" spans="1:12" ht="13" customHeight="1">
      <c r="A13" s="197" t="s">
        <v>31</v>
      </c>
      <c r="B13" s="29">
        <v>54559.465936730317</v>
      </c>
      <c r="C13" s="29">
        <v>50923.600745152587</v>
      </c>
      <c r="D13" s="29">
        <v>52223.460369538603</v>
      </c>
      <c r="E13" s="29">
        <v>50353.03952798299</v>
      </c>
      <c r="F13" s="29">
        <v>49538.792329859178</v>
      </c>
      <c r="G13" s="29">
        <v>46098.626124445931</v>
      </c>
      <c r="H13" s="29">
        <v>49646.435318013711</v>
      </c>
      <c r="I13" s="29">
        <v>33603.606106438325</v>
      </c>
      <c r="J13" s="174">
        <v>34856.134541958389</v>
      </c>
      <c r="K13" s="39"/>
      <c r="L13" s="29"/>
    </row>
    <row r="14" spans="1:12" ht="13" customHeight="1">
      <c r="A14" s="204" t="s">
        <v>32</v>
      </c>
      <c r="B14" s="188">
        <v>7125590.172235488</v>
      </c>
      <c r="C14" s="188">
        <v>6591170.4657593882</v>
      </c>
      <c r="D14" s="188">
        <v>6307314.9642364644</v>
      </c>
      <c r="E14" s="188">
        <v>6090533.9448432857</v>
      </c>
      <c r="F14" s="188">
        <v>6135001.8131923946</v>
      </c>
      <c r="G14" s="188">
        <v>6262414.2344120909</v>
      </c>
      <c r="H14" s="188">
        <v>6530856.6929707499</v>
      </c>
      <c r="I14" s="188">
        <v>6516417.7009296902</v>
      </c>
      <c r="J14" s="189">
        <v>6844930.3478633128</v>
      </c>
      <c r="K14" s="39"/>
      <c r="L14" s="29"/>
    </row>
    <row r="15" spans="1:12" ht="12" customHeight="1">
      <c r="A15" s="198" t="s">
        <v>33</v>
      </c>
      <c r="B15" s="29">
        <v>3808185.6690020412</v>
      </c>
      <c r="C15" s="29">
        <v>3814479.320155723</v>
      </c>
      <c r="D15" s="29">
        <v>4005191.461511021</v>
      </c>
      <c r="E15" s="29">
        <v>4339971.4719319846</v>
      </c>
      <c r="F15" s="29">
        <v>4644843.1691666879</v>
      </c>
      <c r="G15" s="29">
        <v>5053996.6074843844</v>
      </c>
      <c r="H15" s="29">
        <v>5219260.7575417673</v>
      </c>
      <c r="I15" s="29">
        <v>5248024.5257993946</v>
      </c>
      <c r="J15" s="174">
        <v>5649592.7496258803</v>
      </c>
      <c r="K15" s="39"/>
      <c r="L15" s="40"/>
    </row>
    <row r="16" spans="1:12" ht="12" customHeight="1">
      <c r="A16" s="198" t="s">
        <v>34</v>
      </c>
      <c r="B16" s="29">
        <v>1897939.9141322274</v>
      </c>
      <c r="C16" s="29">
        <v>1486318.4869048046</v>
      </c>
      <c r="D16" s="29">
        <v>1049677.01859</v>
      </c>
      <c r="E16" s="29">
        <v>524410.33734000009</v>
      </c>
      <c r="F16" s="29">
        <v>254974.84261000002</v>
      </c>
      <c r="G16" s="29">
        <v>113957.46185000002</v>
      </c>
      <c r="H16" s="29">
        <v>147820.09745</v>
      </c>
      <c r="I16" s="29">
        <v>162977.83439</v>
      </c>
      <c r="J16" s="174">
        <v>159282.65912</v>
      </c>
      <c r="K16" s="39"/>
    </row>
    <row r="17" spans="1:12" ht="12" customHeight="1">
      <c r="A17" s="198" t="s">
        <v>35</v>
      </c>
      <c r="B17" s="29">
        <v>24879.520893106266</v>
      </c>
      <c r="C17" s="29">
        <v>15406.011713773856</v>
      </c>
      <c r="D17" s="29">
        <v>7499.4820352952411</v>
      </c>
      <c r="E17" s="29">
        <v>2517.4484563148317</v>
      </c>
      <c r="F17" s="29">
        <v>696.66298000000006</v>
      </c>
      <c r="G17" s="29">
        <v>199.64410999999998</v>
      </c>
      <c r="H17" s="29">
        <v>-515.82337000000007</v>
      </c>
      <c r="I17" s="29">
        <v>-627.60430999999994</v>
      </c>
      <c r="J17" s="174">
        <v>-1255.4339500000001</v>
      </c>
      <c r="K17" s="39"/>
    </row>
    <row r="18" spans="1:12" ht="12" customHeight="1">
      <c r="A18" s="198" t="s">
        <v>36</v>
      </c>
      <c r="B18" s="29">
        <v>563633.7332299999</v>
      </c>
      <c r="C18" s="29">
        <v>461635.37112000003</v>
      </c>
      <c r="D18" s="29">
        <v>510934.18651999999</v>
      </c>
      <c r="E18" s="29">
        <v>539806.77065999992</v>
      </c>
      <c r="F18" s="29">
        <v>586253.56959000009</v>
      </c>
      <c r="G18" s="29">
        <v>496239.41162999993</v>
      </c>
      <c r="H18" s="29">
        <v>497048.34047000005</v>
      </c>
      <c r="I18" s="29">
        <v>546214.8200500001</v>
      </c>
      <c r="J18" s="174">
        <v>546279.51752999995</v>
      </c>
      <c r="K18" s="39"/>
    </row>
    <row r="19" spans="1:12" s="35" customFormat="1" ht="12" customHeight="1">
      <c r="A19" s="199" t="s">
        <v>211</v>
      </c>
      <c r="B19" s="32">
        <v>6294638.8372573741</v>
      </c>
      <c r="C19" s="32">
        <v>5777839.1898943018</v>
      </c>
      <c r="D19" s="32">
        <v>5573302.1486563161</v>
      </c>
      <c r="E19" s="32">
        <v>5406706.028388299</v>
      </c>
      <c r="F19" s="32">
        <v>5486768.2443466876</v>
      </c>
      <c r="G19" s="32">
        <v>5664393.1250743838</v>
      </c>
      <c r="H19" s="32">
        <v>5863613.3720917674</v>
      </c>
      <c r="I19" s="32">
        <v>5956589.5759293949</v>
      </c>
      <c r="J19" s="176">
        <v>6353899.4923258796</v>
      </c>
      <c r="K19" s="39"/>
    </row>
    <row r="20" spans="1:12" ht="13" customHeight="1">
      <c r="A20" s="197" t="s">
        <v>37</v>
      </c>
      <c r="B20" s="29">
        <v>147933.96217842994</v>
      </c>
      <c r="C20" s="29">
        <v>124238.27773015086</v>
      </c>
      <c r="D20" s="29">
        <v>120896.24478739896</v>
      </c>
      <c r="E20" s="29">
        <v>98869.655835759797</v>
      </c>
      <c r="F20" s="29">
        <v>96540.807686862347</v>
      </c>
      <c r="G20" s="29">
        <v>91626.177983981615</v>
      </c>
      <c r="H20" s="29">
        <v>172082.1306847301</v>
      </c>
      <c r="I20" s="29">
        <v>113509.94927145343</v>
      </c>
      <c r="J20" s="174">
        <v>55852.240524053908</v>
      </c>
      <c r="K20" s="39"/>
      <c r="L20" s="18"/>
    </row>
    <row r="21" spans="1:12" ht="13" customHeight="1">
      <c r="A21" s="197" t="s">
        <v>38</v>
      </c>
      <c r="B21" s="29">
        <v>126652.23936000001</v>
      </c>
      <c r="C21" s="29">
        <v>166847.94834999999</v>
      </c>
      <c r="D21" s="29">
        <v>131300.63573000001</v>
      </c>
      <c r="E21" s="29">
        <v>131069.93874000001</v>
      </c>
      <c r="F21" s="29">
        <v>130842.80071000001</v>
      </c>
      <c r="G21" s="29">
        <v>110651.63648</v>
      </c>
      <c r="H21" s="29">
        <v>110368.34647</v>
      </c>
      <c r="I21" s="29">
        <v>110374.10848000001</v>
      </c>
      <c r="J21" s="174">
        <v>110377.89449000001</v>
      </c>
      <c r="K21" s="39"/>
    </row>
    <row r="22" spans="1:12" ht="13" customHeight="1">
      <c r="A22" s="204" t="s">
        <v>39</v>
      </c>
      <c r="B22" s="188">
        <v>6569225.0387958037</v>
      </c>
      <c r="C22" s="188">
        <v>6068925.4159744531</v>
      </c>
      <c r="D22" s="188">
        <v>5825499.029173715</v>
      </c>
      <c r="E22" s="188">
        <v>5636645.622964059</v>
      </c>
      <c r="F22" s="188">
        <v>5714151.8527435502</v>
      </c>
      <c r="G22" s="188">
        <v>5866670.9395383652</v>
      </c>
      <c r="H22" s="188">
        <v>6146063.8492464973</v>
      </c>
      <c r="I22" s="188">
        <v>6180473.6336808484</v>
      </c>
      <c r="J22" s="189">
        <v>6520129.6273399331</v>
      </c>
      <c r="K22" s="39"/>
    </row>
    <row r="23" spans="1:12" ht="13" customHeight="1">
      <c r="A23" s="205" t="s">
        <v>40</v>
      </c>
      <c r="B23" s="188">
        <v>556365.1336256786</v>
      </c>
      <c r="C23" s="188">
        <v>522245.04983493552</v>
      </c>
      <c r="D23" s="188">
        <v>481815.93495274964</v>
      </c>
      <c r="E23" s="188">
        <v>453888.32184922654</v>
      </c>
      <c r="F23" s="188">
        <v>420849.9603488461</v>
      </c>
      <c r="G23" s="188">
        <v>395743.2947337259</v>
      </c>
      <c r="H23" s="188">
        <v>384792.84353425307</v>
      </c>
      <c r="I23" s="188">
        <v>335944.06720884272</v>
      </c>
      <c r="J23" s="189">
        <v>324800.72048337938</v>
      </c>
      <c r="K23" s="39"/>
      <c r="L23" s="41"/>
    </row>
    <row r="24" spans="1:12" ht="13" customHeight="1">
      <c r="A24" s="200" t="s">
        <v>41</v>
      </c>
      <c r="B24" s="29">
        <v>7936.5709575000001</v>
      </c>
      <c r="C24" s="29">
        <v>7705.5760255000005</v>
      </c>
      <c r="D24" s="29">
        <v>7287.024976499999</v>
      </c>
      <c r="E24" s="29">
        <v>7009.3935699999993</v>
      </c>
      <c r="F24" s="29">
        <v>7907.933442999999</v>
      </c>
      <c r="G24" s="29">
        <v>7671.3538060000001</v>
      </c>
      <c r="H24" s="29">
        <v>7230.7360410000001</v>
      </c>
      <c r="I24" s="29">
        <v>6786.8768000000009</v>
      </c>
      <c r="J24" s="174">
        <v>8384.2595100000017</v>
      </c>
      <c r="K24" s="39"/>
    </row>
    <row r="25" spans="1:12" ht="13" customHeight="1">
      <c r="A25" s="204" t="s">
        <v>42</v>
      </c>
      <c r="B25" s="188">
        <v>7125590.1724214824</v>
      </c>
      <c r="C25" s="188">
        <v>6591170.465809389</v>
      </c>
      <c r="D25" s="188">
        <v>6307314.9641264649</v>
      </c>
      <c r="E25" s="188">
        <v>6090533.944813286</v>
      </c>
      <c r="F25" s="188">
        <v>6135001.8130923966</v>
      </c>
      <c r="G25" s="188">
        <v>6262414.2342720907</v>
      </c>
      <c r="H25" s="188">
        <v>6530856.6927807499</v>
      </c>
      <c r="I25" s="188">
        <v>6516417.7008896908</v>
      </c>
      <c r="J25" s="189">
        <v>6844930.3478233125</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5">
      <c r="A28" s="23" t="s">
        <v>43</v>
      </c>
      <c r="B28" s="20"/>
      <c r="C28" s="20"/>
      <c r="D28" s="20"/>
      <c r="E28" s="20"/>
      <c r="F28" s="20"/>
      <c r="G28" s="20"/>
      <c r="H28" s="20"/>
      <c r="I28" s="20"/>
      <c r="J28" s="20"/>
    </row>
    <row r="29" spans="1:12" ht="12" customHeight="1">
      <c r="B29" s="17"/>
      <c r="C29" s="17"/>
    </row>
    <row r="30" spans="1:12" ht="12" customHeight="1">
      <c r="A30" s="184" t="s">
        <v>26</v>
      </c>
      <c r="B30" s="185">
        <v>45291</v>
      </c>
      <c r="C30" s="185">
        <v>44926</v>
      </c>
      <c r="D30" s="185">
        <v>44561</v>
      </c>
      <c r="E30" s="185">
        <v>44196</v>
      </c>
      <c r="F30" s="186">
        <v>43830</v>
      </c>
    </row>
    <row r="31" spans="1:12" ht="12" customHeight="1">
      <c r="A31" s="197" t="s">
        <v>503</v>
      </c>
      <c r="B31" s="29">
        <v>3119394.3146366109</v>
      </c>
      <c r="C31" s="29">
        <v>2482287.8456290513</v>
      </c>
      <c r="D31" s="29">
        <v>3987312.048924644</v>
      </c>
      <c r="E31" s="29">
        <v>2393536.9243600001</v>
      </c>
      <c r="F31" s="174">
        <v>1271152.8003700001</v>
      </c>
    </row>
    <row r="32" spans="1:12" ht="12" customHeight="1">
      <c r="A32" s="197" t="s">
        <v>44</v>
      </c>
      <c r="B32" s="29">
        <v>340340.68199000001</v>
      </c>
      <c r="C32" s="29">
        <v>373583.73360000004</v>
      </c>
      <c r="D32" s="29">
        <v>135855.76333000002</v>
      </c>
      <c r="E32" s="29">
        <v>330055.05290000001</v>
      </c>
      <c r="F32" s="174">
        <v>40961.963739999999</v>
      </c>
      <c r="J32" s="39"/>
    </row>
    <row r="33" spans="1:10" ht="12" customHeight="1">
      <c r="A33" s="197" t="s">
        <v>29</v>
      </c>
      <c r="B33" s="29">
        <v>3591516.6669612294</v>
      </c>
      <c r="C33" s="29">
        <v>3229214.4498271379</v>
      </c>
      <c r="D33" s="29">
        <v>2696209.5903699999</v>
      </c>
      <c r="E33" s="29">
        <v>2225681.2147399993</v>
      </c>
      <c r="F33" s="174">
        <v>1693138.0266399998</v>
      </c>
    </row>
    <row r="34" spans="1:10" ht="12" customHeight="1">
      <c r="A34" s="197" t="s">
        <v>494</v>
      </c>
      <c r="B34" s="29">
        <v>-29725.481080237038</v>
      </c>
      <c r="C34" s="29">
        <v>-20642.399534963526</v>
      </c>
      <c r="D34" s="29">
        <v>-19049.234470000003</v>
      </c>
      <c r="E34" s="29">
        <v>-16858.293280000002</v>
      </c>
      <c r="F34" s="174">
        <v>-6103.64977</v>
      </c>
    </row>
    <row r="35" spans="1:10" ht="11.25" customHeight="1">
      <c r="A35" s="197" t="s">
        <v>30</v>
      </c>
      <c r="B35" s="29">
        <v>49504.523791153551</v>
      </c>
      <c r="C35" s="29">
        <v>21019.391341309005</v>
      </c>
      <c r="D35" s="29">
        <v>9746.0451667091929</v>
      </c>
      <c r="E35" s="29">
        <v>9387.9634400000032</v>
      </c>
      <c r="F35" s="174">
        <v>3551.1775199999997</v>
      </c>
    </row>
    <row r="36" spans="1:10" ht="12" customHeight="1">
      <c r="A36" s="197" t="s">
        <v>31</v>
      </c>
      <c r="B36" s="29">
        <v>54559.465936730317</v>
      </c>
      <c r="C36" s="29">
        <v>49538.792329859178</v>
      </c>
      <c r="D36" s="29">
        <v>34856.134541958389</v>
      </c>
      <c r="E36" s="29">
        <v>29603.968930000003</v>
      </c>
      <c r="F36" s="174">
        <v>29211.50232</v>
      </c>
    </row>
    <row r="37" spans="1:10" ht="12" customHeight="1">
      <c r="A37" s="204" t="s">
        <v>32</v>
      </c>
      <c r="B37" s="188">
        <v>7125590.172235488</v>
      </c>
      <c r="C37" s="188">
        <v>6135001.8131923946</v>
      </c>
      <c r="D37" s="195">
        <v>6844930.3478633128</v>
      </c>
      <c r="E37" s="195">
        <v>4971406.8310900005</v>
      </c>
      <c r="F37" s="196">
        <v>3031911.8208199996</v>
      </c>
    </row>
    <row r="38" spans="1:10" ht="12" customHeight="1">
      <c r="A38" s="198" t="s">
        <v>33</v>
      </c>
      <c r="B38" s="29">
        <v>3808185.6690020412</v>
      </c>
      <c r="C38" s="29">
        <v>4644843.1691666879</v>
      </c>
      <c r="D38" s="29">
        <v>5649592.7496258803</v>
      </c>
      <c r="E38" s="29">
        <v>3635165.9831299996</v>
      </c>
      <c r="F38" s="174">
        <v>2189478.36369</v>
      </c>
    </row>
    <row r="39" spans="1:10" ht="12" customHeight="1">
      <c r="A39" s="198" t="s">
        <v>34</v>
      </c>
      <c r="B39" s="29">
        <v>1897939.9141322274</v>
      </c>
      <c r="C39" s="29">
        <v>254974.84261000002</v>
      </c>
      <c r="D39" s="29">
        <v>159282.65912</v>
      </c>
      <c r="E39" s="29">
        <v>483301.42206000001</v>
      </c>
      <c r="F39" s="174">
        <v>508549.49706000002</v>
      </c>
    </row>
    <row r="40" spans="1:10" ht="12" customHeight="1">
      <c r="A40" s="198" t="s">
        <v>35</v>
      </c>
      <c r="B40" s="29">
        <v>24879.520893106266</v>
      </c>
      <c r="C40" s="29">
        <v>696.66298000000006</v>
      </c>
      <c r="D40" s="29">
        <v>-1255.4339500000001</v>
      </c>
      <c r="E40" s="29">
        <v>1302.42507</v>
      </c>
      <c r="F40" s="174">
        <v>2887.4320699999998</v>
      </c>
      <c r="J40" s="21"/>
    </row>
    <row r="41" spans="1:10" ht="12" customHeight="1">
      <c r="A41" s="198" t="s">
        <v>36</v>
      </c>
      <c r="B41" s="29">
        <v>563633.7332299999</v>
      </c>
      <c r="C41" s="29">
        <v>586253.56959000009</v>
      </c>
      <c r="D41" s="29">
        <v>546279.51752999995</v>
      </c>
      <c r="E41" s="29">
        <v>468584.68137000001</v>
      </c>
      <c r="F41" s="174">
        <v>25646.973980000002</v>
      </c>
      <c r="J41" s="21"/>
    </row>
    <row r="42" spans="1:10" ht="12" customHeight="1">
      <c r="A42" s="199" t="s">
        <v>211</v>
      </c>
      <c r="B42" s="32">
        <v>6294638.8372573741</v>
      </c>
      <c r="C42" s="32">
        <v>5486768.2443466876</v>
      </c>
      <c r="D42" s="32">
        <v>6353899.4923258796</v>
      </c>
      <c r="E42" s="32">
        <v>4588354.5116299996</v>
      </c>
      <c r="F42" s="174">
        <v>2726562.2667999999</v>
      </c>
      <c r="J42" s="21"/>
    </row>
    <row r="43" spans="1:10" ht="12" customHeight="1">
      <c r="A43" s="197" t="s">
        <v>45</v>
      </c>
      <c r="B43" s="29">
        <v>147933.96217842991</v>
      </c>
      <c r="C43" s="29">
        <v>96540.807686862347</v>
      </c>
      <c r="D43" s="29">
        <v>55852.240524053908</v>
      </c>
      <c r="E43" s="29">
        <v>27173.229350000009</v>
      </c>
      <c r="F43" s="174">
        <v>23876.606640000005</v>
      </c>
      <c r="I43" s="42"/>
      <c r="J43" s="42"/>
    </row>
    <row r="44" spans="1:10" ht="12" customHeight="1">
      <c r="A44" s="197" t="s">
        <v>38</v>
      </c>
      <c r="B44" s="29">
        <v>126652.23936000001</v>
      </c>
      <c r="C44" s="29">
        <v>130842.80071000001</v>
      </c>
      <c r="D44" s="29">
        <v>110377.89449000001</v>
      </c>
      <c r="E44" s="29">
        <v>110603.03453</v>
      </c>
      <c r="F44" s="174">
        <v>75444.482239999998</v>
      </c>
    </row>
    <row r="45" spans="1:10" ht="12" customHeight="1">
      <c r="A45" s="204" t="s">
        <v>39</v>
      </c>
      <c r="B45" s="188">
        <v>6569225.0387958037</v>
      </c>
      <c r="C45" s="188">
        <v>5714151.8527435502</v>
      </c>
      <c r="D45" s="195">
        <v>6520129.6273399331</v>
      </c>
      <c r="E45" s="195">
        <v>4726130.7755099991</v>
      </c>
      <c r="F45" s="196">
        <v>2825883.3556799996</v>
      </c>
    </row>
    <row r="46" spans="1:10" ht="12" customHeight="1">
      <c r="A46" s="207" t="s">
        <v>40</v>
      </c>
      <c r="B46" s="188">
        <v>556365.1336256786</v>
      </c>
      <c r="C46" s="188">
        <v>420849.9603488461</v>
      </c>
      <c r="D46" s="195">
        <v>324800.72048337938</v>
      </c>
      <c r="E46" s="195">
        <v>245276.05558000001</v>
      </c>
      <c r="F46" s="196">
        <v>206028.46534999995</v>
      </c>
    </row>
    <row r="47" spans="1:10" ht="12" customHeight="1">
      <c r="A47" s="206" t="s">
        <v>41</v>
      </c>
      <c r="B47" s="29">
        <v>7936.5709575000001</v>
      </c>
      <c r="C47" s="29">
        <v>7907.933442999999</v>
      </c>
      <c r="D47" s="29">
        <v>8384.2595100000017</v>
      </c>
      <c r="E47" s="29">
        <v>8482.6925439999995</v>
      </c>
      <c r="F47" s="174">
        <v>5217.7984885000005</v>
      </c>
    </row>
    <row r="48" spans="1:10" ht="12" customHeight="1">
      <c r="A48" s="204" t="s">
        <v>42</v>
      </c>
      <c r="B48" s="188">
        <v>7125590.1724214824</v>
      </c>
      <c r="C48" s="188">
        <v>6135001.8130923966</v>
      </c>
      <c r="D48" s="188">
        <v>6844930.3478233125</v>
      </c>
      <c r="E48" s="195">
        <v>4971406.8310899995</v>
      </c>
      <c r="F48" s="196">
        <v>3031911.8210299993</v>
      </c>
    </row>
    <row r="49" spans="1:6" ht="12" customHeight="1">
      <c r="A49" s="16"/>
      <c r="B49" s="16"/>
      <c r="C49" s="16"/>
      <c r="D49" s="16"/>
      <c r="E49" s="16"/>
      <c r="F49" s="16"/>
    </row>
  </sheetData>
  <conditionalFormatting sqref="B37:F37">
    <cfRule type="cellIs" priority="41" stopIfTrue="1" operator="greaterThan">
      <formula>10</formula>
    </cfRule>
  </conditionalFormatting>
  <conditionalFormatting sqref="B45:F46">
    <cfRule type="cellIs" priority="40" stopIfTrue="1" operator="greaterThan">
      <formula>10</formula>
    </cfRule>
  </conditionalFormatting>
  <conditionalFormatting sqref="B48:F48">
    <cfRule type="cellIs" priority="61" stopIfTrue="1" operator="greaterThan">
      <formula>10</formula>
    </cfRule>
  </conditionalFormatting>
  <conditionalFormatting sqref="B14:J14">
    <cfRule type="cellIs" priority="3" stopIfTrue="1" operator="greaterThan">
      <formula>10</formula>
    </cfRule>
  </conditionalFormatting>
  <conditionalFormatting sqref="B22:J23 B25:J25">
    <cfRule type="cellIs" priority="1" stopIfTrue="1" operator="greaterThan">
      <formula>10</formula>
    </cfRule>
  </conditionalFormatting>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9"/>
  <sheetViews>
    <sheetView showGridLines="0" zoomScaleNormal="100" workbookViewId="0"/>
  </sheetViews>
  <sheetFormatPr defaultColWidth="10" defaultRowHeight="12" customHeight="1"/>
  <cols>
    <col min="1" max="1" width="52.625" style="3" customWidth="1"/>
    <col min="2" max="3" width="13.375" style="63" customWidth="1"/>
    <col min="4" max="8" width="13.375" style="43" customWidth="1"/>
    <col min="9" max="9" width="13.375" style="51" customWidth="1"/>
    <col min="10" max="10" width="13.375" style="62" customWidth="1"/>
    <col min="11" max="12" width="11" style="17" bestFit="1" customWidth="1"/>
    <col min="13" max="13" width="10" style="18"/>
    <col min="14" max="14" width="14" style="44" customWidth="1"/>
    <col min="15" max="15" width="10.375" style="18" bestFit="1" customWidth="1"/>
    <col min="16" max="16384" width="10" style="18"/>
  </cols>
  <sheetData>
    <row r="1" spans="1:14" s="11" customFormat="1" ht="17.25" customHeight="1">
      <c r="A1" s="276" t="s">
        <v>0</v>
      </c>
      <c r="B1" s="9"/>
      <c r="C1" s="9"/>
      <c r="D1" s="10"/>
      <c r="E1" s="10"/>
      <c r="F1" s="10"/>
      <c r="G1" s="10"/>
      <c r="H1" s="10"/>
      <c r="I1" s="10"/>
      <c r="J1" s="10"/>
      <c r="N1" s="45"/>
    </row>
    <row r="2" spans="1:14" s="12" customFormat="1" ht="17.25" customHeight="1">
      <c r="A2" s="277">
        <f>Sisukord!A2</f>
        <v>45291</v>
      </c>
      <c r="B2" s="14"/>
      <c r="C2" s="14"/>
      <c r="D2" s="15"/>
      <c r="E2" s="15"/>
      <c r="F2" s="15"/>
      <c r="G2" s="15"/>
      <c r="H2" s="15"/>
      <c r="I2" s="15"/>
      <c r="J2" s="15"/>
      <c r="N2" s="46"/>
    </row>
    <row r="3" spans="1:14" ht="6" customHeight="1">
      <c r="A3" s="47"/>
      <c r="B3" s="47"/>
      <c r="C3" s="47"/>
      <c r="D3" s="48"/>
      <c r="E3" s="48"/>
      <c r="F3" s="48"/>
      <c r="G3" s="48"/>
      <c r="H3" s="48"/>
      <c r="I3" s="48"/>
      <c r="J3" s="48"/>
      <c r="K3" s="16"/>
    </row>
    <row r="4" spans="1:14" ht="12" customHeight="1">
      <c r="A4" s="278"/>
      <c r="B4" s="49"/>
      <c r="C4" s="49"/>
      <c r="D4" s="50"/>
      <c r="E4" s="50"/>
      <c r="F4" s="50"/>
      <c r="G4" s="50"/>
      <c r="H4" s="50"/>
      <c r="J4" s="52"/>
      <c r="K4" s="16"/>
    </row>
    <row r="5" spans="1:14" ht="18.5">
      <c r="A5" s="279" t="s">
        <v>123</v>
      </c>
      <c r="B5" s="49"/>
      <c r="C5" s="49"/>
      <c r="D5" s="50"/>
      <c r="E5" s="50"/>
      <c r="F5" s="50"/>
      <c r="G5" s="50"/>
      <c r="H5" s="50"/>
      <c r="J5" s="101" t="s">
        <v>125</v>
      </c>
      <c r="K5" s="16"/>
    </row>
    <row r="6" spans="1:14" s="21" customFormat="1" ht="12" customHeight="1">
      <c r="A6" s="278"/>
      <c r="B6" s="49"/>
      <c r="C6" s="49"/>
      <c r="D6" s="49"/>
      <c r="E6" s="49"/>
      <c r="F6" s="49"/>
      <c r="G6" s="49"/>
      <c r="H6" s="49"/>
      <c r="I6" s="49"/>
      <c r="J6" s="49"/>
      <c r="K6" s="16"/>
      <c r="N6" s="53"/>
    </row>
    <row r="7" spans="1:14" s="28" customFormat="1" ht="12" customHeight="1">
      <c r="A7" s="184" t="s">
        <v>180</v>
      </c>
      <c r="B7" s="217" t="s">
        <v>534</v>
      </c>
      <c r="C7" s="185" t="s">
        <v>535</v>
      </c>
      <c r="D7" s="185" t="s">
        <v>536</v>
      </c>
      <c r="E7" s="185" t="s">
        <v>386</v>
      </c>
      <c r="F7" s="185" t="s">
        <v>260</v>
      </c>
      <c r="G7" s="185" t="s">
        <v>261</v>
      </c>
      <c r="H7" s="185" t="s">
        <v>262</v>
      </c>
      <c r="I7" s="185" t="s">
        <v>263</v>
      </c>
      <c r="J7" s="186" t="s">
        <v>250</v>
      </c>
      <c r="K7" s="61"/>
      <c r="N7" s="54"/>
    </row>
    <row r="8" spans="1:14" s="30" customFormat="1" ht="12" customHeight="1">
      <c r="A8" s="293" t="s">
        <v>46</v>
      </c>
      <c r="B8" s="55">
        <v>0.24488374188258513</v>
      </c>
      <c r="C8" s="92">
        <v>0.31590635319152344</v>
      </c>
      <c r="D8" s="92">
        <v>0.30694864332869221</v>
      </c>
      <c r="E8" s="92">
        <v>0.3038185354436041</v>
      </c>
      <c r="F8" s="92">
        <v>0.24047587078879318</v>
      </c>
      <c r="G8" s="92">
        <v>0.10769351542120441</v>
      </c>
      <c r="H8" s="92">
        <v>0.15329995917569614</v>
      </c>
      <c r="I8" s="92">
        <v>0.14721957101680777</v>
      </c>
      <c r="J8" s="208">
        <v>0.25662055008358564</v>
      </c>
      <c r="K8" s="61"/>
      <c r="N8" s="56"/>
    </row>
    <row r="9" spans="1:14" s="30" customFormat="1" ht="12" customHeight="1">
      <c r="A9" s="293" t="s">
        <v>188</v>
      </c>
      <c r="B9" s="55">
        <v>0.28710173427745339</v>
      </c>
      <c r="C9" s="92">
        <v>0.36670955841346681</v>
      </c>
      <c r="D9" s="92">
        <v>0.35373727330347504</v>
      </c>
      <c r="E9" s="92">
        <v>0.36346286429921043</v>
      </c>
      <c r="F9" s="92">
        <v>0.29062795593738416</v>
      </c>
      <c r="G9" s="92">
        <v>0.14155133338719247</v>
      </c>
      <c r="H9" s="92">
        <v>0.18824215202836814</v>
      </c>
      <c r="I9" s="92">
        <v>0.18114643760608931</v>
      </c>
      <c r="J9" s="208">
        <v>0.30140570387902149</v>
      </c>
      <c r="K9" s="61"/>
      <c r="N9" s="56"/>
    </row>
    <row r="10" spans="1:14" s="30" customFormat="1" ht="12" customHeight="1">
      <c r="A10" s="293" t="s">
        <v>47</v>
      </c>
      <c r="B10" s="55">
        <v>1.9111768197228221E-2</v>
      </c>
      <c r="C10" s="92">
        <v>2.4483602845056782E-2</v>
      </c>
      <c r="D10" s="92">
        <v>2.2991564040450906E-2</v>
      </c>
      <c r="E10" s="92">
        <v>2.1635356519258863E-2</v>
      </c>
      <c r="F10" s="92">
        <v>1.5690137991484974E-2</v>
      </c>
      <c r="G10" s="92">
        <v>6.7206240537432908E-3</v>
      </c>
      <c r="H10" s="92">
        <v>8.5758074879897176E-3</v>
      </c>
      <c r="I10" s="92">
        <v>7.4140733385950333E-3</v>
      </c>
      <c r="J10" s="208">
        <v>1.1598799109160595E-2</v>
      </c>
      <c r="K10" s="61"/>
    </row>
    <row r="11" spans="1:14" s="30" customFormat="1" ht="12" customHeight="1">
      <c r="A11" s="293" t="s">
        <v>208</v>
      </c>
      <c r="B11" s="55">
        <v>0.36048544932185095</v>
      </c>
      <c r="C11" s="92">
        <v>0.34416801738023306</v>
      </c>
      <c r="D11" s="92">
        <v>0.30183022113925956</v>
      </c>
      <c r="E11" s="92">
        <v>0.26776487879864458</v>
      </c>
      <c r="F11" s="92">
        <v>0.22504574146605819</v>
      </c>
      <c r="G11" s="92">
        <v>0.23270668009470413</v>
      </c>
      <c r="H11" s="92">
        <v>0.24114922464722513</v>
      </c>
      <c r="I11" s="92">
        <v>0.2574877119181625</v>
      </c>
      <c r="J11" s="208">
        <v>0.26381258201011654</v>
      </c>
      <c r="K11" s="61"/>
    </row>
    <row r="12" spans="1:14" s="33" customFormat="1" ht="12" customHeight="1">
      <c r="A12" s="293" t="s">
        <v>48</v>
      </c>
      <c r="B12" s="55">
        <v>4.0024044831097574E-2</v>
      </c>
      <c r="C12" s="92">
        <v>4.2823774858665065E-2</v>
      </c>
      <c r="D12" s="92">
        <v>4.1087216238173407E-2</v>
      </c>
      <c r="E12" s="92">
        <v>3.6465833137772449E-2</v>
      </c>
      <c r="F12" s="92">
        <v>2.8730454559522899E-2</v>
      </c>
      <c r="G12" s="92">
        <v>2.0202723552959385E-2</v>
      </c>
      <c r="H12" s="92">
        <v>1.6780919619920644E-2</v>
      </c>
      <c r="I12" s="92">
        <v>1.5524330294703844E-2</v>
      </c>
      <c r="J12" s="208">
        <v>1.6980805236954381E-2</v>
      </c>
      <c r="K12" s="61"/>
      <c r="L12" s="57"/>
    </row>
    <row r="13" spans="1:14" ht="12" customHeight="1">
      <c r="A13" s="293" t="s">
        <v>49</v>
      </c>
      <c r="B13" s="55">
        <v>3.774902791067368E-2</v>
      </c>
      <c r="C13" s="92">
        <v>4.1274456604656451E-2</v>
      </c>
      <c r="D13" s="92">
        <v>4.0115542484130975E-2</v>
      </c>
      <c r="E13" s="92">
        <v>3.5944626987727511E-2</v>
      </c>
      <c r="F13" s="92">
        <v>2.8443644725563894E-2</v>
      </c>
      <c r="G13" s="92">
        <v>1.9989319780894493E-2</v>
      </c>
      <c r="H13" s="92">
        <v>1.6484948610125904E-2</v>
      </c>
      <c r="I13" s="92">
        <v>1.5269343357482141E-2</v>
      </c>
      <c r="J13" s="208">
        <v>1.6734675644974176E-2</v>
      </c>
      <c r="K13" s="61"/>
      <c r="L13" s="57"/>
      <c r="N13" s="18"/>
    </row>
    <row r="14" spans="1:14" ht="12" customHeight="1">
      <c r="A14" s="293" t="s">
        <v>55</v>
      </c>
      <c r="B14" s="55">
        <v>0.44171557102090137</v>
      </c>
      <c r="C14" s="92">
        <v>0.40264334759962123</v>
      </c>
      <c r="D14" s="92">
        <v>0.44111213696460555</v>
      </c>
      <c r="E14" s="92">
        <v>0.44780362806334767</v>
      </c>
      <c r="F14" s="92">
        <v>0.47528857228080368</v>
      </c>
      <c r="G14" s="92">
        <v>0.51498128901428719</v>
      </c>
      <c r="H14" s="92">
        <v>0.55617126158654662</v>
      </c>
      <c r="I14" s="92">
        <v>0.54235420045766836</v>
      </c>
      <c r="J14" s="208">
        <v>0.42755359946961818</v>
      </c>
      <c r="K14" s="61"/>
    </row>
    <row r="15" spans="1:14" ht="12" customHeight="1">
      <c r="A15" s="293" t="s">
        <v>50</v>
      </c>
      <c r="B15" s="109">
        <v>12.904207998058414</v>
      </c>
      <c r="C15" s="157">
        <v>13.041045130394892</v>
      </c>
      <c r="D15" s="157">
        <v>13.45533258383486</v>
      </c>
      <c r="E15" s="157">
        <v>14.218699467965614</v>
      </c>
      <c r="F15" s="157">
        <v>15.477153389889848</v>
      </c>
      <c r="G15" s="157">
        <v>16.709380876891913</v>
      </c>
      <c r="H15" s="157">
        <v>18.461749145143514</v>
      </c>
      <c r="I15" s="157">
        <v>20.696860877431014</v>
      </c>
      <c r="J15" s="209">
        <v>22.694234240726228</v>
      </c>
      <c r="K15" s="7"/>
    </row>
    <row r="16" spans="1:14" s="3" customFormat="1" ht="12" customHeight="1">
      <c r="A16" s="293" t="s">
        <v>119</v>
      </c>
      <c r="B16" s="107">
        <v>1.0840163881825128E-2</v>
      </c>
      <c r="C16" s="156">
        <v>3.4714477839951434E-3</v>
      </c>
      <c r="D16" s="156">
        <v>1.0088859437690334E-3</v>
      </c>
      <c r="E16" s="156">
        <v>-1.9858892432714141E-3</v>
      </c>
      <c r="F16" s="156">
        <v>3.1545193285125383E-4</v>
      </c>
      <c r="G16" s="156">
        <v>9.7997748784225264E-3</v>
      </c>
      <c r="H16" s="156">
        <v>-4.7856209942246329E-4</v>
      </c>
      <c r="I16" s="156">
        <v>1.0774766667905359E-3</v>
      </c>
      <c r="J16" s="210">
        <v>2.5802727564869605E-3</v>
      </c>
      <c r="K16" s="59"/>
      <c r="L16" s="7"/>
      <c r="N16" s="60"/>
    </row>
    <row r="17" spans="1:14" s="3" customFormat="1" ht="12" customHeight="1">
      <c r="A17" s="293" t="s">
        <v>256</v>
      </c>
      <c r="B17" s="107">
        <v>0.62256391226486163</v>
      </c>
      <c r="C17" s="156">
        <v>0.63386284231562584</v>
      </c>
      <c r="D17" s="156">
        <v>0.64268249260556509</v>
      </c>
      <c r="E17" s="156">
        <v>0.64706173935119049</v>
      </c>
      <c r="F17" s="156">
        <v>0.65474185126309847</v>
      </c>
      <c r="G17" s="156">
        <v>0.59880222213195267</v>
      </c>
      <c r="H17" s="156">
        <v>0.54495484835040009</v>
      </c>
      <c r="I17" s="156">
        <v>0.50874895834874734</v>
      </c>
      <c r="J17" s="210">
        <v>0.46097374957701054</v>
      </c>
      <c r="K17" s="59"/>
      <c r="L17" s="7"/>
      <c r="N17" s="60"/>
    </row>
    <row r="18" spans="1:14" s="3" customFormat="1" ht="12" customHeight="1">
      <c r="A18" s="293" t="s">
        <v>357</v>
      </c>
      <c r="B18" s="107">
        <v>0.77457408014197626</v>
      </c>
      <c r="C18" s="156">
        <v>0.78824399725040106</v>
      </c>
      <c r="D18" s="156">
        <v>0.80276876687763188</v>
      </c>
      <c r="E18" s="156">
        <v>0.85495000087924999</v>
      </c>
      <c r="F18" s="156">
        <v>0.88650393361210944</v>
      </c>
      <c r="G18" s="156">
        <v>0.84878601869757087</v>
      </c>
      <c r="H18" s="156">
        <v>0.80988169983065261</v>
      </c>
      <c r="I18" s="156">
        <v>0.77307692126028194</v>
      </c>
      <c r="J18" s="210">
        <v>0.75204775935419199</v>
      </c>
      <c r="K18" s="59"/>
      <c r="L18" s="7"/>
      <c r="N18" s="60"/>
    </row>
    <row r="19" spans="1:14" s="3" customFormat="1" ht="12" customHeight="1">
      <c r="A19" s="293" t="s">
        <v>122</v>
      </c>
      <c r="B19" s="410">
        <v>3694.5933940255268</v>
      </c>
      <c r="C19" s="411">
        <v>3743.6177225911633</v>
      </c>
      <c r="D19" s="411">
        <v>4374.3301637473569</v>
      </c>
      <c r="E19" s="411">
        <v>3359</v>
      </c>
      <c r="F19" s="411">
        <v>3329.093015920007</v>
      </c>
      <c r="G19" s="411">
        <v>3261.5762787585527</v>
      </c>
      <c r="H19" s="411">
        <v>3513.6346190821305</v>
      </c>
      <c r="I19" s="411">
        <v>3710.7519211199092</v>
      </c>
      <c r="J19" s="412">
        <v>3865.6371398362471</v>
      </c>
      <c r="K19" s="59"/>
      <c r="L19" s="7"/>
      <c r="N19" s="60"/>
    </row>
    <row r="20" spans="1:14" s="3" customFormat="1" ht="12" customHeight="1">
      <c r="A20" s="282" t="s">
        <v>168</v>
      </c>
      <c r="B20" s="108">
        <v>586.67600000000004</v>
      </c>
      <c r="C20" s="158">
        <v>577.10199999999998</v>
      </c>
      <c r="D20" s="158">
        <v>575.26499999999999</v>
      </c>
      <c r="E20" s="158">
        <v>568.02800000000002</v>
      </c>
      <c r="F20" s="158">
        <v>556.04499999999996</v>
      </c>
      <c r="G20" s="158">
        <v>544.245</v>
      </c>
      <c r="H20" s="158">
        <v>531.86099999999999</v>
      </c>
      <c r="I20" s="158">
        <v>517.072</v>
      </c>
      <c r="J20" s="211">
        <v>512.61500000000001</v>
      </c>
      <c r="K20" s="59"/>
      <c r="L20" s="7"/>
      <c r="N20" s="60"/>
    </row>
    <row r="21" spans="1:14" s="3" customFormat="1" ht="12" customHeight="1">
      <c r="A21" s="294" t="s">
        <v>126</v>
      </c>
      <c r="B21" s="212">
        <v>1051.25</v>
      </c>
      <c r="C21" s="213">
        <v>1012.5749999999999</v>
      </c>
      <c r="D21" s="213">
        <v>990.07500000000005</v>
      </c>
      <c r="E21" s="213">
        <v>907.57999999999981</v>
      </c>
      <c r="F21" s="213">
        <v>874.38</v>
      </c>
      <c r="G21" s="213">
        <v>819.6099999999999</v>
      </c>
      <c r="H21" s="213">
        <v>801.625</v>
      </c>
      <c r="I21" s="213">
        <v>698.24999999999989</v>
      </c>
      <c r="J21" s="214">
        <v>639.58000000000004</v>
      </c>
      <c r="K21" s="59"/>
      <c r="L21" s="7"/>
      <c r="N21" s="60"/>
    </row>
    <row r="22" spans="1:14" s="3" customFormat="1" ht="12" customHeight="1">
      <c r="A22" s="295"/>
      <c r="B22" s="97"/>
      <c r="C22" s="97"/>
      <c r="D22" s="97"/>
      <c r="E22" s="97"/>
      <c r="F22" s="97"/>
      <c r="G22" s="97"/>
      <c r="H22" s="97"/>
      <c r="I22" s="97"/>
      <c r="J22" s="97"/>
      <c r="K22" s="59"/>
      <c r="L22" s="7"/>
      <c r="N22" s="60"/>
    </row>
    <row r="23" spans="1:14" s="3" customFormat="1" ht="12" customHeight="1">
      <c r="A23" s="295"/>
      <c r="B23" s="97"/>
      <c r="C23" s="97"/>
      <c r="D23" s="97"/>
      <c r="E23" s="97"/>
      <c r="F23" s="97"/>
      <c r="G23" s="97"/>
      <c r="H23" s="97"/>
      <c r="I23" s="97"/>
      <c r="J23" s="97"/>
      <c r="K23" s="59"/>
      <c r="L23" s="7"/>
      <c r="N23" s="60"/>
    </row>
    <row r="24" spans="1:14" ht="18.5">
      <c r="A24" s="279" t="s">
        <v>124</v>
      </c>
      <c r="B24" s="50"/>
      <c r="C24" s="50"/>
      <c r="D24" s="50"/>
      <c r="E24" s="50"/>
      <c r="F24" s="63"/>
      <c r="G24" s="93"/>
    </row>
    <row r="25" spans="1:14" ht="12" customHeight="1">
      <c r="A25" s="289"/>
      <c r="B25" s="50"/>
      <c r="C25" s="50"/>
      <c r="D25" s="50"/>
      <c r="E25" s="50"/>
      <c r="F25" s="63"/>
      <c r="G25" s="94"/>
    </row>
    <row r="26" spans="1:14" ht="12" customHeight="1">
      <c r="A26" s="184" t="s">
        <v>180</v>
      </c>
      <c r="B26" s="218">
        <v>2023</v>
      </c>
      <c r="C26" s="218">
        <v>2022</v>
      </c>
      <c r="D26" s="218">
        <v>2021</v>
      </c>
      <c r="E26" s="218">
        <v>2020</v>
      </c>
      <c r="F26" s="194">
        <v>2019</v>
      </c>
      <c r="G26" s="95"/>
    </row>
    <row r="27" spans="1:14" ht="12" customHeight="1">
      <c r="A27" s="293" t="s">
        <v>46</v>
      </c>
      <c r="B27" s="92">
        <v>0.29042156526777901</v>
      </c>
      <c r="C27" s="92">
        <v>0.16400010321190966</v>
      </c>
      <c r="D27" s="92">
        <v>0.21063069096601486</v>
      </c>
      <c r="E27" s="92">
        <v>0.17344639178889246</v>
      </c>
      <c r="F27" s="208">
        <v>0.13991673231238166</v>
      </c>
      <c r="G27" s="93"/>
    </row>
    <row r="28" spans="1:14" ht="12" customHeight="1">
      <c r="A28" s="293" t="s">
        <v>188</v>
      </c>
      <c r="B28" s="92">
        <v>0.33970512896925814</v>
      </c>
      <c r="C28" s="92">
        <v>0.20262714121062989</v>
      </c>
      <c r="D28" s="92">
        <v>0.24884822806391271</v>
      </c>
      <c r="E28" s="92">
        <v>0.20477235896568216</v>
      </c>
      <c r="F28" s="208">
        <v>0.16239505060074003</v>
      </c>
      <c r="G28" s="93"/>
    </row>
    <row r="29" spans="1:14" ht="12" customHeight="1">
      <c r="A29" s="293" t="s">
        <v>47</v>
      </c>
      <c r="B29" s="92">
        <v>2.1256643509222673E-2</v>
      </c>
      <c r="C29" s="92">
        <v>9.4655514090670363E-3</v>
      </c>
      <c r="D29" s="92">
        <v>1.0199954486061749E-2</v>
      </c>
      <c r="E29" s="92">
        <v>9.9576000839328039E-3</v>
      </c>
      <c r="F29" s="208">
        <v>1.1506626624958589E-2</v>
      </c>
      <c r="G29" s="93"/>
    </row>
    <row r="30" spans="1:14" ht="12" customHeight="1">
      <c r="A30" s="293" t="s">
        <v>208</v>
      </c>
      <c r="B30" s="92">
        <v>0.36048544932185095</v>
      </c>
      <c r="C30" s="92">
        <v>0.22504574146605819</v>
      </c>
      <c r="D30" s="92">
        <v>0.26381258201011654</v>
      </c>
      <c r="E30" s="92">
        <v>0.26399937823463543</v>
      </c>
      <c r="F30" s="208">
        <v>0.18995332968632789</v>
      </c>
      <c r="G30" s="93"/>
    </row>
    <row r="31" spans="1:14" ht="12" customHeight="1">
      <c r="A31" s="293" t="s">
        <v>48</v>
      </c>
      <c r="B31" s="92">
        <v>3.8775102783094484E-2</v>
      </c>
      <c r="C31" s="92">
        <v>2.0055735006849002E-2</v>
      </c>
      <c r="D31" s="92">
        <v>1.6574122546579459E-2</v>
      </c>
      <c r="E31" s="92">
        <v>1.7273684332394915E-2</v>
      </c>
      <c r="F31" s="208">
        <v>2.0420265261480924E-2</v>
      </c>
      <c r="G31" s="96"/>
    </row>
    <row r="32" spans="1:14" ht="12" customHeight="1">
      <c r="A32" s="293" t="s">
        <v>49</v>
      </c>
      <c r="B32" s="92">
        <v>3.7491471834426693E-2</v>
      </c>
      <c r="C32" s="92">
        <v>1.9819055540945946E-2</v>
      </c>
      <c r="D32" s="92">
        <v>1.6332741949496295E-2</v>
      </c>
      <c r="E32" s="92">
        <v>1.6983023397958152E-2</v>
      </c>
      <c r="F32" s="208">
        <v>1.993008304146399E-2</v>
      </c>
      <c r="G32" s="93"/>
    </row>
    <row r="33" spans="1:7" ht="12" customHeight="1">
      <c r="A33" s="293" t="s">
        <v>55</v>
      </c>
      <c r="B33" s="92">
        <v>0.43265649954793395</v>
      </c>
      <c r="C33" s="92">
        <v>0.51652819006462769</v>
      </c>
      <c r="D33" s="92">
        <v>0.46433254327792822</v>
      </c>
      <c r="E33" s="92">
        <v>0.42468556746401653</v>
      </c>
      <c r="F33" s="208">
        <v>0.53193387958832949</v>
      </c>
      <c r="G33" s="93"/>
    </row>
    <row r="34" spans="1:7" ht="12" customHeight="1">
      <c r="A34" s="293" t="s">
        <v>56</v>
      </c>
      <c r="B34" s="157">
        <v>13.793423815163244</v>
      </c>
      <c r="C34" s="157">
        <v>17.796368146475935</v>
      </c>
      <c r="D34" s="157">
        <v>21.359593893894715</v>
      </c>
      <c r="E34" s="157">
        <v>18.288950981060704</v>
      </c>
      <c r="F34" s="209">
        <v>13.285383216476699</v>
      </c>
      <c r="G34" s="93"/>
    </row>
    <row r="35" spans="1:7" ht="12" customHeight="1">
      <c r="A35" s="293" t="s">
        <v>119</v>
      </c>
      <c r="B35" s="156">
        <v>3.3955264148188336E-3</v>
      </c>
      <c r="C35" s="156">
        <v>2.7235353522725367E-3</v>
      </c>
      <c r="D35" s="156">
        <v>1.6075040663371199E-3</v>
      </c>
      <c r="E35" s="156">
        <v>5.5750044069570008E-3</v>
      </c>
      <c r="F35" s="210">
        <v>2.4540455801113875E-3</v>
      </c>
    </row>
    <row r="36" spans="1:7" ht="12" customHeight="1">
      <c r="A36" s="293" t="s">
        <v>256</v>
      </c>
      <c r="B36" s="156">
        <v>0.62256391226486163</v>
      </c>
      <c r="C36" s="156">
        <v>0.65474185126309847</v>
      </c>
      <c r="D36" s="156">
        <v>0.46097374957701054</v>
      </c>
      <c r="E36" s="156">
        <v>0.53615202122119521</v>
      </c>
      <c r="F36" s="210">
        <v>0.62461580389238469</v>
      </c>
    </row>
    <row r="37" spans="1:7" ht="12" customHeight="1">
      <c r="A37" s="293" t="s">
        <v>357</v>
      </c>
      <c r="B37" s="156">
        <v>0.77457408014197626</v>
      </c>
      <c r="C37" s="156">
        <v>0.88650393361210944</v>
      </c>
      <c r="D37" s="156">
        <v>0.75204775935419199</v>
      </c>
      <c r="E37" s="156">
        <v>0.7203914556201817</v>
      </c>
      <c r="F37" s="210">
        <v>0.72565370943920238</v>
      </c>
    </row>
    <row r="38" spans="1:7" ht="12" customHeight="1">
      <c r="A38" s="293" t="s">
        <v>122</v>
      </c>
      <c r="B38" s="411">
        <v>3694.5933940255268</v>
      </c>
      <c r="C38" s="411">
        <v>3329.093015920007</v>
      </c>
      <c r="D38" s="411">
        <v>3865.6371398362471</v>
      </c>
      <c r="E38" s="411">
        <v>2057.7531560860739</v>
      </c>
      <c r="F38" s="412">
        <v>1556.3641726998501</v>
      </c>
    </row>
    <row r="39" spans="1:7" ht="12" customHeight="1">
      <c r="A39" s="293" t="s">
        <v>168</v>
      </c>
      <c r="B39" s="158">
        <v>586.67600000000004</v>
      </c>
      <c r="C39" s="158">
        <v>556.04499999999996</v>
      </c>
      <c r="D39" s="158">
        <v>512.61500000000001</v>
      </c>
      <c r="E39" s="158">
        <v>410.40800000000002</v>
      </c>
      <c r="F39" s="211">
        <v>359.91300000000001</v>
      </c>
    </row>
    <row r="40" spans="1:7" ht="12" customHeight="1">
      <c r="A40" s="294" t="s">
        <v>126</v>
      </c>
      <c r="B40" s="213">
        <v>1051.25</v>
      </c>
      <c r="C40" s="213">
        <v>874.38</v>
      </c>
      <c r="D40" s="213">
        <v>639.58000000000004</v>
      </c>
      <c r="E40" s="213">
        <v>512.85</v>
      </c>
      <c r="F40" s="214">
        <v>423.59000000000003</v>
      </c>
    </row>
    <row r="42" spans="1:7" ht="12" customHeight="1">
      <c r="G42" s="63"/>
    </row>
    <row r="43" spans="1:7" ht="12" customHeight="1">
      <c r="G43" s="67"/>
    </row>
    <row r="44" spans="1:7" ht="12" customHeight="1">
      <c r="G44" s="67"/>
    </row>
    <row r="45" spans="1:7" ht="12" customHeight="1">
      <c r="G45" s="67"/>
    </row>
    <row r="46" spans="1:7" ht="12" customHeight="1">
      <c r="G46" s="67"/>
    </row>
    <row r="47" spans="1:7" ht="12" customHeight="1">
      <c r="E47" s="129"/>
      <c r="G47" s="63"/>
    </row>
    <row r="48" spans="1:7" ht="12" customHeight="1">
      <c r="G48" s="63"/>
    </row>
    <row r="49" spans="1:6" ht="13">
      <c r="A49" s="296"/>
      <c r="B49" s="68"/>
      <c r="C49" s="68"/>
      <c r="D49" s="68"/>
      <c r="E49" s="68"/>
      <c r="F49" s="68"/>
    </row>
  </sheetData>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7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1.1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
        <f>Sisukord!A2</f>
        <v>45291</v>
      </c>
      <c r="B2" s="14"/>
      <c r="C2" s="14"/>
      <c r="D2" s="15"/>
      <c r="E2" s="15"/>
      <c r="F2" s="15"/>
      <c r="G2" s="15"/>
      <c r="H2" s="15"/>
      <c r="I2" s="15"/>
      <c r="J2" s="15"/>
      <c r="M2" s="18"/>
      <c r="N2" s="18"/>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5">
      <c r="A5" s="23" t="s">
        <v>394</v>
      </c>
      <c r="B5" s="19"/>
      <c r="C5" s="19"/>
      <c r="D5" s="20"/>
      <c r="E5" s="20"/>
      <c r="F5" s="20"/>
      <c r="G5" s="20"/>
      <c r="H5" s="20"/>
      <c r="J5" s="101" t="s">
        <v>125</v>
      </c>
      <c r="K5" s="16"/>
    </row>
    <row r="6" spans="1:20" s="21" customFormat="1" ht="12" customHeight="1">
      <c r="A6" s="19"/>
      <c r="B6" s="19"/>
      <c r="C6" s="19"/>
      <c r="D6" s="20"/>
      <c r="E6" s="20"/>
      <c r="F6" s="20"/>
      <c r="G6" s="20"/>
      <c r="H6" s="20"/>
      <c r="J6" s="22"/>
      <c r="K6" s="16"/>
      <c r="L6" s="17"/>
      <c r="M6" s="18"/>
      <c r="N6" s="18"/>
    </row>
    <row r="7" spans="1:20" s="28" customFormat="1" ht="12" customHeight="1" collapsed="1">
      <c r="A7" s="307" t="s">
        <v>60</v>
      </c>
      <c r="B7" s="308">
        <v>45291</v>
      </c>
      <c r="C7" s="308">
        <v>45199</v>
      </c>
      <c r="D7" s="308">
        <v>45107</v>
      </c>
      <c r="E7" s="308">
        <v>45016</v>
      </c>
      <c r="F7" s="308">
        <v>44926</v>
      </c>
      <c r="G7" s="308">
        <v>44834</v>
      </c>
      <c r="H7" s="308">
        <v>44742</v>
      </c>
      <c r="I7" s="308">
        <v>44651</v>
      </c>
      <c r="J7" s="309">
        <v>44561</v>
      </c>
      <c r="K7" s="16"/>
      <c r="L7" s="17"/>
      <c r="M7" s="18"/>
      <c r="N7" s="18"/>
      <c r="O7" s="18"/>
      <c r="P7" s="18"/>
      <c r="Q7" s="18"/>
      <c r="R7" s="18"/>
      <c r="S7" s="18"/>
      <c r="T7" s="18"/>
    </row>
    <row r="8" spans="1:20" s="35" customFormat="1" ht="12" customHeight="1">
      <c r="A8" s="432" t="s">
        <v>61</v>
      </c>
      <c r="B8" s="32">
        <v>487560.85482522886</v>
      </c>
      <c r="C8" s="32">
        <v>495774.82310432545</v>
      </c>
      <c r="D8" s="32">
        <v>477655.58412521676</v>
      </c>
      <c r="E8" s="32">
        <v>420624.81951424084</v>
      </c>
      <c r="F8" s="32">
        <v>419955.56254166609</v>
      </c>
      <c r="G8" s="32">
        <v>379660.86070091394</v>
      </c>
      <c r="H8" s="32">
        <v>368212.33631619893</v>
      </c>
      <c r="I8" s="32">
        <v>318701.58193010208</v>
      </c>
      <c r="J8" s="313">
        <v>310356.87688317942</v>
      </c>
      <c r="K8" s="75"/>
      <c r="L8" s="76"/>
      <c r="M8" s="18"/>
      <c r="N8" s="18"/>
      <c r="O8" s="18"/>
      <c r="P8" s="18"/>
      <c r="Q8" s="18"/>
      <c r="R8" s="18"/>
      <c r="S8" s="18"/>
      <c r="T8" s="18"/>
    </row>
    <row r="9" spans="1:20" s="35" customFormat="1" ht="12" hidden="1" customHeight="1" outlineLevel="1">
      <c r="A9" s="433" t="s">
        <v>191</v>
      </c>
      <c r="B9" s="32">
        <v>432560.85482522886</v>
      </c>
      <c r="C9" s="32">
        <v>440774.82310432545</v>
      </c>
      <c r="D9" s="32">
        <v>422655.58412521676</v>
      </c>
      <c r="E9" s="32">
        <v>365624.81951424084</v>
      </c>
      <c r="F9" s="32">
        <v>364955.56254166609</v>
      </c>
      <c r="G9" s="32">
        <v>344660.86070091394</v>
      </c>
      <c r="H9" s="32">
        <v>333212.33631619893</v>
      </c>
      <c r="I9" s="32">
        <v>283701.58193010208</v>
      </c>
      <c r="J9" s="313">
        <v>275356.87688317942</v>
      </c>
      <c r="K9" s="75"/>
      <c r="L9" s="76"/>
      <c r="M9" s="18"/>
      <c r="N9" s="18"/>
      <c r="O9" s="18"/>
      <c r="P9" s="18"/>
      <c r="Q9" s="18"/>
      <c r="R9" s="18"/>
      <c r="S9" s="18"/>
      <c r="T9" s="18"/>
    </row>
    <row r="10" spans="1:20" s="35" customFormat="1" ht="12" hidden="1" customHeight="1" outlineLevel="1">
      <c r="A10" s="433" t="s">
        <v>192</v>
      </c>
      <c r="B10" s="32">
        <v>55000</v>
      </c>
      <c r="C10" s="32">
        <v>55000</v>
      </c>
      <c r="D10" s="32">
        <v>55000</v>
      </c>
      <c r="E10" s="32">
        <v>55000</v>
      </c>
      <c r="F10" s="32">
        <v>55000</v>
      </c>
      <c r="G10" s="32">
        <v>35000</v>
      </c>
      <c r="H10" s="32">
        <v>35000</v>
      </c>
      <c r="I10" s="32">
        <v>35000</v>
      </c>
      <c r="J10" s="313">
        <v>35000</v>
      </c>
      <c r="K10" s="75"/>
      <c r="L10" s="76"/>
      <c r="M10" s="18"/>
      <c r="N10" s="18"/>
      <c r="O10" s="18"/>
      <c r="P10" s="18"/>
      <c r="Q10" s="18"/>
      <c r="R10" s="18"/>
      <c r="S10" s="18"/>
      <c r="T10" s="18"/>
    </row>
    <row r="11" spans="1:20" s="35" customFormat="1" ht="12" customHeight="1" collapsed="1">
      <c r="A11" s="432" t="s">
        <v>62</v>
      </c>
      <c r="B11" s="32">
        <v>70000</v>
      </c>
      <c r="C11" s="32">
        <v>110000</v>
      </c>
      <c r="D11" s="32">
        <v>75000</v>
      </c>
      <c r="E11" s="32">
        <v>75000</v>
      </c>
      <c r="F11" s="32">
        <v>75000</v>
      </c>
      <c r="G11" s="32">
        <v>75000</v>
      </c>
      <c r="H11" s="32">
        <v>75000</v>
      </c>
      <c r="I11" s="32">
        <v>75000</v>
      </c>
      <c r="J11" s="313">
        <v>75000</v>
      </c>
      <c r="K11" s="75"/>
      <c r="L11" s="76"/>
      <c r="M11" s="18"/>
      <c r="N11" s="18"/>
      <c r="O11" s="18"/>
      <c r="P11" s="18"/>
      <c r="Q11" s="18"/>
      <c r="R11" s="18"/>
      <c r="S11" s="18"/>
      <c r="T11" s="18"/>
    </row>
    <row r="12" spans="1:20" s="33" customFormat="1" ht="13.5" customHeight="1">
      <c r="A12" s="434" t="s">
        <v>63</v>
      </c>
      <c r="B12" s="81">
        <v>557560.85482522892</v>
      </c>
      <c r="C12" s="81">
        <v>605774.82310432545</v>
      </c>
      <c r="D12" s="81">
        <v>552655.58412521682</v>
      </c>
      <c r="E12" s="81">
        <v>495624.81951424084</v>
      </c>
      <c r="F12" s="81">
        <v>494955.56254166609</v>
      </c>
      <c r="G12" s="81">
        <v>454660.86070091394</v>
      </c>
      <c r="H12" s="81">
        <v>443212.33631619893</v>
      </c>
      <c r="I12" s="81">
        <v>393701.58193010208</v>
      </c>
      <c r="J12" s="435">
        <v>385356.87688317942</v>
      </c>
      <c r="K12" s="80"/>
      <c r="L12" s="91"/>
      <c r="M12" s="18"/>
      <c r="N12" s="18"/>
      <c r="O12" s="18"/>
      <c r="P12" s="18"/>
      <c r="Q12" s="18"/>
      <c r="R12" s="18"/>
      <c r="S12" s="18"/>
      <c r="T12" s="18"/>
    </row>
    <row r="13" spans="1:20" s="35" customFormat="1" ht="12" customHeight="1">
      <c r="A13" s="432" t="s">
        <v>387</v>
      </c>
      <c r="B13" s="32">
        <v>311098.38062000001</v>
      </c>
      <c r="C13" s="32">
        <v>211706.55780000001</v>
      </c>
      <c r="D13" s="32">
        <v>209983.31164</v>
      </c>
      <c r="E13" s="32">
        <v>190128.79641000004</v>
      </c>
      <c r="F13" s="32">
        <v>188443.01210000002</v>
      </c>
      <c r="G13" s="32">
        <v>99560.998040000006</v>
      </c>
      <c r="H13" s="32">
        <v>99499.847699999998</v>
      </c>
      <c r="I13" s="32">
        <v>99442.97987000001</v>
      </c>
      <c r="J13" s="313" t="s">
        <v>54</v>
      </c>
      <c r="K13" s="75"/>
      <c r="L13" s="76"/>
      <c r="M13" s="18"/>
      <c r="N13" s="18"/>
      <c r="O13" s="18"/>
      <c r="P13" s="18"/>
      <c r="Q13" s="18"/>
      <c r="R13" s="18"/>
      <c r="S13" s="18"/>
      <c r="T13" s="18"/>
    </row>
    <row r="14" spans="1:20" s="33" customFormat="1" ht="13.5" customHeight="1">
      <c r="A14" s="436" t="s">
        <v>395</v>
      </c>
      <c r="B14" s="437">
        <v>868659.23544522887</v>
      </c>
      <c r="C14" s="437">
        <v>817481.38090432552</v>
      </c>
      <c r="D14" s="437">
        <v>762638.89576521679</v>
      </c>
      <c r="E14" s="437">
        <v>685753.6159242409</v>
      </c>
      <c r="F14" s="437">
        <v>683398.57464166614</v>
      </c>
      <c r="G14" s="437">
        <v>554221.85874091391</v>
      </c>
      <c r="H14" s="437">
        <v>542712.18401619897</v>
      </c>
      <c r="I14" s="437">
        <v>493144.56180010212</v>
      </c>
      <c r="J14" s="438" t="s">
        <v>54</v>
      </c>
      <c r="K14" s="80"/>
      <c r="L14" s="91"/>
      <c r="M14" s="18"/>
      <c r="N14" s="18"/>
      <c r="O14" s="18"/>
      <c r="P14" s="18"/>
      <c r="Q14" s="18"/>
      <c r="R14" s="18"/>
      <c r="S14" s="18"/>
      <c r="T14" s="18"/>
    </row>
    <row r="15" spans="1:20" s="35" customFormat="1" ht="12" customHeight="1">
      <c r="A15" s="432" t="s">
        <v>64</v>
      </c>
      <c r="B15" s="32">
        <v>2279036.9338099998</v>
      </c>
      <c r="C15" s="32">
        <v>2137073.6800000002</v>
      </c>
      <c r="D15" s="32">
        <v>2063087.2893300001</v>
      </c>
      <c r="E15" s="32">
        <v>1968451.1463599999</v>
      </c>
      <c r="F15" s="32">
        <v>2059476.9511800001</v>
      </c>
      <c r="G15" s="32">
        <v>2116009.4135599998</v>
      </c>
      <c r="H15" s="32">
        <v>1941984.5706700045</v>
      </c>
      <c r="I15" s="32">
        <v>1816589.8890099961</v>
      </c>
      <c r="J15" s="313">
        <v>1770047.2131100167</v>
      </c>
      <c r="K15" s="75"/>
      <c r="L15" s="76"/>
      <c r="M15" s="18"/>
      <c r="N15" s="18"/>
      <c r="O15" s="18"/>
      <c r="P15" s="18"/>
      <c r="Q15" s="18"/>
      <c r="R15" s="18"/>
      <c r="S15" s="18"/>
      <c r="T15" s="18"/>
    </row>
    <row r="16" spans="1:20" s="35" customFormat="1" ht="12" customHeight="1">
      <c r="A16" s="432" t="s">
        <v>65</v>
      </c>
      <c r="B16" s="32">
        <v>2538.908167</v>
      </c>
      <c r="C16" s="32">
        <v>3528.85</v>
      </c>
      <c r="D16" s="32">
        <v>1158.778288</v>
      </c>
      <c r="E16" s="32">
        <v>5657.0659970000006</v>
      </c>
      <c r="F16" s="32">
        <v>19064.646395999996</v>
      </c>
      <c r="G16" s="32">
        <v>3274.0080400000006</v>
      </c>
      <c r="H16" s="32">
        <v>14971.704100000003</v>
      </c>
      <c r="I16" s="32">
        <v>3705.6492549999998</v>
      </c>
      <c r="J16" s="313">
        <v>5568.2030000000004</v>
      </c>
      <c r="K16" s="75"/>
      <c r="L16" s="76"/>
      <c r="M16" s="18"/>
      <c r="N16" s="18"/>
      <c r="O16" s="18"/>
      <c r="P16" s="18"/>
      <c r="Q16" s="18"/>
      <c r="R16" s="18"/>
      <c r="S16" s="18"/>
      <c r="T16" s="18"/>
    </row>
    <row r="17" spans="1:20" s="35" customFormat="1" ht="12" customHeight="1">
      <c r="A17" s="432" t="s">
        <v>243</v>
      </c>
      <c r="B17" s="32">
        <v>1966.1330600000001</v>
      </c>
      <c r="C17" s="32">
        <v>3011.212</v>
      </c>
      <c r="D17" s="32">
        <v>2090.7411400000001</v>
      </c>
      <c r="E17" s="32">
        <v>2203.17355</v>
      </c>
      <c r="F17" s="32">
        <v>2227.5451992620001</v>
      </c>
      <c r="G17" s="32">
        <v>2888.1491930439997</v>
      </c>
      <c r="H17" s="32">
        <v>2917.5722823160004</v>
      </c>
      <c r="I17" s="32">
        <v>1663.1758649520002</v>
      </c>
      <c r="J17" s="313">
        <v>1211.1461078507025</v>
      </c>
      <c r="K17" s="75"/>
      <c r="L17" s="76"/>
      <c r="M17" s="18"/>
      <c r="N17" s="18"/>
      <c r="O17" s="18"/>
      <c r="P17" s="18"/>
      <c r="Q17" s="18"/>
      <c r="R17" s="18"/>
      <c r="S17" s="18"/>
      <c r="T17" s="18"/>
    </row>
    <row r="18" spans="1:20" s="35" customFormat="1" ht="12" customHeight="1">
      <c r="A18" s="432" t="s">
        <v>66</v>
      </c>
      <c r="B18" s="32">
        <v>259437.37937500002</v>
      </c>
      <c r="C18" s="32">
        <v>259437.37900000002</v>
      </c>
      <c r="D18" s="32">
        <v>259437.37937500002</v>
      </c>
      <c r="E18" s="32">
        <v>259437.37937500002</v>
      </c>
      <c r="F18" s="32">
        <v>197919.80446127502</v>
      </c>
      <c r="G18" s="32">
        <v>197919.80446127502</v>
      </c>
      <c r="H18" s="32">
        <v>197919.80446127502</v>
      </c>
      <c r="I18" s="32">
        <v>197919.80446127502</v>
      </c>
      <c r="J18" s="313">
        <v>152778.24783750001</v>
      </c>
      <c r="K18" s="75"/>
      <c r="L18" s="76"/>
      <c r="M18" s="18"/>
      <c r="N18" s="18"/>
      <c r="O18" s="18"/>
      <c r="P18" s="18"/>
      <c r="Q18" s="18"/>
      <c r="R18" s="18"/>
      <c r="S18" s="18"/>
      <c r="T18" s="18"/>
    </row>
    <row r="19" spans="1:20" s="33" customFormat="1" ht="13.5" customHeight="1">
      <c r="A19" s="316" t="s">
        <v>388</v>
      </c>
      <c r="B19" s="439">
        <v>2542979.3544119997</v>
      </c>
      <c r="C19" s="439">
        <v>2403051.1209999998</v>
      </c>
      <c r="D19" s="439">
        <v>2325774.1881329999</v>
      </c>
      <c r="E19" s="439">
        <v>2235748.7652819999</v>
      </c>
      <c r="F19" s="439">
        <v>2278688.947236537</v>
      </c>
      <c r="G19" s="439">
        <v>2320091.3752543186</v>
      </c>
      <c r="H19" s="439">
        <v>2157793.6515135956</v>
      </c>
      <c r="I19" s="439">
        <v>2019878.5185912231</v>
      </c>
      <c r="J19" s="438">
        <v>1929604.8100553672</v>
      </c>
      <c r="K19" s="80"/>
      <c r="L19" s="91"/>
      <c r="M19" s="18"/>
      <c r="N19" s="18"/>
      <c r="O19" s="18"/>
      <c r="P19" s="18"/>
      <c r="Q19" s="18"/>
      <c r="R19" s="18"/>
      <c r="S19" s="18"/>
      <c r="T19" s="18"/>
    </row>
    <row r="20" spans="1:20" s="33" customFormat="1" ht="13.5" customHeight="1">
      <c r="A20" s="316" t="s">
        <v>389</v>
      </c>
      <c r="B20" s="439">
        <v>7193144.6280500004</v>
      </c>
      <c r="C20" s="439">
        <v>6647083.6940799998</v>
      </c>
      <c r="D20" s="439">
        <v>6291163.933092</v>
      </c>
      <c r="E20" s="439">
        <v>6102428.6536480002</v>
      </c>
      <c r="F20" s="439">
        <v>6145422.4551879996</v>
      </c>
      <c r="G20" s="439">
        <v>6434929.8423883719</v>
      </c>
      <c r="H20" s="439">
        <v>6706964.2316247532</v>
      </c>
      <c r="I20" s="439">
        <v>6650254.290125601</v>
      </c>
      <c r="J20" s="438">
        <v>7184186.9648884125</v>
      </c>
      <c r="K20" s="80"/>
      <c r="L20" s="91"/>
      <c r="M20" s="18"/>
      <c r="N20" s="18"/>
      <c r="O20" s="18"/>
      <c r="P20" s="18"/>
      <c r="Q20" s="18"/>
      <c r="R20" s="18"/>
      <c r="S20" s="18"/>
      <c r="T20" s="18"/>
    </row>
    <row r="21" spans="1:20" s="33" customFormat="1" ht="8" customHeight="1">
      <c r="A21" s="322"/>
      <c r="B21" s="440"/>
      <c r="C21" s="440"/>
      <c r="D21" s="440"/>
      <c r="E21" s="440"/>
      <c r="F21" s="440"/>
      <c r="G21" s="440"/>
      <c r="H21" s="440"/>
      <c r="I21" s="440"/>
      <c r="J21" s="441"/>
      <c r="K21" s="80"/>
      <c r="L21" s="91"/>
      <c r="M21" s="18"/>
      <c r="N21" s="18"/>
      <c r="O21" s="18"/>
      <c r="P21" s="18"/>
      <c r="Q21" s="18"/>
      <c r="R21" s="18"/>
      <c r="S21" s="18"/>
      <c r="T21" s="18"/>
    </row>
    <row r="22" spans="1:20" s="33" customFormat="1" ht="13.5" customHeight="1">
      <c r="A22" s="442" t="s">
        <v>189</v>
      </c>
      <c r="B22" s="443">
        <v>0.17010002620538292</v>
      </c>
      <c r="C22" s="443">
        <v>0.18342299056913217</v>
      </c>
      <c r="D22" s="443">
        <v>0.18172683585610724</v>
      </c>
      <c r="E22" s="443">
        <v>0.1635357358536319</v>
      </c>
      <c r="F22" s="443">
        <v>0.16016032507827066</v>
      </c>
      <c r="G22" s="443">
        <v>0.14855486485446448</v>
      </c>
      <c r="H22" s="443">
        <v>0.15442270676923411</v>
      </c>
      <c r="I22" s="443">
        <v>0.14045477454157568</v>
      </c>
      <c r="J22" s="444">
        <v>0.14270117665973192</v>
      </c>
      <c r="K22" s="80"/>
      <c r="L22" s="91"/>
      <c r="M22" s="18"/>
      <c r="N22" s="18"/>
      <c r="O22" s="18"/>
      <c r="P22" s="18"/>
      <c r="Q22" s="18"/>
      <c r="R22" s="18"/>
      <c r="S22" s="18"/>
      <c r="T22" s="18"/>
    </row>
    <row r="23" spans="1:20" s="33" customFormat="1" ht="12" customHeight="1">
      <c r="A23" s="432" t="s">
        <v>167</v>
      </c>
      <c r="B23" s="160">
        <v>0.14699999999999999</v>
      </c>
      <c r="C23" s="160">
        <v>0.14199999999999999</v>
      </c>
      <c r="D23" s="160">
        <v>0.14199999999999999</v>
      </c>
      <c r="E23" s="160">
        <v>0.14199999999999999</v>
      </c>
      <c r="F23" s="160">
        <v>0.14199999999999999</v>
      </c>
      <c r="G23" s="160">
        <v>0.115</v>
      </c>
      <c r="H23" s="160">
        <v>0.115</v>
      </c>
      <c r="I23" s="160">
        <v>0.115</v>
      </c>
      <c r="J23" s="445">
        <v>0.10630000000000001</v>
      </c>
      <c r="K23" s="80"/>
      <c r="L23" s="91"/>
      <c r="M23" s="18"/>
      <c r="N23" s="18"/>
      <c r="O23" s="18"/>
      <c r="P23" s="18"/>
      <c r="Q23" s="18"/>
      <c r="R23" s="18"/>
      <c r="S23" s="18"/>
      <c r="T23" s="18"/>
    </row>
    <row r="24" spans="1:20" s="33" customFormat="1" ht="12" customHeight="1">
      <c r="A24" s="432" t="s">
        <v>187</v>
      </c>
      <c r="B24" s="160">
        <v>0.1241</v>
      </c>
      <c r="C24" s="160">
        <v>0.1191</v>
      </c>
      <c r="D24" s="160">
        <v>0.1191</v>
      </c>
      <c r="E24" s="160">
        <v>0.1191</v>
      </c>
      <c r="F24" s="160">
        <v>0.1191</v>
      </c>
      <c r="G24" s="160">
        <v>0.1004</v>
      </c>
      <c r="H24" s="160">
        <v>0.1004</v>
      </c>
      <c r="I24" s="160">
        <v>0.1004</v>
      </c>
      <c r="J24" s="445">
        <v>8.5199999999999998E-2</v>
      </c>
      <c r="K24" s="80"/>
      <c r="L24" s="91"/>
      <c r="M24" s="18"/>
      <c r="N24" s="18"/>
      <c r="O24" s="18"/>
      <c r="P24" s="18"/>
      <c r="Q24" s="18"/>
      <c r="R24" s="18"/>
      <c r="S24" s="18"/>
      <c r="T24" s="18"/>
    </row>
    <row r="25" spans="1:20" s="33" customFormat="1" ht="13.5" customHeight="1">
      <c r="A25" s="434" t="s">
        <v>67</v>
      </c>
      <c r="B25" s="142">
        <v>0.1917282002228308</v>
      </c>
      <c r="C25" s="142">
        <v>0.20631056025891573</v>
      </c>
      <c r="D25" s="142">
        <v>0.20537487541241123</v>
      </c>
      <c r="E25" s="142">
        <v>0.18813599544186105</v>
      </c>
      <c r="F25" s="142">
        <v>0.18429701124893069</v>
      </c>
      <c r="G25" s="142">
        <v>0.16364047759080055</v>
      </c>
      <c r="H25" s="142">
        <v>0.17064297879359988</v>
      </c>
      <c r="I25" s="142">
        <v>0.15778254929528263</v>
      </c>
      <c r="J25" s="446">
        <v>0.16083960573993086</v>
      </c>
      <c r="K25" s="80"/>
      <c r="L25" s="137"/>
      <c r="M25" s="18"/>
      <c r="N25" s="18"/>
      <c r="O25" s="18"/>
      <c r="P25" s="18"/>
      <c r="Q25" s="18"/>
      <c r="R25" s="18"/>
      <c r="S25" s="18"/>
      <c r="T25" s="18"/>
    </row>
    <row r="26" spans="1:20" ht="12" customHeight="1">
      <c r="A26" s="432" t="s">
        <v>167</v>
      </c>
      <c r="B26" s="160">
        <v>0.16850000000000001</v>
      </c>
      <c r="C26" s="160">
        <v>0.16350000000000001</v>
      </c>
      <c r="D26" s="160">
        <v>0.16350000000000001</v>
      </c>
      <c r="E26" s="160">
        <v>0.16350000000000001</v>
      </c>
      <c r="F26" s="160">
        <v>0.16350000000000001</v>
      </c>
      <c r="G26" s="160">
        <v>0.13500000000000001</v>
      </c>
      <c r="H26" s="160">
        <v>0.13500000000000001</v>
      </c>
      <c r="I26" s="160">
        <v>0.13500000000000001</v>
      </c>
      <c r="J26" s="445">
        <v>0.1246</v>
      </c>
    </row>
    <row r="27" spans="1:20" ht="12" customHeight="1">
      <c r="A27" s="432" t="s">
        <v>187</v>
      </c>
      <c r="B27" s="160">
        <v>0.14550000000000002</v>
      </c>
      <c r="C27" s="160">
        <v>0.14050000000000001</v>
      </c>
      <c r="D27" s="160">
        <v>0.14050000000000001</v>
      </c>
      <c r="E27" s="160">
        <v>0.14050000000000001</v>
      </c>
      <c r="F27" s="160">
        <v>0.14050000000000001</v>
      </c>
      <c r="G27" s="160">
        <v>0.1206</v>
      </c>
      <c r="H27" s="160">
        <v>0.1206</v>
      </c>
      <c r="I27" s="160">
        <v>0.1206</v>
      </c>
      <c r="J27" s="445">
        <v>0.1016</v>
      </c>
    </row>
    <row r="28" spans="1:20" s="33" customFormat="1" ht="13.5" customHeight="1">
      <c r="A28" s="434" t="s">
        <v>181</v>
      </c>
      <c r="B28" s="142">
        <v>0.21925496715412812</v>
      </c>
      <c r="C28" s="142">
        <v>0.25208569963848282</v>
      </c>
      <c r="D28" s="142">
        <v>0.23762220208009854</v>
      </c>
      <c r="E28" s="142">
        <v>0.22168180397126444</v>
      </c>
      <c r="F28" s="142">
        <v>0.21721067420892165</v>
      </c>
      <c r="G28" s="142">
        <v>0.19596679059723496</v>
      </c>
      <c r="H28" s="142">
        <v>0.2054007045600979</v>
      </c>
      <c r="I28" s="142">
        <v>0.19491349519608323</v>
      </c>
      <c r="J28" s="447">
        <v>0.19970766805464285</v>
      </c>
      <c r="K28" s="80"/>
      <c r="L28" s="91"/>
      <c r="M28" s="18"/>
      <c r="N28" s="18"/>
      <c r="O28" s="18"/>
      <c r="P28" s="18"/>
      <c r="Q28" s="18"/>
      <c r="R28" s="18"/>
      <c r="S28" s="18"/>
      <c r="T28" s="18"/>
    </row>
    <row r="29" spans="1:20" s="35" customFormat="1" ht="12" customHeight="1">
      <c r="A29" s="448" t="s">
        <v>167</v>
      </c>
      <c r="B29" s="140">
        <v>0.19700000000000001</v>
      </c>
      <c r="C29" s="140">
        <v>0.192</v>
      </c>
      <c r="D29" s="140">
        <v>0.192</v>
      </c>
      <c r="E29" s="140">
        <v>0.192</v>
      </c>
      <c r="F29" s="140">
        <v>0.192</v>
      </c>
      <c r="G29" s="140">
        <v>0.16500000000000001</v>
      </c>
      <c r="H29" s="140">
        <v>0.16500000000000001</v>
      </c>
      <c r="I29" s="140">
        <v>0.16500000000000001</v>
      </c>
      <c r="J29" s="449">
        <v>0.16</v>
      </c>
      <c r="K29" s="16"/>
      <c r="L29" s="17"/>
      <c r="M29" s="18"/>
      <c r="N29" s="18"/>
      <c r="O29" s="18"/>
      <c r="P29" s="18"/>
      <c r="Q29" s="18"/>
      <c r="R29" s="18"/>
      <c r="S29" s="18"/>
      <c r="T29" s="18"/>
    </row>
    <row r="30" spans="1:20" s="35" customFormat="1" ht="12" customHeight="1">
      <c r="A30" s="448" t="s">
        <v>187</v>
      </c>
      <c r="B30" s="140">
        <v>0.17399999999999999</v>
      </c>
      <c r="C30" s="140">
        <v>0.16900000000000001</v>
      </c>
      <c r="D30" s="140">
        <v>0.16900000000000001</v>
      </c>
      <c r="E30" s="140">
        <v>0.16900000000000001</v>
      </c>
      <c r="F30" s="140">
        <v>0.16900000000000001</v>
      </c>
      <c r="G30" s="140">
        <v>0.1474</v>
      </c>
      <c r="H30" s="140">
        <v>0.1474</v>
      </c>
      <c r="I30" s="140">
        <v>0.1474</v>
      </c>
      <c r="J30" s="449">
        <v>0.1333</v>
      </c>
      <c r="K30" s="16"/>
      <c r="L30" s="17"/>
      <c r="M30" s="18"/>
      <c r="N30" s="18"/>
      <c r="O30" s="18"/>
      <c r="P30" s="18"/>
      <c r="Q30" s="18"/>
      <c r="R30" s="18"/>
      <c r="S30" s="18"/>
      <c r="T30" s="18"/>
    </row>
    <row r="31" spans="1:20" s="33" customFormat="1" ht="13.5" customHeight="1">
      <c r="A31" s="434" t="s">
        <v>390</v>
      </c>
      <c r="B31" s="142">
        <v>0.34159114738313895</v>
      </c>
      <c r="C31" s="142">
        <v>0.34018476500996819</v>
      </c>
      <c r="D31" s="142">
        <v>0.32790754134966998</v>
      </c>
      <c r="E31" s="142">
        <v>0.30672212664187487</v>
      </c>
      <c r="F31" s="142">
        <v>0.29990867137458699</v>
      </c>
      <c r="G31" s="142">
        <v>0.2388793237422222</v>
      </c>
      <c r="H31" s="142">
        <v>0.2515125501622969</v>
      </c>
      <c r="I31" s="142">
        <v>0.24414565393964827</v>
      </c>
      <c r="J31" s="447" t="s">
        <v>54</v>
      </c>
      <c r="K31" s="80"/>
      <c r="L31" s="91"/>
      <c r="M31" s="18"/>
      <c r="N31" s="18"/>
      <c r="O31" s="18"/>
      <c r="P31" s="18"/>
      <c r="Q31" s="18"/>
      <c r="R31" s="18"/>
      <c r="S31" s="18"/>
      <c r="T31" s="18"/>
    </row>
    <row r="32" spans="1:20" s="35" customFormat="1" ht="12" customHeight="1">
      <c r="A32" s="448" t="s">
        <v>167</v>
      </c>
      <c r="B32" s="140">
        <v>0.19500000000000001</v>
      </c>
      <c r="C32" s="140">
        <v>0.19500000000000001</v>
      </c>
      <c r="D32" s="140">
        <v>0.19500000000000001</v>
      </c>
      <c r="E32" s="140">
        <v>0.19500000000000001</v>
      </c>
      <c r="F32" s="140">
        <v>0.19500000000000001</v>
      </c>
      <c r="G32" s="140">
        <v>0.19500000000000001</v>
      </c>
      <c r="H32" s="140">
        <v>0.19500000000000001</v>
      </c>
      <c r="I32" s="140">
        <v>0.19500000000000001</v>
      </c>
      <c r="J32" s="449" t="s">
        <v>54</v>
      </c>
      <c r="K32" s="16"/>
      <c r="L32" s="17"/>
      <c r="M32" s="18"/>
      <c r="N32" s="18"/>
      <c r="O32" s="18"/>
      <c r="P32" s="18"/>
      <c r="Q32" s="18"/>
      <c r="R32" s="18"/>
      <c r="S32" s="18"/>
      <c r="T32" s="18"/>
    </row>
    <row r="33" spans="1:20" s="35" customFormat="1" ht="12" customHeight="1">
      <c r="A33" s="448" t="s">
        <v>187</v>
      </c>
      <c r="B33" s="140">
        <v>0.1908</v>
      </c>
      <c r="C33" s="140">
        <v>0.1908</v>
      </c>
      <c r="D33" s="140">
        <v>0.1908</v>
      </c>
      <c r="E33" s="140">
        <v>0.1908</v>
      </c>
      <c r="F33" s="140">
        <v>0.1908</v>
      </c>
      <c r="G33" s="140">
        <v>0.1908</v>
      </c>
      <c r="H33" s="140">
        <v>0.1908</v>
      </c>
      <c r="I33" s="140">
        <v>0.1908</v>
      </c>
      <c r="J33" s="449" t="s">
        <v>54</v>
      </c>
      <c r="K33" s="16"/>
      <c r="L33" s="17"/>
      <c r="M33" s="18"/>
      <c r="N33" s="18"/>
      <c r="O33" s="18"/>
      <c r="P33" s="18"/>
      <c r="Q33" s="18"/>
      <c r="R33" s="18"/>
      <c r="S33" s="18"/>
      <c r="T33" s="18"/>
    </row>
    <row r="34" spans="1:20" s="33" customFormat="1" ht="13.5" customHeight="1">
      <c r="A34" s="434" t="s">
        <v>391</v>
      </c>
      <c r="B34" s="142">
        <v>0.12076209785326045</v>
      </c>
      <c r="C34" s="142">
        <v>0.12298346440746454</v>
      </c>
      <c r="D34" s="142">
        <v>0.12122381547771761</v>
      </c>
      <c r="E34" s="142">
        <v>0.11237388502924994</v>
      </c>
      <c r="F34" s="142">
        <v>0.11120449076120671</v>
      </c>
      <c r="G34" s="142">
        <v>8.6127101975553219E-2</v>
      </c>
      <c r="H34" s="142">
        <v>8.0917709603578372E-2</v>
      </c>
      <c r="I34" s="142">
        <v>7.4154241369736903E-2</v>
      </c>
      <c r="J34" s="447" t="s">
        <v>54</v>
      </c>
      <c r="K34" s="80"/>
      <c r="L34" s="91"/>
      <c r="M34" s="18"/>
      <c r="N34" s="18"/>
      <c r="O34" s="18"/>
      <c r="P34" s="18"/>
      <c r="Q34" s="18"/>
      <c r="R34" s="18"/>
      <c r="S34" s="18"/>
      <c r="T34" s="18"/>
    </row>
    <row r="35" spans="1:20" s="35" customFormat="1" ht="12" customHeight="1">
      <c r="A35" s="448" t="s">
        <v>167</v>
      </c>
      <c r="B35" s="140">
        <v>6.2E-2</v>
      </c>
      <c r="C35" s="140">
        <v>6.2E-2</v>
      </c>
      <c r="D35" s="140">
        <v>6.2E-2</v>
      </c>
      <c r="E35" s="140">
        <v>6.2E-2</v>
      </c>
      <c r="F35" s="140">
        <v>6.2E-2</v>
      </c>
      <c r="G35" s="140">
        <v>6.2E-2</v>
      </c>
      <c r="H35" s="140">
        <v>6.2E-2</v>
      </c>
      <c r="I35" s="140">
        <v>6.2E-2</v>
      </c>
      <c r="J35" s="449" t="s">
        <v>54</v>
      </c>
      <c r="K35" s="16"/>
      <c r="L35" s="17"/>
      <c r="M35" s="18"/>
      <c r="N35" s="18"/>
      <c r="O35" s="18"/>
      <c r="P35" s="18"/>
      <c r="Q35" s="18"/>
      <c r="R35" s="18"/>
      <c r="S35" s="18"/>
      <c r="T35" s="18"/>
    </row>
    <row r="36" spans="1:20" s="35" customFormat="1" ht="12" customHeight="1">
      <c r="A36" s="448" t="s">
        <v>187</v>
      </c>
      <c r="B36" s="140">
        <v>5.91E-2</v>
      </c>
      <c r="C36" s="140">
        <v>5.91E-2</v>
      </c>
      <c r="D36" s="140">
        <v>5.91E-2</v>
      </c>
      <c r="E36" s="140">
        <v>5.91E-2</v>
      </c>
      <c r="F36" s="140">
        <v>5.91E-2</v>
      </c>
      <c r="G36" s="140">
        <v>5.91E-2</v>
      </c>
      <c r="H36" s="140">
        <v>5.91E-2</v>
      </c>
      <c r="I36" s="140">
        <v>5.91E-2</v>
      </c>
      <c r="J36" s="449" t="s">
        <v>54</v>
      </c>
      <c r="K36" s="16"/>
      <c r="L36" s="17"/>
      <c r="M36" s="18"/>
      <c r="N36" s="18"/>
      <c r="O36" s="18"/>
      <c r="P36" s="18"/>
      <c r="Q36" s="18"/>
      <c r="R36" s="18"/>
      <c r="S36" s="18"/>
      <c r="T36" s="18"/>
    </row>
    <row r="37" spans="1:20" s="33" customFormat="1" ht="13.5" customHeight="1">
      <c r="A37" s="434" t="s">
        <v>392</v>
      </c>
      <c r="B37" s="142">
        <v>6.7781322361288657E-2</v>
      </c>
      <c r="C37" s="142">
        <v>7.4585313788943342E-2</v>
      </c>
      <c r="D37" s="142">
        <v>7.5924835086987982E-2</v>
      </c>
      <c r="E37" s="142">
        <v>6.8927445675713642E-2</v>
      </c>
      <c r="F37" s="142">
        <v>6.8336321156755836E-2</v>
      </c>
      <c r="G37" s="142">
        <v>5.8999999999999997E-2</v>
      </c>
      <c r="H37" s="142">
        <v>5.4899999999999997E-2</v>
      </c>
      <c r="I37" s="142">
        <v>4.7923217372802578E-2</v>
      </c>
      <c r="J37" s="447">
        <v>4.3200000000000002E-2</v>
      </c>
      <c r="K37" s="80"/>
      <c r="L37" s="91"/>
      <c r="M37" s="18"/>
      <c r="N37" s="18"/>
      <c r="O37" s="18"/>
      <c r="P37" s="18"/>
      <c r="Q37" s="18"/>
      <c r="R37" s="18"/>
      <c r="S37" s="18"/>
      <c r="T37" s="18"/>
    </row>
    <row r="38" spans="1:20" s="35" customFormat="1" ht="12" customHeight="1">
      <c r="A38" s="448" t="s">
        <v>167</v>
      </c>
      <c r="B38" s="140">
        <v>3.5000000000000003E-2</v>
      </c>
      <c r="C38" s="140">
        <v>3.5000000000000003E-2</v>
      </c>
      <c r="D38" s="140">
        <v>3.5000000000000003E-2</v>
      </c>
      <c r="E38" s="140">
        <v>3.5000000000000003E-2</v>
      </c>
      <c r="F38" s="140">
        <v>3.5000000000000003E-2</v>
      </c>
      <c r="G38" s="140">
        <v>3.5000000000000003E-2</v>
      </c>
      <c r="H38" s="140">
        <v>3.5000000000000003E-2</v>
      </c>
      <c r="I38" s="140">
        <v>3.5000000000000003E-2</v>
      </c>
      <c r="J38" s="449">
        <v>3.5000000000000003E-2</v>
      </c>
      <c r="K38" s="16"/>
      <c r="L38" s="17"/>
      <c r="M38" s="18"/>
      <c r="N38" s="18"/>
      <c r="O38" s="18"/>
      <c r="P38" s="18"/>
      <c r="Q38" s="18"/>
      <c r="R38" s="18"/>
      <c r="S38" s="18"/>
      <c r="T38" s="18"/>
    </row>
    <row r="39" spans="1:20" ht="12" customHeight="1">
      <c r="A39" s="450" t="s">
        <v>187</v>
      </c>
      <c r="B39" s="451">
        <v>0.03</v>
      </c>
      <c r="C39" s="451">
        <v>0.03</v>
      </c>
      <c r="D39" s="451">
        <v>0.03</v>
      </c>
      <c r="E39" s="451">
        <v>0.03</v>
      </c>
      <c r="F39" s="451">
        <v>0.03</v>
      </c>
      <c r="G39" s="451">
        <v>0.03</v>
      </c>
      <c r="H39" s="451">
        <v>0.03</v>
      </c>
      <c r="I39" s="451">
        <v>0.03</v>
      </c>
      <c r="J39" s="452">
        <v>0.03</v>
      </c>
      <c r="K39" s="16"/>
    </row>
    <row r="40" spans="1:20" s="36" customFormat="1" ht="13.5" customHeight="1">
      <c r="A40" s="16"/>
      <c r="B40" s="16"/>
      <c r="C40" s="16"/>
      <c r="D40" s="16"/>
      <c r="E40" s="16"/>
      <c r="F40" s="16"/>
      <c r="G40" s="16"/>
      <c r="H40" s="16"/>
      <c r="I40" s="16"/>
      <c r="J40" s="16"/>
      <c r="K40" s="16"/>
      <c r="L40" s="17"/>
      <c r="M40" s="18"/>
      <c r="N40" s="18"/>
    </row>
    <row r="41" spans="1:20" ht="12" customHeight="1">
      <c r="A41" s="38"/>
      <c r="B41" s="10"/>
      <c r="C41" s="10"/>
      <c r="D41" s="10"/>
      <c r="E41" s="10"/>
      <c r="F41" s="10"/>
      <c r="G41" s="10"/>
    </row>
    <row r="42" spans="1:20" ht="18.5">
      <c r="A42" s="23" t="s">
        <v>393</v>
      </c>
      <c r="B42" s="20"/>
      <c r="C42" s="20"/>
      <c r="D42" s="20"/>
      <c r="E42" s="20"/>
      <c r="F42" s="18"/>
      <c r="G42" s="18"/>
    </row>
    <row r="43" spans="1:20" ht="12" customHeight="1">
      <c r="A43" s="20"/>
      <c r="D43" s="18"/>
      <c r="E43" s="18"/>
      <c r="F43" s="18"/>
      <c r="G43" s="21"/>
    </row>
    <row r="44" spans="1:20" ht="12" customHeight="1">
      <c r="A44" s="307" t="s">
        <v>60</v>
      </c>
      <c r="B44" s="531">
        <v>45291</v>
      </c>
      <c r="C44" s="532">
        <v>44926</v>
      </c>
      <c r="D44" s="532">
        <v>44561</v>
      </c>
      <c r="E44" s="532">
        <v>44196</v>
      </c>
      <c r="F44" s="533">
        <v>43830</v>
      </c>
      <c r="G44" s="453"/>
      <c r="O44" s="17"/>
      <c r="P44" s="17"/>
    </row>
    <row r="45" spans="1:20" ht="12" customHeight="1">
      <c r="A45" s="312" t="s">
        <v>61</v>
      </c>
      <c r="B45" s="29">
        <v>487560.85482522886</v>
      </c>
      <c r="C45" s="29">
        <v>419955.56254166609</v>
      </c>
      <c r="D45" s="29">
        <v>310356.87688317942</v>
      </c>
      <c r="E45" s="29">
        <v>236332.8583204</v>
      </c>
      <c r="F45" s="311">
        <v>186779.77678394</v>
      </c>
      <c r="O45" s="17"/>
      <c r="P45" s="17"/>
    </row>
    <row r="46" spans="1:20" ht="12" hidden="1" customHeight="1" outlineLevel="1">
      <c r="A46" s="454" t="s">
        <v>191</v>
      </c>
      <c r="B46" s="32">
        <v>432560.85482522886</v>
      </c>
      <c r="C46" s="32">
        <v>364955.56254166609</v>
      </c>
      <c r="D46" s="32">
        <v>275356.87688317942</v>
      </c>
      <c r="E46" s="32">
        <v>201332.8583204</v>
      </c>
      <c r="F46" s="313">
        <v>166779.77678394</v>
      </c>
      <c r="G46" s="18"/>
      <c r="O46" s="17"/>
      <c r="P46" s="17"/>
    </row>
    <row r="47" spans="1:20" ht="12" hidden="1" customHeight="1" outlineLevel="1">
      <c r="A47" s="454" t="s">
        <v>192</v>
      </c>
      <c r="B47" s="32">
        <v>55000</v>
      </c>
      <c r="C47" s="32">
        <v>55000</v>
      </c>
      <c r="D47" s="32">
        <v>35000</v>
      </c>
      <c r="E47" s="32">
        <v>35000</v>
      </c>
      <c r="F47" s="313">
        <v>20000</v>
      </c>
      <c r="G47" s="18"/>
      <c r="O47" s="17"/>
      <c r="P47" s="17"/>
    </row>
    <row r="48" spans="1:20" ht="12" customHeight="1" collapsed="1">
      <c r="A48" s="312" t="s">
        <v>62</v>
      </c>
      <c r="B48" s="32">
        <v>70000</v>
      </c>
      <c r="C48" s="32">
        <v>75000</v>
      </c>
      <c r="D48" s="32">
        <v>75000</v>
      </c>
      <c r="E48" s="32">
        <v>75000</v>
      </c>
      <c r="F48" s="313">
        <v>55000</v>
      </c>
      <c r="G48" s="18"/>
      <c r="O48" s="17"/>
      <c r="P48" s="17"/>
    </row>
    <row r="49" spans="1:16" ht="13.5" customHeight="1">
      <c r="A49" s="455" t="s">
        <v>63</v>
      </c>
      <c r="B49" s="81">
        <v>557560.85482522892</v>
      </c>
      <c r="C49" s="81">
        <v>494955.56254166609</v>
      </c>
      <c r="D49" s="81">
        <v>385356.87688317942</v>
      </c>
      <c r="E49" s="81">
        <v>311332.8583204</v>
      </c>
      <c r="F49" s="435">
        <v>241779.77678394</v>
      </c>
      <c r="G49" s="18"/>
      <c r="O49" s="17"/>
      <c r="P49" s="17"/>
    </row>
    <row r="50" spans="1:16" ht="12" customHeight="1">
      <c r="A50" s="312" t="s">
        <v>387</v>
      </c>
      <c r="B50" s="32">
        <v>311098.38062000001</v>
      </c>
      <c r="C50" s="32">
        <v>188443.01210000002</v>
      </c>
      <c r="D50" s="32" t="s">
        <v>54</v>
      </c>
      <c r="E50" s="32" t="s">
        <v>54</v>
      </c>
      <c r="F50" s="313" t="s">
        <v>54</v>
      </c>
      <c r="G50" s="18"/>
      <c r="O50" s="17"/>
      <c r="P50" s="17"/>
    </row>
    <row r="51" spans="1:16" ht="13.5" customHeight="1">
      <c r="A51" s="436" t="s">
        <v>395</v>
      </c>
      <c r="B51" s="437">
        <v>868659.23544522887</v>
      </c>
      <c r="C51" s="437">
        <v>683398.57464166614</v>
      </c>
      <c r="D51" s="437" t="s">
        <v>54</v>
      </c>
      <c r="E51" s="437" t="s">
        <v>54</v>
      </c>
      <c r="F51" s="438" t="s">
        <v>54</v>
      </c>
      <c r="G51" s="18"/>
      <c r="O51" s="17"/>
      <c r="P51" s="17"/>
    </row>
    <row r="52" spans="1:16" ht="12" customHeight="1">
      <c r="A52" s="312" t="s">
        <v>64</v>
      </c>
      <c r="B52" s="32">
        <v>2279036.9338099998</v>
      </c>
      <c r="C52" s="32">
        <v>2059476.9511800001</v>
      </c>
      <c r="D52" s="32">
        <v>1770047.2131100167</v>
      </c>
      <c r="E52" s="32">
        <v>1388945.6133766405</v>
      </c>
      <c r="F52" s="313">
        <v>1231161.9710000001</v>
      </c>
      <c r="G52" s="18"/>
      <c r="O52" s="17"/>
      <c r="P52" s="17"/>
    </row>
    <row r="53" spans="1:16" ht="12" customHeight="1">
      <c r="A53" s="312" t="s">
        <v>65</v>
      </c>
      <c r="B53" s="32">
        <v>2538.908167</v>
      </c>
      <c r="C53" s="32">
        <v>19064.646395999996</v>
      </c>
      <c r="D53" s="32">
        <v>5568.2030000000004</v>
      </c>
      <c r="E53" s="32">
        <v>4922.0852299999997</v>
      </c>
      <c r="F53" s="313">
        <v>5170.3249999999998</v>
      </c>
      <c r="G53" s="18"/>
      <c r="O53" s="17"/>
      <c r="P53" s="17"/>
    </row>
    <row r="54" spans="1:16" ht="12" customHeight="1">
      <c r="A54" s="312" t="s">
        <v>243</v>
      </c>
      <c r="B54" s="32">
        <v>1966.1330600000001</v>
      </c>
      <c r="C54" s="32">
        <v>2227.5451992620001</v>
      </c>
      <c r="D54" s="32">
        <v>1211.1461078507025</v>
      </c>
      <c r="E54" s="32">
        <v>82.335250000000002</v>
      </c>
      <c r="F54" s="313">
        <v>22.215</v>
      </c>
      <c r="G54" s="18"/>
      <c r="O54" s="17"/>
      <c r="P54" s="17"/>
    </row>
    <row r="55" spans="1:16" ht="12" customHeight="1">
      <c r="A55" s="312" t="s">
        <v>66</v>
      </c>
      <c r="B55" s="32">
        <v>259437.37937500002</v>
      </c>
      <c r="C55" s="32">
        <v>197919.80446127502</v>
      </c>
      <c r="D55" s="32">
        <v>152778.24783750001</v>
      </c>
      <c r="E55" s="32">
        <v>124638.27242478912</v>
      </c>
      <c r="F55" s="313">
        <v>109545.10800000001</v>
      </c>
      <c r="G55" s="18"/>
      <c r="O55" s="17"/>
      <c r="P55" s="17"/>
    </row>
    <row r="56" spans="1:16" ht="13.5" customHeight="1">
      <c r="A56" s="456" t="s">
        <v>388</v>
      </c>
      <c r="B56" s="437">
        <v>2542979.3544119997</v>
      </c>
      <c r="C56" s="437">
        <v>2278688.947236537</v>
      </c>
      <c r="D56" s="437">
        <v>1929604.8100553672</v>
      </c>
      <c r="E56" s="437">
        <v>1518588.3062814297</v>
      </c>
      <c r="F56" s="438">
        <v>1345899.6190000002</v>
      </c>
      <c r="G56" s="18"/>
      <c r="O56" s="17"/>
      <c r="P56" s="17"/>
    </row>
    <row r="57" spans="1:16" ht="13.5" customHeight="1">
      <c r="A57" s="456" t="s">
        <v>389</v>
      </c>
      <c r="B57" s="437">
        <v>7193144.6280500004</v>
      </c>
      <c r="C57" s="437">
        <v>6145422.4551879996</v>
      </c>
      <c r="D57" s="437">
        <v>7184186.9648884125</v>
      </c>
      <c r="E57" s="437" t="s">
        <v>54</v>
      </c>
      <c r="F57" s="438" t="s">
        <v>54</v>
      </c>
      <c r="G57" s="18"/>
      <c r="O57" s="17"/>
      <c r="P57" s="17"/>
    </row>
    <row r="58" spans="1:16" ht="6" customHeight="1">
      <c r="A58" s="457"/>
      <c r="B58" s="458"/>
      <c r="C58" s="458"/>
      <c r="D58" s="458"/>
      <c r="E58" s="458"/>
      <c r="F58" s="459"/>
      <c r="G58" s="18"/>
      <c r="O58" s="17"/>
      <c r="P58" s="17"/>
    </row>
    <row r="59" spans="1:16" ht="13.5" customHeight="1">
      <c r="A59" s="460" t="s">
        <v>189</v>
      </c>
      <c r="B59" s="443">
        <v>0.17010002620538292</v>
      </c>
      <c r="C59" s="443">
        <v>0.16016032507827066</v>
      </c>
      <c r="D59" s="443">
        <v>0.14270117665973192</v>
      </c>
      <c r="E59" s="443">
        <v>0.1325789600035866</v>
      </c>
      <c r="F59" s="461">
        <v>0.12391695073653185</v>
      </c>
      <c r="G59" s="18"/>
      <c r="O59" s="17"/>
      <c r="P59" s="17"/>
    </row>
    <row r="60" spans="1:16" ht="12" customHeight="1">
      <c r="A60" s="432" t="s">
        <v>167</v>
      </c>
      <c r="B60" s="140">
        <v>0.14699999999999999</v>
      </c>
      <c r="C60" s="140">
        <v>0.14199999999999999</v>
      </c>
      <c r="D60" s="140">
        <v>0.10630000000000001</v>
      </c>
      <c r="E60" s="140">
        <v>0.10630000000000001</v>
      </c>
      <c r="F60" s="445" t="s">
        <v>54</v>
      </c>
      <c r="G60" s="87"/>
      <c r="O60" s="17"/>
      <c r="P60" s="17"/>
    </row>
    <row r="61" spans="1:16" ht="12" customHeight="1">
      <c r="A61" s="432" t="s">
        <v>187</v>
      </c>
      <c r="B61" s="140">
        <v>0.1241</v>
      </c>
      <c r="C61" s="140">
        <v>0.1191</v>
      </c>
      <c r="D61" s="140">
        <v>8.5199999999999998E-2</v>
      </c>
      <c r="E61" s="140">
        <v>8.5199999999999998E-2</v>
      </c>
      <c r="F61" s="445">
        <v>9.6699999999999994E-2</v>
      </c>
      <c r="G61" s="87"/>
      <c r="O61" s="17"/>
      <c r="P61" s="17"/>
    </row>
    <row r="62" spans="1:16" ht="13.5" customHeight="1">
      <c r="A62" s="455" t="s">
        <v>67</v>
      </c>
      <c r="B62" s="142">
        <v>0.1917282002228308</v>
      </c>
      <c r="C62" s="142">
        <v>0.18429701124893069</v>
      </c>
      <c r="D62" s="142">
        <v>0.16083960573993086</v>
      </c>
      <c r="E62" s="142">
        <v>0.15562668126894033</v>
      </c>
      <c r="F62" s="447">
        <v>0.13877689996131873</v>
      </c>
      <c r="G62" s="18"/>
      <c r="O62" s="17"/>
      <c r="P62" s="17"/>
    </row>
    <row r="63" spans="1:16" ht="12" customHeight="1">
      <c r="A63" s="432" t="s">
        <v>167</v>
      </c>
      <c r="B63" s="140">
        <v>0.16850000000000001</v>
      </c>
      <c r="C63" s="140">
        <v>0.16350000000000001</v>
      </c>
      <c r="D63" s="140">
        <v>0.1246</v>
      </c>
      <c r="E63" s="140">
        <v>0.1246</v>
      </c>
      <c r="F63" s="445">
        <v>0.121</v>
      </c>
      <c r="G63" s="87"/>
      <c r="O63" s="17"/>
      <c r="P63" s="17"/>
    </row>
    <row r="64" spans="1:16" ht="12" customHeight="1">
      <c r="A64" s="432" t="s">
        <v>187</v>
      </c>
      <c r="B64" s="140">
        <v>0.14550000000000002</v>
      </c>
      <c r="C64" s="140">
        <v>0.14050000000000001</v>
      </c>
      <c r="D64" s="140">
        <v>0.1016</v>
      </c>
      <c r="E64" s="140">
        <v>0.1016</v>
      </c>
      <c r="F64" s="445">
        <v>0.113</v>
      </c>
      <c r="G64" s="87"/>
      <c r="O64" s="17"/>
      <c r="P64" s="17"/>
    </row>
    <row r="65" spans="1:16" ht="13.5" customHeight="1">
      <c r="A65" s="455" t="s">
        <v>181</v>
      </c>
      <c r="B65" s="142">
        <v>0.21925496715412812</v>
      </c>
      <c r="C65" s="142">
        <v>0.21721067420892165</v>
      </c>
      <c r="D65" s="142">
        <v>0.19970766805464285</v>
      </c>
      <c r="E65" s="142">
        <v>0.20501465540898403</v>
      </c>
      <c r="F65" s="447">
        <v>0.17964176032948262</v>
      </c>
      <c r="G65" s="18"/>
      <c r="O65" s="17"/>
      <c r="P65" s="17"/>
    </row>
    <row r="66" spans="1:16" ht="12" customHeight="1">
      <c r="A66" s="448" t="s">
        <v>167</v>
      </c>
      <c r="B66" s="140">
        <v>0.19700000000000001</v>
      </c>
      <c r="C66" s="140">
        <v>0.192</v>
      </c>
      <c r="D66" s="140">
        <v>0.16</v>
      </c>
      <c r="E66" s="140">
        <v>0.16</v>
      </c>
      <c r="F66" s="445">
        <v>0.155</v>
      </c>
      <c r="G66" s="87"/>
      <c r="O66" s="17"/>
      <c r="P66" s="17"/>
    </row>
    <row r="67" spans="1:16" ht="12" customHeight="1">
      <c r="A67" s="448" t="s">
        <v>187</v>
      </c>
      <c r="B67" s="140">
        <v>0.17399999999999999</v>
      </c>
      <c r="C67" s="140">
        <v>0.16900000000000001</v>
      </c>
      <c r="D67" s="140">
        <v>0.1333</v>
      </c>
      <c r="E67" s="140">
        <v>0.1333</v>
      </c>
      <c r="F67" s="445">
        <v>0.1431</v>
      </c>
      <c r="G67" s="87"/>
      <c r="O67" s="17"/>
      <c r="P67" s="17"/>
    </row>
    <row r="68" spans="1:16" ht="13.5" customHeight="1">
      <c r="A68" s="455" t="s">
        <v>390</v>
      </c>
      <c r="B68" s="142">
        <v>0.34159114738313895</v>
      </c>
      <c r="C68" s="142">
        <v>0.29990867137458699</v>
      </c>
      <c r="D68" s="142" t="s">
        <v>54</v>
      </c>
      <c r="E68" s="142" t="s">
        <v>54</v>
      </c>
      <c r="F68" s="447" t="s">
        <v>54</v>
      </c>
      <c r="G68" s="18"/>
      <c r="O68" s="17"/>
      <c r="P68" s="17"/>
    </row>
    <row r="69" spans="1:16" ht="12" customHeight="1">
      <c r="A69" s="448" t="s">
        <v>167</v>
      </c>
      <c r="B69" s="140">
        <v>0.19500000000000001</v>
      </c>
      <c r="C69" s="140">
        <v>0.19500000000000001</v>
      </c>
      <c r="D69" s="140" t="s">
        <v>54</v>
      </c>
      <c r="E69" s="140" t="s">
        <v>54</v>
      </c>
      <c r="F69" s="445" t="s">
        <v>54</v>
      </c>
      <c r="G69" s="87"/>
      <c r="O69" s="17"/>
      <c r="P69" s="17"/>
    </row>
    <row r="70" spans="1:16" ht="12" customHeight="1">
      <c r="A70" s="448" t="s">
        <v>187</v>
      </c>
      <c r="B70" s="140">
        <v>0.1908</v>
      </c>
      <c r="C70" s="140">
        <v>0.1908</v>
      </c>
      <c r="D70" s="140" t="s">
        <v>54</v>
      </c>
      <c r="E70" s="140" t="s">
        <v>54</v>
      </c>
      <c r="F70" s="445" t="s">
        <v>54</v>
      </c>
      <c r="G70" s="87"/>
      <c r="O70" s="17"/>
      <c r="P70" s="17"/>
    </row>
    <row r="71" spans="1:16" ht="13.5" customHeight="1">
      <c r="A71" s="455" t="s">
        <v>391</v>
      </c>
      <c r="B71" s="142">
        <v>0.12076209785326045</v>
      </c>
      <c r="C71" s="142">
        <v>0.11120449076120671</v>
      </c>
      <c r="D71" s="142" t="s">
        <v>54</v>
      </c>
      <c r="E71" s="142" t="s">
        <v>54</v>
      </c>
      <c r="F71" s="447" t="s">
        <v>54</v>
      </c>
      <c r="G71" s="18"/>
      <c r="O71" s="17"/>
      <c r="P71" s="17"/>
    </row>
    <row r="72" spans="1:16" ht="12" customHeight="1">
      <c r="A72" s="448" t="s">
        <v>167</v>
      </c>
      <c r="B72" s="140">
        <v>6.2E-2</v>
      </c>
      <c r="C72" s="140">
        <v>6.2E-2</v>
      </c>
      <c r="D72" s="140" t="s">
        <v>54</v>
      </c>
      <c r="E72" s="140" t="s">
        <v>54</v>
      </c>
      <c r="F72" s="445" t="s">
        <v>54</v>
      </c>
      <c r="G72" s="87"/>
      <c r="O72" s="17"/>
      <c r="P72" s="17"/>
    </row>
    <row r="73" spans="1:16" ht="12" customHeight="1">
      <c r="A73" s="448" t="s">
        <v>187</v>
      </c>
      <c r="B73" s="140">
        <v>5.91E-2</v>
      </c>
      <c r="C73" s="140">
        <v>5.91E-2</v>
      </c>
      <c r="D73" s="140" t="s">
        <v>54</v>
      </c>
      <c r="E73" s="140" t="s">
        <v>54</v>
      </c>
      <c r="F73" s="445" t="s">
        <v>54</v>
      </c>
      <c r="G73" s="87"/>
      <c r="O73" s="17"/>
      <c r="P73" s="17"/>
    </row>
    <row r="74" spans="1:16" ht="13.5" customHeight="1">
      <c r="A74" s="455" t="s">
        <v>392</v>
      </c>
      <c r="B74" s="142">
        <v>6.7781322361288657E-2</v>
      </c>
      <c r="C74" s="142">
        <v>6.8336321156755836E-2</v>
      </c>
      <c r="D74" s="142">
        <v>4.3200000000000002E-2</v>
      </c>
      <c r="E74" s="142" t="s">
        <v>54</v>
      </c>
      <c r="F74" s="447" t="s">
        <v>54</v>
      </c>
      <c r="G74" s="18"/>
      <c r="O74" s="17"/>
      <c r="P74" s="17"/>
    </row>
    <row r="75" spans="1:16" ht="12" customHeight="1">
      <c r="A75" s="448" t="s">
        <v>167</v>
      </c>
      <c r="B75" s="140">
        <v>3.5000000000000003E-2</v>
      </c>
      <c r="C75" s="140">
        <v>3.5000000000000003E-2</v>
      </c>
      <c r="D75" s="140">
        <v>3.5000000000000003E-2</v>
      </c>
      <c r="E75" s="140" t="s">
        <v>54</v>
      </c>
      <c r="F75" s="445" t="s">
        <v>54</v>
      </c>
      <c r="G75" s="87"/>
      <c r="O75" s="17"/>
      <c r="P75" s="17"/>
    </row>
    <row r="76" spans="1:16" ht="12" customHeight="1">
      <c r="A76" s="450" t="s">
        <v>187</v>
      </c>
      <c r="B76" s="462">
        <v>0.03</v>
      </c>
      <c r="C76" s="462">
        <v>0.03</v>
      </c>
      <c r="D76" s="462">
        <v>0.03</v>
      </c>
      <c r="E76" s="462" t="s">
        <v>54</v>
      </c>
      <c r="F76" s="463" t="s">
        <v>54</v>
      </c>
      <c r="G76" s="87"/>
      <c r="O76" s="17"/>
      <c r="P76" s="17"/>
    </row>
  </sheetData>
  <conditionalFormatting sqref="B19:I21">
    <cfRule type="cellIs" priority="18" stopIfTrue="1" operator="greaterThan">
      <formula>10</formula>
    </cfRule>
  </conditionalFormatting>
  <conditionalFormatting sqref="J22">
    <cfRule type="cellIs" priority="17" stopIfTrue="1" operator="greaterThan">
      <formula>10</formula>
    </cfRule>
  </conditionalFormatting>
  <conditionalFormatting sqref="J25">
    <cfRule type="cellIs" priority="19" stopIfTrue="1" operator="greaterThan">
      <formula>10</formula>
    </cfRule>
  </conditionalFormatting>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9BBD-ACE5-4FE5-81D4-F7F21CB8192E}">
  <sheetPr codeName="Sheet12">
    <tabColor rgb="FF0070C0"/>
    <pageSetUpPr fitToPage="1"/>
  </sheetPr>
  <dimension ref="A1:M58"/>
  <sheetViews>
    <sheetView zoomScaleNormal="100" workbookViewId="0"/>
  </sheetViews>
  <sheetFormatPr defaultColWidth="10" defaultRowHeight="12" customHeight="1"/>
  <cols>
    <col min="1" max="1" width="52.625" style="18" customWidth="1"/>
    <col min="2" max="3" width="13.625" style="18" bestFit="1" customWidth="1"/>
    <col min="4" max="8" width="13.625" style="17" bestFit="1" customWidth="1"/>
    <col min="9" max="9" width="13.625" style="21" bestFit="1" customWidth="1"/>
    <col min="10" max="10" width="15" style="37" bestFit="1" customWidth="1"/>
    <col min="11" max="12" width="4.875" style="17" customWidth="1"/>
    <col min="13" max="16384" width="10" style="18"/>
  </cols>
  <sheetData>
    <row r="1" spans="1:12" s="11" customFormat="1" ht="17.25" customHeight="1">
      <c r="A1" s="8" t="s">
        <v>0</v>
      </c>
      <c r="B1" s="69"/>
      <c r="C1" s="69"/>
      <c r="D1" s="69"/>
      <c r="E1" s="69"/>
      <c r="F1" s="69"/>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333</v>
      </c>
      <c r="B5" s="19"/>
      <c r="C5" s="19"/>
      <c r="D5" s="20"/>
      <c r="E5" s="20"/>
      <c r="F5" s="20"/>
      <c r="G5" s="20"/>
      <c r="H5" s="20"/>
      <c r="J5" s="101" t="s">
        <v>125</v>
      </c>
    </row>
    <row r="6" spans="1:12" ht="11.25" customHeight="1">
      <c r="A6" s="37"/>
      <c r="B6" s="17"/>
      <c r="C6" s="17"/>
      <c r="I6" s="17"/>
      <c r="J6" s="18"/>
    </row>
    <row r="7" spans="1:12" s="28" customFormat="1" ht="12" customHeight="1">
      <c r="A7" s="333" t="s">
        <v>60</v>
      </c>
      <c r="B7" s="334">
        <v>45291</v>
      </c>
      <c r="C7" s="334">
        <v>45199</v>
      </c>
      <c r="D7" s="334">
        <v>45107</v>
      </c>
      <c r="E7" s="334">
        <v>45016</v>
      </c>
      <c r="F7" s="334">
        <v>44926</v>
      </c>
      <c r="G7" s="334">
        <v>44834</v>
      </c>
      <c r="H7" s="334">
        <v>44742</v>
      </c>
      <c r="I7" s="334">
        <v>44651</v>
      </c>
      <c r="J7" s="335">
        <v>44561</v>
      </c>
    </row>
    <row r="8" spans="1:12" ht="12" customHeight="1">
      <c r="A8" s="336" t="s">
        <v>334</v>
      </c>
      <c r="B8" s="29">
        <v>1363347</v>
      </c>
      <c r="C8" s="29">
        <v>1320578</v>
      </c>
      <c r="D8" s="29">
        <v>1291036</v>
      </c>
      <c r="E8" s="29">
        <v>1258174</v>
      </c>
      <c r="F8" s="29">
        <v>1248515.04415</v>
      </c>
      <c r="G8" s="29">
        <v>1193571</v>
      </c>
      <c r="H8" s="29">
        <v>1125739</v>
      </c>
      <c r="I8" s="29">
        <v>1054317</v>
      </c>
      <c r="J8" s="311">
        <v>1012318</v>
      </c>
      <c r="K8" s="18"/>
      <c r="L8" s="18"/>
    </row>
    <row r="9" spans="1:12" ht="12" customHeight="1">
      <c r="A9" s="336" t="s">
        <v>335</v>
      </c>
      <c r="B9" s="29">
        <v>100905</v>
      </c>
      <c r="C9" s="29">
        <v>61794</v>
      </c>
      <c r="D9" s="29">
        <v>108486</v>
      </c>
      <c r="E9" s="29">
        <v>98711</v>
      </c>
      <c r="F9" s="29">
        <v>79560</v>
      </c>
      <c r="G9" s="29">
        <v>67650</v>
      </c>
      <c r="H9" s="29">
        <v>55217</v>
      </c>
      <c r="I9" s="29">
        <v>45550</v>
      </c>
      <c r="J9" s="311">
        <v>68673</v>
      </c>
      <c r="K9" s="18"/>
      <c r="L9" s="18"/>
    </row>
    <row r="10" spans="1:12" ht="12" customHeight="1">
      <c r="A10" s="336" t="s">
        <v>336</v>
      </c>
      <c r="B10" s="29">
        <v>1552</v>
      </c>
      <c r="C10" s="29">
        <v>1750</v>
      </c>
      <c r="D10" s="29">
        <v>1911</v>
      </c>
      <c r="E10" s="29">
        <v>1739</v>
      </c>
      <c r="F10" s="29">
        <v>1679</v>
      </c>
      <c r="G10" s="29">
        <v>1860</v>
      </c>
      <c r="H10" s="29">
        <v>1463</v>
      </c>
      <c r="I10" s="29">
        <v>1831</v>
      </c>
      <c r="J10" s="311">
        <v>2037</v>
      </c>
      <c r="K10" s="18"/>
      <c r="L10" s="18"/>
    </row>
    <row r="11" spans="1:12" ht="12" customHeight="1">
      <c r="A11" s="336" t="s">
        <v>337</v>
      </c>
      <c r="B11" s="29">
        <v>178570</v>
      </c>
      <c r="C11" s="29">
        <v>159003</v>
      </c>
      <c r="D11" s="29">
        <v>161008</v>
      </c>
      <c r="E11" s="29">
        <v>158212</v>
      </c>
      <c r="F11" s="29">
        <v>155377</v>
      </c>
      <c r="G11" s="29">
        <v>153034</v>
      </c>
      <c r="H11" s="29">
        <v>158954</v>
      </c>
      <c r="I11" s="29">
        <v>152991</v>
      </c>
      <c r="J11" s="311">
        <v>152568</v>
      </c>
      <c r="K11" s="18"/>
      <c r="L11" s="18"/>
    </row>
    <row r="12" spans="1:12" ht="12" customHeight="1">
      <c r="A12" s="336" t="s">
        <v>338</v>
      </c>
      <c r="B12" s="29">
        <v>176582</v>
      </c>
      <c r="C12" s="29">
        <v>206953</v>
      </c>
      <c r="D12" s="29">
        <v>132370</v>
      </c>
      <c r="E12" s="29">
        <v>50394</v>
      </c>
      <c r="F12" s="29">
        <v>93491</v>
      </c>
      <c r="G12" s="29">
        <v>90939</v>
      </c>
      <c r="H12" s="29">
        <v>42087</v>
      </c>
      <c r="I12" s="29">
        <v>35766</v>
      </c>
      <c r="J12" s="311">
        <v>59132</v>
      </c>
      <c r="K12" s="18"/>
      <c r="L12" s="18"/>
    </row>
    <row r="13" spans="1:12" ht="12" customHeight="1">
      <c r="A13" s="336" t="s">
        <v>339</v>
      </c>
      <c r="B13" s="29">
        <v>17644</v>
      </c>
      <c r="C13" s="29">
        <v>27937</v>
      </c>
      <c r="D13" s="29">
        <v>28312</v>
      </c>
      <c r="E13" s="29">
        <v>28753</v>
      </c>
      <c r="F13" s="29">
        <v>29404</v>
      </c>
      <c r="G13" s="29">
        <v>29794</v>
      </c>
      <c r="H13" s="29">
        <v>28318</v>
      </c>
      <c r="I13" s="29">
        <v>25956</v>
      </c>
      <c r="J13" s="311">
        <v>23745</v>
      </c>
      <c r="K13" s="18"/>
      <c r="L13" s="18"/>
    </row>
    <row r="14" spans="1:12" ht="12" customHeight="1">
      <c r="A14" s="336" t="s">
        <v>340</v>
      </c>
      <c r="B14" s="29">
        <v>100107</v>
      </c>
      <c r="C14" s="29">
        <v>93756</v>
      </c>
      <c r="D14" s="29">
        <v>127909</v>
      </c>
      <c r="E14" s="29">
        <v>122421</v>
      </c>
      <c r="F14" s="29">
        <v>111657</v>
      </c>
      <c r="G14" s="29">
        <v>101185</v>
      </c>
      <c r="H14" s="29">
        <v>98198</v>
      </c>
      <c r="I14" s="29">
        <v>96616</v>
      </c>
      <c r="J14" s="311">
        <v>84790</v>
      </c>
      <c r="K14" s="18"/>
      <c r="L14" s="18"/>
    </row>
    <row r="15" spans="1:12" ht="12" customHeight="1">
      <c r="A15" s="336" t="s">
        <v>341</v>
      </c>
      <c r="B15" s="29">
        <v>200317</v>
      </c>
      <c r="C15" s="29">
        <v>175381</v>
      </c>
      <c r="D15" s="29">
        <v>154325</v>
      </c>
      <c r="E15" s="29">
        <v>135325</v>
      </c>
      <c r="F15" s="29">
        <v>151254</v>
      </c>
      <c r="G15" s="29">
        <v>156584</v>
      </c>
      <c r="H15" s="29">
        <v>148492</v>
      </c>
      <c r="I15" s="29">
        <v>142099</v>
      </c>
      <c r="J15" s="311">
        <v>132116</v>
      </c>
      <c r="K15" s="18"/>
      <c r="L15" s="18"/>
    </row>
    <row r="16" spans="1:12" ht="12" customHeight="1">
      <c r="A16" s="336" t="s">
        <v>342</v>
      </c>
      <c r="B16" s="29">
        <v>77578</v>
      </c>
      <c r="C16" s="29">
        <v>27172</v>
      </c>
      <c r="D16" s="29">
        <v>25934</v>
      </c>
      <c r="E16" s="29">
        <v>26362</v>
      </c>
      <c r="F16" s="29">
        <v>25522</v>
      </c>
      <c r="G16" s="29">
        <v>23729</v>
      </c>
      <c r="H16" s="29">
        <v>24488</v>
      </c>
      <c r="I16" s="29">
        <v>24362</v>
      </c>
      <c r="J16" s="311">
        <v>28888</v>
      </c>
      <c r="K16" s="18"/>
      <c r="L16" s="18"/>
    </row>
    <row r="17" spans="1:12" ht="12" customHeight="1">
      <c r="A17" s="336" t="s">
        <v>343</v>
      </c>
      <c r="B17" s="29">
        <v>25859</v>
      </c>
      <c r="C17" s="29">
        <v>21867</v>
      </c>
      <c r="D17" s="29">
        <v>15329</v>
      </c>
      <c r="E17" s="29">
        <v>35152</v>
      </c>
      <c r="F17" s="29">
        <v>35334</v>
      </c>
      <c r="G17" s="29">
        <v>32323</v>
      </c>
      <c r="H17" s="29">
        <v>32323</v>
      </c>
      <c r="I17" s="29">
        <v>30547</v>
      </c>
      <c r="J17" s="311">
        <v>30721</v>
      </c>
      <c r="K17" s="18"/>
      <c r="L17" s="18"/>
    </row>
    <row r="18" spans="1:12" s="30" customFormat="1" ht="12" customHeight="1">
      <c r="A18" s="336" t="s">
        <v>344</v>
      </c>
      <c r="B18" s="29">
        <v>16030</v>
      </c>
      <c r="C18" s="29">
        <v>13679</v>
      </c>
      <c r="D18" s="29">
        <v>13323</v>
      </c>
      <c r="E18" s="29">
        <v>13987</v>
      </c>
      <c r="F18" s="29">
        <v>13844</v>
      </c>
      <c r="G18" s="29">
        <v>13634</v>
      </c>
      <c r="H18" s="29">
        <v>12298</v>
      </c>
      <c r="I18" s="29">
        <v>11719</v>
      </c>
      <c r="J18" s="311">
        <v>10902</v>
      </c>
      <c r="L18" s="18"/>
    </row>
    <row r="19" spans="1:12" s="30" customFormat="1" ht="12" customHeight="1">
      <c r="A19" s="336" t="s">
        <v>345</v>
      </c>
      <c r="B19" s="29">
        <v>103812</v>
      </c>
      <c r="C19" s="29">
        <v>94080</v>
      </c>
      <c r="D19" s="29">
        <v>111438</v>
      </c>
      <c r="E19" s="29">
        <v>117481</v>
      </c>
      <c r="F19" s="29">
        <v>128773</v>
      </c>
      <c r="G19" s="29">
        <v>121698</v>
      </c>
      <c r="H19" s="29">
        <v>113305</v>
      </c>
      <c r="I19" s="29">
        <v>119733</v>
      </c>
      <c r="J19" s="311">
        <v>85808</v>
      </c>
      <c r="L19" s="18"/>
    </row>
    <row r="20" spans="1:12" ht="12" customHeight="1">
      <c r="A20" s="336" t="s">
        <v>346</v>
      </c>
      <c r="B20" s="29">
        <v>873519</v>
      </c>
      <c r="C20" s="29">
        <v>796690</v>
      </c>
      <c r="D20" s="29">
        <v>753865</v>
      </c>
      <c r="E20" s="29">
        <v>781117</v>
      </c>
      <c r="F20" s="29">
        <v>793578</v>
      </c>
      <c r="G20" s="29">
        <v>771980</v>
      </c>
      <c r="H20" s="29">
        <v>737849</v>
      </c>
      <c r="I20" s="29">
        <v>687489</v>
      </c>
      <c r="J20" s="311">
        <v>657585</v>
      </c>
      <c r="K20" s="18"/>
      <c r="L20" s="18"/>
    </row>
    <row r="21" spans="1:12" s="35" customFormat="1" ht="12" customHeight="1">
      <c r="A21" s="336" t="s">
        <v>347</v>
      </c>
      <c r="B21" s="29">
        <v>84881</v>
      </c>
      <c r="C21" s="29">
        <v>108552</v>
      </c>
      <c r="D21" s="29">
        <v>93572</v>
      </c>
      <c r="E21" s="29">
        <v>86738</v>
      </c>
      <c r="F21" s="29">
        <v>75344</v>
      </c>
      <c r="G21" s="29">
        <v>82854</v>
      </c>
      <c r="H21" s="29">
        <v>81411</v>
      </c>
      <c r="I21" s="29">
        <v>49189</v>
      </c>
      <c r="J21" s="311">
        <v>44888</v>
      </c>
      <c r="L21" s="18"/>
    </row>
    <row r="22" spans="1:12" ht="12" customHeight="1">
      <c r="A22" s="336" t="s">
        <v>348</v>
      </c>
      <c r="B22" s="29">
        <v>103074</v>
      </c>
      <c r="C22" s="29">
        <v>108747</v>
      </c>
      <c r="D22" s="29">
        <v>93231</v>
      </c>
      <c r="E22" s="29">
        <v>90115</v>
      </c>
      <c r="F22" s="29">
        <v>119667</v>
      </c>
      <c r="G22" s="29">
        <v>116504</v>
      </c>
      <c r="H22" s="29">
        <v>116215</v>
      </c>
      <c r="I22" s="29">
        <v>113027</v>
      </c>
      <c r="J22" s="311">
        <v>117713</v>
      </c>
      <c r="K22" s="18"/>
      <c r="L22" s="18"/>
    </row>
    <row r="23" spans="1:12" s="28" customFormat="1" ht="12" customHeight="1">
      <c r="A23" s="336" t="s">
        <v>349</v>
      </c>
      <c r="B23" s="29">
        <v>63337</v>
      </c>
      <c r="C23" s="29">
        <v>68290</v>
      </c>
      <c r="D23" s="29">
        <v>73187</v>
      </c>
      <c r="E23" s="29">
        <v>76385</v>
      </c>
      <c r="F23" s="29">
        <v>79272</v>
      </c>
      <c r="G23" s="29">
        <v>79649</v>
      </c>
      <c r="H23" s="29">
        <v>88648</v>
      </c>
      <c r="I23" s="29">
        <v>93082</v>
      </c>
      <c r="J23" s="311">
        <v>97622</v>
      </c>
    </row>
    <row r="24" spans="1:12" ht="12" customHeight="1">
      <c r="A24" s="336" t="s">
        <v>350</v>
      </c>
      <c r="B24" s="29">
        <v>8257</v>
      </c>
      <c r="C24" s="29">
        <v>7798</v>
      </c>
      <c r="D24" s="29">
        <v>5429</v>
      </c>
      <c r="E24" s="29">
        <v>5563</v>
      </c>
      <c r="F24" s="29">
        <v>5747</v>
      </c>
      <c r="G24" s="29">
        <v>5768</v>
      </c>
      <c r="H24" s="29">
        <v>4799</v>
      </c>
      <c r="I24" s="29">
        <v>4751</v>
      </c>
      <c r="J24" s="311">
        <v>4341</v>
      </c>
      <c r="K24" s="18"/>
      <c r="L24" s="18"/>
    </row>
    <row r="25" spans="1:12" ht="12" customHeight="1">
      <c r="A25" s="336" t="s">
        <v>351</v>
      </c>
      <c r="B25" s="29">
        <v>23205</v>
      </c>
      <c r="C25" s="29">
        <v>20319</v>
      </c>
      <c r="D25" s="29">
        <v>15166</v>
      </c>
      <c r="E25" s="29">
        <v>15195</v>
      </c>
      <c r="F25" s="29">
        <v>14853</v>
      </c>
      <c r="G25" s="29">
        <v>11743</v>
      </c>
      <c r="H25" s="29">
        <v>11754</v>
      </c>
      <c r="I25" s="29">
        <v>11914</v>
      </c>
      <c r="J25" s="311">
        <v>13210</v>
      </c>
      <c r="K25" s="18"/>
      <c r="L25" s="18"/>
    </row>
    <row r="26" spans="1:12" ht="12" customHeight="1">
      <c r="A26" s="336" t="s">
        <v>352</v>
      </c>
      <c r="B26" s="29">
        <v>59248</v>
      </c>
      <c r="C26" s="29">
        <v>63692</v>
      </c>
      <c r="D26" s="29">
        <v>57201</v>
      </c>
      <c r="E26" s="29">
        <v>57339</v>
      </c>
      <c r="F26" s="29">
        <v>57859</v>
      </c>
      <c r="G26" s="29">
        <v>52374</v>
      </c>
      <c r="H26" s="29">
        <v>53848</v>
      </c>
      <c r="I26" s="29">
        <v>53399</v>
      </c>
      <c r="J26" s="311">
        <v>51795</v>
      </c>
      <c r="K26" s="18"/>
      <c r="L26" s="18"/>
    </row>
    <row r="27" spans="1:12" ht="12" customHeight="1">
      <c r="A27" s="336" t="s">
        <v>353</v>
      </c>
      <c r="B27" s="29">
        <v>13692</v>
      </c>
      <c r="C27" s="29">
        <v>18010</v>
      </c>
      <c r="D27" s="29">
        <v>9051</v>
      </c>
      <c r="E27" s="29">
        <v>8405</v>
      </c>
      <c r="F27" s="29">
        <v>8484</v>
      </c>
      <c r="G27" s="29">
        <v>8366</v>
      </c>
      <c r="H27" s="29">
        <v>7968</v>
      </c>
      <c r="I27" s="29">
        <v>17429</v>
      </c>
      <c r="J27" s="311">
        <v>17357</v>
      </c>
      <c r="K27" s="18"/>
      <c r="L27" s="18"/>
    </row>
    <row r="28" spans="1:12" s="30" customFormat="1" ht="12" customHeight="1">
      <c r="A28" s="413" t="s">
        <v>354</v>
      </c>
      <c r="B28" s="83">
        <v>3591516</v>
      </c>
      <c r="C28" s="83">
        <v>3396048</v>
      </c>
      <c r="D28" s="83">
        <v>3272083</v>
      </c>
      <c r="E28" s="83">
        <v>3167568</v>
      </c>
      <c r="F28" s="83">
        <v>3229214.04415</v>
      </c>
      <c r="G28" s="83">
        <v>3115239</v>
      </c>
      <c r="H28" s="83">
        <v>2943374</v>
      </c>
      <c r="I28" s="83">
        <v>2771767</v>
      </c>
      <c r="J28" s="414">
        <v>2696209</v>
      </c>
      <c r="L28" s="18"/>
    </row>
    <row r="29" spans="1:12" s="30" customFormat="1" ht="12" customHeight="1">
      <c r="A29" s="336" t="s">
        <v>255</v>
      </c>
      <c r="B29" s="29">
        <v>-29725.481080237038</v>
      </c>
      <c r="C29" s="29">
        <v>-20465.698823775274</v>
      </c>
      <c r="D29" s="29">
        <v>-18588.372761479706</v>
      </c>
      <c r="E29" s="29">
        <v>-18384.017491922939</v>
      </c>
      <c r="F29" s="29">
        <v>-20642.399534963526</v>
      </c>
      <c r="G29" s="29">
        <v>-20537.05905</v>
      </c>
      <c r="H29" s="29">
        <v>-18837.841480000003</v>
      </c>
      <c r="I29" s="29">
        <v>-19244.377240000002</v>
      </c>
      <c r="J29" s="311">
        <v>-19049.234470000003</v>
      </c>
      <c r="L29" s="18"/>
    </row>
    <row r="30" spans="1:12" ht="12" customHeight="1">
      <c r="A30" s="339" t="s">
        <v>355</v>
      </c>
      <c r="B30" s="327">
        <v>3561790.5189197632</v>
      </c>
      <c r="C30" s="327">
        <v>3375582.3011762248</v>
      </c>
      <c r="D30" s="327">
        <v>3253494.6272385204</v>
      </c>
      <c r="E30" s="327">
        <v>3149183.9825080773</v>
      </c>
      <c r="F30" s="327">
        <v>3208571.6446150364</v>
      </c>
      <c r="G30" s="327">
        <v>3094701.9409500002</v>
      </c>
      <c r="H30" s="327">
        <v>2924536.1585200001</v>
      </c>
      <c r="I30" s="327">
        <v>2752522.6227600002</v>
      </c>
      <c r="J30" s="340">
        <v>2677159.76553</v>
      </c>
      <c r="K30" s="18"/>
      <c r="L30" s="18"/>
    </row>
    <row r="31" spans="1:12" ht="12" customHeight="1">
      <c r="I31" s="35"/>
    </row>
    <row r="32" spans="1:12" ht="12" customHeight="1">
      <c r="A32" s="37"/>
      <c r="B32" s="17"/>
      <c r="C32" s="17"/>
    </row>
    <row r="33" spans="1:12" ht="18.5">
      <c r="A33" s="23" t="s">
        <v>356</v>
      </c>
      <c r="B33" s="143"/>
      <c r="C33" s="20"/>
      <c r="D33" s="20"/>
      <c r="E33" s="20"/>
      <c r="F33" s="18"/>
    </row>
    <row r="34" spans="1:12" ht="12" customHeight="1">
      <c r="B34" s="17"/>
      <c r="C34" s="17"/>
    </row>
    <row r="35" spans="1:12" ht="12" customHeight="1">
      <c r="A35" s="333" t="s">
        <v>60</v>
      </c>
      <c r="B35" s="334">
        <v>45291</v>
      </c>
      <c r="C35" s="334">
        <v>44926</v>
      </c>
      <c r="D35" s="334">
        <v>44561</v>
      </c>
      <c r="E35" s="334">
        <v>44196</v>
      </c>
      <c r="F35" s="335">
        <v>43830</v>
      </c>
    </row>
    <row r="36" spans="1:12" ht="12" customHeight="1">
      <c r="A36" s="336" t="s">
        <v>334</v>
      </c>
      <c r="B36" s="29">
        <v>1363347</v>
      </c>
      <c r="C36" s="29">
        <v>1248515.04415</v>
      </c>
      <c r="D36" s="29">
        <v>1012318</v>
      </c>
      <c r="E36" s="29">
        <v>858141</v>
      </c>
      <c r="F36" s="311"/>
    </row>
    <row r="37" spans="1:12" ht="12" customHeight="1">
      <c r="A37" s="336" t="s">
        <v>335</v>
      </c>
      <c r="B37" s="29">
        <v>100905</v>
      </c>
      <c r="C37" s="29">
        <v>79560</v>
      </c>
      <c r="D37" s="29">
        <v>68673</v>
      </c>
      <c r="E37" s="29">
        <v>72398</v>
      </c>
      <c r="F37" s="311"/>
    </row>
    <row r="38" spans="1:12" ht="12" customHeight="1">
      <c r="A38" s="336" t="s">
        <v>336</v>
      </c>
      <c r="B38" s="29">
        <v>1552</v>
      </c>
      <c r="C38" s="29">
        <v>1679</v>
      </c>
      <c r="D38" s="29">
        <v>2037</v>
      </c>
      <c r="E38" s="29">
        <v>2502</v>
      </c>
      <c r="F38" s="311"/>
    </row>
    <row r="39" spans="1:12" ht="12" customHeight="1">
      <c r="A39" s="336" t="s">
        <v>337</v>
      </c>
      <c r="B39" s="29">
        <v>178570</v>
      </c>
      <c r="C39" s="29">
        <v>155377</v>
      </c>
      <c r="D39" s="29">
        <v>152568</v>
      </c>
      <c r="E39" s="29">
        <v>152968</v>
      </c>
      <c r="F39" s="311"/>
    </row>
    <row r="40" spans="1:12" ht="12" customHeight="1">
      <c r="A40" s="336" t="s">
        <v>338</v>
      </c>
      <c r="B40" s="29">
        <v>176582</v>
      </c>
      <c r="C40" s="29">
        <v>93491</v>
      </c>
      <c r="D40" s="29">
        <v>59132</v>
      </c>
      <c r="E40" s="29">
        <v>43651</v>
      </c>
      <c r="F40" s="311"/>
    </row>
    <row r="41" spans="1:12" ht="12" customHeight="1">
      <c r="A41" s="336" t="s">
        <v>339</v>
      </c>
      <c r="B41" s="29">
        <v>17644</v>
      </c>
      <c r="C41" s="29">
        <v>29404</v>
      </c>
      <c r="D41" s="29">
        <v>23745</v>
      </c>
      <c r="E41" s="29">
        <v>2847</v>
      </c>
      <c r="F41" s="311"/>
    </row>
    <row r="42" spans="1:12" ht="12" customHeight="1">
      <c r="A42" s="336" t="s">
        <v>340</v>
      </c>
      <c r="B42" s="29">
        <v>100107</v>
      </c>
      <c r="C42" s="29">
        <v>111657</v>
      </c>
      <c r="D42" s="29">
        <v>84790</v>
      </c>
      <c r="E42" s="29">
        <v>45314</v>
      </c>
      <c r="F42" s="311"/>
    </row>
    <row r="43" spans="1:12" s="30" customFormat="1" ht="12" customHeight="1">
      <c r="A43" s="336" t="s">
        <v>341</v>
      </c>
      <c r="B43" s="29">
        <v>200317</v>
      </c>
      <c r="C43" s="29">
        <v>151254</v>
      </c>
      <c r="D43" s="29">
        <v>132116</v>
      </c>
      <c r="E43" s="29">
        <v>88643</v>
      </c>
      <c r="F43" s="311"/>
      <c r="G43" s="17"/>
      <c r="H43" s="72"/>
      <c r="I43" s="73"/>
      <c r="J43" s="74"/>
      <c r="K43" s="72"/>
      <c r="L43" s="72"/>
    </row>
    <row r="44" spans="1:12" ht="12" customHeight="1">
      <c r="A44" s="336" t="s">
        <v>342</v>
      </c>
      <c r="B44" s="29">
        <v>77578</v>
      </c>
      <c r="C44" s="29">
        <v>25522</v>
      </c>
      <c r="D44" s="29">
        <v>28888</v>
      </c>
      <c r="E44" s="29">
        <v>27534</v>
      </c>
      <c r="F44" s="311"/>
      <c r="G44" s="18"/>
      <c r="H44" s="18"/>
      <c r="I44" s="18"/>
      <c r="J44" s="18"/>
      <c r="K44" s="18"/>
      <c r="L44" s="18"/>
    </row>
    <row r="45" spans="1:12" ht="12" customHeight="1">
      <c r="A45" s="336" t="s">
        <v>343</v>
      </c>
      <c r="B45" s="29">
        <v>25859</v>
      </c>
      <c r="C45" s="29">
        <v>35334</v>
      </c>
      <c r="D45" s="29">
        <v>30721</v>
      </c>
      <c r="E45" s="29">
        <v>16472</v>
      </c>
      <c r="F45" s="311"/>
      <c r="G45" s="18"/>
      <c r="H45" s="18"/>
      <c r="I45" s="18"/>
      <c r="J45" s="18"/>
      <c r="K45" s="18"/>
      <c r="L45" s="18"/>
    </row>
    <row r="46" spans="1:12" ht="12" customHeight="1">
      <c r="A46" s="336" t="s">
        <v>344</v>
      </c>
      <c r="B46" s="29">
        <v>16030</v>
      </c>
      <c r="C46" s="29">
        <v>13844</v>
      </c>
      <c r="D46" s="29">
        <v>10902</v>
      </c>
      <c r="E46" s="29">
        <v>12705</v>
      </c>
      <c r="F46" s="311"/>
    </row>
    <row r="47" spans="1:12" ht="12" customHeight="1">
      <c r="A47" s="336" t="s">
        <v>345</v>
      </c>
      <c r="B47" s="29">
        <v>103812</v>
      </c>
      <c r="C47" s="29">
        <v>128773</v>
      </c>
      <c r="D47" s="29">
        <v>85808</v>
      </c>
      <c r="E47" s="29">
        <v>69694</v>
      </c>
      <c r="F47" s="311"/>
    </row>
    <row r="48" spans="1:12" ht="12" customHeight="1">
      <c r="A48" s="336" t="s">
        <v>346</v>
      </c>
      <c r="B48" s="29">
        <v>873519</v>
      </c>
      <c r="C48" s="29">
        <v>793578</v>
      </c>
      <c r="D48" s="29">
        <v>657585</v>
      </c>
      <c r="E48" s="29">
        <v>498926</v>
      </c>
      <c r="F48" s="311"/>
    </row>
    <row r="49" spans="1:13" ht="12" customHeight="1">
      <c r="A49" s="336" t="s">
        <v>347</v>
      </c>
      <c r="B49" s="29">
        <v>84881</v>
      </c>
      <c r="C49" s="29">
        <v>75344</v>
      </c>
      <c r="D49" s="29">
        <v>44888</v>
      </c>
      <c r="E49" s="29">
        <v>41678</v>
      </c>
      <c r="F49" s="311"/>
    </row>
    <row r="50" spans="1:13" ht="12" customHeight="1">
      <c r="A50" s="336" t="s">
        <v>348</v>
      </c>
      <c r="B50" s="29">
        <v>103074</v>
      </c>
      <c r="C50" s="29">
        <v>119667</v>
      </c>
      <c r="D50" s="29">
        <v>117713</v>
      </c>
      <c r="E50" s="29">
        <v>74467</v>
      </c>
      <c r="F50" s="311"/>
    </row>
    <row r="51" spans="1:13" ht="12" customHeight="1">
      <c r="A51" s="336" t="s">
        <v>349</v>
      </c>
      <c r="B51" s="29">
        <v>63337</v>
      </c>
      <c r="C51" s="29">
        <v>79272</v>
      </c>
      <c r="D51" s="29">
        <v>97622</v>
      </c>
      <c r="E51" s="29">
        <v>120805</v>
      </c>
      <c r="F51" s="311"/>
    </row>
    <row r="52" spans="1:13" ht="12" customHeight="1">
      <c r="A52" s="336" t="s">
        <v>350</v>
      </c>
      <c r="B52" s="29">
        <v>8257</v>
      </c>
      <c r="C52" s="29">
        <v>5747</v>
      </c>
      <c r="D52" s="29">
        <v>4341</v>
      </c>
      <c r="E52" s="29">
        <v>16404</v>
      </c>
      <c r="F52" s="311"/>
    </row>
    <row r="53" spans="1:13" ht="12" customHeight="1">
      <c r="A53" s="336" t="s">
        <v>351</v>
      </c>
      <c r="B53" s="29">
        <v>23205</v>
      </c>
      <c r="C53" s="29">
        <v>14853</v>
      </c>
      <c r="D53" s="29">
        <v>13210</v>
      </c>
      <c r="E53" s="29">
        <v>13336</v>
      </c>
      <c r="F53" s="311"/>
    </row>
    <row r="54" spans="1:13" ht="12" customHeight="1">
      <c r="A54" s="336" t="s">
        <v>352</v>
      </c>
      <c r="B54" s="29">
        <v>59248</v>
      </c>
      <c r="C54" s="29">
        <v>57859</v>
      </c>
      <c r="D54" s="29">
        <v>51795</v>
      </c>
      <c r="E54" s="29">
        <v>59184</v>
      </c>
      <c r="F54" s="311"/>
    </row>
    <row r="55" spans="1:13" s="17" customFormat="1" ht="11.25" customHeight="1">
      <c r="A55" s="336" t="s">
        <v>353</v>
      </c>
      <c r="B55" s="29">
        <v>13692</v>
      </c>
      <c r="C55" s="29">
        <v>8484</v>
      </c>
      <c r="D55" s="29">
        <v>17357</v>
      </c>
      <c r="E55" s="29">
        <v>8012</v>
      </c>
      <c r="F55" s="311"/>
      <c r="I55" s="21"/>
      <c r="J55" s="37"/>
      <c r="M55" s="18"/>
    </row>
    <row r="56" spans="1:13" ht="12" customHeight="1">
      <c r="A56" s="413" t="s">
        <v>354</v>
      </c>
      <c r="B56" s="83">
        <v>3591516</v>
      </c>
      <c r="C56" s="83">
        <v>3229214.04415</v>
      </c>
      <c r="D56" s="83">
        <v>2696209</v>
      </c>
      <c r="E56" s="83">
        <v>2225681</v>
      </c>
      <c r="F56" s="414" t="s">
        <v>54</v>
      </c>
    </row>
    <row r="57" spans="1:13" ht="12" customHeight="1">
      <c r="A57" s="415" t="s">
        <v>255</v>
      </c>
      <c r="B57" s="29">
        <v>-29725.481080237038</v>
      </c>
      <c r="C57" s="29">
        <v>-20642.399534963526</v>
      </c>
      <c r="D57" s="29">
        <v>-19049.234470000003</v>
      </c>
      <c r="E57" s="416">
        <v>-16858.293280000002</v>
      </c>
      <c r="F57" s="417" t="s">
        <v>54</v>
      </c>
    </row>
    <row r="58" spans="1:13" s="17" customFormat="1" ht="12" customHeight="1">
      <c r="A58" s="339" t="s">
        <v>355</v>
      </c>
      <c r="B58" s="327">
        <v>3561790.5189197632</v>
      </c>
      <c r="C58" s="327">
        <v>3208571.6446150364</v>
      </c>
      <c r="D58" s="327">
        <v>2677159.76553</v>
      </c>
      <c r="E58" s="327">
        <v>2208822.7067200001</v>
      </c>
      <c r="F58" s="340" t="s">
        <v>54</v>
      </c>
      <c r="G58" s="31"/>
      <c r="H58" s="31"/>
      <c r="I58" s="31"/>
      <c r="J58" s="31"/>
      <c r="M58" s="18"/>
    </row>
  </sheetData>
  <conditionalFormatting sqref="B56:F56">
    <cfRule type="cellIs" priority="9" stopIfTrue="1" operator="greaterThan">
      <formula>10</formula>
    </cfRule>
  </conditionalFormatting>
  <conditionalFormatting sqref="B58:F58">
    <cfRule type="cellIs" priority="10" stopIfTrue="1" operator="greaterThan">
      <formula>10</formula>
    </cfRule>
  </conditionalFormatting>
  <conditionalFormatting sqref="B28:J28">
    <cfRule type="cellIs" priority="17" stopIfTrue="1" operator="greaterThan">
      <formula>10</formula>
    </cfRule>
  </conditionalFormatting>
  <conditionalFormatting sqref="B30:J30">
    <cfRule type="cellIs" priority="23" stopIfTrue="1" operator="greaterThan">
      <formula>10</formula>
    </cfRule>
  </conditionalFormatting>
  <dataValidations count="1">
    <dataValidation type="list" allowBlank="1" showInputMessage="1" showErrorMessage="1" sqref="A2" xr:uid="{7F8DE694-AC0A-45FB-B6F2-437266BFF7C9}">
      <formula1>quarterly_date</formula1>
    </dataValidation>
  </dataValidations>
  <hyperlinks>
    <hyperlink ref="J5" location="Sisukord!B32" display="tagasi sisukorda" xr:uid="{F381F3E1-00EC-4A9A-A574-74F77859647C}"/>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6"/>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7.125" style="17" customWidth="1"/>
    <col min="13" max="16384" width="10" style="18"/>
  </cols>
  <sheetData>
    <row r="1" spans="1:10" s="11" customFormat="1" ht="17.25" customHeight="1">
      <c r="A1" s="8" t="s">
        <v>0</v>
      </c>
      <c r="B1" s="69"/>
      <c r="C1" s="69"/>
      <c r="D1" s="69"/>
      <c r="E1" s="69"/>
      <c r="F1" s="69"/>
      <c r="G1" s="10"/>
      <c r="H1" s="10"/>
      <c r="I1" s="10"/>
      <c r="J1" s="10"/>
    </row>
    <row r="2" spans="1:10" s="12" customFormat="1" ht="17.25" customHeight="1">
      <c r="A2" s="13">
        <f>Sisukord!A2</f>
        <v>45291</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5">
      <c r="A5" s="464" t="str">
        <f>CONCATENATE("Laenude kvaliteet seisuga ",TEXT(A2,"[$-et-EE]mmmm yyyy"))</f>
        <v>Laenude kvaliteet seisuga detsember 2023</v>
      </c>
      <c r="B5" s="19"/>
      <c r="C5" s="19"/>
      <c r="D5" s="20"/>
      <c r="E5" s="20"/>
      <c r="F5" s="20"/>
      <c r="G5" s="20"/>
      <c r="H5" s="20"/>
      <c r="J5" s="101" t="s">
        <v>125</v>
      </c>
    </row>
    <row r="6" spans="1:10" ht="12" customHeight="1">
      <c r="A6" s="37"/>
      <c r="B6" s="17"/>
      <c r="C6" s="17"/>
      <c r="I6" s="17"/>
      <c r="J6" s="18"/>
    </row>
    <row r="7" spans="1:10" ht="12" customHeight="1">
      <c r="A7" s="465"/>
      <c r="B7" s="580" t="s">
        <v>397</v>
      </c>
      <c r="C7" s="580"/>
      <c r="D7" s="580" t="s">
        <v>398</v>
      </c>
      <c r="E7" s="580"/>
      <c r="F7" s="580" t="s">
        <v>399</v>
      </c>
      <c r="G7" s="581"/>
      <c r="I7" s="17"/>
      <c r="J7" s="18"/>
    </row>
    <row r="8" spans="1:10" ht="36">
      <c r="A8" s="466" t="s">
        <v>60</v>
      </c>
      <c r="B8" s="467" t="s">
        <v>400</v>
      </c>
      <c r="C8" s="467" t="s">
        <v>401</v>
      </c>
      <c r="D8" s="467" t="s">
        <v>400</v>
      </c>
      <c r="E8" s="467" t="s">
        <v>401</v>
      </c>
      <c r="F8" s="467" t="s">
        <v>400</v>
      </c>
      <c r="G8" s="468" t="s">
        <v>401</v>
      </c>
      <c r="I8" s="17"/>
      <c r="J8" s="18"/>
    </row>
    <row r="9" spans="1:10" ht="12" customHeight="1">
      <c r="A9" s="469" t="s">
        <v>402</v>
      </c>
      <c r="B9" s="470">
        <v>1601382</v>
      </c>
      <c r="C9" s="470">
        <v>2568667</v>
      </c>
      <c r="D9" s="470">
        <v>1663359</v>
      </c>
      <c r="E9" s="470">
        <v>939492</v>
      </c>
      <c r="F9" s="470">
        <v>3264741</v>
      </c>
      <c r="G9" s="471">
        <v>3508159</v>
      </c>
      <c r="I9" s="17"/>
      <c r="J9" s="18"/>
    </row>
    <row r="10" spans="1:10" ht="12" customHeight="1">
      <c r="A10" s="472" t="s">
        <v>403</v>
      </c>
      <c r="B10" s="70">
        <v>642083</v>
      </c>
      <c r="C10" s="70">
        <v>940685</v>
      </c>
      <c r="D10" s="70">
        <v>1241603</v>
      </c>
      <c r="E10" s="29">
        <v>654198</v>
      </c>
      <c r="F10" s="29">
        <v>1883686</v>
      </c>
      <c r="G10" s="473">
        <v>1594883</v>
      </c>
      <c r="I10" s="17"/>
      <c r="J10" s="18"/>
    </row>
    <row r="11" spans="1:10" ht="12" customHeight="1">
      <c r="A11" s="472" t="s">
        <v>404</v>
      </c>
      <c r="B11" s="70">
        <v>0</v>
      </c>
      <c r="C11" s="70">
        <v>0</v>
      </c>
      <c r="D11" s="70">
        <v>90161</v>
      </c>
      <c r="E11" s="29">
        <v>0</v>
      </c>
      <c r="F11" s="29">
        <v>90161</v>
      </c>
      <c r="G11" s="473">
        <v>0</v>
      </c>
      <c r="I11" s="17"/>
      <c r="J11" s="18"/>
    </row>
    <row r="12" spans="1:10" ht="12" customHeight="1">
      <c r="A12" s="472" t="s">
        <v>405</v>
      </c>
      <c r="B12" s="70">
        <v>7676</v>
      </c>
      <c r="C12" s="70">
        <v>28032</v>
      </c>
      <c r="D12" s="70">
        <v>2265</v>
      </c>
      <c r="E12" s="29">
        <v>1888</v>
      </c>
      <c r="F12" s="29">
        <v>9941</v>
      </c>
      <c r="G12" s="473">
        <v>29920</v>
      </c>
      <c r="I12" s="17"/>
      <c r="J12" s="18"/>
    </row>
    <row r="13" spans="1:10" ht="12" customHeight="1">
      <c r="A13" s="472" t="s">
        <v>406</v>
      </c>
      <c r="B13" s="70">
        <v>18937</v>
      </c>
      <c r="C13" s="70">
        <v>27210</v>
      </c>
      <c r="D13" s="70">
        <v>122006</v>
      </c>
      <c r="E13" s="29">
        <v>92015</v>
      </c>
      <c r="F13" s="29">
        <v>140943</v>
      </c>
      <c r="G13" s="473">
        <v>119225</v>
      </c>
      <c r="I13" s="17"/>
      <c r="J13" s="18"/>
    </row>
    <row r="14" spans="1:10" ht="12" customHeight="1">
      <c r="A14" s="472" t="s">
        <v>407</v>
      </c>
      <c r="B14" s="70">
        <v>932686</v>
      </c>
      <c r="C14" s="70">
        <v>1572740</v>
      </c>
      <c r="D14" s="70">
        <v>207324</v>
      </c>
      <c r="E14" s="29">
        <v>191391</v>
      </c>
      <c r="F14" s="29">
        <v>1140010</v>
      </c>
      <c r="G14" s="473">
        <v>1764131</v>
      </c>
      <c r="I14" s="17"/>
      <c r="J14" s="18"/>
    </row>
    <row r="15" spans="1:10" ht="12" customHeight="1">
      <c r="A15" s="469" t="s">
        <v>408</v>
      </c>
      <c r="B15" s="474">
        <v>162772</v>
      </c>
      <c r="C15" s="474">
        <v>251716</v>
      </c>
      <c r="D15" s="474">
        <v>118802</v>
      </c>
      <c r="E15" s="474">
        <v>68017</v>
      </c>
      <c r="F15" s="470">
        <v>281574</v>
      </c>
      <c r="G15" s="471">
        <v>319733</v>
      </c>
      <c r="I15" s="17"/>
      <c r="J15" s="18"/>
    </row>
    <row r="16" spans="1:10" ht="12" customHeight="1">
      <c r="A16" s="472" t="s">
        <v>403</v>
      </c>
      <c r="B16" s="475">
        <v>90801</v>
      </c>
      <c r="C16" s="475">
        <v>118633</v>
      </c>
      <c r="D16" s="475">
        <v>81392</v>
      </c>
      <c r="E16" s="475">
        <v>51598</v>
      </c>
      <c r="F16" s="29">
        <v>172193</v>
      </c>
      <c r="G16" s="473">
        <v>170231</v>
      </c>
      <c r="I16" s="17"/>
      <c r="J16" s="18"/>
    </row>
    <row r="17" spans="1:10" ht="12" customHeight="1">
      <c r="A17" s="472" t="s">
        <v>404</v>
      </c>
      <c r="B17" s="475">
        <v>0</v>
      </c>
      <c r="C17" s="475">
        <v>0</v>
      </c>
      <c r="D17" s="475">
        <v>14223</v>
      </c>
      <c r="E17" s="475">
        <v>0</v>
      </c>
      <c r="F17" s="29">
        <v>14223</v>
      </c>
      <c r="G17" s="473">
        <v>0</v>
      </c>
      <c r="I17" s="17"/>
      <c r="J17" s="18"/>
    </row>
    <row r="18" spans="1:10" ht="12" customHeight="1">
      <c r="A18" s="472" t="s">
        <v>405</v>
      </c>
      <c r="B18" s="475">
        <v>9</v>
      </c>
      <c r="C18" s="475">
        <v>15</v>
      </c>
      <c r="D18" s="475">
        <v>14</v>
      </c>
      <c r="E18" s="475">
        <v>4</v>
      </c>
      <c r="F18" s="29">
        <v>23</v>
      </c>
      <c r="G18" s="473">
        <v>19</v>
      </c>
      <c r="I18" s="17"/>
      <c r="J18" s="18"/>
    </row>
    <row r="19" spans="1:10" ht="12" customHeight="1">
      <c r="A19" s="472" t="s">
        <v>406</v>
      </c>
      <c r="B19" s="475">
        <v>4781</v>
      </c>
      <c r="C19" s="475">
        <v>7823</v>
      </c>
      <c r="D19" s="475">
        <v>18613</v>
      </c>
      <c r="E19" s="475">
        <v>13271</v>
      </c>
      <c r="F19" s="29">
        <v>23394</v>
      </c>
      <c r="G19" s="473">
        <v>21094</v>
      </c>
      <c r="I19" s="17"/>
      <c r="J19" s="18"/>
    </row>
    <row r="20" spans="1:10" ht="12" customHeight="1">
      <c r="A20" s="472" t="s">
        <v>407</v>
      </c>
      <c r="B20" s="475">
        <v>67181</v>
      </c>
      <c r="C20" s="475">
        <v>125245</v>
      </c>
      <c r="D20" s="475">
        <v>4560</v>
      </c>
      <c r="E20" s="475">
        <v>3144</v>
      </c>
      <c r="F20" s="29">
        <v>71741</v>
      </c>
      <c r="G20" s="473">
        <v>128389</v>
      </c>
      <c r="I20" s="17"/>
      <c r="J20" s="18"/>
    </row>
    <row r="21" spans="1:10" ht="12" customHeight="1">
      <c r="A21" s="469" t="s">
        <v>409</v>
      </c>
      <c r="B21" s="474">
        <v>10215</v>
      </c>
      <c r="C21" s="474">
        <v>20086</v>
      </c>
      <c r="D21" s="474">
        <v>5261</v>
      </c>
      <c r="E21" s="474">
        <v>3571</v>
      </c>
      <c r="F21" s="470">
        <v>15476</v>
      </c>
      <c r="G21" s="471">
        <v>23657</v>
      </c>
      <c r="I21" s="17"/>
      <c r="J21" s="18"/>
    </row>
    <row r="22" spans="1:10" ht="12" customHeight="1">
      <c r="A22" s="472" t="s">
        <v>403</v>
      </c>
      <c r="B22" s="475">
        <v>5166</v>
      </c>
      <c r="C22" s="475">
        <v>7459</v>
      </c>
      <c r="D22" s="475">
        <v>4421</v>
      </c>
      <c r="E22" s="475">
        <v>3357</v>
      </c>
      <c r="F22" s="29">
        <v>9587</v>
      </c>
      <c r="G22" s="473">
        <v>10816</v>
      </c>
      <c r="I22" s="17"/>
      <c r="J22" s="18"/>
    </row>
    <row r="23" spans="1:10" ht="12" customHeight="1">
      <c r="A23" s="472" t="s">
        <v>404</v>
      </c>
      <c r="B23" s="475">
        <v>0</v>
      </c>
      <c r="C23" s="475">
        <v>0</v>
      </c>
      <c r="D23" s="475">
        <v>604</v>
      </c>
      <c r="E23" s="475">
        <v>0</v>
      </c>
      <c r="F23" s="29">
        <v>604</v>
      </c>
      <c r="G23" s="473">
        <v>0</v>
      </c>
      <c r="I23" s="17"/>
      <c r="J23" s="18"/>
    </row>
    <row r="24" spans="1:10" ht="12" customHeight="1">
      <c r="A24" s="472" t="s">
        <v>405</v>
      </c>
      <c r="B24" s="475">
        <v>5</v>
      </c>
      <c r="C24" s="475">
        <v>9</v>
      </c>
      <c r="D24" s="475">
        <v>1</v>
      </c>
      <c r="E24" s="475">
        <v>0</v>
      </c>
      <c r="F24" s="29">
        <v>6</v>
      </c>
      <c r="G24" s="473">
        <v>9</v>
      </c>
      <c r="I24" s="17"/>
      <c r="J24" s="18"/>
    </row>
    <row r="25" spans="1:10" ht="12" customHeight="1">
      <c r="A25" s="472" t="s">
        <v>406</v>
      </c>
      <c r="B25" s="475">
        <v>1121</v>
      </c>
      <c r="C25" s="475">
        <v>1847</v>
      </c>
      <c r="D25" s="475">
        <v>235</v>
      </c>
      <c r="E25" s="475">
        <v>214</v>
      </c>
      <c r="F25" s="29">
        <v>1356</v>
      </c>
      <c r="G25" s="473">
        <v>2061</v>
      </c>
      <c r="I25" s="17"/>
      <c r="J25" s="18"/>
    </row>
    <row r="26" spans="1:10" ht="12" customHeight="1">
      <c r="A26" s="476" t="s">
        <v>407</v>
      </c>
      <c r="B26" s="477">
        <v>3923</v>
      </c>
      <c r="C26" s="477">
        <v>10771</v>
      </c>
      <c r="D26" s="477">
        <v>0</v>
      </c>
      <c r="E26" s="477">
        <v>0</v>
      </c>
      <c r="F26" s="478">
        <v>3923</v>
      </c>
      <c r="G26" s="479">
        <v>10771</v>
      </c>
      <c r="I26" s="17"/>
      <c r="J26" s="18"/>
    </row>
    <row r="27" spans="1:10" ht="12" customHeight="1">
      <c r="I27" s="35"/>
    </row>
    <row r="28" spans="1:10" ht="12" customHeight="1">
      <c r="A28" s="37"/>
      <c r="B28" s="17"/>
      <c r="C28" s="17"/>
    </row>
    <row r="29" spans="1:10" ht="18.5">
      <c r="A29" s="23" t="s">
        <v>396</v>
      </c>
      <c r="B29" s="143"/>
      <c r="C29" s="20"/>
      <c r="D29" s="20"/>
      <c r="E29" s="20"/>
      <c r="F29" s="18"/>
    </row>
    <row r="30" spans="1:10" ht="12" customHeight="1">
      <c r="B30" s="17"/>
      <c r="C30" s="17"/>
    </row>
    <row r="31" spans="1:10" ht="12" customHeight="1">
      <c r="A31" s="480"/>
      <c r="B31" s="580" t="s">
        <v>397</v>
      </c>
      <c r="C31" s="580"/>
      <c r="D31" s="580" t="s">
        <v>398</v>
      </c>
      <c r="E31" s="580"/>
      <c r="F31" s="580" t="s">
        <v>399</v>
      </c>
      <c r="G31" s="581"/>
    </row>
    <row r="32" spans="1:10" ht="36">
      <c r="A32" s="466" t="s">
        <v>60</v>
      </c>
      <c r="B32" s="467" t="s">
        <v>400</v>
      </c>
      <c r="C32" s="467" t="s">
        <v>401</v>
      </c>
      <c r="D32" s="467" t="s">
        <v>400</v>
      </c>
      <c r="E32" s="467" t="s">
        <v>401</v>
      </c>
      <c r="F32" s="467" t="s">
        <v>400</v>
      </c>
      <c r="G32" s="468" t="s">
        <v>401</v>
      </c>
      <c r="H32" s="31"/>
      <c r="I32" s="31"/>
      <c r="J32" s="31"/>
    </row>
    <row r="33" spans="1:7" ht="12" customHeight="1">
      <c r="A33" s="541">
        <v>45291</v>
      </c>
      <c r="B33" s="481"/>
      <c r="C33" s="481"/>
      <c r="D33" s="481"/>
      <c r="E33" s="481"/>
      <c r="F33" s="481"/>
      <c r="G33" s="482"/>
    </row>
    <row r="34" spans="1:7" ht="12" customHeight="1">
      <c r="A34" s="483" t="s">
        <v>402</v>
      </c>
      <c r="B34" s="475">
        <v>1601382</v>
      </c>
      <c r="C34" s="475">
        <v>2568667</v>
      </c>
      <c r="D34" s="475">
        <v>1663359</v>
      </c>
      <c r="E34" s="475">
        <v>939492</v>
      </c>
      <c r="F34" s="29">
        <v>3264741</v>
      </c>
      <c r="G34" s="473">
        <v>3508159</v>
      </c>
    </row>
    <row r="35" spans="1:7" ht="12" customHeight="1">
      <c r="A35" s="483" t="s">
        <v>408</v>
      </c>
      <c r="B35" s="475">
        <v>162772</v>
      </c>
      <c r="C35" s="475">
        <v>251716</v>
      </c>
      <c r="D35" s="475">
        <v>118802</v>
      </c>
      <c r="E35" s="475">
        <v>68017</v>
      </c>
      <c r="F35" s="29">
        <v>281574</v>
      </c>
      <c r="G35" s="473">
        <v>319733</v>
      </c>
    </row>
    <row r="36" spans="1:7" ht="12" customHeight="1">
      <c r="A36" s="542" t="s">
        <v>409</v>
      </c>
      <c r="B36" s="477">
        <v>10215</v>
      </c>
      <c r="C36" s="477">
        <v>20086</v>
      </c>
      <c r="D36" s="477">
        <v>5261</v>
      </c>
      <c r="E36" s="477">
        <v>3571</v>
      </c>
      <c r="F36" s="478">
        <v>15476</v>
      </c>
      <c r="G36" s="479">
        <v>23657</v>
      </c>
    </row>
    <row r="37" spans="1:7" ht="12" customHeight="1">
      <c r="A37" s="543">
        <v>44926</v>
      </c>
      <c r="B37" s="484"/>
      <c r="C37" s="484"/>
      <c r="D37" s="484"/>
      <c r="E37" s="484"/>
      <c r="F37" s="484"/>
      <c r="G37" s="485"/>
    </row>
    <row r="38" spans="1:7" ht="12" customHeight="1">
      <c r="A38" s="483" t="s">
        <v>402</v>
      </c>
      <c r="B38" s="475">
        <v>1573312</v>
      </c>
      <c r="C38" s="475">
        <v>2572693</v>
      </c>
      <c r="D38" s="475">
        <v>1351510</v>
      </c>
      <c r="E38" s="475">
        <v>691963</v>
      </c>
      <c r="F38" s="29">
        <v>2924822</v>
      </c>
      <c r="G38" s="473">
        <v>3264656</v>
      </c>
    </row>
    <row r="39" spans="1:7" ht="12" customHeight="1">
      <c r="A39" s="483" t="s">
        <v>408</v>
      </c>
      <c r="B39" s="475">
        <v>162483</v>
      </c>
      <c r="C39" s="475">
        <v>240281</v>
      </c>
      <c r="D39" s="475">
        <v>115871</v>
      </c>
      <c r="E39" s="475">
        <v>70607</v>
      </c>
      <c r="F39" s="29">
        <v>278354</v>
      </c>
      <c r="G39" s="473">
        <v>310888</v>
      </c>
    </row>
    <row r="40" spans="1:7" ht="12" customHeight="1">
      <c r="A40" s="542" t="s">
        <v>409</v>
      </c>
      <c r="B40" s="477">
        <v>5161</v>
      </c>
      <c r="C40" s="477">
        <v>12235</v>
      </c>
      <c r="D40" s="477">
        <v>235</v>
      </c>
      <c r="E40" s="477">
        <v>41</v>
      </c>
      <c r="F40" s="478">
        <v>5396</v>
      </c>
      <c r="G40" s="479">
        <v>12276</v>
      </c>
    </row>
    <row r="41" spans="1:7" ht="12" customHeight="1">
      <c r="A41" s="543">
        <v>44561</v>
      </c>
      <c r="B41" s="484"/>
      <c r="C41" s="484"/>
      <c r="D41" s="484"/>
      <c r="E41" s="484"/>
      <c r="F41" s="484"/>
      <c r="G41" s="485"/>
    </row>
    <row r="42" spans="1:7" ht="12" customHeight="1">
      <c r="A42" s="483" t="s">
        <v>402</v>
      </c>
      <c r="B42" s="475">
        <v>1106892</v>
      </c>
      <c r="C42" s="475">
        <v>2175002</v>
      </c>
      <c r="D42" s="475">
        <v>1258854</v>
      </c>
      <c r="E42" s="475">
        <v>675832</v>
      </c>
      <c r="F42" s="475">
        <v>2365746</v>
      </c>
      <c r="G42" s="486">
        <v>2850834</v>
      </c>
    </row>
    <row r="43" spans="1:7" ht="12" customHeight="1">
      <c r="A43" s="483" t="s">
        <v>408</v>
      </c>
      <c r="B43" s="475">
        <v>154808</v>
      </c>
      <c r="C43" s="475">
        <v>246017</v>
      </c>
      <c r="D43" s="475">
        <v>159693</v>
      </c>
      <c r="E43" s="475">
        <v>105495</v>
      </c>
      <c r="F43" s="475">
        <v>314501</v>
      </c>
      <c r="G43" s="486">
        <v>351512</v>
      </c>
    </row>
    <row r="44" spans="1:7" ht="12" customHeight="1">
      <c r="A44" s="542" t="s">
        <v>409</v>
      </c>
      <c r="B44" s="477">
        <v>11771</v>
      </c>
      <c r="C44" s="477">
        <v>24597</v>
      </c>
      <c r="D44" s="477">
        <v>4193</v>
      </c>
      <c r="E44" s="477">
        <v>1580</v>
      </c>
      <c r="F44" s="477">
        <v>15964</v>
      </c>
      <c r="G44" s="544">
        <v>26177</v>
      </c>
    </row>
    <row r="45" spans="1:7" ht="12" customHeight="1">
      <c r="A45" s="543">
        <v>44196</v>
      </c>
      <c r="B45" s="484"/>
      <c r="C45" s="484"/>
      <c r="D45" s="484"/>
      <c r="E45" s="484"/>
      <c r="F45" s="484"/>
      <c r="G45" s="485"/>
    </row>
    <row r="46" spans="1:7" ht="12" customHeight="1">
      <c r="A46" s="483" t="s">
        <v>402</v>
      </c>
      <c r="B46" s="475"/>
      <c r="C46" s="475"/>
      <c r="D46" s="475"/>
      <c r="E46" s="475"/>
      <c r="F46" s="475"/>
      <c r="G46" s="486"/>
    </row>
    <row r="47" spans="1:7" ht="12" customHeight="1">
      <c r="A47" s="483" t="s">
        <v>408</v>
      </c>
      <c r="B47" s="475"/>
      <c r="C47" s="475"/>
      <c r="D47" s="475"/>
      <c r="E47" s="475"/>
      <c r="F47" s="475"/>
      <c r="G47" s="486"/>
    </row>
    <row r="48" spans="1:7" ht="12" customHeight="1">
      <c r="A48" s="542" t="s">
        <v>409</v>
      </c>
      <c r="B48" s="477"/>
      <c r="C48" s="477"/>
      <c r="D48" s="477"/>
      <c r="E48" s="477"/>
      <c r="F48" s="477"/>
      <c r="G48" s="544"/>
    </row>
    <row r="49" spans="1:10" ht="12" customHeight="1">
      <c r="A49" s="543">
        <v>43830</v>
      </c>
      <c r="B49" s="484"/>
      <c r="C49" s="484"/>
      <c r="D49" s="484"/>
      <c r="E49" s="484"/>
      <c r="F49" s="484"/>
      <c r="G49" s="485"/>
    </row>
    <row r="50" spans="1:10" ht="12" customHeight="1">
      <c r="A50" s="483" t="s">
        <v>402</v>
      </c>
      <c r="B50" s="475"/>
      <c r="C50" s="475"/>
      <c r="D50" s="475"/>
      <c r="E50" s="475"/>
      <c r="F50" s="475"/>
      <c r="G50" s="486"/>
    </row>
    <row r="51" spans="1:10" ht="12" customHeight="1">
      <c r="A51" s="483" t="s">
        <v>408</v>
      </c>
      <c r="B51" s="475"/>
      <c r="C51" s="475"/>
      <c r="D51" s="475"/>
      <c r="E51" s="475"/>
      <c r="F51" s="475"/>
      <c r="G51" s="486"/>
    </row>
    <row r="52" spans="1:10" ht="12" customHeight="1">
      <c r="A52" s="487" t="s">
        <v>409</v>
      </c>
      <c r="B52" s="488"/>
      <c r="C52" s="488"/>
      <c r="D52" s="488"/>
      <c r="E52" s="488"/>
      <c r="F52" s="488"/>
      <c r="G52" s="489"/>
    </row>
    <row r="53" spans="1:10" ht="11.25" customHeight="1"/>
    <row r="56" spans="1:10" ht="12" customHeight="1">
      <c r="B56" s="31"/>
      <c r="C56" s="31"/>
      <c r="D56" s="31"/>
      <c r="E56" s="31"/>
      <c r="F56" s="31"/>
      <c r="G56" s="31"/>
      <c r="H56" s="31"/>
      <c r="I56" s="31"/>
      <c r="J56" s="31"/>
    </row>
  </sheetData>
  <mergeCells count="6">
    <mergeCell ref="B7:C7"/>
    <mergeCell ref="D7:E7"/>
    <mergeCell ref="F7:G7"/>
    <mergeCell ref="B31:C31"/>
    <mergeCell ref="D31:E31"/>
    <mergeCell ref="F31:G31"/>
  </mergeCells>
  <conditionalFormatting sqref="B33:D52">
    <cfRule type="cellIs" priority="3" stopIfTrue="1" operator="greaterThan">
      <formula>10</formula>
    </cfRule>
  </conditionalFormatting>
  <conditionalFormatting sqref="B16:E20">
    <cfRule type="cellIs" priority="21" stopIfTrue="1" operator="greaterThan">
      <formula>10</formula>
    </cfRule>
  </conditionalFormatting>
  <conditionalFormatting sqref="B22:E26">
    <cfRule type="cellIs" priority="22" stopIfTrue="1" operator="greaterThan">
      <formula>10</formula>
    </cfRule>
  </conditionalFormatting>
  <conditionalFormatting sqref="B9:G9">
    <cfRule type="cellIs" priority="20" stopIfTrue="1" operator="greaterThan">
      <formula>10</formula>
    </cfRule>
  </conditionalFormatting>
  <conditionalFormatting sqref="B15:G15">
    <cfRule type="cellIs" priority="19" stopIfTrue="1" operator="greaterThan">
      <formula>10</formula>
    </cfRule>
  </conditionalFormatting>
  <conditionalFormatting sqref="B21:G21">
    <cfRule type="cellIs" priority="17" stopIfTrue="1" operator="greaterThan">
      <formula>10</formula>
    </cfRule>
  </conditionalFormatting>
  <conditionalFormatting sqref="E34:E36 E38:E40">
    <cfRule type="cellIs" priority="5" stopIfTrue="1" operator="greaterThan">
      <formula>10</formula>
    </cfRule>
  </conditionalFormatting>
  <conditionalFormatting sqref="E33:G33">
    <cfRule type="cellIs" priority="1" stopIfTrue="1" operator="greaterThan">
      <formula>10</formula>
    </cfRule>
  </conditionalFormatting>
  <conditionalFormatting sqref="E37:G37">
    <cfRule type="cellIs" priority="4" stopIfTrue="1" operator="greaterThan">
      <formula>10</formula>
    </cfRule>
  </conditionalFormatting>
  <conditionalFormatting sqref="E41:G52">
    <cfRule type="cellIs" priority="2" stopIfTrue="1" operator="greaterThan">
      <formula>10</formula>
    </cfRule>
  </conditionalFormatting>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40E3-644A-44ED-9E79-53F1E2A39388}">
  <sheetPr codeName="Sheet19">
    <tabColor rgb="FF0070C0"/>
    <pageSetUpPr fitToPage="1"/>
  </sheetPr>
  <dimension ref="A1:L37"/>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435</v>
      </c>
      <c r="B5" s="19"/>
      <c r="C5" s="19"/>
      <c r="D5" s="20"/>
      <c r="E5" s="20"/>
      <c r="F5" s="20"/>
      <c r="G5" s="20"/>
      <c r="H5" s="20"/>
      <c r="J5" s="101" t="s">
        <v>125</v>
      </c>
      <c r="K5" s="20"/>
    </row>
    <row r="6" spans="1:12" ht="16.5" customHeight="1">
      <c r="A6" s="37"/>
      <c r="B6" s="17"/>
      <c r="C6" s="17"/>
      <c r="I6" s="17"/>
      <c r="J6" s="18"/>
      <c r="K6" s="39"/>
    </row>
    <row r="7" spans="1:12" s="28" customFormat="1" ht="13" customHeight="1">
      <c r="A7" s="333" t="s">
        <v>60</v>
      </c>
      <c r="B7" s="334">
        <v>45291</v>
      </c>
      <c r="C7" s="334">
        <v>45199</v>
      </c>
      <c r="D7" s="334">
        <v>45107</v>
      </c>
      <c r="E7" s="334">
        <v>45016</v>
      </c>
      <c r="F7" s="334">
        <v>44926</v>
      </c>
      <c r="G7" s="334">
        <v>44834</v>
      </c>
      <c r="H7" s="334">
        <v>44742</v>
      </c>
      <c r="I7" s="334">
        <v>44651</v>
      </c>
      <c r="J7" s="335">
        <v>44561</v>
      </c>
      <c r="K7" s="12"/>
    </row>
    <row r="8" spans="1:12" ht="13" customHeight="1">
      <c r="A8" s="341" t="s">
        <v>436</v>
      </c>
      <c r="B8" s="32">
        <v>1122778.7667056764</v>
      </c>
      <c r="C8" s="29">
        <v>1043006.5493035332</v>
      </c>
      <c r="D8" s="29">
        <v>1009525.6062399999</v>
      </c>
      <c r="E8" s="29">
        <v>1183427.3638000013</v>
      </c>
      <c r="F8" s="29">
        <v>1281160.1195900007</v>
      </c>
      <c r="G8" s="29">
        <v>1522120.6029099997</v>
      </c>
      <c r="H8" s="29">
        <v>1755499.8185399992</v>
      </c>
      <c r="I8" s="29">
        <v>1849897.8542500001</v>
      </c>
      <c r="J8" s="311">
        <v>2247792.3938999996</v>
      </c>
      <c r="K8" s="12"/>
    </row>
    <row r="9" spans="1:12" ht="13" customHeight="1">
      <c r="A9" s="341" t="s">
        <v>437</v>
      </c>
      <c r="B9" s="32">
        <v>539687.08260210231</v>
      </c>
      <c r="C9" s="29">
        <v>419371.50102838833</v>
      </c>
      <c r="D9" s="29">
        <v>277734.31743</v>
      </c>
      <c r="E9" s="29">
        <v>473.34619000000004</v>
      </c>
      <c r="F9" s="29">
        <v>545.04880000000003</v>
      </c>
      <c r="G9" s="29">
        <v>789.74713000000008</v>
      </c>
      <c r="H9" s="29">
        <v>1855.65264</v>
      </c>
      <c r="I9" s="29">
        <v>5581.3119700000007</v>
      </c>
      <c r="J9" s="311">
        <v>7215.7626799999989</v>
      </c>
      <c r="K9" s="12"/>
    </row>
    <row r="10" spans="1:12" ht="13" customHeight="1">
      <c r="A10" s="341" t="s">
        <v>438</v>
      </c>
      <c r="B10" s="32">
        <v>4068539.2547195964</v>
      </c>
      <c r="C10" s="29">
        <v>3853825.7684423798</v>
      </c>
      <c r="D10" s="29">
        <v>3775108.0384663166</v>
      </c>
      <c r="E10" s="29">
        <v>3682998.5477382978</v>
      </c>
      <c r="F10" s="29">
        <v>3618809.5063666864</v>
      </c>
      <c r="G10" s="29">
        <v>3645243.3634043839</v>
      </c>
      <c r="H10" s="29">
        <v>3609209.5604417678</v>
      </c>
      <c r="I10" s="29">
        <v>3554895.5896593947</v>
      </c>
      <c r="J10" s="311">
        <v>3552611.8182158801</v>
      </c>
      <c r="K10" s="12"/>
      <c r="L10" s="40"/>
    </row>
    <row r="11" spans="1:12" ht="13" customHeight="1">
      <c r="A11" s="342" t="s">
        <v>439</v>
      </c>
      <c r="B11" s="32">
        <v>5731005.1040273756</v>
      </c>
      <c r="C11" s="32">
        <v>5316203.8187743016</v>
      </c>
      <c r="D11" s="32">
        <v>5062367.962136317</v>
      </c>
      <c r="E11" s="32">
        <v>4866899.2577282991</v>
      </c>
      <c r="F11" s="32">
        <v>4900514.6747566871</v>
      </c>
      <c r="G11" s="32">
        <v>5168153.7134443838</v>
      </c>
      <c r="H11" s="32">
        <v>5366565.0316217672</v>
      </c>
      <c r="I11" s="32">
        <v>5410374.7558793947</v>
      </c>
      <c r="J11" s="313">
        <v>5807619.9747958798</v>
      </c>
      <c r="K11" s="12"/>
      <c r="L11" s="35"/>
    </row>
    <row r="12" spans="1:12" ht="13" customHeight="1">
      <c r="A12" s="341" t="s">
        <v>440</v>
      </c>
      <c r="B12" s="32">
        <v>0</v>
      </c>
      <c r="C12" s="29">
        <v>0</v>
      </c>
      <c r="D12" s="29">
        <v>49971.875</v>
      </c>
      <c r="E12" s="29">
        <v>99143.750020000007</v>
      </c>
      <c r="F12" s="29">
        <v>147840.62504000001</v>
      </c>
      <c r="G12" s="29">
        <v>147347.91667000001</v>
      </c>
      <c r="H12" s="29">
        <v>147354.16667000001</v>
      </c>
      <c r="I12" s="29">
        <v>196961.11111</v>
      </c>
      <c r="J12" s="311">
        <v>197461.11111</v>
      </c>
      <c r="K12" s="12"/>
    </row>
    <row r="13" spans="1:12" ht="13" customHeight="1">
      <c r="A13" s="341" t="s">
        <v>441</v>
      </c>
      <c r="B13" s="32">
        <v>249717.65347000002</v>
      </c>
      <c r="C13" s="29">
        <v>249580.92931000001</v>
      </c>
      <c r="D13" s="29">
        <v>249444.20514999999</v>
      </c>
      <c r="E13" s="29">
        <v>249558.80710999997</v>
      </c>
      <c r="F13" s="29">
        <v>249424.84647999998</v>
      </c>
      <c r="G13" s="29">
        <v>249528.04460000002</v>
      </c>
      <c r="H13" s="29">
        <v>249390.57266000001</v>
      </c>
      <c r="I13" s="29">
        <v>249254.56466999999</v>
      </c>
      <c r="J13" s="311">
        <v>249120.09311999998</v>
      </c>
      <c r="K13" s="12"/>
    </row>
    <row r="14" spans="1:12" ht="13" customHeight="1">
      <c r="A14" s="341" t="s">
        <v>442</v>
      </c>
      <c r="B14" s="32">
        <v>313916.07975999999</v>
      </c>
      <c r="C14" s="29">
        <v>212054.44180999999</v>
      </c>
      <c r="D14" s="29">
        <v>211518.10636999999</v>
      </c>
      <c r="E14" s="29">
        <v>191104.21353000004</v>
      </c>
      <c r="F14" s="29">
        <v>188988.09807000001</v>
      </c>
      <c r="G14" s="29">
        <v>99363.450360000003</v>
      </c>
      <c r="H14" s="29">
        <v>100303.60114</v>
      </c>
      <c r="I14" s="29">
        <v>99999.144270000004</v>
      </c>
      <c r="J14" s="311">
        <v>99698.313300000009</v>
      </c>
      <c r="K14" s="12"/>
    </row>
    <row r="15" spans="1:12" ht="12" customHeight="1">
      <c r="A15" s="341" t="s">
        <v>443</v>
      </c>
      <c r="B15" s="32">
        <v>0</v>
      </c>
      <c r="C15" s="29">
        <v>0</v>
      </c>
      <c r="D15" s="29">
        <v>0</v>
      </c>
      <c r="E15" s="29">
        <v>0</v>
      </c>
      <c r="F15" s="29">
        <v>0</v>
      </c>
      <c r="G15" s="29">
        <v>0</v>
      </c>
      <c r="H15" s="29">
        <v>0</v>
      </c>
      <c r="I15" s="29">
        <v>0</v>
      </c>
      <c r="J15" s="311">
        <v>0</v>
      </c>
      <c r="K15" s="12"/>
    </row>
    <row r="16" spans="1:12" ht="12" customHeight="1">
      <c r="A16" s="342" t="s">
        <v>444</v>
      </c>
      <c r="B16" s="29">
        <v>563633.73323000001</v>
      </c>
      <c r="C16" s="29">
        <v>461635.37112000003</v>
      </c>
      <c r="D16" s="29">
        <v>510934.18651999999</v>
      </c>
      <c r="E16" s="29">
        <v>539806.77066000004</v>
      </c>
      <c r="F16" s="29">
        <v>586253.56958999997</v>
      </c>
      <c r="G16" s="29">
        <v>496239.41163000005</v>
      </c>
      <c r="H16" s="29">
        <v>497048.34047</v>
      </c>
      <c r="I16" s="29">
        <v>546214.82004999998</v>
      </c>
      <c r="J16" s="311">
        <v>546279.51752999995</v>
      </c>
      <c r="K16" s="12"/>
    </row>
    <row r="17" spans="1:12" ht="12" customHeight="1">
      <c r="A17" s="338" t="s">
        <v>445</v>
      </c>
      <c r="B17" s="29">
        <v>147933.96217842994</v>
      </c>
      <c r="C17" s="29">
        <v>124238.27773015086</v>
      </c>
      <c r="D17" s="29">
        <v>120896.24478739896</v>
      </c>
      <c r="E17" s="29">
        <v>98869.655835759797</v>
      </c>
      <c r="F17" s="29">
        <v>96540.807686862347</v>
      </c>
      <c r="G17" s="29">
        <v>91626.177983981615</v>
      </c>
      <c r="H17" s="29">
        <v>172082.1306847301</v>
      </c>
      <c r="I17" s="29">
        <v>113509.94927145343</v>
      </c>
      <c r="J17" s="311">
        <v>55852.240524053908</v>
      </c>
      <c r="K17" s="506"/>
      <c r="L17" s="30"/>
    </row>
    <row r="18" spans="1:12" ht="12" customHeight="1">
      <c r="A18" s="336" t="s">
        <v>446</v>
      </c>
      <c r="B18" s="29">
        <v>126652.23936000001</v>
      </c>
      <c r="C18" s="29">
        <v>166847.94834999999</v>
      </c>
      <c r="D18" s="29">
        <v>131300.63573000001</v>
      </c>
      <c r="E18" s="29">
        <v>131069.93874000001</v>
      </c>
      <c r="F18" s="29">
        <v>130842.80071000001</v>
      </c>
      <c r="G18" s="29">
        <v>110651.63648</v>
      </c>
      <c r="H18" s="29">
        <v>110368.34647</v>
      </c>
      <c r="I18" s="29">
        <v>110374.10848000001</v>
      </c>
      <c r="J18" s="311">
        <v>110377.89449000001</v>
      </c>
      <c r="K18" s="12"/>
    </row>
    <row r="19" spans="1:12" s="35" customFormat="1" ht="12" customHeight="1">
      <c r="A19" s="339" t="s">
        <v>447</v>
      </c>
      <c r="B19" s="327">
        <v>6569225.0387958055</v>
      </c>
      <c r="C19" s="327">
        <v>6068925.4159744531</v>
      </c>
      <c r="D19" s="327">
        <v>5825499.029173716</v>
      </c>
      <c r="E19" s="327">
        <v>5636645.622964059</v>
      </c>
      <c r="F19" s="327">
        <v>5714151.8527435502</v>
      </c>
      <c r="G19" s="327">
        <v>5866670.9395383652</v>
      </c>
      <c r="H19" s="327">
        <v>6146063.8492464973</v>
      </c>
      <c r="I19" s="327">
        <v>6180473.6336808484</v>
      </c>
      <c r="J19" s="340">
        <v>6520129.6273399331</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5">
      <c r="A22" s="23" t="s">
        <v>448</v>
      </c>
      <c r="B22" s="20"/>
      <c r="C22" s="20"/>
      <c r="D22" s="20"/>
      <c r="E22" s="20"/>
      <c r="F22" s="20"/>
      <c r="G22" s="20"/>
      <c r="H22" s="20"/>
      <c r="I22" s="20"/>
      <c r="J22" s="20"/>
    </row>
    <row r="23" spans="1:12" ht="12" customHeight="1">
      <c r="B23" s="17"/>
      <c r="C23" s="17"/>
    </row>
    <row r="24" spans="1:12" ht="12" customHeight="1">
      <c r="A24" s="333" t="s">
        <v>60</v>
      </c>
      <c r="B24" s="334">
        <v>45291</v>
      </c>
      <c r="C24" s="334">
        <v>44926</v>
      </c>
      <c r="D24" s="334">
        <v>44561</v>
      </c>
      <c r="E24" s="334">
        <v>44196</v>
      </c>
      <c r="F24" s="335">
        <v>43830</v>
      </c>
    </row>
    <row r="25" spans="1:12" ht="12" customHeight="1">
      <c r="A25" s="341" t="s">
        <v>436</v>
      </c>
      <c r="B25" s="32">
        <v>1122778.7667056764</v>
      </c>
      <c r="C25" s="32">
        <v>1281160.1195900007</v>
      </c>
      <c r="D25" s="32">
        <v>2247792.3938999996</v>
      </c>
      <c r="E25" s="32">
        <v>1053627.2431599996</v>
      </c>
      <c r="F25" s="311">
        <v>376067.56597000011</v>
      </c>
    </row>
    <row r="26" spans="1:12" ht="12" customHeight="1">
      <c r="A26" s="341" t="s">
        <v>437</v>
      </c>
      <c r="B26" s="32">
        <v>539687.08260210231</v>
      </c>
      <c r="C26" s="32">
        <v>545.04880000000003</v>
      </c>
      <c r="D26" s="32">
        <v>7215.7626799999989</v>
      </c>
      <c r="E26" s="32">
        <v>216630.20264</v>
      </c>
      <c r="F26" s="311">
        <v>375700.75516000006</v>
      </c>
    </row>
    <row r="27" spans="1:12" ht="12" customHeight="1">
      <c r="A27" s="341" t="s">
        <v>438</v>
      </c>
      <c r="B27" s="32">
        <v>4068539.2547195964</v>
      </c>
      <c r="C27" s="29">
        <v>3618809.5063666864</v>
      </c>
      <c r="D27" s="29">
        <v>3552611.8182158801</v>
      </c>
      <c r="E27" s="29">
        <v>2849512.3844600003</v>
      </c>
      <c r="F27" s="311">
        <v>1949146.97169</v>
      </c>
    </row>
    <row r="28" spans="1:12" ht="12" customHeight="1">
      <c r="A28" s="342" t="s">
        <v>439</v>
      </c>
      <c r="B28" s="32">
        <v>5731005.1040273756</v>
      </c>
      <c r="C28" s="32">
        <v>4900514.6747566871</v>
      </c>
      <c r="D28" s="32">
        <v>5807619.9747958798</v>
      </c>
      <c r="E28" s="32">
        <v>4119769.8302600002</v>
      </c>
      <c r="F28" s="313">
        <v>2700915.2928200001</v>
      </c>
      <c r="J28" s="21"/>
    </row>
    <row r="29" spans="1:12" ht="11.25" customHeight="1">
      <c r="A29" s="341" t="s">
        <v>440</v>
      </c>
      <c r="B29" s="32">
        <v>0</v>
      </c>
      <c r="C29" s="32">
        <v>147840.62504000001</v>
      </c>
      <c r="D29" s="32">
        <v>197461.11111</v>
      </c>
      <c r="E29" s="32">
        <v>200000</v>
      </c>
      <c r="F29" s="311">
        <v>0</v>
      </c>
      <c r="J29" s="21"/>
    </row>
    <row r="30" spans="1:12" ht="12" customHeight="1">
      <c r="A30" s="341" t="s">
        <v>441</v>
      </c>
      <c r="B30" s="32">
        <v>249717.65347000002</v>
      </c>
      <c r="C30" s="32">
        <v>249424.84647999998</v>
      </c>
      <c r="D30" s="32">
        <v>249120.09311999998</v>
      </c>
      <c r="E30" s="32">
        <v>248825.23985000001</v>
      </c>
      <c r="F30" s="311">
        <v>0</v>
      </c>
      <c r="J30" s="21"/>
    </row>
    <row r="31" spans="1:12" ht="12" customHeight="1">
      <c r="A31" s="341" t="s">
        <v>442</v>
      </c>
      <c r="B31" s="32">
        <v>313916.07975999999</v>
      </c>
      <c r="C31" s="32">
        <v>188988.09807000001</v>
      </c>
      <c r="D31" s="32">
        <v>99698.313300000009</v>
      </c>
      <c r="E31" s="32">
        <v>0</v>
      </c>
      <c r="F31" s="311">
        <v>0</v>
      </c>
      <c r="I31" s="42"/>
      <c r="J31" s="42"/>
    </row>
    <row r="32" spans="1:12" ht="12" customHeight="1">
      <c r="A32" s="341" t="s">
        <v>443</v>
      </c>
      <c r="B32" s="32">
        <v>0</v>
      </c>
      <c r="C32" s="32">
        <v>0</v>
      </c>
      <c r="D32" s="32">
        <v>0</v>
      </c>
      <c r="E32" s="32">
        <v>19759.441520000004</v>
      </c>
      <c r="F32" s="311">
        <v>25646.973980000002</v>
      </c>
    </row>
    <row r="33" spans="1:10" ht="12" customHeight="1">
      <c r="A33" s="342" t="s">
        <v>444</v>
      </c>
      <c r="B33" s="29">
        <v>563633.73323000001</v>
      </c>
      <c r="C33" s="29">
        <v>586253.56958999997</v>
      </c>
      <c r="D33" s="29">
        <v>546279.51752999995</v>
      </c>
      <c r="E33" s="29">
        <v>468584.68137000001</v>
      </c>
      <c r="F33" s="311">
        <v>25646.973980000002</v>
      </c>
    </row>
    <row r="34" spans="1:10" ht="12" customHeight="1">
      <c r="A34" s="338" t="s">
        <v>445</v>
      </c>
      <c r="B34" s="29">
        <v>147933.96217842994</v>
      </c>
      <c r="C34" s="29">
        <v>96540.807686862347</v>
      </c>
      <c r="D34" s="29">
        <v>55852.240524053908</v>
      </c>
      <c r="E34" s="29">
        <v>27173.229350000009</v>
      </c>
      <c r="F34" s="311">
        <v>23876.606640000005</v>
      </c>
    </row>
    <row r="35" spans="1:10" ht="12" customHeight="1">
      <c r="A35" s="336" t="s">
        <v>446</v>
      </c>
      <c r="B35" s="29">
        <v>126652.23936000001</v>
      </c>
      <c r="C35" s="29">
        <v>130842.80071000001</v>
      </c>
      <c r="D35" s="29">
        <v>110377.89449000001</v>
      </c>
      <c r="E35" s="29">
        <v>110603.03453</v>
      </c>
      <c r="F35" s="311">
        <v>75444.482239999998</v>
      </c>
    </row>
    <row r="36" spans="1:10" ht="12" customHeight="1">
      <c r="A36" s="339" t="s">
        <v>447</v>
      </c>
      <c r="B36" s="327">
        <v>6569225.0387958055</v>
      </c>
      <c r="C36" s="327">
        <v>5714151.8527435502</v>
      </c>
      <c r="D36" s="327">
        <v>6520129.6273399331</v>
      </c>
      <c r="E36" s="327">
        <v>4726130.7755100001</v>
      </c>
      <c r="F36" s="340">
        <v>2825883.3556799996</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04B57330-1823-4411-89A3-CE66AE4EC71E}">
      <formula1>quarterly_date</formula1>
    </dataValidation>
  </dataValidations>
  <hyperlinks>
    <hyperlink ref="J5" location="Sisukord!B32" display="tagasi sisukorda" xr:uid="{85A72AD8-EB6E-4C51-AA52-9651613987A2}"/>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6524-CC8B-446A-AF63-B4019C535C78}">
  <sheetPr codeName="Sheet18">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90" t="s">
        <v>462</v>
      </c>
      <c r="B5" s="19"/>
      <c r="C5" s="19"/>
      <c r="D5" s="20"/>
      <c r="E5" s="20"/>
      <c r="F5" s="20"/>
      <c r="G5" s="20"/>
      <c r="H5" s="20"/>
      <c r="J5" s="101" t="s">
        <v>125</v>
      </c>
      <c r="K5" s="20"/>
    </row>
    <row r="6" spans="1:12" ht="16.5" customHeight="1">
      <c r="A6" s="37"/>
      <c r="B6" s="17"/>
      <c r="C6" s="17"/>
      <c r="I6" s="17"/>
      <c r="J6" s="18"/>
      <c r="K6" s="39"/>
    </row>
    <row r="7" spans="1:12" s="28" customFormat="1" ht="13" customHeight="1">
      <c r="A7" s="307" t="s">
        <v>434</v>
      </c>
      <c r="B7" s="491">
        <v>45291</v>
      </c>
      <c r="C7" s="491">
        <v>45199</v>
      </c>
      <c r="D7" s="491">
        <v>45107</v>
      </c>
      <c r="E7" s="491">
        <v>45016</v>
      </c>
      <c r="F7" s="491">
        <v>44926</v>
      </c>
      <c r="G7" s="491">
        <v>44834</v>
      </c>
      <c r="H7" s="491">
        <v>44742</v>
      </c>
      <c r="I7" s="491">
        <v>44651</v>
      </c>
      <c r="J7" s="309">
        <v>44561</v>
      </c>
      <c r="K7" s="39"/>
    </row>
    <row r="8" spans="1:12" ht="13" customHeight="1">
      <c r="A8" s="499" t="s">
        <v>421</v>
      </c>
      <c r="B8" s="500">
        <v>3266270.9479938</v>
      </c>
      <c r="C8" s="500">
        <v>2937461.1079770406</v>
      </c>
      <c r="D8" s="500">
        <v>2780131</v>
      </c>
      <c r="E8" s="500">
        <v>2707928</v>
      </c>
      <c r="F8" s="500">
        <v>2690650</v>
      </c>
      <c r="G8" s="500">
        <v>2935393</v>
      </c>
      <c r="H8" s="500">
        <v>3340990</v>
      </c>
      <c r="I8" s="500">
        <v>3525639</v>
      </c>
      <c r="J8" s="548">
        <v>3924740</v>
      </c>
      <c r="K8" s="39"/>
      <c r="L8" s="18"/>
    </row>
    <row r="9" spans="1:12" ht="13" customHeight="1">
      <c r="A9" s="501" t="s">
        <v>422</v>
      </c>
      <c r="B9" s="500">
        <v>773.63231000000007</v>
      </c>
      <c r="C9" s="500">
        <v>619.68663000000004</v>
      </c>
      <c r="D9" s="500">
        <v>988</v>
      </c>
      <c r="E9" s="500">
        <v>1355</v>
      </c>
      <c r="F9" s="500">
        <v>1220</v>
      </c>
      <c r="G9" s="500">
        <v>479</v>
      </c>
      <c r="H9" s="500">
        <v>734</v>
      </c>
      <c r="I9" s="500">
        <v>574</v>
      </c>
      <c r="J9" s="548">
        <v>631</v>
      </c>
      <c r="K9" s="39"/>
      <c r="L9" s="18"/>
    </row>
    <row r="10" spans="1:12" ht="13" customHeight="1">
      <c r="A10" s="501" t="s">
        <v>423</v>
      </c>
      <c r="B10" s="500">
        <v>297893.92619000009</v>
      </c>
      <c r="C10" s="500">
        <v>231566.45498999997</v>
      </c>
      <c r="D10" s="500">
        <v>333462</v>
      </c>
      <c r="E10" s="500">
        <v>262371</v>
      </c>
      <c r="F10" s="500">
        <v>344556</v>
      </c>
      <c r="G10" s="500">
        <v>346785</v>
      </c>
      <c r="H10" s="500">
        <v>425568</v>
      </c>
      <c r="I10" s="500">
        <v>416394</v>
      </c>
      <c r="J10" s="548">
        <v>83904</v>
      </c>
      <c r="K10" s="39"/>
      <c r="L10" s="18"/>
    </row>
    <row r="11" spans="1:12" ht="13" customHeight="1">
      <c r="A11" s="501" t="s">
        <v>424</v>
      </c>
      <c r="B11" s="500">
        <v>2967603.3894937998</v>
      </c>
      <c r="C11" s="500">
        <v>2705274.9663570407</v>
      </c>
      <c r="D11" s="500">
        <v>2445681</v>
      </c>
      <c r="E11" s="500">
        <v>2444202</v>
      </c>
      <c r="F11" s="500">
        <v>2344874</v>
      </c>
      <c r="G11" s="500">
        <v>2588129</v>
      </c>
      <c r="H11" s="500">
        <v>2914688</v>
      </c>
      <c r="I11" s="500">
        <v>3108671</v>
      </c>
      <c r="J11" s="548">
        <v>3840205</v>
      </c>
      <c r="K11" s="39"/>
      <c r="L11" s="29"/>
    </row>
    <row r="12" spans="1:12" ht="13" customHeight="1">
      <c r="A12" s="499" t="s">
        <v>425</v>
      </c>
      <c r="B12" s="500">
        <v>0</v>
      </c>
      <c r="C12" s="500">
        <v>0</v>
      </c>
      <c r="D12" s="500">
        <v>0</v>
      </c>
      <c r="E12" s="500">
        <v>0</v>
      </c>
      <c r="F12" s="500">
        <v>0</v>
      </c>
      <c r="G12" s="500">
        <v>0</v>
      </c>
      <c r="H12" s="500">
        <v>0</v>
      </c>
      <c r="I12" s="500">
        <v>0</v>
      </c>
      <c r="J12" s="548">
        <v>0</v>
      </c>
      <c r="K12" s="39"/>
      <c r="L12" s="29"/>
    </row>
    <row r="13" spans="1:12" ht="13" customHeight="1">
      <c r="A13" s="502" t="s">
        <v>426</v>
      </c>
      <c r="B13" s="549">
        <v>3266270.9479938</v>
      </c>
      <c r="C13" s="549">
        <v>2937461.1079770406</v>
      </c>
      <c r="D13" s="549">
        <v>2780131</v>
      </c>
      <c r="E13" s="549">
        <v>2707928</v>
      </c>
      <c r="F13" s="549">
        <v>2690650</v>
      </c>
      <c r="G13" s="549">
        <v>2935393</v>
      </c>
      <c r="H13" s="549">
        <v>3340990</v>
      </c>
      <c r="I13" s="549">
        <v>3525639</v>
      </c>
      <c r="J13" s="547">
        <v>3924740</v>
      </c>
      <c r="K13" s="39"/>
      <c r="L13" s="29"/>
    </row>
    <row r="14" spans="1:12" ht="13" customHeight="1">
      <c r="A14" s="499" t="s">
        <v>427</v>
      </c>
      <c r="B14" s="500">
        <v>1682142.8888574997</v>
      </c>
      <c r="C14" s="500">
        <v>1698507.9557519928</v>
      </c>
      <c r="D14" s="500">
        <v>1689048</v>
      </c>
      <c r="E14" s="500">
        <v>1834622</v>
      </c>
      <c r="F14" s="500">
        <v>1904365</v>
      </c>
      <c r="G14" s="500">
        <v>2042068</v>
      </c>
      <c r="H14" s="500">
        <v>2354095</v>
      </c>
      <c r="I14" s="500">
        <v>2419510</v>
      </c>
      <c r="J14" s="548">
        <v>2748602</v>
      </c>
      <c r="K14" s="39"/>
      <c r="L14" s="29"/>
    </row>
    <row r="15" spans="1:12" ht="12" customHeight="1">
      <c r="A15" s="503" t="s">
        <v>428</v>
      </c>
      <c r="B15" s="500">
        <v>62648.426709000021</v>
      </c>
      <c r="C15" s="500">
        <v>65099.842455494465</v>
      </c>
      <c r="D15" s="500">
        <v>67602</v>
      </c>
      <c r="E15" s="500">
        <v>70538</v>
      </c>
      <c r="F15" s="500">
        <v>72786</v>
      </c>
      <c r="G15" s="500">
        <v>71586</v>
      </c>
      <c r="H15" s="500">
        <v>68310</v>
      </c>
      <c r="I15" s="500">
        <v>64788</v>
      </c>
      <c r="J15" s="548">
        <v>61831</v>
      </c>
      <c r="K15" s="39"/>
      <c r="L15" s="40"/>
    </row>
    <row r="16" spans="1:12" ht="12" customHeight="1">
      <c r="A16" s="503" t="s">
        <v>429</v>
      </c>
      <c r="B16" s="500">
        <v>80898.051536499988</v>
      </c>
      <c r="C16" s="500">
        <v>91421.646372000017</v>
      </c>
      <c r="D16" s="500">
        <v>94525</v>
      </c>
      <c r="E16" s="500">
        <v>95451</v>
      </c>
      <c r="F16" s="500">
        <v>108326</v>
      </c>
      <c r="G16" s="500">
        <v>113365</v>
      </c>
      <c r="H16" s="500">
        <v>109475</v>
      </c>
      <c r="I16" s="500">
        <v>111180</v>
      </c>
      <c r="J16" s="548">
        <v>107871</v>
      </c>
      <c r="K16" s="39"/>
    </row>
    <row r="17" spans="1:12" ht="12" customHeight="1">
      <c r="A17" s="503" t="s">
        <v>430</v>
      </c>
      <c r="B17" s="500">
        <v>48705.578360000007</v>
      </c>
      <c r="C17" s="500">
        <v>34763.297588499998</v>
      </c>
      <c r="D17" s="500">
        <v>20326</v>
      </c>
      <c r="E17" s="500">
        <v>48504</v>
      </c>
      <c r="F17" s="500">
        <v>56393</v>
      </c>
      <c r="G17" s="500">
        <v>107812</v>
      </c>
      <c r="H17" s="500">
        <v>82531</v>
      </c>
      <c r="I17" s="500">
        <v>97597</v>
      </c>
      <c r="J17" s="548">
        <v>156302</v>
      </c>
      <c r="K17" s="39"/>
    </row>
    <row r="18" spans="1:12" ht="12" customHeight="1">
      <c r="A18" s="503" t="s">
        <v>431</v>
      </c>
      <c r="B18" s="500">
        <v>1489890.8322519998</v>
      </c>
      <c r="C18" s="500">
        <v>1507223.1693359984</v>
      </c>
      <c r="D18" s="500">
        <v>1506595</v>
      </c>
      <c r="E18" s="500">
        <v>1620129</v>
      </c>
      <c r="F18" s="500">
        <v>1666860</v>
      </c>
      <c r="G18" s="500">
        <v>1749305</v>
      </c>
      <c r="H18" s="500">
        <v>2093779</v>
      </c>
      <c r="I18" s="500">
        <v>2145945</v>
      </c>
      <c r="J18" s="548">
        <v>2422598</v>
      </c>
      <c r="K18" s="39"/>
    </row>
    <row r="19" spans="1:12" s="35" customFormat="1" ht="12" customHeight="1">
      <c r="A19" s="499" t="s">
        <v>424</v>
      </c>
      <c r="B19" s="500">
        <v>168269.66353700001</v>
      </c>
      <c r="C19" s="500">
        <v>42879.27602549798</v>
      </c>
      <c r="D19" s="500">
        <v>57059</v>
      </c>
      <c r="E19" s="500">
        <v>54665</v>
      </c>
      <c r="F19" s="500">
        <v>66306</v>
      </c>
      <c r="G19" s="500">
        <v>65519</v>
      </c>
      <c r="H19" s="500">
        <v>68162</v>
      </c>
      <c r="I19" s="500">
        <v>51816</v>
      </c>
      <c r="J19" s="548">
        <v>62164</v>
      </c>
      <c r="K19" s="39"/>
    </row>
    <row r="20" spans="1:12" ht="13" customHeight="1">
      <c r="A20" s="502" t="s">
        <v>432</v>
      </c>
      <c r="B20" s="549">
        <v>1850412.5523944998</v>
      </c>
      <c r="C20" s="549">
        <v>1741387.2317774908</v>
      </c>
      <c r="D20" s="549">
        <v>1746107</v>
      </c>
      <c r="E20" s="549">
        <v>1889287</v>
      </c>
      <c r="F20" s="549">
        <v>1970671</v>
      </c>
      <c r="G20" s="549">
        <v>2107587</v>
      </c>
      <c r="H20" s="549">
        <v>2422257</v>
      </c>
      <c r="I20" s="549">
        <v>2471326</v>
      </c>
      <c r="J20" s="547">
        <v>2810766</v>
      </c>
      <c r="K20" s="39"/>
      <c r="L20" s="18"/>
    </row>
    <row r="21" spans="1:12" ht="13" customHeight="1">
      <c r="A21" s="499" t="s">
        <v>451</v>
      </c>
      <c r="B21" s="500">
        <v>45376.903205000002</v>
      </c>
      <c r="C21" s="500">
        <v>37348.58456499999</v>
      </c>
      <c r="D21" s="500">
        <v>31250</v>
      </c>
      <c r="E21" s="500">
        <v>32433</v>
      </c>
      <c r="F21" s="500">
        <v>40226</v>
      </c>
      <c r="G21" s="500">
        <v>50258</v>
      </c>
      <c r="H21" s="500">
        <v>32795</v>
      </c>
      <c r="I21" s="500">
        <v>31553</v>
      </c>
      <c r="J21" s="548">
        <v>56332</v>
      </c>
      <c r="K21" s="39"/>
    </row>
    <row r="22" spans="1:12" ht="13" customHeight="1">
      <c r="A22" s="499" t="s">
        <v>424</v>
      </c>
      <c r="B22" s="500">
        <v>122928.11033400001</v>
      </c>
      <c r="C22" s="500">
        <v>5641.7533888019025</v>
      </c>
      <c r="D22" s="500">
        <v>5434</v>
      </c>
      <c r="E22" s="500">
        <v>4450</v>
      </c>
      <c r="F22" s="500">
        <v>4623</v>
      </c>
      <c r="G22" s="500">
        <v>7554</v>
      </c>
      <c r="H22" s="500">
        <v>7568</v>
      </c>
      <c r="I22" s="500">
        <v>4420</v>
      </c>
      <c r="J22" s="548">
        <v>3878</v>
      </c>
      <c r="K22" s="39"/>
    </row>
    <row r="23" spans="1:12" ht="13" customHeight="1">
      <c r="A23" s="502" t="s">
        <v>433</v>
      </c>
      <c r="B23" s="550">
        <v>168305.01353900001</v>
      </c>
      <c r="C23" s="550">
        <v>42990.337953801893</v>
      </c>
      <c r="D23" s="550">
        <v>36684</v>
      </c>
      <c r="E23" s="550">
        <v>36883</v>
      </c>
      <c r="F23" s="550">
        <v>44849</v>
      </c>
      <c r="G23" s="550">
        <v>57812</v>
      </c>
      <c r="H23" s="550">
        <v>40363</v>
      </c>
      <c r="I23" s="550">
        <v>35973</v>
      </c>
      <c r="J23" s="551">
        <v>60210</v>
      </c>
      <c r="K23" s="39"/>
      <c r="L23" s="41"/>
    </row>
    <row r="24" spans="1:12" ht="13" customHeight="1">
      <c r="A24" s="528" t="s">
        <v>452</v>
      </c>
      <c r="B24" s="552">
        <v>1.9417729678663467</v>
      </c>
      <c r="C24" s="552">
        <v>1.7295492700553534</v>
      </c>
      <c r="D24" s="552">
        <v>1.6263563787313029</v>
      </c>
      <c r="E24" s="552">
        <v>1.4618452562184059</v>
      </c>
      <c r="F24" s="552">
        <v>1.3971436612521821</v>
      </c>
      <c r="G24" s="552">
        <v>1.4320562012903855</v>
      </c>
      <c r="H24" s="552">
        <v>1.4026610755978226</v>
      </c>
      <c r="I24" s="552">
        <v>1.4476911560664922</v>
      </c>
      <c r="J24" s="565">
        <v>1.4268896906661781</v>
      </c>
      <c r="K24" s="39"/>
    </row>
    <row r="25" spans="1:12" ht="12" customHeight="1">
      <c r="A25" s="527" t="s">
        <v>461</v>
      </c>
      <c r="D25" s="18"/>
      <c r="E25" s="18"/>
      <c r="F25" s="18"/>
      <c r="G25" s="18"/>
      <c r="H25" s="18"/>
      <c r="I25" s="18"/>
      <c r="J25" s="18"/>
      <c r="K25" s="39"/>
      <c r="L25" s="41"/>
    </row>
    <row r="26" spans="1:12" ht="12" customHeight="1">
      <c r="A26" s="37"/>
      <c r="B26" s="17"/>
      <c r="C26" s="17"/>
      <c r="I26" s="17"/>
      <c r="J26" s="17"/>
      <c r="K26" s="39"/>
    </row>
    <row r="27" spans="1:12" ht="18.5">
      <c r="A27" s="490" t="s">
        <v>463</v>
      </c>
      <c r="B27" s="20"/>
      <c r="C27" s="20"/>
      <c r="D27" s="20"/>
      <c r="E27" s="20"/>
      <c r="F27" s="20"/>
      <c r="G27" s="20"/>
      <c r="H27" s="20"/>
      <c r="I27" s="20"/>
      <c r="J27" s="20"/>
    </row>
    <row r="28" spans="1:12" ht="12" customHeight="1">
      <c r="B28" s="17"/>
      <c r="C28" s="17"/>
    </row>
    <row r="29" spans="1:12" ht="12" customHeight="1">
      <c r="A29" s="307" t="s">
        <v>434</v>
      </c>
      <c r="B29" s="334">
        <v>45291</v>
      </c>
      <c r="C29" s="334">
        <v>44926</v>
      </c>
      <c r="D29" s="334">
        <v>44561</v>
      </c>
      <c r="E29" s="334">
        <v>44196</v>
      </c>
      <c r="F29" s="335">
        <v>43830</v>
      </c>
    </row>
    <row r="30" spans="1:12" ht="12" customHeight="1">
      <c r="A30" s="499" t="s">
        <v>421</v>
      </c>
      <c r="B30" s="500">
        <v>3266270.9479938</v>
      </c>
      <c r="C30" s="500">
        <v>2690650.181680602</v>
      </c>
      <c r="D30" s="500">
        <v>3924740.1915509021</v>
      </c>
      <c r="E30" s="500">
        <v>2554272.5382082905</v>
      </c>
      <c r="F30" s="504">
        <v>1255592.1009480003</v>
      </c>
    </row>
    <row r="31" spans="1:12" ht="12" customHeight="1">
      <c r="A31" s="501" t="s">
        <v>422</v>
      </c>
      <c r="B31" s="500">
        <v>773.63231000000007</v>
      </c>
      <c r="C31" s="500">
        <v>1220.4024999999999</v>
      </c>
      <c r="D31" s="500">
        <v>631.29665</v>
      </c>
      <c r="E31" s="500">
        <v>18577.385480000001</v>
      </c>
      <c r="F31" s="505">
        <v>17508.710749999998</v>
      </c>
      <c r="J31" s="39"/>
    </row>
    <row r="32" spans="1:12" ht="12" customHeight="1">
      <c r="A32" s="501" t="s">
        <v>423</v>
      </c>
      <c r="B32" s="500">
        <v>297893.92619000009</v>
      </c>
      <c r="C32" s="500">
        <v>344556.25774999999</v>
      </c>
      <c r="D32" s="500">
        <v>83903.62977</v>
      </c>
      <c r="E32" s="500">
        <v>247143.77780728991</v>
      </c>
      <c r="F32" s="505">
        <v>30542.337009999999</v>
      </c>
    </row>
    <row r="33" spans="1:10" ht="12" customHeight="1">
      <c r="A33" s="501" t="s">
        <v>424</v>
      </c>
      <c r="B33" s="500">
        <v>2967603.3894937998</v>
      </c>
      <c r="C33" s="500">
        <v>2344873.5214306018</v>
      </c>
      <c r="D33" s="500">
        <v>3840205.2651309022</v>
      </c>
      <c r="E33" s="500">
        <v>2288551.3749210006</v>
      </c>
      <c r="F33" s="505">
        <v>1207541.0531880003</v>
      </c>
    </row>
    <row r="34" spans="1:10" ht="11.25" customHeight="1">
      <c r="A34" s="499" t="s">
        <v>425</v>
      </c>
      <c r="B34" s="500">
        <v>0</v>
      </c>
      <c r="C34" s="500">
        <v>0</v>
      </c>
      <c r="D34" s="500">
        <v>0</v>
      </c>
      <c r="E34" s="500">
        <v>0</v>
      </c>
      <c r="F34" s="505">
        <v>0</v>
      </c>
    </row>
    <row r="35" spans="1:10" ht="12" customHeight="1">
      <c r="A35" s="502" t="s">
        <v>426</v>
      </c>
      <c r="B35" s="549">
        <v>3266270.9479938</v>
      </c>
      <c r="C35" s="549">
        <v>2690650.181680602</v>
      </c>
      <c r="D35" s="549">
        <v>3924740.1915509021</v>
      </c>
      <c r="E35" s="549">
        <v>2554272.5382082905</v>
      </c>
      <c r="F35" s="553">
        <v>1255592.1009480003</v>
      </c>
    </row>
    <row r="36" spans="1:10" ht="12" customHeight="1">
      <c r="A36" s="499" t="s">
        <v>427</v>
      </c>
      <c r="B36" s="500">
        <v>1682142.8888574997</v>
      </c>
      <c r="C36" s="500">
        <v>1904364.7203844921</v>
      </c>
      <c r="D36" s="500">
        <v>2748602.1242654938</v>
      </c>
      <c r="E36" s="500">
        <v>1702007.9334549974</v>
      </c>
      <c r="F36" s="505">
        <v>850839.48756699963</v>
      </c>
    </row>
    <row r="37" spans="1:10" ht="12" customHeight="1">
      <c r="A37" s="503" t="s">
        <v>428</v>
      </c>
      <c r="B37" s="500">
        <v>62648.426709000021</v>
      </c>
      <c r="C37" s="500">
        <v>72786.084635493302</v>
      </c>
      <c r="D37" s="500">
        <v>61830.923492493363</v>
      </c>
      <c r="E37" s="500">
        <v>45794.617459999201</v>
      </c>
      <c r="F37" s="505">
        <v>32769.801393999282</v>
      </c>
    </row>
    <row r="38" spans="1:10" ht="12" customHeight="1">
      <c r="A38" s="503" t="s">
        <v>429</v>
      </c>
      <c r="B38" s="500">
        <v>80898.051536499988</v>
      </c>
      <c r="C38" s="500">
        <v>108325.91054199995</v>
      </c>
      <c r="D38" s="500">
        <v>107871.249816</v>
      </c>
      <c r="E38" s="500">
        <v>82303.86283900011</v>
      </c>
      <c r="F38" s="505">
        <v>55907.753731000033</v>
      </c>
    </row>
    <row r="39" spans="1:10" ht="12" customHeight="1">
      <c r="A39" s="503" t="s">
        <v>430</v>
      </c>
      <c r="B39" s="500">
        <v>48705.578360000007</v>
      </c>
      <c r="C39" s="500">
        <v>56392.63294299991</v>
      </c>
      <c r="D39" s="500">
        <v>156302.02804700006</v>
      </c>
      <c r="E39" s="500">
        <v>0</v>
      </c>
      <c r="F39" s="505">
        <v>0</v>
      </c>
      <c r="J39" s="21"/>
    </row>
    <row r="40" spans="1:10" ht="12" customHeight="1">
      <c r="A40" s="503" t="s">
        <v>431</v>
      </c>
      <c r="B40" s="500">
        <v>1489890.8322519998</v>
      </c>
      <c r="C40" s="500">
        <v>1666860.0922639989</v>
      </c>
      <c r="D40" s="500">
        <v>2422597.9229100002</v>
      </c>
      <c r="E40" s="500">
        <v>1573909.4531559981</v>
      </c>
      <c r="F40" s="505">
        <v>762161.93244200025</v>
      </c>
      <c r="J40" s="21"/>
    </row>
    <row r="41" spans="1:10" ht="12" customHeight="1">
      <c r="A41" s="499" t="s">
        <v>424</v>
      </c>
      <c r="B41" s="500">
        <v>168269.66353700001</v>
      </c>
      <c r="C41" s="500">
        <v>66305.742491521072</v>
      </c>
      <c r="D41" s="500">
        <v>62164.020787986527</v>
      </c>
      <c r="E41" s="500">
        <v>51202.323548420165</v>
      </c>
      <c r="F41" s="505">
        <v>39593.45907035211</v>
      </c>
      <c r="J41" s="21"/>
    </row>
    <row r="42" spans="1:10" ht="12" customHeight="1">
      <c r="A42" s="502" t="s">
        <v>432</v>
      </c>
      <c r="B42" s="549">
        <v>1850412.5523944998</v>
      </c>
      <c r="C42" s="549">
        <v>1970670.4628760132</v>
      </c>
      <c r="D42" s="549">
        <v>2810766.1450534803</v>
      </c>
      <c r="E42" s="549">
        <v>1753210.2570034175</v>
      </c>
      <c r="F42" s="553">
        <v>890432.94663735176</v>
      </c>
      <c r="I42" s="42"/>
      <c r="J42" s="42"/>
    </row>
    <row r="43" spans="1:10" ht="12" customHeight="1">
      <c r="A43" s="499" t="s">
        <v>451</v>
      </c>
      <c r="B43" s="500">
        <v>45376.903205000002</v>
      </c>
      <c r="C43" s="500">
        <v>40226.265595000135</v>
      </c>
      <c r="D43" s="500">
        <v>56331.885419998056</v>
      </c>
      <c r="E43" s="500">
        <v>22919.796729999973</v>
      </c>
      <c r="F43" s="505">
        <v>22543.793854999858</v>
      </c>
    </row>
    <row r="44" spans="1:10" ht="12" customHeight="1">
      <c r="A44" s="499" t="s">
        <v>424</v>
      </c>
      <c r="B44" s="500">
        <v>122928.11033400001</v>
      </c>
      <c r="C44" s="500">
        <v>4622.8912087147191</v>
      </c>
      <c r="D44" s="500">
        <v>3878.4991890422084</v>
      </c>
      <c r="E44" s="500">
        <v>2807.6633582204759</v>
      </c>
      <c r="F44" s="505">
        <v>1049.0449784258558</v>
      </c>
    </row>
    <row r="45" spans="1:10" ht="12" customHeight="1">
      <c r="A45" s="502" t="s">
        <v>433</v>
      </c>
      <c r="B45" s="500">
        <v>168305.01353900001</v>
      </c>
      <c r="C45" s="500">
        <v>44849.156803714854</v>
      </c>
      <c r="D45" s="500">
        <v>60210.384609040266</v>
      </c>
      <c r="E45" s="500">
        <v>25727.460088220447</v>
      </c>
      <c r="F45" s="505">
        <v>23592.838833425714</v>
      </c>
    </row>
    <row r="46" spans="1:10" ht="12" customHeight="1">
      <c r="A46" s="528" t="s">
        <v>452</v>
      </c>
      <c r="B46" s="563">
        <v>1.9417729678663467</v>
      </c>
      <c r="C46" s="563">
        <v>1.3971442590217094</v>
      </c>
      <c r="D46" s="563">
        <v>1.4268898845798113</v>
      </c>
      <c r="E46" s="563">
        <v>1.4786095368182592</v>
      </c>
      <c r="F46" s="566">
        <v>1.4484702422560349</v>
      </c>
    </row>
    <row r="47" spans="1:10" ht="12" customHeight="1">
      <c r="A47" s="527" t="s">
        <v>461</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disablePrompts="1" count="1">
    <dataValidation type="list" allowBlank="1" showInputMessage="1" showErrorMessage="1" sqref="A2" xr:uid="{29418A24-42F3-44C9-84C1-1C74D1FF8178}">
      <formula1>quarterly_date</formula1>
    </dataValidation>
  </dataValidations>
  <hyperlinks>
    <hyperlink ref="J5" location="Sisukord!B32" display="tagasi sisukorda" xr:uid="{AFCB61AD-DEED-4C0C-8375-78288B02987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E59A-F0CD-423A-9A64-60F0588B2A72}">
  <sheetPr codeName="Sheet13">
    <tabColor rgb="FF0070C0"/>
    <pageSetUpPr fitToPage="1"/>
  </sheetPr>
  <dimension ref="A1:T41"/>
  <sheetViews>
    <sheetView showGridLines="0" zoomScaleNormal="100" workbookViewId="0">
      <selection activeCell="Q7" sqref="Q7"/>
    </sheetView>
  </sheetViews>
  <sheetFormatPr defaultColWidth="10" defaultRowHeight="12" customHeight="1"/>
  <cols>
    <col min="1" max="1" width="52.625" style="18" customWidth="1"/>
    <col min="2" max="3" width="13.375" style="18" customWidth="1"/>
    <col min="4" max="8" width="13.375" style="17" customWidth="1"/>
    <col min="9" max="9" width="13.375" style="21" customWidth="1"/>
    <col min="10" max="10" width="13.3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90" t="s">
        <v>410</v>
      </c>
      <c r="B5" s="19"/>
      <c r="C5" s="19"/>
      <c r="D5" s="20"/>
      <c r="E5" s="20"/>
      <c r="F5" s="20"/>
      <c r="G5" s="20"/>
      <c r="H5" s="20"/>
      <c r="J5" s="101" t="s">
        <v>125</v>
      </c>
      <c r="K5" s="20"/>
    </row>
    <row r="6" spans="1:12" ht="16.5" customHeight="1">
      <c r="A6" s="37"/>
      <c r="B6" s="17"/>
      <c r="C6" s="17"/>
      <c r="I6" s="17"/>
      <c r="J6" s="18"/>
      <c r="K6" s="39"/>
    </row>
    <row r="7" spans="1:12" s="28" customFormat="1" ht="13" customHeight="1">
      <c r="A7" s="307"/>
      <c r="B7" s="491">
        <v>45291</v>
      </c>
      <c r="C7" s="491">
        <v>45199</v>
      </c>
      <c r="D7" s="491">
        <v>45107</v>
      </c>
      <c r="E7" s="491">
        <v>45016</v>
      </c>
      <c r="F7" s="491">
        <v>44926</v>
      </c>
      <c r="G7" s="491">
        <v>44834</v>
      </c>
      <c r="H7" s="491">
        <v>44742</v>
      </c>
      <c r="I7" s="491">
        <v>44651</v>
      </c>
      <c r="J7" s="309">
        <v>44561</v>
      </c>
      <c r="K7" s="39"/>
    </row>
    <row r="8" spans="1:12" ht="13" customHeight="1">
      <c r="A8" s="492" t="s">
        <v>411</v>
      </c>
      <c r="B8" s="493"/>
      <c r="C8" s="493"/>
      <c r="D8" s="493"/>
      <c r="E8" s="493"/>
      <c r="F8" s="493"/>
      <c r="G8" s="493"/>
      <c r="H8" s="493"/>
      <c r="I8" s="493"/>
      <c r="J8" s="494"/>
      <c r="K8" s="39"/>
      <c r="L8" s="18"/>
    </row>
    <row r="9" spans="1:12" ht="13" customHeight="1">
      <c r="A9" s="495" t="s">
        <v>483</v>
      </c>
      <c r="B9" s="534">
        <v>1.0386148303785063</v>
      </c>
      <c r="C9" s="534">
        <v>1.0664295401958177</v>
      </c>
      <c r="D9" s="534">
        <v>1.002</v>
      </c>
      <c r="E9" s="534">
        <v>0.95895300000000006</v>
      </c>
      <c r="F9" s="534">
        <v>0.93435199999999996</v>
      </c>
      <c r="G9" s="534">
        <v>0.94302799999999998</v>
      </c>
      <c r="H9" s="534">
        <v>0.78613599999999995</v>
      </c>
      <c r="I9" s="534">
        <v>0.88400299999999998</v>
      </c>
      <c r="J9" s="535">
        <v>0.90369999999999995</v>
      </c>
      <c r="K9" s="39"/>
      <c r="L9" s="18"/>
    </row>
    <row r="10" spans="1:12" ht="13" customHeight="1">
      <c r="A10" s="492" t="s">
        <v>412</v>
      </c>
      <c r="B10" s="536"/>
      <c r="C10" s="536"/>
      <c r="D10" s="536"/>
      <c r="E10" s="536"/>
      <c r="F10" s="536"/>
      <c r="G10" s="536"/>
      <c r="H10" s="536"/>
      <c r="I10" s="536"/>
      <c r="J10" s="537"/>
      <c r="K10" s="39"/>
      <c r="L10" s="18"/>
    </row>
    <row r="11" spans="1:12" ht="13" customHeight="1">
      <c r="A11" s="495" t="s">
        <v>484</v>
      </c>
      <c r="B11" s="534">
        <v>9.4000000000000004E-3</v>
      </c>
      <c r="C11" s="534">
        <v>1.32E-2</v>
      </c>
      <c r="D11" s="534">
        <v>9.7999999999999997E-3</v>
      </c>
      <c r="E11" s="534">
        <v>1.12E-2</v>
      </c>
      <c r="F11" s="534">
        <v>1.2999999999999999E-2</v>
      </c>
      <c r="G11" s="534">
        <v>1.29E-2</v>
      </c>
      <c r="H11" s="534">
        <v>2.23E-2</v>
      </c>
      <c r="I11" s="534">
        <v>2.9899999999999999E-2</v>
      </c>
      <c r="J11" s="535">
        <v>1.3100000000000001E-2</v>
      </c>
      <c r="K11" s="39"/>
      <c r="L11" s="29"/>
    </row>
    <row r="12" spans="1:12" ht="13" customHeight="1">
      <c r="A12" s="492" t="s">
        <v>413</v>
      </c>
      <c r="B12" s="536"/>
      <c r="C12" s="536"/>
      <c r="D12" s="536"/>
      <c r="E12" s="536"/>
      <c r="F12" s="536"/>
      <c r="G12" s="536"/>
      <c r="H12" s="536"/>
      <c r="I12" s="536"/>
      <c r="J12" s="537"/>
      <c r="K12" s="39"/>
      <c r="L12" s="29"/>
    </row>
    <row r="13" spans="1:12" ht="13" customHeight="1">
      <c r="A13" s="496" t="s">
        <v>419</v>
      </c>
      <c r="B13" s="534">
        <v>1.9419999999999999</v>
      </c>
      <c r="C13" s="534">
        <v>1.73</v>
      </c>
      <c r="D13" s="534">
        <v>1.6259999999999999</v>
      </c>
      <c r="E13" s="534">
        <v>1.462</v>
      </c>
      <c r="F13" s="534">
        <v>1.397</v>
      </c>
      <c r="G13" s="534">
        <v>1.43</v>
      </c>
      <c r="H13" s="534">
        <v>1.403</v>
      </c>
      <c r="I13" s="534">
        <v>1.448</v>
      </c>
      <c r="J13" s="535">
        <v>1.427</v>
      </c>
      <c r="K13" s="39"/>
      <c r="L13" s="29"/>
    </row>
    <row r="14" spans="1:12" ht="13" customHeight="1">
      <c r="A14" s="495" t="s">
        <v>179</v>
      </c>
      <c r="B14" s="534">
        <v>1</v>
      </c>
      <c r="C14" s="534">
        <v>1</v>
      </c>
      <c r="D14" s="534">
        <v>1</v>
      </c>
      <c r="E14" s="534">
        <v>1</v>
      </c>
      <c r="F14" s="534">
        <v>1</v>
      </c>
      <c r="G14" s="534">
        <v>1</v>
      </c>
      <c r="H14" s="534">
        <v>1</v>
      </c>
      <c r="I14" s="534">
        <v>1</v>
      </c>
      <c r="J14" s="535">
        <v>1</v>
      </c>
      <c r="K14" s="39"/>
      <c r="L14" s="29"/>
    </row>
    <row r="15" spans="1:12" ht="12" customHeight="1">
      <c r="A15" s="495" t="s">
        <v>414</v>
      </c>
      <c r="B15" s="534">
        <v>4.4989999999999997</v>
      </c>
      <c r="C15" s="534">
        <v>3.7770000000000001</v>
      </c>
      <c r="D15" s="534">
        <v>3.262</v>
      </c>
      <c r="E15" s="534">
        <v>2.6080000000000001</v>
      </c>
      <c r="F15" s="534">
        <v>2.3149999999999999</v>
      </c>
      <c r="G15" s="534">
        <v>2.1030000000000002</v>
      </c>
      <c r="H15" s="534">
        <v>2.2730000000000001</v>
      </c>
      <c r="I15" s="534">
        <v>2.536</v>
      </c>
      <c r="J15" s="535">
        <v>2.5329999999999999</v>
      </c>
      <c r="K15" s="39"/>
      <c r="L15" s="40"/>
    </row>
    <row r="16" spans="1:12" ht="12" customHeight="1">
      <c r="A16" s="495" t="s">
        <v>420</v>
      </c>
      <c r="B16" s="534">
        <v>1.6020000000000001</v>
      </c>
      <c r="C16" s="534">
        <v>1.569</v>
      </c>
      <c r="D16" s="534">
        <v>1.48</v>
      </c>
      <c r="E16" s="534">
        <v>1.411</v>
      </c>
      <c r="F16" s="534">
        <v>1.44</v>
      </c>
      <c r="G16" s="534">
        <v>1.524</v>
      </c>
      <c r="H16" s="534">
        <v>1.5269999999999999</v>
      </c>
      <c r="I16" s="534">
        <v>1.6419999999999999</v>
      </c>
      <c r="J16" s="535">
        <v>1.6339999999999999</v>
      </c>
      <c r="K16" s="39"/>
    </row>
    <row r="17" spans="1:12" ht="12" customHeight="1">
      <c r="A17" s="495" t="s">
        <v>178</v>
      </c>
      <c r="B17" s="534">
        <v>1</v>
      </c>
      <c r="C17" s="534">
        <v>1</v>
      </c>
      <c r="D17" s="534">
        <v>1</v>
      </c>
      <c r="E17" s="534">
        <v>1</v>
      </c>
      <c r="F17" s="534">
        <v>1</v>
      </c>
      <c r="G17" s="534">
        <v>1</v>
      </c>
      <c r="H17" s="534">
        <v>1</v>
      </c>
      <c r="I17" s="534">
        <v>1</v>
      </c>
      <c r="J17" s="535">
        <v>1</v>
      </c>
      <c r="K17" s="39"/>
    </row>
    <row r="18" spans="1:12" ht="12" customHeight="1">
      <c r="A18" s="495" t="s">
        <v>415</v>
      </c>
      <c r="B18" s="534">
        <v>0.1087</v>
      </c>
      <c r="C18" s="534">
        <v>8.6400000000000005E-2</v>
      </c>
      <c r="D18" s="534">
        <v>9.0999999999999998E-2</v>
      </c>
      <c r="E18" s="534">
        <v>9.3899999999999997E-2</v>
      </c>
      <c r="F18" s="534">
        <v>9.3899999999999997E-2</v>
      </c>
      <c r="G18" s="534">
        <v>9.1700000000000004E-2</v>
      </c>
      <c r="H18" s="534">
        <v>8.9899999999999994E-2</v>
      </c>
      <c r="I18" s="534">
        <v>9.7000000000000003E-2</v>
      </c>
      <c r="J18" s="535" t="s">
        <v>54</v>
      </c>
      <c r="K18" s="39"/>
    </row>
    <row r="19" spans="1:12" s="35" customFormat="1" ht="12" customHeight="1">
      <c r="A19" s="492" t="s">
        <v>416</v>
      </c>
      <c r="B19" s="536"/>
      <c r="C19" s="536"/>
      <c r="D19" s="536"/>
      <c r="E19" s="536"/>
      <c r="F19" s="536"/>
      <c r="G19" s="536"/>
      <c r="H19" s="536"/>
      <c r="I19" s="536"/>
      <c r="J19" s="537"/>
      <c r="K19" s="39"/>
    </row>
    <row r="20" spans="1:12" s="35" customFormat="1" ht="26">
      <c r="A20" s="578" t="s">
        <v>500</v>
      </c>
      <c r="B20" s="534">
        <v>2.01E-2</v>
      </c>
      <c r="C20" s="534">
        <v>2.1000000000000001E-2</v>
      </c>
      <c r="D20" s="534">
        <v>1.7000000000000001E-2</v>
      </c>
      <c r="E20" s="534">
        <v>1.8700000000000001E-2</v>
      </c>
      <c r="F20" s="534">
        <v>1.8800000000000001E-2</v>
      </c>
      <c r="G20" s="534">
        <v>2.1899999999999999E-2</v>
      </c>
      <c r="H20" s="534">
        <v>2.5000000000000001E-2</v>
      </c>
      <c r="I20" s="534">
        <v>2.1399999999999999E-2</v>
      </c>
      <c r="J20" s="535"/>
      <c r="K20" s="39"/>
    </row>
    <row r="21" spans="1:12" ht="26">
      <c r="A21" s="579" t="s">
        <v>532</v>
      </c>
      <c r="B21" s="538">
        <v>0.1832</v>
      </c>
      <c r="C21" s="538">
        <v>0.19969999999999999</v>
      </c>
      <c r="D21" s="538">
        <v>0.21240000000000001</v>
      </c>
      <c r="E21" s="538">
        <v>0.2319</v>
      </c>
      <c r="F21" s="538"/>
      <c r="G21" s="538"/>
      <c r="H21" s="538"/>
      <c r="I21" s="538"/>
      <c r="J21" s="539"/>
      <c r="K21" s="39"/>
      <c r="L21" s="18"/>
    </row>
    <row r="22" spans="1:12" ht="12" customHeight="1">
      <c r="A22" s="497" t="s">
        <v>417</v>
      </c>
      <c r="D22" s="18"/>
      <c r="E22" s="18"/>
      <c r="F22" s="18"/>
      <c r="G22" s="18"/>
      <c r="H22" s="18"/>
      <c r="I22" s="18"/>
      <c r="J22" s="18"/>
      <c r="K22" s="39"/>
      <c r="L22" s="41"/>
    </row>
    <row r="23" spans="1:12" ht="12" customHeight="1">
      <c r="A23" s="37"/>
      <c r="B23" s="17"/>
      <c r="C23" s="17"/>
      <c r="I23" s="17"/>
      <c r="J23" s="17"/>
      <c r="K23" s="39"/>
    </row>
    <row r="24" spans="1:12" ht="18.5">
      <c r="A24" s="490" t="s">
        <v>418</v>
      </c>
      <c r="B24" s="20"/>
      <c r="C24" s="20"/>
      <c r="D24" s="20"/>
      <c r="E24" s="20"/>
      <c r="F24" s="20"/>
      <c r="G24" s="20"/>
      <c r="H24" s="20"/>
      <c r="I24" s="20"/>
      <c r="J24" s="20"/>
    </row>
    <row r="25" spans="1:12" ht="12" customHeight="1">
      <c r="B25" s="17"/>
      <c r="C25" s="17"/>
    </row>
    <row r="26" spans="1:12" ht="12" customHeight="1">
      <c r="A26" s="307"/>
      <c r="B26" s="334">
        <v>45291</v>
      </c>
      <c r="C26" s="334">
        <v>44926</v>
      </c>
      <c r="D26" s="334">
        <v>44561</v>
      </c>
      <c r="E26" s="334">
        <v>44196</v>
      </c>
      <c r="F26" s="335">
        <v>43830</v>
      </c>
    </row>
    <row r="27" spans="1:12" ht="12" customHeight="1">
      <c r="A27" s="492" t="s">
        <v>411</v>
      </c>
      <c r="B27" s="493"/>
      <c r="C27" s="493"/>
      <c r="D27" s="493"/>
      <c r="E27" s="493"/>
      <c r="F27" s="494"/>
    </row>
    <row r="28" spans="1:12" ht="12" customHeight="1">
      <c r="A28" s="495" t="s">
        <v>483</v>
      </c>
      <c r="B28" s="534">
        <v>1.0386148303785063</v>
      </c>
      <c r="C28" s="534">
        <v>0.93435199999999996</v>
      </c>
      <c r="D28" s="534">
        <v>0.90369999999999995</v>
      </c>
      <c r="E28" s="534">
        <v>0.97895521594867441</v>
      </c>
      <c r="F28" s="540">
        <v>1.1399999999999999</v>
      </c>
      <c r="J28" s="39"/>
    </row>
    <row r="29" spans="1:12" ht="12" customHeight="1">
      <c r="A29" s="492" t="s">
        <v>412</v>
      </c>
      <c r="B29" s="534"/>
      <c r="C29" s="534"/>
      <c r="D29" s="534"/>
      <c r="E29" s="534"/>
      <c r="F29" s="535"/>
    </row>
    <row r="30" spans="1:12" ht="12" customHeight="1">
      <c r="A30" s="495" t="s">
        <v>484</v>
      </c>
      <c r="B30" s="534">
        <v>9.4000000000000004E-3</v>
      </c>
      <c r="C30" s="534">
        <v>1.2999999999999999E-2</v>
      </c>
      <c r="D30" s="534">
        <v>1.3100000000000001E-2</v>
      </c>
      <c r="E30" s="534"/>
      <c r="F30" s="535"/>
    </row>
    <row r="31" spans="1:12" ht="11.25" customHeight="1">
      <c r="A31" s="492" t="s">
        <v>413</v>
      </c>
      <c r="B31" s="534"/>
      <c r="C31" s="534"/>
      <c r="D31" s="534"/>
      <c r="E31" s="534"/>
      <c r="F31" s="535"/>
    </row>
    <row r="32" spans="1:12" ht="12" customHeight="1">
      <c r="A32" s="496" t="s">
        <v>419</v>
      </c>
      <c r="B32" s="534">
        <v>1.9419999999999999</v>
      </c>
      <c r="C32" s="534">
        <v>1.397</v>
      </c>
      <c r="D32" s="534">
        <v>1.427</v>
      </c>
      <c r="E32" s="534">
        <v>1.4790000000000001</v>
      </c>
      <c r="F32" s="540">
        <v>1.448</v>
      </c>
    </row>
    <row r="33" spans="1:20" ht="12" customHeight="1">
      <c r="A33" s="495" t="s">
        <v>179</v>
      </c>
      <c r="B33" s="534">
        <v>1</v>
      </c>
      <c r="C33" s="534">
        <v>1</v>
      </c>
      <c r="D33" s="534">
        <v>1</v>
      </c>
      <c r="E33" s="534">
        <v>1</v>
      </c>
      <c r="F33" s="540">
        <v>1</v>
      </c>
    </row>
    <row r="34" spans="1:20" ht="12" customHeight="1">
      <c r="A34" s="495" t="s">
        <v>414</v>
      </c>
      <c r="B34" s="534">
        <v>4.4989999999999997</v>
      </c>
      <c r="C34" s="534">
        <v>2.3149999999999999</v>
      </c>
      <c r="D34" s="534">
        <v>2.5329999999999999</v>
      </c>
      <c r="E34" s="534" t="s">
        <v>54</v>
      </c>
      <c r="F34" s="540" t="s">
        <v>54</v>
      </c>
    </row>
    <row r="35" spans="1:20" ht="12" customHeight="1">
      <c r="A35" s="495" t="s">
        <v>420</v>
      </c>
      <c r="B35" s="534">
        <v>1.6020000000000001</v>
      </c>
      <c r="C35" s="534">
        <v>1.44</v>
      </c>
      <c r="D35" s="534">
        <v>1.6339999999999999</v>
      </c>
      <c r="E35" s="534">
        <v>1.526</v>
      </c>
      <c r="F35" s="540">
        <v>1.5289999999999999</v>
      </c>
    </row>
    <row r="36" spans="1:20" ht="12" customHeight="1">
      <c r="A36" s="495" t="s">
        <v>178</v>
      </c>
      <c r="B36" s="534">
        <v>1</v>
      </c>
      <c r="C36" s="534">
        <v>1</v>
      </c>
      <c r="D36" s="534">
        <v>1</v>
      </c>
      <c r="E36" s="534">
        <v>1</v>
      </c>
      <c r="F36" s="540">
        <v>1</v>
      </c>
      <c r="J36" s="21"/>
    </row>
    <row r="37" spans="1:20" ht="12" customHeight="1">
      <c r="A37" s="495" t="s">
        <v>415</v>
      </c>
      <c r="B37" s="534">
        <v>0.1087</v>
      </c>
      <c r="C37" s="534">
        <v>9.3899999999999997E-2</v>
      </c>
      <c r="D37" s="534" t="s">
        <v>54</v>
      </c>
      <c r="E37" s="534" t="s">
        <v>54</v>
      </c>
      <c r="F37" s="540" t="s">
        <v>54</v>
      </c>
      <c r="J37" s="21"/>
    </row>
    <row r="38" spans="1:20" ht="12" customHeight="1">
      <c r="A38" s="492" t="s">
        <v>416</v>
      </c>
      <c r="B38" s="534"/>
      <c r="C38" s="534"/>
      <c r="D38" s="534"/>
      <c r="E38" s="534"/>
      <c r="F38" s="535"/>
      <c r="J38" s="21"/>
    </row>
    <row r="39" spans="1:20" ht="26">
      <c r="A39" s="578" t="s">
        <v>500</v>
      </c>
      <c r="B39" s="534">
        <v>2.01E-2</v>
      </c>
      <c r="C39" s="534">
        <v>1.8800000000000001E-2</v>
      </c>
      <c r="D39" s="534"/>
      <c r="E39" s="534"/>
      <c r="F39" s="540"/>
      <c r="J39" s="21"/>
    </row>
    <row r="40" spans="1:20" ht="26">
      <c r="A40" s="579" t="s">
        <v>532</v>
      </c>
      <c r="B40" s="538">
        <v>0.1832</v>
      </c>
      <c r="C40" s="538"/>
      <c r="D40" s="538"/>
      <c r="E40" s="538"/>
      <c r="F40" s="539"/>
      <c r="I40" s="42"/>
      <c r="J40" s="42"/>
    </row>
    <row r="41" spans="1:20" s="17" customFormat="1" ht="12" customHeight="1">
      <c r="A41" s="497" t="s">
        <v>417</v>
      </c>
      <c r="B41" s="16"/>
      <c r="C41" s="16"/>
      <c r="D41" s="16"/>
      <c r="E41" s="16"/>
      <c r="F41" s="16"/>
      <c r="I41" s="21"/>
      <c r="J41" s="37"/>
      <c r="M41" s="18"/>
      <c r="N41" s="18"/>
      <c r="O41" s="18"/>
      <c r="P41" s="18"/>
      <c r="Q41" s="18"/>
      <c r="R41" s="18"/>
      <c r="S41" s="18"/>
      <c r="T41" s="18"/>
    </row>
  </sheetData>
  <conditionalFormatting sqref="B33:F33">
    <cfRule type="cellIs" priority="2" stopIfTrue="1" operator="greaterThan">
      <formula>10</formula>
    </cfRule>
  </conditionalFormatting>
  <conditionalFormatting sqref="B14:J14">
    <cfRule type="cellIs" priority="1" stopIfTrue="1" operator="greaterThan">
      <formula>10</formula>
    </cfRule>
  </conditionalFormatting>
  <dataValidations count="1">
    <dataValidation type="list" allowBlank="1" showInputMessage="1" showErrorMessage="1" sqref="A2" xr:uid="{D1B34CAB-ABF8-4713-99EB-ECD1A91E7DE6}">
      <formula1>quarterly_date</formula1>
    </dataValidation>
  </dataValidations>
  <hyperlinks>
    <hyperlink ref="J5" location="Sisukord!B32" display="tagasi sisukorda" xr:uid="{C6882595-0C86-48BD-9F18-6E51538C0139}"/>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18FB-F393-4BB4-AF38-7450807A191D}">
  <sheetPr>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90" t="s">
        <v>464</v>
      </c>
      <c r="B5" s="19"/>
      <c r="C5" s="19"/>
      <c r="D5" s="20"/>
      <c r="E5" s="20"/>
      <c r="F5" s="20"/>
      <c r="G5" s="20"/>
      <c r="H5" s="20"/>
      <c r="J5" s="101" t="s">
        <v>125</v>
      </c>
      <c r="K5" s="20"/>
    </row>
    <row r="6" spans="1:12" ht="16.5" customHeight="1">
      <c r="A6" s="37"/>
      <c r="B6" s="17"/>
      <c r="C6" s="17"/>
      <c r="I6" s="17"/>
      <c r="J6" s="18"/>
      <c r="K6" s="39"/>
    </row>
    <row r="7" spans="1:12" s="28" customFormat="1" ht="13" customHeight="1">
      <c r="A7" s="307" t="s">
        <v>434</v>
      </c>
      <c r="B7" s="491">
        <v>45291</v>
      </c>
      <c r="C7" s="491">
        <v>45199</v>
      </c>
      <c r="D7" s="491">
        <v>45107</v>
      </c>
      <c r="E7" s="491">
        <v>45016</v>
      </c>
      <c r="F7" s="491">
        <v>44926</v>
      </c>
      <c r="G7" s="491">
        <v>44834</v>
      </c>
      <c r="H7" s="491">
        <v>44742</v>
      </c>
      <c r="I7" s="491">
        <v>44651</v>
      </c>
      <c r="J7" s="309">
        <v>44561</v>
      </c>
      <c r="K7" s="39"/>
    </row>
    <row r="8" spans="1:12" ht="13" customHeight="1">
      <c r="A8" s="554" t="s">
        <v>465</v>
      </c>
      <c r="B8" s="555">
        <v>557560.85482522892</v>
      </c>
      <c r="C8" s="555">
        <v>585490.12567202968</v>
      </c>
      <c r="D8" s="555">
        <v>502385.96512521675</v>
      </c>
      <c r="E8" s="555">
        <v>495624.81951424084</v>
      </c>
      <c r="F8" s="555">
        <v>473930.54510054301</v>
      </c>
      <c r="G8" s="555">
        <v>445417.0513609139</v>
      </c>
      <c r="H8" s="555">
        <v>433469.33631619893</v>
      </c>
      <c r="I8" s="555">
        <v>384442.68805010198</v>
      </c>
      <c r="J8" s="556">
        <v>366983.83158053778</v>
      </c>
      <c r="K8" s="39"/>
      <c r="L8" s="18"/>
    </row>
    <row r="9" spans="1:12" ht="13" customHeight="1">
      <c r="A9" s="557" t="s">
        <v>466</v>
      </c>
      <c r="B9" s="500">
        <v>3532903.5908270008</v>
      </c>
      <c r="C9" s="500">
        <v>3285161.2032613968</v>
      </c>
      <c r="D9" s="500">
        <v>3083287.5398888853</v>
      </c>
      <c r="E9" s="500">
        <v>2787375.5492353742</v>
      </c>
      <c r="F9" s="500">
        <v>2798964.414624372</v>
      </c>
      <c r="G9" s="500">
        <v>2912407.6818858655</v>
      </c>
      <c r="H9" s="500">
        <v>2809977.8470253581</v>
      </c>
      <c r="I9" s="500">
        <v>2865285.0307103908</v>
      </c>
      <c r="J9" s="548">
        <v>2784841.1721523749</v>
      </c>
      <c r="K9" s="39"/>
      <c r="L9" s="18"/>
    </row>
    <row r="10" spans="1:12" ht="13" customHeight="1">
      <c r="A10" s="558" t="s">
        <v>467</v>
      </c>
      <c r="B10" s="500">
        <v>1552929.2842570005</v>
      </c>
      <c r="C10" s="500">
        <v>1236897.0066543948</v>
      </c>
      <c r="D10" s="500">
        <v>1284432.5026348864</v>
      </c>
      <c r="E10" s="500">
        <v>1340223.6737003739</v>
      </c>
      <c r="F10" s="500">
        <v>1382935.6080743729</v>
      </c>
      <c r="G10" s="500">
        <v>1360140.5233268647</v>
      </c>
      <c r="H10" s="500">
        <v>1297881.8873513562</v>
      </c>
      <c r="I10" s="500">
        <v>1230974.1301373872</v>
      </c>
      <c r="J10" s="548">
        <v>1174787.5155963737</v>
      </c>
      <c r="K10" s="39"/>
      <c r="L10" s="18"/>
    </row>
    <row r="11" spans="1:12" ht="13" customHeight="1">
      <c r="A11" s="558" t="s">
        <v>468</v>
      </c>
      <c r="B11" s="500">
        <v>1290657.8670900001</v>
      </c>
      <c r="C11" s="500">
        <v>1473216.0916470014</v>
      </c>
      <c r="D11" s="500">
        <v>1262484.8268989988</v>
      </c>
      <c r="E11" s="500">
        <v>887906.61810000055</v>
      </c>
      <c r="F11" s="500">
        <v>853642.99334999931</v>
      </c>
      <c r="G11" s="500">
        <v>848777.85231900017</v>
      </c>
      <c r="H11" s="500">
        <v>820415.7006140016</v>
      </c>
      <c r="I11" s="500">
        <v>832308.49965300353</v>
      </c>
      <c r="J11" s="548">
        <v>811552.42505100113</v>
      </c>
      <c r="K11" s="39"/>
      <c r="L11" s="29"/>
    </row>
    <row r="12" spans="1:12" ht="13" customHeight="1">
      <c r="A12" s="558" t="s">
        <v>430</v>
      </c>
      <c r="B12" s="500">
        <v>5413.3178199999993</v>
      </c>
      <c r="C12" s="500">
        <v>11231.371769999998</v>
      </c>
      <c r="D12" s="500">
        <v>3759.2869500000006</v>
      </c>
      <c r="E12" s="500">
        <v>43929.911280000008</v>
      </c>
      <c r="F12" s="500">
        <v>61278.424780000023</v>
      </c>
      <c r="G12" s="500">
        <v>166743.90924000021</v>
      </c>
      <c r="H12" s="500">
        <v>11113.116300000002</v>
      </c>
      <c r="I12" s="500">
        <v>143049.65975000002</v>
      </c>
      <c r="J12" s="548">
        <v>210069.84808999993</v>
      </c>
      <c r="K12" s="39"/>
      <c r="L12" s="29"/>
    </row>
    <row r="13" spans="1:12" ht="13" customHeight="1">
      <c r="A13" s="558" t="s">
        <v>431</v>
      </c>
      <c r="B13" s="500">
        <v>683903.12166000006</v>
      </c>
      <c r="C13" s="500">
        <v>563816.73319000076</v>
      </c>
      <c r="D13" s="500">
        <v>532610.92340500001</v>
      </c>
      <c r="E13" s="500">
        <v>515315.34615500004</v>
      </c>
      <c r="F13" s="500">
        <v>501107.38841999957</v>
      </c>
      <c r="G13" s="500">
        <v>536745.39700000035</v>
      </c>
      <c r="H13" s="500">
        <v>680567.14276000008</v>
      </c>
      <c r="I13" s="500">
        <v>658952.74117000005</v>
      </c>
      <c r="J13" s="548">
        <v>588431.38341500005</v>
      </c>
      <c r="K13" s="39"/>
      <c r="L13" s="29"/>
    </row>
    <row r="14" spans="1:12" ht="13" customHeight="1">
      <c r="A14" s="557" t="s">
        <v>424</v>
      </c>
      <c r="B14" s="500">
        <v>568150.00000000093</v>
      </c>
      <c r="C14" s="500">
        <v>467850</v>
      </c>
      <c r="D14" s="500">
        <v>467850.00000000186</v>
      </c>
      <c r="E14" s="500">
        <v>450000.00000000047</v>
      </c>
      <c r="F14" s="500">
        <v>523679.16699999943</v>
      </c>
      <c r="G14" s="500">
        <v>500000</v>
      </c>
      <c r="H14" s="500">
        <v>500000</v>
      </c>
      <c r="I14" s="500">
        <v>550000</v>
      </c>
      <c r="J14" s="548">
        <v>550000.00000000047</v>
      </c>
      <c r="K14" s="39"/>
      <c r="L14" s="29"/>
    </row>
    <row r="15" spans="1:12" ht="12" customHeight="1">
      <c r="A15" s="502" t="s">
        <v>469</v>
      </c>
      <c r="B15" s="559">
        <v>4658614.4456522306</v>
      </c>
      <c r="C15" s="549">
        <v>4338501.3289334262</v>
      </c>
      <c r="D15" s="549">
        <v>4053523.5050141038</v>
      </c>
      <c r="E15" s="549">
        <v>3733000.3687496157</v>
      </c>
      <c r="F15" s="549">
        <v>3796574.1267249146</v>
      </c>
      <c r="G15" s="549">
        <v>3857824.7332467795</v>
      </c>
      <c r="H15" s="549">
        <v>3743447.1833415572</v>
      </c>
      <c r="I15" s="549">
        <v>3799727.7187604927</v>
      </c>
      <c r="J15" s="547">
        <v>3701825.0037329132</v>
      </c>
      <c r="K15" s="39"/>
      <c r="L15" s="40"/>
    </row>
    <row r="16" spans="1:12" ht="12" customHeight="1">
      <c r="A16" s="557" t="s">
        <v>421</v>
      </c>
      <c r="B16" s="500">
        <v>0</v>
      </c>
      <c r="C16" s="500">
        <v>0</v>
      </c>
      <c r="D16" s="500">
        <v>0</v>
      </c>
      <c r="E16" s="500">
        <v>0</v>
      </c>
      <c r="F16" s="500">
        <v>0</v>
      </c>
      <c r="G16" s="500">
        <v>0</v>
      </c>
      <c r="H16" s="500">
        <v>0</v>
      </c>
      <c r="I16" s="500">
        <v>0</v>
      </c>
      <c r="J16" s="548">
        <v>0</v>
      </c>
      <c r="K16" s="39"/>
    </row>
    <row r="17" spans="1:12" ht="12" customHeight="1">
      <c r="A17" s="560" t="s">
        <v>422</v>
      </c>
      <c r="B17" s="500">
        <v>0</v>
      </c>
      <c r="C17" s="500">
        <v>0</v>
      </c>
      <c r="D17" s="500">
        <v>0</v>
      </c>
      <c r="E17" s="500">
        <v>0</v>
      </c>
      <c r="F17" s="500">
        <v>0</v>
      </c>
      <c r="G17" s="500">
        <v>0</v>
      </c>
      <c r="H17" s="500">
        <v>0</v>
      </c>
      <c r="I17" s="500">
        <v>0</v>
      </c>
      <c r="J17" s="548">
        <v>0</v>
      </c>
      <c r="K17" s="39"/>
    </row>
    <row r="18" spans="1:12" ht="12" customHeight="1">
      <c r="A18" s="560" t="s">
        <v>423</v>
      </c>
      <c r="B18" s="500">
        <v>0</v>
      </c>
      <c r="C18" s="500">
        <v>0</v>
      </c>
      <c r="D18" s="500">
        <v>0</v>
      </c>
      <c r="E18" s="500">
        <v>0</v>
      </c>
      <c r="F18" s="500">
        <v>0</v>
      </c>
      <c r="G18" s="500">
        <v>0</v>
      </c>
      <c r="H18" s="500">
        <v>0</v>
      </c>
      <c r="I18" s="500">
        <v>0</v>
      </c>
      <c r="J18" s="548">
        <v>0</v>
      </c>
      <c r="K18" s="39"/>
    </row>
    <row r="19" spans="1:12" s="35" customFormat="1" ht="12" customHeight="1">
      <c r="A19" s="560" t="s">
        <v>424</v>
      </c>
      <c r="B19" s="500">
        <v>0</v>
      </c>
      <c r="C19" s="500">
        <v>0</v>
      </c>
      <c r="D19" s="500">
        <v>0</v>
      </c>
      <c r="E19" s="500">
        <v>0</v>
      </c>
      <c r="F19" s="500">
        <v>0</v>
      </c>
      <c r="G19" s="500">
        <v>0</v>
      </c>
      <c r="H19" s="500">
        <v>0</v>
      </c>
      <c r="I19" s="500">
        <v>0</v>
      </c>
      <c r="J19" s="548">
        <v>0</v>
      </c>
      <c r="K19" s="39"/>
    </row>
    <row r="20" spans="1:12" ht="13" customHeight="1">
      <c r="A20" s="557" t="s">
        <v>425</v>
      </c>
      <c r="B20" s="500">
        <v>0</v>
      </c>
      <c r="C20" s="500">
        <v>0</v>
      </c>
      <c r="D20" s="500">
        <v>0</v>
      </c>
      <c r="E20" s="500">
        <v>0</v>
      </c>
      <c r="F20" s="500">
        <v>0</v>
      </c>
      <c r="G20" s="500">
        <v>0</v>
      </c>
      <c r="H20" s="500">
        <v>0</v>
      </c>
      <c r="I20" s="500">
        <v>0</v>
      </c>
      <c r="J20" s="548">
        <v>0</v>
      </c>
      <c r="K20" s="39"/>
      <c r="L20" s="18"/>
    </row>
    <row r="21" spans="1:12" ht="13" customHeight="1">
      <c r="A21" s="557" t="s">
        <v>470</v>
      </c>
      <c r="B21" s="500">
        <v>2749440.941546001</v>
      </c>
      <c r="C21" s="500">
        <v>2621835.9119034866</v>
      </c>
      <c r="D21" s="500">
        <v>2582387.3350679716</v>
      </c>
      <c r="E21" s="500">
        <v>2462446.5125125931</v>
      </c>
      <c r="F21" s="500">
        <v>2488771.0295264716</v>
      </c>
      <c r="G21" s="500">
        <v>2408566.9423384522</v>
      </c>
      <c r="H21" s="500">
        <v>2290584.2923225071</v>
      </c>
      <c r="I21" s="500">
        <v>2176638.5214814995</v>
      </c>
      <c r="J21" s="548">
        <v>2138853.9000569303</v>
      </c>
      <c r="K21" s="39"/>
    </row>
    <row r="22" spans="1:12" ht="13" customHeight="1">
      <c r="A22" s="557" t="s">
        <v>424</v>
      </c>
      <c r="B22" s="500">
        <v>158589.15285598719</v>
      </c>
      <c r="C22" s="500">
        <v>142701.06195604466</v>
      </c>
      <c r="D22" s="500">
        <v>155433.18672949402</v>
      </c>
      <c r="E22" s="500">
        <v>184917.8735270605</v>
      </c>
      <c r="F22" s="500">
        <v>147889.39475001479</v>
      </c>
      <c r="G22" s="500">
        <v>122270.80795460986</v>
      </c>
      <c r="H22" s="500">
        <v>160885.4260225473</v>
      </c>
      <c r="I22" s="500">
        <v>135836.55659558577</v>
      </c>
      <c r="J22" s="548">
        <v>126585.92772838147</v>
      </c>
      <c r="K22" s="39"/>
    </row>
    <row r="23" spans="1:12" ht="13" customHeight="1">
      <c r="A23" s="561" t="s">
        <v>471</v>
      </c>
      <c r="B23" s="559">
        <v>2908030.0944019882</v>
      </c>
      <c r="C23" s="559">
        <v>2764536.9738595313</v>
      </c>
      <c r="D23" s="559">
        <v>2737820.5217974656</v>
      </c>
      <c r="E23" s="559">
        <v>2647364.3860396538</v>
      </c>
      <c r="F23" s="559">
        <v>2636660.4242764865</v>
      </c>
      <c r="G23" s="559">
        <v>2530837.7502930621</v>
      </c>
      <c r="H23" s="559">
        <v>2451469.7183450544</v>
      </c>
      <c r="I23" s="559">
        <v>2312475.0780770853</v>
      </c>
      <c r="J23" s="547">
        <v>2265439.8277853117</v>
      </c>
      <c r="K23" s="39"/>
      <c r="L23" s="41"/>
    </row>
    <row r="24" spans="1:12" ht="13" customHeight="1">
      <c r="A24" s="562" t="s">
        <v>474</v>
      </c>
      <c r="B24" s="529">
        <v>1.6019828868415598</v>
      </c>
      <c r="C24" s="529">
        <v>1.5693410397316934</v>
      </c>
      <c r="D24" s="529">
        <v>1.4805658269932309</v>
      </c>
      <c r="E24" s="529">
        <v>1.410081811342196</v>
      </c>
      <c r="F24" s="529">
        <v>1.4399177428267862</v>
      </c>
      <c r="G24" s="529">
        <v>1.5243271651057271</v>
      </c>
      <c r="H24" s="529">
        <v>1.5270215884488652</v>
      </c>
      <c r="I24" s="529">
        <v>1.6431432082373476</v>
      </c>
      <c r="J24" s="530">
        <v>1.6340425193953652</v>
      </c>
      <c r="K24" s="39"/>
    </row>
    <row r="25" spans="1:12" ht="12" customHeight="1">
      <c r="A25" s="527" t="s">
        <v>475</v>
      </c>
      <c r="D25" s="18"/>
      <c r="E25" s="18"/>
      <c r="F25" s="18"/>
      <c r="G25" s="18"/>
      <c r="H25" s="18"/>
      <c r="I25" s="18"/>
      <c r="J25" s="18"/>
      <c r="K25" s="39"/>
      <c r="L25" s="41"/>
    </row>
    <row r="26" spans="1:12" ht="12" customHeight="1">
      <c r="A26" s="37"/>
      <c r="B26" s="17"/>
      <c r="C26" s="17"/>
      <c r="I26" s="17"/>
      <c r="J26" s="17"/>
      <c r="K26" s="39"/>
    </row>
    <row r="27" spans="1:12" ht="18.5">
      <c r="A27" s="490" t="s">
        <v>472</v>
      </c>
      <c r="B27" s="20"/>
      <c r="C27" s="20"/>
      <c r="D27" s="20"/>
      <c r="E27" s="20"/>
      <c r="F27" s="20"/>
      <c r="G27" s="20"/>
      <c r="H27" s="20"/>
      <c r="I27" s="20"/>
      <c r="J27" s="20"/>
    </row>
    <row r="28" spans="1:12" ht="12" customHeight="1">
      <c r="B28" s="17"/>
      <c r="C28" s="17"/>
    </row>
    <row r="29" spans="1:12" ht="12" customHeight="1">
      <c r="A29" s="307" t="s">
        <v>434</v>
      </c>
      <c r="B29" s="334">
        <v>45291</v>
      </c>
      <c r="C29" s="334">
        <v>44926</v>
      </c>
      <c r="D29" s="334">
        <v>44561</v>
      </c>
      <c r="E29" s="334">
        <v>44196</v>
      </c>
      <c r="F29" s="335">
        <v>43830</v>
      </c>
    </row>
    <row r="30" spans="1:12" ht="12" customHeight="1">
      <c r="A30" s="554" t="s">
        <v>465</v>
      </c>
      <c r="B30" s="555">
        <v>557560.85482522892</v>
      </c>
      <c r="C30" s="555">
        <v>473930.54510054301</v>
      </c>
      <c r="D30" s="555">
        <v>366983.83158053778</v>
      </c>
      <c r="E30" s="555">
        <v>293558.35211139993</v>
      </c>
      <c r="F30" s="556">
        <v>241779.77678393995</v>
      </c>
    </row>
    <row r="31" spans="1:12" ht="12" customHeight="1">
      <c r="A31" s="557" t="s">
        <v>466</v>
      </c>
      <c r="B31" s="500">
        <v>3532903.5908270008</v>
      </c>
      <c r="C31" s="500">
        <v>2798964.414624372</v>
      </c>
      <c r="D31" s="500">
        <v>2784841.1721523749</v>
      </c>
      <c r="E31" s="500">
        <v>2221519.7887924844</v>
      </c>
      <c r="F31" s="548">
        <v>1710745.3403394853</v>
      </c>
      <c r="J31" s="39"/>
    </row>
    <row r="32" spans="1:12" ht="12" customHeight="1">
      <c r="A32" s="558" t="s">
        <v>467</v>
      </c>
      <c r="B32" s="500">
        <v>1552929.2842570005</v>
      </c>
      <c r="C32" s="500">
        <v>1382935.6080743729</v>
      </c>
      <c r="D32" s="500">
        <v>1174787.5155963737</v>
      </c>
      <c r="E32" s="500">
        <v>900496.55852848396</v>
      </c>
      <c r="F32" s="548">
        <v>657211.97083248582</v>
      </c>
    </row>
    <row r="33" spans="1:10" ht="12" customHeight="1">
      <c r="A33" s="558" t="s">
        <v>468</v>
      </c>
      <c r="B33" s="500">
        <v>1290657.8670900001</v>
      </c>
      <c r="C33" s="500">
        <v>853642.99334999931</v>
      </c>
      <c r="D33" s="500">
        <v>811552.42505100113</v>
      </c>
      <c r="E33" s="500">
        <v>797342.09748900053</v>
      </c>
      <c r="F33" s="548">
        <v>761422.82612699945</v>
      </c>
    </row>
    <row r="34" spans="1:10" ht="11.25" customHeight="1">
      <c r="A34" s="558" t="s">
        <v>430</v>
      </c>
      <c r="B34" s="500">
        <v>5413.3178199999993</v>
      </c>
      <c r="C34" s="500">
        <v>61278.424780000023</v>
      </c>
      <c r="D34" s="500">
        <v>210069.84808999993</v>
      </c>
      <c r="E34" s="500">
        <v>0</v>
      </c>
      <c r="F34" s="548">
        <v>0</v>
      </c>
    </row>
    <row r="35" spans="1:10" ht="12" customHeight="1">
      <c r="A35" s="558" t="s">
        <v>431</v>
      </c>
      <c r="B35" s="500">
        <v>683903.12166000006</v>
      </c>
      <c r="C35" s="500">
        <v>501107.38841999957</v>
      </c>
      <c r="D35" s="500">
        <v>588431.38341500005</v>
      </c>
      <c r="E35" s="500">
        <v>523681.13277499977</v>
      </c>
      <c r="F35" s="548">
        <v>292110.54337999993</v>
      </c>
    </row>
    <row r="36" spans="1:10" ht="12" customHeight="1">
      <c r="A36" s="557" t="s">
        <v>424</v>
      </c>
      <c r="B36" s="500">
        <v>568150.00000000093</v>
      </c>
      <c r="C36" s="500">
        <v>523679.16699999943</v>
      </c>
      <c r="D36" s="500">
        <v>550000.00000000047</v>
      </c>
      <c r="E36" s="500">
        <v>465500.18833266618</v>
      </c>
      <c r="F36" s="548">
        <v>22700.980453333352</v>
      </c>
    </row>
    <row r="37" spans="1:10" ht="12" customHeight="1">
      <c r="A37" s="502" t="s">
        <v>469</v>
      </c>
      <c r="B37" s="559">
        <v>4658614.4456522306</v>
      </c>
      <c r="C37" s="559">
        <v>3796574.1267249146</v>
      </c>
      <c r="D37" s="559">
        <v>3701825.0037329132</v>
      </c>
      <c r="E37" s="559">
        <v>2980578.3292365507</v>
      </c>
      <c r="F37" s="547">
        <v>1975226.0975767586</v>
      </c>
    </row>
    <row r="38" spans="1:10" ht="12" customHeight="1">
      <c r="A38" s="557" t="s">
        <v>421</v>
      </c>
      <c r="B38" s="500">
        <v>0</v>
      </c>
      <c r="C38" s="500">
        <v>0</v>
      </c>
      <c r="D38" s="500">
        <v>0</v>
      </c>
      <c r="E38" s="500">
        <v>87911.953663074615</v>
      </c>
      <c r="F38" s="548">
        <v>1616.5297440000004</v>
      </c>
    </row>
    <row r="39" spans="1:10" ht="12" customHeight="1">
      <c r="A39" s="560" t="s">
        <v>422</v>
      </c>
      <c r="B39" s="500">
        <v>0</v>
      </c>
      <c r="C39" s="500">
        <v>0</v>
      </c>
      <c r="D39" s="500">
        <v>0</v>
      </c>
      <c r="E39" s="500">
        <v>0</v>
      </c>
      <c r="F39" s="548">
        <v>0</v>
      </c>
      <c r="J39" s="21"/>
    </row>
    <row r="40" spans="1:10" ht="12" customHeight="1">
      <c r="A40" s="560" t="s">
        <v>423</v>
      </c>
      <c r="B40" s="500">
        <v>0</v>
      </c>
      <c r="C40" s="500">
        <v>0</v>
      </c>
      <c r="D40" s="500">
        <v>0</v>
      </c>
      <c r="E40" s="500">
        <v>87911.953663074615</v>
      </c>
      <c r="F40" s="548">
        <v>1616.5297440000004</v>
      </c>
      <c r="J40" s="21"/>
    </row>
    <row r="41" spans="1:10" ht="12" customHeight="1">
      <c r="A41" s="560" t="s">
        <v>424</v>
      </c>
      <c r="B41" s="500">
        <v>0</v>
      </c>
      <c r="C41" s="500">
        <v>0</v>
      </c>
      <c r="D41" s="500">
        <v>0</v>
      </c>
      <c r="E41" s="500">
        <v>0</v>
      </c>
      <c r="F41" s="548">
        <v>0</v>
      </c>
      <c r="J41" s="21"/>
    </row>
    <row r="42" spans="1:10" ht="12" customHeight="1">
      <c r="A42" s="557" t="s">
        <v>425</v>
      </c>
      <c r="B42" s="500">
        <v>0</v>
      </c>
      <c r="C42" s="500">
        <v>0</v>
      </c>
      <c r="D42" s="500">
        <v>0</v>
      </c>
      <c r="E42" s="500">
        <v>0</v>
      </c>
      <c r="F42" s="548">
        <v>0</v>
      </c>
      <c r="I42" s="42"/>
      <c r="J42" s="42"/>
    </row>
    <row r="43" spans="1:10" ht="12" customHeight="1">
      <c r="A43" s="557" t="s">
        <v>470</v>
      </c>
      <c r="B43" s="500">
        <v>2749440.941546001</v>
      </c>
      <c r="C43" s="500">
        <v>2488771.0295264716</v>
      </c>
      <c r="D43" s="500">
        <v>2138853.9000569303</v>
      </c>
      <c r="E43" s="500">
        <v>1788942.2367420476</v>
      </c>
      <c r="F43" s="548">
        <v>1229534.7446570245</v>
      </c>
    </row>
    <row r="44" spans="1:10" ht="12" customHeight="1">
      <c r="A44" s="557" t="s">
        <v>424</v>
      </c>
      <c r="B44" s="500">
        <v>158589.15285598719</v>
      </c>
      <c r="C44" s="500">
        <v>147889.39475001479</v>
      </c>
      <c r="D44" s="500">
        <v>126585.92772838147</v>
      </c>
      <c r="E44" s="500">
        <v>75801.849249909632</v>
      </c>
      <c r="F44" s="548">
        <v>60720.647147443844</v>
      </c>
    </row>
    <row r="45" spans="1:10" ht="12" customHeight="1">
      <c r="A45" s="561" t="s">
        <v>471</v>
      </c>
      <c r="B45" s="559">
        <v>2908030.0944019882</v>
      </c>
      <c r="C45" s="559">
        <v>2636660.4242764865</v>
      </c>
      <c r="D45" s="559">
        <v>2265439.8277853117</v>
      </c>
      <c r="E45" s="559">
        <v>1952656.0396550319</v>
      </c>
      <c r="F45" s="547">
        <v>1291871.9215484683</v>
      </c>
    </row>
    <row r="46" spans="1:10" ht="12" customHeight="1">
      <c r="A46" s="562" t="s">
        <v>474</v>
      </c>
      <c r="B46" s="563">
        <v>1.6019828868415598</v>
      </c>
      <c r="C46" s="563">
        <v>1.4399177428267862</v>
      </c>
      <c r="D46" s="563">
        <v>1.6340425193953652</v>
      </c>
      <c r="E46" s="563">
        <v>1.526422610386168</v>
      </c>
      <c r="F46" s="564">
        <v>1.5289643382056062</v>
      </c>
    </row>
    <row r="47" spans="1:10" ht="12" customHeight="1">
      <c r="A47" s="527" t="s">
        <v>475</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BF0C32A4-5249-488F-B0EE-6016A9C5810C}">
      <formula1>quarterly_date</formula1>
    </dataValidation>
  </dataValidations>
  <hyperlinks>
    <hyperlink ref="J5" location="Sisukord!B32" display="tagasi sisukorda" xr:uid="{024A3EF4-801A-4DC2-B4AE-61D085BDDD93}"/>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52.625" style="18" customWidth="1"/>
    <col min="2" max="3" width="13.375" style="18" customWidth="1"/>
    <col min="4" max="8" width="13.375" style="17" customWidth="1"/>
    <col min="9" max="9" width="13.375" style="21" customWidth="1"/>
    <col min="10" max="10" width="13.375" style="37" customWidth="1"/>
    <col min="11" max="11" width="7.375" style="17" customWidth="1"/>
    <col min="12" max="12" width="9.1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21" customFormat="1" ht="12" customHeight="1">
      <c r="A6" s="19"/>
      <c r="B6" s="19"/>
      <c r="C6" s="19"/>
      <c r="D6" s="19"/>
      <c r="E6" s="19"/>
      <c r="F6" s="19"/>
      <c r="G6" s="19"/>
      <c r="H6" s="19"/>
      <c r="I6" s="19"/>
      <c r="J6" s="19"/>
      <c r="L6" s="24"/>
    </row>
    <row r="7" spans="1:12" s="28" customFormat="1" ht="12" customHeight="1">
      <c r="A7" s="184" t="s">
        <v>2</v>
      </c>
      <c r="B7" s="185" t="s">
        <v>534</v>
      </c>
      <c r="C7" s="185" t="s">
        <v>535</v>
      </c>
      <c r="D7" s="185" t="s">
        <v>536</v>
      </c>
      <c r="E7" s="185" t="s">
        <v>386</v>
      </c>
      <c r="F7" s="185" t="s">
        <v>260</v>
      </c>
      <c r="G7" s="185" t="s">
        <v>261</v>
      </c>
      <c r="H7" s="185" t="s">
        <v>262</v>
      </c>
      <c r="I7" s="185" t="s">
        <v>263</v>
      </c>
      <c r="J7" s="194" t="s">
        <v>250</v>
      </c>
    </row>
    <row r="8" spans="1:12" s="30" customFormat="1" ht="12" hidden="1" customHeight="1" outlineLevel="1">
      <c r="A8" s="173" t="s">
        <v>3</v>
      </c>
      <c r="B8" s="29">
        <v>89573.282990000007</v>
      </c>
      <c r="C8" s="29">
        <v>82548.026140000016</v>
      </c>
      <c r="D8" s="29">
        <v>71737.530340000012</v>
      </c>
      <c r="E8" s="29">
        <v>61648.394840000015</v>
      </c>
      <c r="F8" s="29">
        <v>49535.448900000003</v>
      </c>
      <c r="G8" s="29">
        <v>36289.301820000008</v>
      </c>
      <c r="H8" s="29">
        <v>33492.387670000004</v>
      </c>
      <c r="I8" s="29">
        <v>32849.556250000001</v>
      </c>
      <c r="J8" s="174">
        <v>35838.560319999997</v>
      </c>
    </row>
    <row r="9" spans="1:12" s="30" customFormat="1" ht="12" hidden="1" customHeight="1" outlineLevel="1">
      <c r="A9" s="173" t="s">
        <v>4</v>
      </c>
      <c r="B9" s="29">
        <v>-29997.375260000001</v>
      </c>
      <c r="C9" s="29">
        <v>-22648.005340000003</v>
      </c>
      <c r="D9" s="29">
        <v>-15643.394199999999</v>
      </c>
      <c r="E9" s="29">
        <v>-8748.1430300000011</v>
      </c>
      <c r="F9" s="29">
        <v>-5147.0973000000013</v>
      </c>
      <c r="G9" s="29">
        <v>-4296.8014400000002</v>
      </c>
      <c r="H9" s="29">
        <v>-6260.8846099999992</v>
      </c>
      <c r="I9" s="29">
        <v>-6974.8371499999994</v>
      </c>
      <c r="J9" s="174">
        <v>-7516.6008999999995</v>
      </c>
    </row>
    <row r="10" spans="1:12" s="33" customFormat="1" ht="12" customHeight="1" collapsed="1">
      <c r="A10" s="175" t="s">
        <v>5</v>
      </c>
      <c r="B10" s="32">
        <v>59575.907730000006</v>
      </c>
      <c r="C10" s="32">
        <v>59900.020800000013</v>
      </c>
      <c r="D10" s="32">
        <v>56094.136140000017</v>
      </c>
      <c r="E10" s="32">
        <v>52900.251810000016</v>
      </c>
      <c r="F10" s="32">
        <v>44388.351600000002</v>
      </c>
      <c r="G10" s="32">
        <v>31992.500380000009</v>
      </c>
      <c r="H10" s="32">
        <v>27231.503060000003</v>
      </c>
      <c r="I10" s="32">
        <v>25874.719100000002</v>
      </c>
      <c r="J10" s="176">
        <v>28321.959419999999</v>
      </c>
      <c r="L10" s="24"/>
    </row>
    <row r="11" spans="1:12" s="30" customFormat="1" ht="12" hidden="1" customHeight="1" outlineLevel="1">
      <c r="A11" s="177" t="s">
        <v>6</v>
      </c>
      <c r="B11" s="32">
        <v>12606.393920000002</v>
      </c>
      <c r="C11" s="32">
        <v>11639.040289999999</v>
      </c>
      <c r="D11" s="32">
        <v>11191.43973</v>
      </c>
      <c r="E11" s="32">
        <v>12479.864320000001</v>
      </c>
      <c r="F11" s="32">
        <v>13529.032330000002</v>
      </c>
      <c r="G11" s="32">
        <v>13227.827229999999</v>
      </c>
      <c r="H11" s="32">
        <v>13064.911540000001</v>
      </c>
      <c r="I11" s="32">
        <v>13067.536320000001</v>
      </c>
      <c r="J11" s="176">
        <v>14809.516850000002</v>
      </c>
    </row>
    <row r="12" spans="1:12" s="30" customFormat="1" ht="12" hidden="1" customHeight="1" outlineLevel="1">
      <c r="A12" s="177" t="s">
        <v>7</v>
      </c>
      <c r="B12" s="32">
        <v>-4162.8689000000004</v>
      </c>
      <c r="C12" s="32">
        <v>-5923.6914900000002</v>
      </c>
      <c r="D12" s="32">
        <v>-5681.1209399999998</v>
      </c>
      <c r="E12" s="32">
        <v>-4931.8601899999994</v>
      </c>
      <c r="F12" s="32">
        <v>-5269.9150099999997</v>
      </c>
      <c r="G12" s="32">
        <v>-4512.2074299999995</v>
      </c>
      <c r="H12" s="32">
        <v>-5421.6718899999996</v>
      </c>
      <c r="I12" s="32">
        <v>-5277.6672499999995</v>
      </c>
      <c r="J12" s="176">
        <v>-4278.0703400000002</v>
      </c>
    </row>
    <row r="13" spans="1:12" s="33" customFormat="1" ht="12" customHeight="1" collapsed="1">
      <c r="A13" s="175" t="s">
        <v>8</v>
      </c>
      <c r="B13" s="32">
        <v>8443.5250200000009</v>
      </c>
      <c r="C13" s="32">
        <v>5715.3487999999988</v>
      </c>
      <c r="D13" s="32">
        <v>5510.3187900000003</v>
      </c>
      <c r="E13" s="32">
        <v>7548.0041300000012</v>
      </c>
      <c r="F13" s="32">
        <v>8259.1173200000012</v>
      </c>
      <c r="G13" s="32">
        <v>8715.6198000000004</v>
      </c>
      <c r="H13" s="32">
        <v>7643.2396500000013</v>
      </c>
      <c r="I13" s="32">
        <v>7789.8690700000016</v>
      </c>
      <c r="J13" s="176">
        <v>10531.446510000002</v>
      </c>
      <c r="L13" s="24"/>
    </row>
    <row r="14" spans="1:12" ht="12" customHeight="1">
      <c r="A14" s="178" t="s">
        <v>9</v>
      </c>
      <c r="B14" s="32">
        <v>2369.4180500000002</v>
      </c>
      <c r="C14" s="32">
        <v>-458.88779999999667</v>
      </c>
      <c r="D14" s="32">
        <v>-439.04023999999987</v>
      </c>
      <c r="E14" s="32">
        <v>1181.4687899999999</v>
      </c>
      <c r="F14" s="32">
        <v>690.94405999999981</v>
      </c>
      <c r="G14" s="32">
        <v>228.23762000000005</v>
      </c>
      <c r="H14" s="32">
        <v>74.184899999999914</v>
      </c>
      <c r="I14" s="32">
        <v>-1415.9792299999997</v>
      </c>
      <c r="J14" s="176">
        <v>-1147.5446500000003</v>
      </c>
      <c r="L14" s="24"/>
    </row>
    <row r="15" spans="1:12" ht="12" customHeight="1">
      <c r="A15" s="178" t="s">
        <v>10</v>
      </c>
      <c r="B15" s="32">
        <v>1162.0532899999998</v>
      </c>
      <c r="C15" s="32">
        <v>329.06248000000005</v>
      </c>
      <c r="D15" s="32">
        <v>214.61101000000002</v>
      </c>
      <c r="E15" s="32">
        <v>30.53900000000003</v>
      </c>
      <c r="F15" s="32">
        <v>97.642869999999988</v>
      </c>
      <c r="G15" s="32">
        <v>45.058560000000007</v>
      </c>
      <c r="H15" s="32">
        <v>72.333290000000005</v>
      </c>
      <c r="I15" s="32">
        <v>-17.511279999999992</v>
      </c>
      <c r="J15" s="176">
        <v>192.25798999999969</v>
      </c>
      <c r="L15" s="24"/>
    </row>
    <row r="16" spans="1:12" ht="13" customHeight="1">
      <c r="A16" s="187" t="s">
        <v>259</v>
      </c>
      <c r="B16" s="188">
        <v>71550.904090000011</v>
      </c>
      <c r="C16" s="188">
        <v>65485.544280000009</v>
      </c>
      <c r="D16" s="188">
        <v>61380.025700000013</v>
      </c>
      <c r="E16" s="188">
        <v>61660.263730000013</v>
      </c>
      <c r="F16" s="188">
        <v>53436.055850000004</v>
      </c>
      <c r="G16" s="188">
        <v>40981.41636000001</v>
      </c>
      <c r="H16" s="188">
        <v>35021.260900000008</v>
      </c>
      <c r="I16" s="188">
        <v>32231.097660000003</v>
      </c>
      <c r="J16" s="189">
        <v>37898.119269999996</v>
      </c>
      <c r="L16" s="24"/>
    </row>
    <row r="17" spans="1:12" ht="12" customHeight="1">
      <c r="A17" s="178" t="s">
        <v>11</v>
      </c>
      <c r="B17" s="29">
        <v>-12140.282420000001</v>
      </c>
      <c r="C17" s="29">
        <v>-10443.88675</v>
      </c>
      <c r="D17" s="29">
        <v>-10409.522510000003</v>
      </c>
      <c r="E17" s="29">
        <v>-11297.257599999999</v>
      </c>
      <c r="F17" s="29">
        <v>-9803.4381599999979</v>
      </c>
      <c r="G17" s="29">
        <v>-8688.0622000000003</v>
      </c>
      <c r="H17" s="29">
        <v>-9184.7581900000005</v>
      </c>
      <c r="I17" s="29">
        <v>-8452.7698900000014</v>
      </c>
      <c r="J17" s="174">
        <v>-7259.4254200000005</v>
      </c>
    </row>
    <row r="18" spans="1:12" ht="12" customHeight="1">
      <c r="A18" s="178" t="s">
        <v>12</v>
      </c>
      <c r="B18" s="29">
        <v>-305.09250999999995</v>
      </c>
      <c r="C18" s="29">
        <v>-422.83449999999999</v>
      </c>
      <c r="D18" s="29">
        <v>-460.53460999999999</v>
      </c>
      <c r="E18" s="29">
        <v>-530.19542000000001</v>
      </c>
      <c r="F18" s="29">
        <v>-537.07663000000002</v>
      </c>
      <c r="G18" s="29">
        <v>-409.21530000000007</v>
      </c>
      <c r="H18" s="29">
        <v>-402.49464999999998</v>
      </c>
      <c r="I18" s="29">
        <v>-301.06930000000006</v>
      </c>
      <c r="J18" s="174">
        <v>-271.03379000000001</v>
      </c>
    </row>
    <row r="19" spans="1:12" ht="12" customHeight="1">
      <c r="A19" s="178" t="s">
        <v>13</v>
      </c>
      <c r="B19" s="29">
        <v>-2008.14211</v>
      </c>
      <c r="C19" s="29">
        <v>-1550.4594100000002</v>
      </c>
      <c r="D19" s="29">
        <v>-1541.2847300000001</v>
      </c>
      <c r="E19" s="29">
        <v>-1359.4595400000001</v>
      </c>
      <c r="F19" s="29">
        <v>-1261.1449000000002</v>
      </c>
      <c r="G19" s="29">
        <v>-1276.8503800000001</v>
      </c>
      <c r="H19" s="29">
        <v>-1081.4633699999999</v>
      </c>
      <c r="I19" s="29">
        <v>-1323.7668800000001</v>
      </c>
      <c r="J19" s="174">
        <v>-1120.0868799999998</v>
      </c>
    </row>
    <row r="20" spans="1:12" ht="12" customHeight="1">
      <c r="A20" s="178" t="s">
        <v>14</v>
      </c>
      <c r="B20" s="29">
        <v>-859.25645999999995</v>
      </c>
      <c r="C20" s="29">
        <v>-600.63765999999998</v>
      </c>
      <c r="D20" s="29">
        <v>-754.01261</v>
      </c>
      <c r="E20" s="29">
        <v>-609.46302000000003</v>
      </c>
      <c r="F20" s="29">
        <v>-912.10165000000006</v>
      </c>
      <c r="G20" s="29">
        <v>-410.57963000000001</v>
      </c>
      <c r="H20" s="29">
        <v>-452.79046999999997</v>
      </c>
      <c r="I20" s="29">
        <v>-802.87457000000006</v>
      </c>
      <c r="J20" s="174">
        <v>-643.46843000000001</v>
      </c>
    </row>
    <row r="21" spans="1:12" ht="12" customHeight="1">
      <c r="A21" s="178" t="s">
        <v>15</v>
      </c>
      <c r="B21" s="29">
        <v>-7557.5651699999999</v>
      </c>
      <c r="C21" s="29">
        <v>-7477.8620099999989</v>
      </c>
      <c r="D21" s="29">
        <v>-7917.7169500000018</v>
      </c>
      <c r="E21" s="29">
        <v>-6989.9965999999977</v>
      </c>
      <c r="F21" s="29">
        <v>-5584.8154600000007</v>
      </c>
      <c r="G21" s="29">
        <v>-5649.1656199999998</v>
      </c>
      <c r="H21" s="29">
        <v>-4513.1185500000001</v>
      </c>
      <c r="I21" s="29">
        <v>-3496.13105</v>
      </c>
      <c r="J21" s="174">
        <v>-4975.7371100000018</v>
      </c>
    </row>
    <row r="22" spans="1:12" ht="13" customHeight="1">
      <c r="A22" s="187" t="s">
        <v>16</v>
      </c>
      <c r="B22" s="188">
        <v>-22870.338670000005</v>
      </c>
      <c r="C22" s="188">
        <v>-20495.680329999999</v>
      </c>
      <c r="D22" s="188">
        <v>-21083.071410000004</v>
      </c>
      <c r="E22" s="188">
        <v>-20786.372179999995</v>
      </c>
      <c r="F22" s="188">
        <v>-18098.576799999999</v>
      </c>
      <c r="G22" s="188">
        <v>-16433.87313</v>
      </c>
      <c r="H22" s="188">
        <v>-15634.625230000001</v>
      </c>
      <c r="I22" s="188">
        <v>-14376.611690000002</v>
      </c>
      <c r="J22" s="189">
        <v>-14269.751630000002</v>
      </c>
      <c r="L22" s="24"/>
    </row>
    <row r="23" spans="1:12" ht="13" customHeight="1">
      <c r="A23" s="179" t="s">
        <v>18</v>
      </c>
      <c r="B23" s="34">
        <v>48680.565420000006</v>
      </c>
      <c r="C23" s="34">
        <v>44989.863950000014</v>
      </c>
      <c r="D23" s="34">
        <v>40296.954290000009</v>
      </c>
      <c r="E23" s="34">
        <v>40873.891550000015</v>
      </c>
      <c r="F23" s="34">
        <v>35337.479050000009</v>
      </c>
      <c r="G23" s="34">
        <v>24547.54323000001</v>
      </c>
      <c r="H23" s="34">
        <v>19386.635670000007</v>
      </c>
      <c r="I23" s="34">
        <v>17854.485970000002</v>
      </c>
      <c r="J23" s="180">
        <v>23628.367639999993</v>
      </c>
    </row>
    <row r="24" spans="1:12" ht="12" customHeight="1">
      <c r="A24" s="178" t="s">
        <v>254</v>
      </c>
      <c r="B24" s="29">
        <v>-9588.0501999999997</v>
      </c>
      <c r="C24" s="29">
        <v>-2772.8865100000003</v>
      </c>
      <c r="D24" s="29">
        <v>-602.9161499999999</v>
      </c>
      <c r="E24" s="29">
        <v>1591.8151399999997</v>
      </c>
      <c r="F24" s="29">
        <v>-430.14232999999996</v>
      </c>
      <c r="G24" s="29">
        <v>-2171.1456000000007</v>
      </c>
      <c r="H24" s="29">
        <v>341.24716999999993</v>
      </c>
      <c r="I24" s="29">
        <v>-735.05866999999989</v>
      </c>
      <c r="J24" s="174">
        <v>-1694.0974600000002</v>
      </c>
      <c r="L24" s="24"/>
    </row>
    <row r="25" spans="1:12" ht="12" customHeight="1">
      <c r="A25" s="178" t="s">
        <v>20</v>
      </c>
      <c r="B25" s="29">
        <v>-5520.2151599999997</v>
      </c>
      <c r="C25" s="29">
        <v>-6191.6486099999993</v>
      </c>
      <c r="D25" s="29">
        <v>-5247.2749800000001</v>
      </c>
      <c r="E25" s="29">
        <v>-5147.4399300000005</v>
      </c>
      <c r="F25" s="29">
        <v>-4989.7941900000005</v>
      </c>
      <c r="G25" s="29">
        <v>-3208.5663800000002</v>
      </c>
      <c r="H25" s="29">
        <v>-2791.7006000000001</v>
      </c>
      <c r="I25" s="29">
        <v>-2268.8242600000003</v>
      </c>
      <c r="J25" s="174">
        <v>-3288.9344900000006</v>
      </c>
    </row>
    <row r="26" spans="1:12" ht="13" customHeight="1">
      <c r="A26" s="187" t="s">
        <v>21</v>
      </c>
      <c r="B26" s="188">
        <v>33572.300060000009</v>
      </c>
      <c r="C26" s="188">
        <v>36025.32883000002</v>
      </c>
      <c r="D26" s="188">
        <v>34446.76316000001</v>
      </c>
      <c r="E26" s="188">
        <v>37318.266760000013</v>
      </c>
      <c r="F26" s="188">
        <v>29917.542530000006</v>
      </c>
      <c r="G26" s="188">
        <v>19167.83125000001</v>
      </c>
      <c r="H26" s="188">
        <v>16936.182240000006</v>
      </c>
      <c r="I26" s="188">
        <v>14850.603040000002</v>
      </c>
      <c r="J26" s="189">
        <v>18645.335689999993</v>
      </c>
      <c r="L26" s="24"/>
    </row>
    <row r="27" spans="1:12" ht="12" customHeight="1">
      <c r="A27" s="178" t="s">
        <v>22</v>
      </c>
      <c r="B27" s="29">
        <v>83.095354999999898</v>
      </c>
      <c r="C27" s="29">
        <v>313.96503949999999</v>
      </c>
      <c r="D27" s="29">
        <v>265.92954149999991</v>
      </c>
      <c r="E27" s="29">
        <v>566.83102000000008</v>
      </c>
      <c r="F27" s="29">
        <v>421.02955299999991</v>
      </c>
      <c r="G27" s="29">
        <v>591.89143300000001</v>
      </c>
      <c r="H27" s="29">
        <v>526.23175149999997</v>
      </c>
      <c r="I27" s="29">
        <v>677.14611649999995</v>
      </c>
      <c r="J27" s="174">
        <v>559.84957349999991</v>
      </c>
    </row>
    <row r="28" spans="1:12" s="35" customFormat="1" ht="12" customHeight="1">
      <c r="A28" s="181" t="s">
        <v>23</v>
      </c>
      <c r="B28" s="182">
        <v>33489.204705000004</v>
      </c>
      <c r="C28" s="182">
        <v>35711.363790499992</v>
      </c>
      <c r="D28" s="182">
        <v>34180.833618499993</v>
      </c>
      <c r="E28" s="182">
        <v>36751.435740000008</v>
      </c>
      <c r="F28" s="182">
        <v>29496.512976999999</v>
      </c>
      <c r="G28" s="182">
        <v>18575.939817000006</v>
      </c>
      <c r="H28" s="182">
        <v>16409.950488500002</v>
      </c>
      <c r="I28" s="182">
        <v>14173.456923500002</v>
      </c>
      <c r="J28" s="183">
        <v>18085.486116499993</v>
      </c>
    </row>
    <row r="29" spans="1:12" s="36" customFormat="1" ht="13"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5">
      <c r="A31" s="23" t="s">
        <v>24</v>
      </c>
      <c r="B31" s="20"/>
      <c r="C31" s="20"/>
      <c r="D31" s="20"/>
      <c r="E31" s="20"/>
      <c r="F31" s="18"/>
      <c r="G31" s="18"/>
    </row>
    <row r="32" spans="1:12" ht="12" customHeight="1">
      <c r="A32" s="20"/>
      <c r="B32" s="20"/>
      <c r="C32" s="20"/>
      <c r="D32" s="20"/>
      <c r="E32" s="20"/>
      <c r="F32" s="18"/>
      <c r="G32" s="21"/>
    </row>
    <row r="33" spans="1:7" ht="12" customHeight="1">
      <c r="A33" s="184" t="s">
        <v>2</v>
      </c>
      <c r="B33" s="193">
        <v>2023</v>
      </c>
      <c r="C33" s="193">
        <v>2022</v>
      </c>
      <c r="D33" s="193">
        <v>2021</v>
      </c>
      <c r="E33" s="193">
        <v>2020</v>
      </c>
      <c r="F33" s="194">
        <v>2019</v>
      </c>
      <c r="G33" s="28"/>
    </row>
    <row r="34" spans="1:7" ht="12" hidden="1" customHeight="1" outlineLevel="1">
      <c r="A34" s="173" t="s">
        <v>3</v>
      </c>
      <c r="B34" s="29">
        <v>305507.23431000009</v>
      </c>
      <c r="C34" s="29">
        <v>152166.69464</v>
      </c>
      <c r="D34" s="29">
        <v>124634.74591</v>
      </c>
      <c r="E34" s="29">
        <v>88373.410409999997</v>
      </c>
      <c r="F34" s="174">
        <v>61412.438989999995</v>
      </c>
      <c r="G34" s="30"/>
    </row>
    <row r="35" spans="1:7" ht="12" hidden="1" customHeight="1" outlineLevel="1">
      <c r="A35" s="173" t="s">
        <v>4</v>
      </c>
      <c r="B35" s="29">
        <v>-77036.91783000002</v>
      </c>
      <c r="C35" s="29">
        <v>-22679.620499999997</v>
      </c>
      <c r="D35" s="29">
        <v>-26972.297889999998</v>
      </c>
      <c r="E35" s="29">
        <v>-19327.065689999999</v>
      </c>
      <c r="F35" s="174">
        <v>-13497.915990000001</v>
      </c>
      <c r="G35" s="30"/>
    </row>
    <row r="36" spans="1:7" ht="12" customHeight="1" collapsed="1">
      <c r="A36" s="175" t="s">
        <v>5</v>
      </c>
      <c r="B36" s="32">
        <v>228470.31648000007</v>
      </c>
      <c r="C36" s="32">
        <v>129487.07414000001</v>
      </c>
      <c r="D36" s="32">
        <v>97662.448019999996</v>
      </c>
      <c r="E36" s="32">
        <v>69046.344719999994</v>
      </c>
      <c r="F36" s="176">
        <v>47914.522999999994</v>
      </c>
      <c r="G36" s="33"/>
    </row>
    <row r="37" spans="1:7" ht="12" hidden="1" customHeight="1" outlineLevel="1">
      <c r="A37" s="177" t="s">
        <v>6</v>
      </c>
      <c r="B37" s="32">
        <v>47916.738259999998</v>
      </c>
      <c r="C37" s="32">
        <v>52889.307420000005</v>
      </c>
      <c r="D37" s="32">
        <v>48711.192059999994</v>
      </c>
      <c r="E37" s="32">
        <v>31152.803060000002</v>
      </c>
      <c r="F37" s="176">
        <v>24156.946420000004</v>
      </c>
      <c r="G37" s="30"/>
    </row>
    <row r="38" spans="1:7" ht="12" hidden="1" customHeight="1" outlineLevel="1">
      <c r="A38" s="177" t="s">
        <v>7</v>
      </c>
      <c r="B38" s="32">
        <v>-20699.541519999999</v>
      </c>
      <c r="C38" s="32">
        <v>-20481.461580000003</v>
      </c>
      <c r="D38" s="32">
        <v>-17539.386120000003</v>
      </c>
      <c r="E38" s="32">
        <v>-12767.819039999998</v>
      </c>
      <c r="F38" s="176">
        <v>-11348.965410000001</v>
      </c>
      <c r="G38" s="30"/>
    </row>
    <row r="39" spans="1:7" ht="12" customHeight="1" collapsed="1">
      <c r="A39" s="175" t="s">
        <v>8</v>
      </c>
      <c r="B39" s="32">
        <v>27217.196739999999</v>
      </c>
      <c r="C39" s="32">
        <v>32407.845840000002</v>
      </c>
      <c r="D39" s="32">
        <v>31171.805939999991</v>
      </c>
      <c r="E39" s="32">
        <v>18384.984020000004</v>
      </c>
      <c r="F39" s="176">
        <v>12807.981010000003</v>
      </c>
      <c r="G39" s="33"/>
    </row>
    <row r="40" spans="1:7" ht="12" customHeight="1">
      <c r="A40" s="178" t="s">
        <v>9</v>
      </c>
      <c r="B40" s="32">
        <v>2652.9588000000035</v>
      </c>
      <c r="C40" s="32">
        <v>-422.61264999999997</v>
      </c>
      <c r="D40" s="32">
        <v>-1541.6268499999999</v>
      </c>
      <c r="E40" s="32">
        <v>877.10484000000008</v>
      </c>
      <c r="F40" s="176">
        <v>205.20927999999998</v>
      </c>
      <c r="G40" s="18"/>
    </row>
    <row r="41" spans="1:7" ht="12" customHeight="1">
      <c r="A41" s="178" t="s">
        <v>10</v>
      </c>
      <c r="B41" s="32">
        <v>1736.2657799999997</v>
      </c>
      <c r="C41" s="32">
        <v>197.52343999999999</v>
      </c>
      <c r="D41" s="32">
        <v>601.49386999999967</v>
      </c>
      <c r="E41" s="32">
        <v>210.83633000000003</v>
      </c>
      <c r="F41" s="176">
        <v>176.26475000000002</v>
      </c>
      <c r="G41" s="18"/>
    </row>
    <row r="42" spans="1:7" ht="12" customHeight="1">
      <c r="A42" s="187" t="s">
        <v>259</v>
      </c>
      <c r="B42" s="188">
        <v>260076.73780000006</v>
      </c>
      <c r="C42" s="188">
        <v>161669.83077</v>
      </c>
      <c r="D42" s="188">
        <v>127894.12097999999</v>
      </c>
      <c r="E42" s="188">
        <v>88519.269910000003</v>
      </c>
      <c r="F42" s="189">
        <v>61103.978040000002</v>
      </c>
      <c r="G42" s="18"/>
    </row>
    <row r="43" spans="1:7" ht="12" customHeight="1">
      <c r="A43" s="178" t="s">
        <v>11</v>
      </c>
      <c r="B43" s="29">
        <v>-44290.949280000001</v>
      </c>
      <c r="C43" s="29">
        <v>-36129.028440000002</v>
      </c>
      <c r="D43" s="29">
        <v>-26720.963019999999</v>
      </c>
      <c r="E43" s="29">
        <v>-21118.374600000003</v>
      </c>
      <c r="F43" s="174">
        <v>-17041.860960000002</v>
      </c>
      <c r="G43" s="18"/>
    </row>
    <row r="44" spans="1:7" ht="12" customHeight="1">
      <c r="A44" s="178" t="s">
        <v>12</v>
      </c>
      <c r="B44" s="29">
        <v>-1718.6570400000001</v>
      </c>
      <c r="C44" s="29">
        <v>-1649.8558799999998</v>
      </c>
      <c r="D44" s="29">
        <v>-1341.0654899999997</v>
      </c>
      <c r="E44" s="29">
        <v>-678.54507999999998</v>
      </c>
      <c r="F44" s="174">
        <v>-844.24167999999997</v>
      </c>
      <c r="G44" s="18"/>
    </row>
    <row r="45" spans="1:7" ht="12" customHeight="1">
      <c r="A45" s="178" t="s">
        <v>13</v>
      </c>
      <c r="B45" s="29">
        <v>-6459.3457900000012</v>
      </c>
      <c r="C45" s="29">
        <v>-4943.2255300000006</v>
      </c>
      <c r="D45" s="29">
        <v>-3890.0957900000003</v>
      </c>
      <c r="E45" s="29">
        <v>-2985.5378000000001</v>
      </c>
      <c r="F45" s="174">
        <v>-2508.2536</v>
      </c>
      <c r="G45" s="18"/>
    </row>
    <row r="46" spans="1:7" ht="12" customHeight="1">
      <c r="A46" s="178" t="s">
        <v>14</v>
      </c>
      <c r="B46" s="29">
        <v>-2823.3697499999998</v>
      </c>
      <c r="C46" s="29">
        <v>-2578.3463200000006</v>
      </c>
      <c r="D46" s="29">
        <v>-1935.5046000000002</v>
      </c>
      <c r="E46" s="29">
        <v>-1433.7247500000001</v>
      </c>
      <c r="F46" s="174">
        <v>-1799.6182199999998</v>
      </c>
      <c r="G46" s="18"/>
    </row>
    <row r="47" spans="1:7" ht="12" customHeight="1">
      <c r="A47" s="178" t="s">
        <v>15</v>
      </c>
      <c r="B47" s="29">
        <v>-29943.140729999999</v>
      </c>
      <c r="C47" s="29">
        <v>-19243.230680000001</v>
      </c>
      <c r="D47" s="29">
        <v>-15451.437749999997</v>
      </c>
      <c r="E47" s="29">
        <v>-10051.731979999997</v>
      </c>
      <c r="F47" s="174">
        <v>-10321.320910000004</v>
      </c>
      <c r="G47" s="18"/>
    </row>
    <row r="48" spans="1:7" ht="12" customHeight="1">
      <c r="A48" s="187" t="s">
        <v>16</v>
      </c>
      <c r="B48" s="188">
        <v>-85235.462589999996</v>
      </c>
      <c r="C48" s="188">
        <v>-64543.686850000006</v>
      </c>
      <c r="D48" s="188">
        <v>-49339.066649999993</v>
      </c>
      <c r="E48" s="188">
        <v>-36267.914210000003</v>
      </c>
      <c r="F48" s="189">
        <v>-32515.295370000007</v>
      </c>
      <c r="G48" s="18"/>
    </row>
    <row r="49" spans="1:7" ht="12" customHeight="1">
      <c r="A49" s="179" t="s">
        <v>18</v>
      </c>
      <c r="B49" s="34">
        <v>174841.27521000005</v>
      </c>
      <c r="C49" s="34">
        <v>97126.143920000002</v>
      </c>
      <c r="D49" s="34">
        <v>78555.054329999999</v>
      </c>
      <c r="E49" s="34">
        <v>52251.3557</v>
      </c>
      <c r="F49" s="180">
        <v>28588.682669999995</v>
      </c>
      <c r="G49" s="18"/>
    </row>
    <row r="50" spans="1:7" ht="12" customHeight="1">
      <c r="A50" s="178" t="s">
        <v>254</v>
      </c>
      <c r="B50" s="29">
        <v>-11372.03772</v>
      </c>
      <c r="C50" s="29">
        <v>-2995.0994300000007</v>
      </c>
      <c r="D50" s="29">
        <v>-3947.6989100000001</v>
      </c>
      <c r="E50" s="29">
        <v>-10898.349209999998</v>
      </c>
      <c r="F50" s="174">
        <v>-3209.4434500000011</v>
      </c>
      <c r="G50" s="18"/>
    </row>
    <row r="51" spans="1:7" ht="12" customHeight="1">
      <c r="A51" s="178" t="s">
        <v>20</v>
      </c>
      <c r="B51" s="29">
        <v>-22106.578680000006</v>
      </c>
      <c r="C51" s="29">
        <v>-13258.885429999998</v>
      </c>
      <c r="D51" s="29">
        <v>-10556.460080000001</v>
      </c>
      <c r="E51" s="29">
        <v>-6749.6522200000009</v>
      </c>
      <c r="F51" s="174">
        <v>-3277.7207199999998</v>
      </c>
      <c r="G51" s="18"/>
    </row>
    <row r="52" spans="1:7" ht="12" customHeight="1">
      <c r="A52" s="187" t="s">
        <v>21</v>
      </c>
      <c r="B52" s="188">
        <v>141362.65881000005</v>
      </c>
      <c r="C52" s="188">
        <v>80872.159060000005</v>
      </c>
      <c r="D52" s="188">
        <v>64050.895339999988</v>
      </c>
      <c r="E52" s="188">
        <v>34603.354269999996</v>
      </c>
      <c r="F52" s="189">
        <v>22101.518499999991</v>
      </c>
      <c r="G52" s="18"/>
    </row>
    <row r="53" spans="1:7" ht="12" customHeight="1">
      <c r="A53" s="178" t="s">
        <v>22</v>
      </c>
      <c r="B53" s="29">
        <v>1229.820956</v>
      </c>
      <c r="C53" s="29">
        <v>2216.2988539999992</v>
      </c>
      <c r="D53" s="29">
        <v>2289.6051174999998</v>
      </c>
      <c r="E53" s="29">
        <v>2089.1813040000002</v>
      </c>
      <c r="F53" s="174">
        <v>2295.6367489999998</v>
      </c>
      <c r="G53" s="18"/>
    </row>
    <row r="54" spans="1:7" ht="12" customHeight="1">
      <c r="A54" s="181" t="s">
        <v>23</v>
      </c>
      <c r="B54" s="182">
        <v>140132.83785400001</v>
      </c>
      <c r="C54" s="182">
        <v>78655.860206000012</v>
      </c>
      <c r="D54" s="182">
        <v>61761.290222499993</v>
      </c>
      <c r="E54" s="182">
        <v>32514.172965999998</v>
      </c>
      <c r="F54" s="183">
        <v>19805.881751000001</v>
      </c>
      <c r="G54" s="35"/>
    </row>
  </sheetData>
  <conditionalFormatting sqref="B42:F42">
    <cfRule type="cellIs" priority="48" stopIfTrue="1" operator="greaterThan">
      <formula>10</formula>
    </cfRule>
  </conditionalFormatting>
  <conditionalFormatting sqref="B48:F48">
    <cfRule type="cellIs" priority="47" stopIfTrue="1" operator="greaterThan">
      <formula>10</formula>
    </cfRule>
  </conditionalFormatting>
  <conditionalFormatting sqref="B52:F52">
    <cfRule type="cellIs" priority="46"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37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125</v>
      </c>
    </row>
    <row r="6" spans="1:12" ht="11.25" customHeight="1">
      <c r="A6" s="37"/>
      <c r="B6" s="17"/>
      <c r="C6" s="17"/>
      <c r="I6" s="17"/>
      <c r="J6" s="18"/>
    </row>
    <row r="7" spans="1:12" s="28" customFormat="1" ht="12" customHeight="1">
      <c r="A7" s="184" t="s">
        <v>26</v>
      </c>
      <c r="B7" s="185">
        <v>45291</v>
      </c>
      <c r="C7" s="185">
        <v>45199</v>
      </c>
      <c r="D7" s="185">
        <v>45107</v>
      </c>
      <c r="E7" s="185">
        <v>45016</v>
      </c>
      <c r="F7" s="185">
        <v>44926</v>
      </c>
      <c r="G7" s="185">
        <v>44834</v>
      </c>
      <c r="H7" s="185">
        <v>44742</v>
      </c>
      <c r="I7" s="185">
        <v>44651</v>
      </c>
      <c r="J7" s="186">
        <v>44561</v>
      </c>
      <c r="K7" s="17"/>
    </row>
    <row r="8" spans="1:12" ht="13">
      <c r="A8" s="197" t="s">
        <v>503</v>
      </c>
      <c r="B8" s="79">
        <v>2837892.3422200005</v>
      </c>
      <c r="C8" s="79">
        <v>2584004.6979499995</v>
      </c>
      <c r="D8" s="29">
        <v>2593062.9583299998</v>
      </c>
      <c r="E8" s="29">
        <v>2571262.7618400003</v>
      </c>
      <c r="F8" s="29">
        <v>2479239.8517999998</v>
      </c>
      <c r="G8" s="29">
        <v>2733874.5180500001</v>
      </c>
      <c r="H8" s="29">
        <v>3054203.47334</v>
      </c>
      <c r="I8" s="29">
        <v>3246988.5086399997</v>
      </c>
      <c r="J8" s="174">
        <v>3986933.4866200001</v>
      </c>
      <c r="L8" s="18"/>
    </row>
    <row r="9" spans="1:12" ht="13" outlineLevel="1">
      <c r="A9" s="222" t="s">
        <v>28</v>
      </c>
      <c r="B9" s="79">
        <v>6945.4736800000001</v>
      </c>
      <c r="C9" s="79">
        <v>4058.66075</v>
      </c>
      <c r="D9" s="29">
        <v>1008.4852600000002</v>
      </c>
      <c r="E9" s="29">
        <v>2808.0101100000002</v>
      </c>
      <c r="F9" s="29">
        <v>406.69274000000001</v>
      </c>
      <c r="G9" s="29">
        <v>3236.33347</v>
      </c>
      <c r="H9" s="29">
        <v>3835.9941799999997</v>
      </c>
      <c r="I9" s="29">
        <v>480.33631000000003</v>
      </c>
      <c r="J9" s="174">
        <v>371.56600999999995</v>
      </c>
      <c r="L9" s="18"/>
    </row>
    <row r="10" spans="1:12" ht="13" outlineLevel="1">
      <c r="A10" s="222" t="s">
        <v>504</v>
      </c>
      <c r="B10" s="79">
        <v>321887.59651</v>
      </c>
      <c r="C10" s="79">
        <v>252431.10488</v>
      </c>
      <c r="D10" s="29">
        <v>321996.27546999999</v>
      </c>
      <c r="E10" s="29">
        <v>278099.52953</v>
      </c>
      <c r="F10" s="29">
        <v>364229.79860000004</v>
      </c>
      <c r="G10" s="29">
        <v>361847.03636999999</v>
      </c>
      <c r="H10" s="29">
        <v>480240.81218000001</v>
      </c>
      <c r="I10" s="29">
        <v>466596.75777000003</v>
      </c>
      <c r="J10" s="174">
        <v>127348.85517000001</v>
      </c>
      <c r="L10" s="18"/>
    </row>
    <row r="11" spans="1:12" ht="13">
      <c r="A11" s="197" t="s">
        <v>44</v>
      </c>
      <c r="B11" s="79">
        <v>328833.07019</v>
      </c>
      <c r="C11" s="79">
        <v>256489.76563000001</v>
      </c>
      <c r="D11" s="29">
        <v>323004.76072999998</v>
      </c>
      <c r="E11" s="29">
        <v>280907.53963999997</v>
      </c>
      <c r="F11" s="29">
        <v>364636.49134000007</v>
      </c>
      <c r="G11" s="29">
        <v>365083.36984</v>
      </c>
      <c r="H11" s="29">
        <v>484076.80635999999</v>
      </c>
      <c r="I11" s="29">
        <v>467077.09408000001</v>
      </c>
      <c r="J11" s="174">
        <v>127720.42118</v>
      </c>
      <c r="L11" s="24"/>
    </row>
    <row r="12" spans="1:12" ht="13">
      <c r="A12" s="197" t="s">
        <v>29</v>
      </c>
      <c r="B12" s="79">
        <v>3578569.0661399998</v>
      </c>
      <c r="C12" s="79">
        <v>3473081.6133099999</v>
      </c>
      <c r="D12" s="29">
        <v>3294760.0684000002</v>
      </c>
      <c r="E12" s="29">
        <v>3145248.3688600007</v>
      </c>
      <c r="F12" s="29">
        <v>3207566.2843899988</v>
      </c>
      <c r="G12" s="29">
        <v>3115555.4202200002</v>
      </c>
      <c r="H12" s="29">
        <v>2943536.77367</v>
      </c>
      <c r="I12" s="29">
        <v>2771766.8985699997</v>
      </c>
      <c r="J12" s="174">
        <v>2696209.5903699994</v>
      </c>
      <c r="L12" s="24"/>
    </row>
    <row r="13" spans="1:12" s="30" customFormat="1" ht="13">
      <c r="A13" s="197" t="s">
        <v>494</v>
      </c>
      <c r="B13" s="79">
        <v>-30056.235820000002</v>
      </c>
      <c r="C13" s="79">
        <v>-21364.596050966997</v>
      </c>
      <c r="D13" s="29">
        <v>-18927.06221</v>
      </c>
      <c r="E13" s="29">
        <v>-18318.791578993001</v>
      </c>
      <c r="F13" s="29">
        <v>-20577.387640000001</v>
      </c>
      <c r="G13" s="29">
        <v>-20537.05905</v>
      </c>
      <c r="H13" s="29">
        <v>-18837.841480000003</v>
      </c>
      <c r="I13" s="29">
        <v>-19244.377240000002</v>
      </c>
      <c r="J13" s="174">
        <v>-19049.234470000003</v>
      </c>
      <c r="K13" s="17"/>
    </row>
    <row r="14" spans="1:12" s="30" customFormat="1" ht="13">
      <c r="A14" s="200" t="s">
        <v>30</v>
      </c>
      <c r="B14" s="79">
        <v>17833.498290000003</v>
      </c>
      <c r="C14" s="79">
        <v>15544.641569999998</v>
      </c>
      <c r="D14" s="29">
        <v>9014.846739999999</v>
      </c>
      <c r="E14" s="29">
        <v>7029.1045500000027</v>
      </c>
      <c r="F14" s="29">
        <v>9254.047410000001</v>
      </c>
      <c r="G14" s="29">
        <v>3473.4931000000001</v>
      </c>
      <c r="H14" s="29">
        <v>2558.0424499999999</v>
      </c>
      <c r="I14" s="29">
        <v>3325.6294399999997</v>
      </c>
      <c r="J14" s="174">
        <v>2968.3279699999998</v>
      </c>
      <c r="K14" s="17"/>
    </row>
    <row r="15" spans="1:12" s="30" customFormat="1" ht="13">
      <c r="A15" s="200" t="s">
        <v>71</v>
      </c>
      <c r="B15" s="79">
        <v>18676.91894</v>
      </c>
      <c r="C15" s="79">
        <v>15097.963760000002</v>
      </c>
      <c r="D15" s="29">
        <v>14691.901859999998</v>
      </c>
      <c r="E15" s="29">
        <v>13905.745589999999</v>
      </c>
      <c r="F15" s="29">
        <v>13973.725110000003</v>
      </c>
      <c r="G15" s="29">
        <v>13442.130920000003</v>
      </c>
      <c r="H15" s="29">
        <v>12381.931209999999</v>
      </c>
      <c r="I15" s="29">
        <v>10630.238860000001</v>
      </c>
      <c r="J15" s="174">
        <v>9850.483909999999</v>
      </c>
      <c r="K15" s="17"/>
    </row>
    <row r="16" spans="1:12" ht="13">
      <c r="A16" s="197" t="s">
        <v>31</v>
      </c>
      <c r="B16" s="79">
        <v>2895.6980799999992</v>
      </c>
      <c r="C16" s="79">
        <v>2907.3434609670007</v>
      </c>
      <c r="D16" s="29">
        <v>3225.3746000000006</v>
      </c>
      <c r="E16" s="29">
        <v>3028.2846389930005</v>
      </c>
      <c r="F16" s="29">
        <v>2857.0130500000005</v>
      </c>
      <c r="G16" s="29">
        <v>2152.4456700000001</v>
      </c>
      <c r="H16" s="29">
        <v>1853.43514</v>
      </c>
      <c r="I16" s="29">
        <v>2079.0535699999996</v>
      </c>
      <c r="J16" s="174">
        <v>4213.6977600000009</v>
      </c>
      <c r="L16" s="18"/>
    </row>
    <row r="17" spans="1:12" ht="13">
      <c r="A17" s="204" t="s">
        <v>32</v>
      </c>
      <c r="B17" s="224">
        <v>6754644.3580399994</v>
      </c>
      <c r="C17" s="224">
        <v>6325761.4296299992</v>
      </c>
      <c r="D17" s="188">
        <v>6218832.8484500004</v>
      </c>
      <c r="E17" s="188">
        <v>6003063.0135400007</v>
      </c>
      <c r="F17" s="188">
        <v>6056950.0254599992</v>
      </c>
      <c r="G17" s="188">
        <v>6213044.3187499996</v>
      </c>
      <c r="H17" s="188">
        <v>6479772.6206900002</v>
      </c>
      <c r="I17" s="188">
        <v>6482623.0459199995</v>
      </c>
      <c r="J17" s="189">
        <v>6808846.7733399998</v>
      </c>
      <c r="L17" s="41"/>
    </row>
    <row r="18" spans="1:12" ht="13">
      <c r="A18" s="198" t="s">
        <v>33</v>
      </c>
      <c r="B18" s="79">
        <v>3694893.9793199995</v>
      </c>
      <c r="C18" s="79">
        <v>3751856.5235500014</v>
      </c>
      <c r="D18" s="29">
        <v>4071717.1335999998</v>
      </c>
      <c r="E18" s="29">
        <v>4389641.1112200003</v>
      </c>
      <c r="F18" s="29">
        <v>4699256.2995500015</v>
      </c>
      <c r="G18" s="29">
        <v>5108401.1983800018</v>
      </c>
      <c r="H18" s="29">
        <v>5277322.8899400011</v>
      </c>
      <c r="I18" s="29">
        <v>5274240.4104399998</v>
      </c>
      <c r="J18" s="174">
        <v>5688574.7340500019</v>
      </c>
      <c r="L18" s="24"/>
    </row>
    <row r="19" spans="1:12" ht="13">
      <c r="A19" s="198" t="s">
        <v>34</v>
      </c>
      <c r="B19" s="79">
        <v>1815723.4193000002</v>
      </c>
      <c r="C19" s="79">
        <v>1488377.78798</v>
      </c>
      <c r="D19" s="29">
        <v>1053208.04636</v>
      </c>
      <c r="E19" s="29">
        <v>526924.94290000002</v>
      </c>
      <c r="F19" s="29">
        <v>256978.00928</v>
      </c>
      <c r="G19" s="29">
        <v>113957.46185000002</v>
      </c>
      <c r="H19" s="29">
        <v>147820.09745</v>
      </c>
      <c r="I19" s="29">
        <v>162977.83439</v>
      </c>
      <c r="J19" s="174">
        <v>159282.65912</v>
      </c>
      <c r="L19" s="24"/>
    </row>
    <row r="20" spans="1:12" ht="13">
      <c r="A20" s="198" t="s">
        <v>35</v>
      </c>
      <c r="B20" s="79">
        <v>24102.504680000002</v>
      </c>
      <c r="C20" s="79">
        <v>15292.220369999999</v>
      </c>
      <c r="D20" s="29">
        <v>7593.7686899999999</v>
      </c>
      <c r="E20" s="29">
        <v>2536.6700100000003</v>
      </c>
      <c r="F20" s="29">
        <v>696.66298000000006</v>
      </c>
      <c r="G20" s="29">
        <v>199.64410999999998</v>
      </c>
      <c r="H20" s="29">
        <v>-515.82337000000007</v>
      </c>
      <c r="I20" s="29">
        <v>-627.60430999999994</v>
      </c>
      <c r="J20" s="174">
        <v>-1255.4339500000001</v>
      </c>
      <c r="L20" s="18"/>
    </row>
    <row r="21" spans="1:12" ht="13">
      <c r="A21" s="198" t="s">
        <v>36</v>
      </c>
      <c r="B21" s="79">
        <v>486567.26834000001</v>
      </c>
      <c r="C21" s="79">
        <v>388607.55686000001</v>
      </c>
      <c r="D21" s="29">
        <v>437450.26072999998</v>
      </c>
      <c r="E21" s="29">
        <v>485072.46581000002</v>
      </c>
      <c r="F21" s="29">
        <v>531989.39699000004</v>
      </c>
      <c r="G21" s="29">
        <v>466391.96731999994</v>
      </c>
      <c r="H21" s="29">
        <v>496242.3818400001</v>
      </c>
      <c r="I21" s="29">
        <v>546437.69391000015</v>
      </c>
      <c r="J21" s="174">
        <v>546524.08103999996</v>
      </c>
      <c r="L21" s="18"/>
    </row>
    <row r="22" spans="1:12" s="35" customFormat="1" ht="13">
      <c r="A22" s="199" t="s">
        <v>211</v>
      </c>
      <c r="B22" s="161">
        <v>6021287.1716400003</v>
      </c>
      <c r="C22" s="161">
        <v>5644134.0887600016</v>
      </c>
      <c r="D22" s="32">
        <v>5569969.2093799999</v>
      </c>
      <c r="E22" s="32">
        <v>5404175.18994</v>
      </c>
      <c r="F22" s="32">
        <v>5488920.3688000012</v>
      </c>
      <c r="G22" s="32">
        <v>5688950.271660001</v>
      </c>
      <c r="H22" s="32">
        <v>5920869.5458600009</v>
      </c>
      <c r="I22" s="32">
        <v>5983028.3344299998</v>
      </c>
      <c r="J22" s="176">
        <v>6393126.0402600011</v>
      </c>
      <c r="K22" s="17"/>
    </row>
    <row r="23" spans="1:12" ht="13">
      <c r="A23" s="197" t="s">
        <v>37</v>
      </c>
      <c r="B23" s="79">
        <v>89274.885040000008</v>
      </c>
      <c r="C23" s="79">
        <v>72350.585830000025</v>
      </c>
      <c r="D23" s="29">
        <v>76596.860769999985</v>
      </c>
      <c r="E23" s="29">
        <v>61973.665580000015</v>
      </c>
      <c r="F23" s="29">
        <v>65752.00205000001</v>
      </c>
      <c r="G23" s="29">
        <v>67579.906919999994</v>
      </c>
      <c r="H23" s="29">
        <v>152515.85526000001</v>
      </c>
      <c r="I23" s="29">
        <v>102146.79148000004</v>
      </c>
      <c r="J23" s="174">
        <v>46772.542910000018</v>
      </c>
      <c r="L23" s="18"/>
    </row>
    <row r="24" spans="1:12" ht="13">
      <c r="A24" s="197" t="s">
        <v>38</v>
      </c>
      <c r="B24" s="79">
        <v>114053.73446000001</v>
      </c>
      <c r="C24" s="79">
        <v>114036.14519</v>
      </c>
      <c r="D24" s="29">
        <v>114033.25146000001</v>
      </c>
      <c r="E24" s="29">
        <v>114044.56241000001</v>
      </c>
      <c r="F24" s="29">
        <v>114056.44777000001</v>
      </c>
      <c r="G24" s="29">
        <v>99008.020829999994</v>
      </c>
      <c r="H24" s="29">
        <v>99008.020840000012</v>
      </c>
      <c r="I24" s="29">
        <v>104063.99293000001</v>
      </c>
      <c r="J24" s="174">
        <v>88988.99295</v>
      </c>
      <c r="L24" s="41"/>
    </row>
    <row r="25" spans="1:12" ht="13">
      <c r="A25" s="204" t="s">
        <v>39</v>
      </c>
      <c r="B25" s="224">
        <v>6224615.7911400003</v>
      </c>
      <c r="C25" s="224">
        <v>5830520.8197800014</v>
      </c>
      <c r="D25" s="188">
        <v>5760599.32161</v>
      </c>
      <c r="E25" s="188">
        <v>5580193.4179299995</v>
      </c>
      <c r="F25" s="188">
        <v>5668728.8186200019</v>
      </c>
      <c r="G25" s="188">
        <v>5855538.1994100008</v>
      </c>
      <c r="H25" s="188">
        <v>6172393.4219600009</v>
      </c>
      <c r="I25" s="188">
        <v>6189239.1188399997</v>
      </c>
      <c r="J25" s="189">
        <v>6528887.5761200013</v>
      </c>
      <c r="L25" s="18"/>
    </row>
    <row r="26" spans="1:12" ht="13">
      <c r="A26" s="204" t="s">
        <v>40</v>
      </c>
      <c r="B26" s="224">
        <v>530028.56690999994</v>
      </c>
      <c r="C26" s="224">
        <v>495240.60984999995</v>
      </c>
      <c r="D26" s="188">
        <v>458233.52684999997</v>
      </c>
      <c r="E26" s="188">
        <v>422869.59561000002</v>
      </c>
      <c r="F26" s="188">
        <v>388221.20684</v>
      </c>
      <c r="G26" s="188">
        <v>357506.11934000003</v>
      </c>
      <c r="H26" s="188">
        <v>307379.19868000009</v>
      </c>
      <c r="I26" s="188">
        <v>293383.92703000002</v>
      </c>
      <c r="J26" s="189">
        <v>279959.19717</v>
      </c>
      <c r="L26" s="41"/>
    </row>
    <row r="27" spans="1:12" s="3" customFormat="1" ht="13">
      <c r="A27" s="206" t="s">
        <v>72</v>
      </c>
      <c r="B27" s="79">
        <v>6186.0955419999991</v>
      </c>
      <c r="C27" s="79">
        <v>6103.0001869999996</v>
      </c>
      <c r="D27" s="79">
        <v>5789.0351474999979</v>
      </c>
      <c r="E27" s="79">
        <v>5523.1056059999992</v>
      </c>
      <c r="F27" s="79">
        <v>6181.2745859999995</v>
      </c>
      <c r="G27" s="79">
        <v>5760.2450330000001</v>
      </c>
      <c r="H27" s="79">
        <v>5168.3535999999995</v>
      </c>
      <c r="I27" s="79">
        <v>4642.1218485000009</v>
      </c>
      <c r="J27" s="223">
        <v>6064.9757319999999</v>
      </c>
      <c r="K27" s="7"/>
    </row>
    <row r="28" spans="1:12" ht="13">
      <c r="A28" s="204" t="s">
        <v>42</v>
      </c>
      <c r="B28" s="224">
        <v>6754644.3580499999</v>
      </c>
      <c r="C28" s="224">
        <v>6325761.4296300011</v>
      </c>
      <c r="D28" s="188">
        <v>6218832.84846</v>
      </c>
      <c r="E28" s="188">
        <v>6003063.0135399997</v>
      </c>
      <c r="F28" s="188">
        <v>6056950.025460002</v>
      </c>
      <c r="G28" s="188">
        <v>6213044.3187500006</v>
      </c>
      <c r="H28" s="188">
        <v>6479772.6206400013</v>
      </c>
      <c r="I28" s="188">
        <v>6482623.0458699996</v>
      </c>
      <c r="J28" s="189">
        <v>6808846.7732900009</v>
      </c>
      <c r="L28" s="18"/>
    </row>
    <row r="29" spans="1:12" ht="12" customHeight="1">
      <c r="D29" s="18"/>
      <c r="E29" s="18"/>
      <c r="F29" s="18"/>
      <c r="G29" s="18"/>
      <c r="H29" s="18"/>
      <c r="I29" s="18"/>
      <c r="J29" s="18"/>
    </row>
    <row r="30" spans="1:12" ht="12" customHeight="1">
      <c r="A30" s="37"/>
      <c r="B30" s="17"/>
      <c r="C30" s="17"/>
    </row>
    <row r="31" spans="1:12" ht="18.5">
      <c r="A31" s="23" t="s">
        <v>43</v>
      </c>
      <c r="B31" s="20"/>
      <c r="C31" s="20"/>
      <c r="D31" s="20"/>
      <c r="E31" s="20"/>
      <c r="F31" s="18"/>
    </row>
    <row r="32" spans="1:12" ht="12" customHeight="1">
      <c r="B32" s="17"/>
      <c r="C32" s="17"/>
    </row>
    <row r="33" spans="1:12" ht="12" customHeight="1">
      <c r="A33" s="184" t="s">
        <v>26</v>
      </c>
      <c r="B33" s="185">
        <v>45291</v>
      </c>
      <c r="C33" s="185">
        <v>44926</v>
      </c>
      <c r="D33" s="185">
        <v>44561</v>
      </c>
      <c r="E33" s="185">
        <v>44196</v>
      </c>
      <c r="F33" s="186">
        <v>43830</v>
      </c>
    </row>
    <row r="34" spans="1:12" ht="13">
      <c r="A34" s="197" t="s">
        <v>503</v>
      </c>
      <c r="B34" s="29">
        <v>2837892.3422200005</v>
      </c>
      <c r="C34" s="29">
        <v>2479239.8517999998</v>
      </c>
      <c r="D34" s="29">
        <v>3986933.4866200001</v>
      </c>
      <c r="E34" s="29">
        <v>2393258.2403600002</v>
      </c>
      <c r="F34" s="174">
        <v>1270453.0561300002</v>
      </c>
    </row>
    <row r="35" spans="1:12" ht="13" outlineLevel="1">
      <c r="A35" s="222" t="s">
        <v>28</v>
      </c>
      <c r="B35" s="29">
        <v>6945.4736800000001</v>
      </c>
      <c r="C35" s="29">
        <v>406.69274000000001</v>
      </c>
      <c r="D35" s="29">
        <v>371.56600999999995</v>
      </c>
      <c r="E35" s="29">
        <v>231.63652000000002</v>
      </c>
      <c r="F35" s="174">
        <v>599.85650999999996</v>
      </c>
    </row>
    <row r="36" spans="1:12" ht="13" outlineLevel="1">
      <c r="A36" s="222" t="s">
        <v>504</v>
      </c>
      <c r="B36" s="29">
        <v>321887.59651</v>
      </c>
      <c r="C36" s="29">
        <v>364229.79860000004</v>
      </c>
      <c r="D36" s="29">
        <v>127348.85517000001</v>
      </c>
      <c r="E36" s="29">
        <v>322698.54253000004</v>
      </c>
      <c r="F36" s="174">
        <v>32330.594210000003</v>
      </c>
    </row>
    <row r="37" spans="1:12" ht="13">
      <c r="A37" s="197" t="s">
        <v>44</v>
      </c>
      <c r="B37" s="29">
        <v>328833.07019</v>
      </c>
      <c r="C37" s="29">
        <v>364636.49134000007</v>
      </c>
      <c r="D37" s="29">
        <v>127720.42118</v>
      </c>
      <c r="E37" s="29">
        <v>322930.17905000004</v>
      </c>
      <c r="F37" s="174">
        <v>32930.450720000001</v>
      </c>
      <c r="H37" s="24"/>
      <c r="I37" s="78"/>
      <c r="J37" s="26"/>
      <c r="K37" s="25"/>
      <c r="L37" s="27"/>
    </row>
    <row r="38" spans="1:12" ht="13">
      <c r="A38" s="197" t="s">
        <v>29</v>
      </c>
      <c r="B38" s="29">
        <v>3578569.0661399998</v>
      </c>
      <c r="C38" s="29">
        <v>3207566.2843899988</v>
      </c>
      <c r="D38" s="29">
        <v>2696209.5903699994</v>
      </c>
      <c r="E38" s="29">
        <v>2225681.2147399997</v>
      </c>
      <c r="F38" s="174">
        <v>1693138.0266400001</v>
      </c>
      <c r="I38" s="17"/>
    </row>
    <row r="39" spans="1:12" s="30" customFormat="1" ht="13">
      <c r="A39" s="197" t="s">
        <v>494</v>
      </c>
      <c r="B39" s="29">
        <v>-30056.235820000002</v>
      </c>
      <c r="C39" s="29">
        <v>-20577.387640000001</v>
      </c>
      <c r="D39" s="29">
        <v>-19049.234470000003</v>
      </c>
      <c r="E39" s="29">
        <v>-16858.293280000002</v>
      </c>
      <c r="F39" s="174">
        <v>-6103.64977</v>
      </c>
      <c r="G39" s="17"/>
      <c r="H39" s="72"/>
      <c r="I39" s="73"/>
      <c r="J39" s="74"/>
      <c r="K39" s="72"/>
      <c r="L39" s="72"/>
    </row>
    <row r="40" spans="1:12" s="30" customFormat="1" ht="13">
      <c r="A40" s="200" t="s">
        <v>30</v>
      </c>
      <c r="B40" s="29">
        <v>17833.498290000003</v>
      </c>
      <c r="C40" s="29">
        <v>9254.047410000001</v>
      </c>
      <c r="D40" s="29">
        <v>2968.3279699999998</v>
      </c>
      <c r="E40" s="29">
        <v>2454.1473799999999</v>
      </c>
      <c r="F40" s="174">
        <v>2745.88852</v>
      </c>
      <c r="G40" s="17"/>
      <c r="H40" s="72"/>
      <c r="I40" s="73"/>
      <c r="J40" s="74"/>
      <c r="K40" s="72"/>
      <c r="L40" s="72"/>
    </row>
    <row r="41" spans="1:12" s="30" customFormat="1" ht="13">
      <c r="A41" s="200" t="s">
        <v>71</v>
      </c>
      <c r="B41" s="29">
        <v>18676.91894</v>
      </c>
      <c r="C41" s="29">
        <v>13973.725110000003</v>
      </c>
      <c r="D41" s="29">
        <v>9850.483909999999</v>
      </c>
      <c r="E41" s="29">
        <v>7493.3335100000004</v>
      </c>
      <c r="F41" s="174">
        <v>7556.7486099999987</v>
      </c>
      <c r="G41" s="17"/>
      <c r="H41" s="72"/>
      <c r="I41" s="73"/>
      <c r="J41" s="74"/>
      <c r="K41" s="72"/>
      <c r="L41" s="72"/>
    </row>
    <row r="42" spans="1:12" ht="13">
      <c r="A42" s="197" t="s">
        <v>31</v>
      </c>
      <c r="B42" s="29">
        <v>2895.6980799999992</v>
      </c>
      <c r="C42" s="29">
        <v>2857.0130500000005</v>
      </c>
      <c r="D42" s="29">
        <v>4213.6977600000009</v>
      </c>
      <c r="E42" s="29">
        <v>3900.1987399999998</v>
      </c>
      <c r="F42" s="174">
        <v>3910.8828800000006</v>
      </c>
      <c r="I42" s="73"/>
    </row>
    <row r="43" spans="1:12" ht="13">
      <c r="A43" s="204" t="s">
        <v>32</v>
      </c>
      <c r="B43" s="188">
        <v>6754644.3580399994</v>
      </c>
      <c r="C43" s="188">
        <v>6056950.0254599992</v>
      </c>
      <c r="D43" s="188">
        <v>6808846.7733399998</v>
      </c>
      <c r="E43" s="188">
        <v>4938859.0204999996</v>
      </c>
      <c r="F43" s="189">
        <v>3004631.4037300004</v>
      </c>
      <c r="I43" s="73"/>
    </row>
    <row r="44" spans="1:12" ht="13">
      <c r="A44" s="198" t="s">
        <v>33</v>
      </c>
      <c r="B44" s="29">
        <v>3694893.9793199995</v>
      </c>
      <c r="C44" s="29">
        <v>4699256.2995500015</v>
      </c>
      <c r="D44" s="29">
        <v>5688574.7340500019</v>
      </c>
      <c r="E44" s="29">
        <v>3656826.8752600001</v>
      </c>
      <c r="F44" s="174">
        <v>2201517.2583200005</v>
      </c>
      <c r="I44" s="17"/>
    </row>
    <row r="45" spans="1:12" ht="13">
      <c r="A45" s="198" t="s">
        <v>34</v>
      </c>
      <c r="B45" s="29">
        <v>1815723.4193000002</v>
      </c>
      <c r="C45" s="29">
        <v>256978.00928</v>
      </c>
      <c r="D45" s="29">
        <v>159282.65912</v>
      </c>
      <c r="E45" s="29">
        <v>483301.42206000001</v>
      </c>
      <c r="F45" s="174">
        <v>508549.49706000002</v>
      </c>
    </row>
    <row r="46" spans="1:12" ht="13">
      <c r="A46" s="198" t="s">
        <v>35</v>
      </c>
      <c r="B46" s="29">
        <v>24102.504679999998</v>
      </c>
      <c r="C46" s="29">
        <v>696.66298000000006</v>
      </c>
      <c r="D46" s="29">
        <v>-1255.4339499999999</v>
      </c>
      <c r="E46" s="29">
        <v>1302.4250699999998</v>
      </c>
      <c r="F46" s="174">
        <v>2887.4320700000003</v>
      </c>
    </row>
    <row r="47" spans="1:12" ht="13">
      <c r="A47" s="198" t="s">
        <v>36</v>
      </c>
      <c r="B47" s="29">
        <v>486567.26834000001</v>
      </c>
      <c r="C47" s="29">
        <v>531989.39699000004</v>
      </c>
      <c r="D47" s="29">
        <v>546524.08103999996</v>
      </c>
      <c r="E47" s="29">
        <v>468584.68137000001</v>
      </c>
      <c r="F47" s="174">
        <v>25646.973980000002</v>
      </c>
      <c r="G47" s="18"/>
      <c r="H47" s="18"/>
      <c r="I47" s="18"/>
      <c r="J47" s="18"/>
      <c r="K47" s="18"/>
      <c r="L47" s="18"/>
    </row>
    <row r="48" spans="1:12" ht="13">
      <c r="A48" s="199" t="s">
        <v>211</v>
      </c>
      <c r="B48" s="32">
        <v>6021287.1716400003</v>
      </c>
      <c r="C48" s="32">
        <v>5488920.3688000012</v>
      </c>
      <c r="D48" s="32">
        <v>6393126.0402600011</v>
      </c>
      <c r="E48" s="32">
        <v>4610015.4037600001</v>
      </c>
      <c r="F48" s="176">
        <v>2738601.1614300003</v>
      </c>
      <c r="G48" s="18"/>
      <c r="H48" s="18"/>
      <c r="I48" s="18"/>
      <c r="J48" s="18"/>
      <c r="K48" s="18"/>
      <c r="L48" s="18"/>
    </row>
    <row r="49" spans="1:12" ht="13">
      <c r="A49" s="197" t="s">
        <v>37</v>
      </c>
      <c r="B49" s="29">
        <v>89274.885040000008</v>
      </c>
      <c r="C49" s="29">
        <v>65752.00205000001</v>
      </c>
      <c r="D49" s="29">
        <v>46772.542910000018</v>
      </c>
      <c r="E49" s="29">
        <v>25172.852870000002</v>
      </c>
      <c r="F49" s="174">
        <v>23352.524389999999</v>
      </c>
      <c r="G49" s="18"/>
      <c r="H49" s="18"/>
      <c r="I49" s="18"/>
      <c r="J49" s="18"/>
      <c r="K49" s="18"/>
      <c r="L49" s="18"/>
    </row>
    <row r="50" spans="1:12" ht="13">
      <c r="A50" s="197" t="s">
        <v>38</v>
      </c>
      <c r="B50" s="29">
        <v>114053.73446000001</v>
      </c>
      <c r="C50" s="29">
        <v>114056.44777000001</v>
      </c>
      <c r="D50" s="29">
        <v>88988.99295</v>
      </c>
      <c r="E50" s="29">
        <v>88988.993029999983</v>
      </c>
      <c r="F50" s="174">
        <v>70929.479160000003</v>
      </c>
      <c r="G50" s="18"/>
      <c r="H50" s="18"/>
      <c r="I50" s="18"/>
      <c r="J50" s="18"/>
      <c r="K50" s="18"/>
      <c r="L50" s="18"/>
    </row>
    <row r="51" spans="1:12" ht="13">
      <c r="A51" s="204" t="s">
        <v>39</v>
      </c>
      <c r="B51" s="188">
        <v>6224615.7911400003</v>
      </c>
      <c r="C51" s="188">
        <v>5668728.8186200019</v>
      </c>
      <c r="D51" s="188">
        <v>6528887.5761200013</v>
      </c>
      <c r="E51" s="188">
        <v>4724177.2496599993</v>
      </c>
      <c r="F51" s="189">
        <v>2832883.1649800004</v>
      </c>
      <c r="G51" s="18"/>
      <c r="H51" s="18"/>
      <c r="I51" s="18"/>
      <c r="J51" s="18"/>
      <c r="K51" s="18"/>
      <c r="L51" s="18"/>
    </row>
    <row r="52" spans="1:12" ht="13">
      <c r="A52" s="204" t="s">
        <v>40</v>
      </c>
      <c r="B52" s="188">
        <v>530028.56690999994</v>
      </c>
      <c r="C52" s="188">
        <v>388221.20684</v>
      </c>
      <c r="D52" s="188">
        <v>279959.19717</v>
      </c>
      <c r="E52" s="188">
        <v>214681.77082999999</v>
      </c>
      <c r="F52" s="189">
        <v>171748.23894000001</v>
      </c>
      <c r="G52" s="18"/>
      <c r="H52" s="18"/>
      <c r="I52" s="18"/>
      <c r="J52" s="18"/>
      <c r="K52" s="18"/>
      <c r="L52" s="18"/>
    </row>
    <row r="53" spans="1:12" ht="13">
      <c r="A53" s="206" t="s">
        <v>72</v>
      </c>
      <c r="B53" s="29">
        <v>6186.0955419999991</v>
      </c>
      <c r="C53" s="29">
        <v>6181.2745859999995</v>
      </c>
      <c r="D53" s="29">
        <v>6064.9757319999999</v>
      </c>
      <c r="E53" s="29">
        <v>5875.3706169999996</v>
      </c>
      <c r="F53" s="174">
        <v>5217.7984885000005</v>
      </c>
      <c r="G53" s="18"/>
      <c r="H53" s="18"/>
      <c r="I53" s="18"/>
      <c r="J53" s="18"/>
      <c r="K53" s="18"/>
      <c r="L53" s="18"/>
    </row>
    <row r="54" spans="1:12" ht="13">
      <c r="A54" s="204" t="s">
        <v>42</v>
      </c>
      <c r="B54" s="188">
        <v>6754644.3580499999</v>
      </c>
      <c r="C54" s="188">
        <v>6056950.025460002</v>
      </c>
      <c r="D54" s="188">
        <v>6808846.7732900009</v>
      </c>
      <c r="E54" s="188">
        <v>4938859.0204899991</v>
      </c>
      <c r="F54" s="189">
        <v>3004631.4039200004</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43:F43 B54:F54">
    <cfRule type="cellIs" priority="48" stopIfTrue="1" operator="greaterThan">
      <formula>10</formula>
    </cfRule>
  </conditionalFormatting>
  <conditionalFormatting sqref="B51:F52">
    <cfRule type="cellIs" priority="47"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cfRule type="cellIs" priority="19" stopIfTrue="1" operator="greaterThan">
      <formula>10</formula>
    </cfRule>
  </conditionalFormatting>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topLeftCell="A24" zoomScaleNormal="100" workbookViewId="0"/>
  </sheetViews>
  <sheetFormatPr defaultColWidth="10" defaultRowHeight="12" customHeight="1"/>
  <cols>
    <col min="1" max="1" width="53.375" style="3" customWidth="1"/>
    <col min="2" max="3" width="13.375" style="63" customWidth="1"/>
    <col min="4" max="8" width="13.375" style="43" customWidth="1"/>
    <col min="9" max="9" width="13.375" style="51" customWidth="1"/>
    <col min="10" max="10" width="13.375" style="62" customWidth="1"/>
    <col min="11" max="12" width="11" style="17" bestFit="1" customWidth="1"/>
    <col min="13" max="15" width="10" style="18"/>
    <col min="16" max="16" width="23.125" style="18" customWidth="1"/>
    <col min="17" max="16384" width="10" style="18"/>
  </cols>
  <sheetData>
    <row r="1" spans="1:20" s="11" customFormat="1" ht="17.25" customHeight="1">
      <c r="A1" s="276" t="s">
        <v>68</v>
      </c>
      <c r="B1" s="9"/>
      <c r="C1" s="9"/>
      <c r="D1" s="10"/>
      <c r="E1" s="10"/>
      <c r="F1" s="10"/>
      <c r="G1" s="10"/>
      <c r="H1" s="10"/>
      <c r="I1" s="10"/>
      <c r="J1" s="10"/>
    </row>
    <row r="2" spans="1:20" s="12" customFormat="1" ht="17.25" customHeight="1">
      <c r="A2" s="277">
        <f>Sisukord!A2</f>
        <v>45291</v>
      </c>
      <c r="B2" s="14"/>
      <c r="C2" s="14"/>
      <c r="D2" s="15"/>
      <c r="E2" s="15"/>
      <c r="F2" s="15"/>
      <c r="G2" s="15"/>
      <c r="H2" s="15"/>
      <c r="I2" s="15"/>
      <c r="J2" s="15"/>
    </row>
    <row r="3" spans="1:20" ht="6" customHeight="1">
      <c r="A3" s="1"/>
      <c r="B3" s="1"/>
      <c r="C3" s="1"/>
      <c r="D3" s="2"/>
      <c r="E3" s="2"/>
      <c r="F3" s="2"/>
      <c r="G3" s="2"/>
      <c r="H3" s="2"/>
      <c r="I3" s="2"/>
      <c r="J3" s="2"/>
      <c r="K3" s="16"/>
    </row>
    <row r="4" spans="1:20" ht="12" customHeight="1">
      <c r="A4" s="278"/>
      <c r="B4" s="19"/>
      <c r="C4" s="19"/>
      <c r="D4" s="20"/>
      <c r="E4" s="20"/>
      <c r="F4" s="20"/>
      <c r="G4" s="20"/>
      <c r="H4" s="20"/>
      <c r="I4" s="21"/>
      <c r="J4" s="22"/>
      <c r="K4" s="16"/>
    </row>
    <row r="5" spans="1:20" ht="18.5">
      <c r="A5" s="279" t="s">
        <v>485</v>
      </c>
      <c r="B5" s="19"/>
      <c r="C5" s="19"/>
      <c r="D5" s="20"/>
      <c r="E5" s="20"/>
      <c r="F5" s="20"/>
      <c r="G5" s="20"/>
      <c r="H5" s="20"/>
      <c r="I5" s="21"/>
      <c r="J5" s="101" t="s">
        <v>125</v>
      </c>
      <c r="K5" s="16"/>
    </row>
    <row r="6" spans="1:20" s="21" customFormat="1" ht="12" customHeight="1">
      <c r="A6" s="278"/>
      <c r="B6" s="49"/>
      <c r="C6" s="49"/>
      <c r="D6" s="49"/>
      <c r="E6" s="49"/>
      <c r="F6" s="49"/>
      <c r="G6" s="49"/>
      <c r="H6" s="49"/>
      <c r="I6" s="49"/>
      <c r="J6" s="49"/>
      <c r="K6" s="16"/>
    </row>
    <row r="7" spans="1:20" s="28" customFormat="1" ht="12" customHeight="1">
      <c r="A7" s="184" t="s">
        <v>180</v>
      </c>
      <c r="B7" s="230" t="s">
        <v>534</v>
      </c>
      <c r="C7" s="231" t="s">
        <v>535</v>
      </c>
      <c r="D7" s="231" t="s">
        <v>536</v>
      </c>
      <c r="E7" s="231" t="s">
        <v>386</v>
      </c>
      <c r="F7" s="231" t="s">
        <v>260</v>
      </c>
      <c r="G7" s="231" t="s">
        <v>261</v>
      </c>
      <c r="H7" s="231" t="s">
        <v>262</v>
      </c>
      <c r="I7" s="231" t="s">
        <v>263</v>
      </c>
      <c r="J7" s="232" t="s">
        <v>250</v>
      </c>
      <c r="K7" s="16"/>
    </row>
    <row r="8" spans="1:20" s="30" customFormat="1" ht="12" customHeight="1">
      <c r="A8" s="280" t="s">
        <v>46</v>
      </c>
      <c r="B8" s="55">
        <v>0.26448065727740716</v>
      </c>
      <c r="C8" s="55">
        <v>0.30341582524740607</v>
      </c>
      <c r="D8" s="55">
        <v>0.31438204660561897</v>
      </c>
      <c r="E8" s="55">
        <v>0.36779644704186459</v>
      </c>
      <c r="F8" s="55">
        <v>0.32158172276719216</v>
      </c>
      <c r="G8" s="55">
        <v>0.2272436602154656</v>
      </c>
      <c r="H8" s="55">
        <v>0.22214910763139484</v>
      </c>
      <c r="I8" s="55">
        <v>0.20152931917507996</v>
      </c>
      <c r="J8" s="398">
        <v>0.27608550086360517</v>
      </c>
      <c r="K8" s="16"/>
    </row>
    <row r="9" spans="1:20" s="30" customFormat="1" ht="12" customHeight="1">
      <c r="A9" s="280" t="s">
        <v>188</v>
      </c>
      <c r="B9" s="55">
        <v>0.30781776261843169</v>
      </c>
      <c r="C9" s="55">
        <v>0.35574380812701495</v>
      </c>
      <c r="D9" s="55">
        <v>0.36234311301970673</v>
      </c>
      <c r="E9" s="55">
        <v>0.42060246404771273</v>
      </c>
      <c r="F9" s="55">
        <v>0.37499754025717197</v>
      </c>
      <c r="G9" s="55">
        <v>0.26538983334965038</v>
      </c>
      <c r="H9" s="55">
        <v>0.25871890724298302</v>
      </c>
      <c r="I9" s="55">
        <v>0.2328882756393664</v>
      </c>
      <c r="J9" s="399">
        <v>0.32471152164330147</v>
      </c>
      <c r="K9" s="16"/>
    </row>
    <row r="10" spans="1:20" s="30" customFormat="1" ht="12" customHeight="1">
      <c r="A10" s="280" t="s">
        <v>47</v>
      </c>
      <c r="B10" s="55">
        <v>2.0532879854015723E-2</v>
      </c>
      <c r="C10" s="55">
        <v>2.2974248847855969E-2</v>
      </c>
      <c r="D10" s="55">
        <v>2.254757432003927E-2</v>
      </c>
      <c r="E10" s="55">
        <v>2.4755042396268846E-2</v>
      </c>
      <c r="F10" s="55">
        <v>1.9506149190112759E-2</v>
      </c>
      <c r="G10" s="55">
        <v>1.2081057398970524E-2</v>
      </c>
      <c r="H10" s="55">
        <v>1.0452501328053814E-2</v>
      </c>
      <c r="I10" s="55">
        <v>8.9384263693580348E-3</v>
      </c>
      <c r="J10" s="399">
        <v>1.1238394648622715E-2</v>
      </c>
      <c r="K10" s="16"/>
    </row>
    <row r="11" spans="1:20" s="33" customFormat="1" ht="12" customHeight="1">
      <c r="A11" s="280" t="s">
        <v>48</v>
      </c>
      <c r="B11" s="55">
        <v>3.659737027610082E-2</v>
      </c>
      <c r="C11" s="55">
        <v>3.8337237374506068E-2</v>
      </c>
      <c r="D11" s="55">
        <v>3.6823559092358425E-2</v>
      </c>
      <c r="E11" s="55">
        <v>3.5178683103533386E-2</v>
      </c>
      <c r="F11" s="55">
        <v>2.8986475291870994E-2</v>
      </c>
      <c r="G11" s="55">
        <v>2.0178260240608415E-2</v>
      </c>
      <c r="H11" s="55">
        <v>1.681436331469242E-2</v>
      </c>
      <c r="I11" s="55">
        <v>1.5580593228219581E-2</v>
      </c>
      <c r="J11" s="399">
        <v>1.7078805159783782E-2</v>
      </c>
      <c r="K11" s="16"/>
      <c r="N11" s="18"/>
      <c r="O11" s="18"/>
      <c r="P11" s="18"/>
      <c r="Q11" s="18"/>
      <c r="R11" s="18"/>
      <c r="S11" s="18"/>
      <c r="T11" s="18"/>
    </row>
    <row r="12" spans="1:20" ht="12" customHeight="1">
      <c r="A12" s="280" t="s">
        <v>49</v>
      </c>
      <c r="B12" s="55">
        <v>3.4763190918431178E-2</v>
      </c>
      <c r="C12" s="55">
        <v>3.6964160027246742E-2</v>
      </c>
      <c r="D12" s="55">
        <v>3.5903903570022669E-2</v>
      </c>
      <c r="E12" s="55">
        <v>3.4700317010726997E-2</v>
      </c>
      <c r="F12" s="55">
        <v>2.8732965714011981E-2</v>
      </c>
      <c r="G12" s="55">
        <v>1.9977778398718463E-2</v>
      </c>
      <c r="H12" s="55">
        <v>1.6544508754638223E-2</v>
      </c>
      <c r="I12" s="55">
        <v>1.5343045351829381E-2</v>
      </c>
      <c r="J12" s="399">
        <v>1.6844634391686042E-2</v>
      </c>
      <c r="K12" s="16"/>
    </row>
    <row r="13" spans="1:20" ht="12" customHeight="1">
      <c r="A13" s="280" t="s">
        <v>55</v>
      </c>
      <c r="B13" s="55">
        <v>0.31963731221666519</v>
      </c>
      <c r="C13" s="55">
        <v>0.31298022419063265</v>
      </c>
      <c r="D13" s="55">
        <v>0.34348423888001073</v>
      </c>
      <c r="E13" s="55">
        <v>0.33711130836254688</v>
      </c>
      <c r="F13" s="55">
        <v>0.33869597057844975</v>
      </c>
      <c r="G13" s="55">
        <v>0.40100793456324546</v>
      </c>
      <c r="H13" s="55">
        <v>0.44643239073096874</v>
      </c>
      <c r="I13" s="55">
        <v>0.44604784614089993</v>
      </c>
      <c r="J13" s="399">
        <v>0.37652928179198275</v>
      </c>
      <c r="K13" s="16"/>
    </row>
    <row r="14" spans="1:20" ht="12" customHeight="1">
      <c r="A14" s="280" t="s">
        <v>50</v>
      </c>
      <c r="B14" s="58">
        <v>12.912796640933855</v>
      </c>
      <c r="C14" s="58">
        <v>13.322889485566465</v>
      </c>
      <c r="D14" s="58">
        <v>14.051532056599463</v>
      </c>
      <c r="E14" s="58">
        <v>15.086587291455974</v>
      </c>
      <c r="F14" s="58">
        <v>16.721493158494322</v>
      </c>
      <c r="G14" s="58">
        <v>19.409261443689847</v>
      </c>
      <c r="H14" s="58">
        <v>21.934744959471896</v>
      </c>
      <c r="I14" s="58">
        <v>23.623566907223243</v>
      </c>
      <c r="J14" s="400">
        <v>25.326742853341663</v>
      </c>
      <c r="K14" s="16"/>
    </row>
    <row r="15" spans="1:20" ht="12" customHeight="1">
      <c r="A15" s="281" t="s">
        <v>256</v>
      </c>
      <c r="B15" s="401">
        <v>0.64227867905129754</v>
      </c>
      <c r="C15" s="401">
        <v>0.65562948968960699</v>
      </c>
      <c r="D15" s="401">
        <v>0.638250543049946</v>
      </c>
      <c r="E15" s="401">
        <v>0.63567072139849268</v>
      </c>
      <c r="F15" s="401">
        <v>0.64293590426704783</v>
      </c>
      <c r="G15" s="401">
        <v>0.5926249513764178</v>
      </c>
      <c r="H15" s="401">
        <v>0.53915206405127547</v>
      </c>
      <c r="I15" s="401">
        <v>0.50629571055339317</v>
      </c>
      <c r="J15" s="402">
        <v>0.45790022556233012</v>
      </c>
      <c r="K15" s="16"/>
    </row>
    <row r="16" spans="1:20" ht="12" customHeight="1">
      <c r="A16" s="281" t="s">
        <v>357</v>
      </c>
      <c r="B16" s="401">
        <v>0.78271590630989996</v>
      </c>
      <c r="C16" s="401">
        <v>0.79258333036999462</v>
      </c>
      <c r="D16" s="401">
        <v>0.79452784279180733</v>
      </c>
      <c r="E16" s="401">
        <v>0.83704531996719966</v>
      </c>
      <c r="F16" s="401">
        <v>0.86702599941049141</v>
      </c>
      <c r="G16" s="401">
        <v>0.83639250566870993</v>
      </c>
      <c r="H16" s="401">
        <v>0.79711022725688085</v>
      </c>
      <c r="I16" s="401">
        <v>0.76742634101999585</v>
      </c>
      <c r="J16" s="402">
        <v>0.74390164506021861</v>
      </c>
      <c r="K16" s="16"/>
    </row>
    <row r="17" spans="1:17" ht="12" customHeight="1">
      <c r="A17" s="280" t="s">
        <v>57</v>
      </c>
      <c r="B17" s="99">
        <v>1.0922179058360043E-2</v>
      </c>
      <c r="C17" s="99">
        <v>3.2893940179823671E-3</v>
      </c>
      <c r="D17" s="99">
        <v>7.5140513106732249E-4</v>
      </c>
      <c r="E17" s="99">
        <v>-2.010266871516387E-3</v>
      </c>
      <c r="F17" s="99">
        <v>5.4545802026675276E-4</v>
      </c>
      <c r="G17" s="99">
        <v>2.8721265677424069E-3</v>
      </c>
      <c r="H17" s="99">
        <v>-4.7854844494874866E-4</v>
      </c>
      <c r="I17" s="99">
        <v>1.0774766667905362E-3</v>
      </c>
      <c r="J17" s="399">
        <v>2.5802727564869605E-3</v>
      </c>
      <c r="K17" s="16"/>
    </row>
    <row r="18" spans="1:17" ht="12" customHeight="1">
      <c r="A18" s="280" t="s">
        <v>533</v>
      </c>
      <c r="B18" s="100">
        <v>417.46</v>
      </c>
      <c r="C18" s="100">
        <v>407.39800000000002</v>
      </c>
      <c r="D18" s="100">
        <v>400.74900000000002</v>
      </c>
      <c r="E18" s="100">
        <v>391.01799999999997</v>
      </c>
      <c r="F18" s="100">
        <v>377.94900000000001</v>
      </c>
      <c r="G18" s="100">
        <v>364.48399999999998</v>
      </c>
      <c r="H18" s="100">
        <v>350.64</v>
      </c>
      <c r="I18" s="100">
        <v>337.54199999999997</v>
      </c>
      <c r="J18" s="313">
        <v>321.42399999999998</v>
      </c>
      <c r="K18" s="16"/>
    </row>
    <row r="19" spans="1:17" ht="12" customHeight="1">
      <c r="A19" s="282" t="s">
        <v>329</v>
      </c>
      <c r="B19" s="100">
        <v>190.88</v>
      </c>
      <c r="C19" s="100">
        <v>184.47800000000001</v>
      </c>
      <c r="D19" s="100">
        <v>180.14599999999999</v>
      </c>
      <c r="E19" s="100">
        <v>174.61799999999999</v>
      </c>
      <c r="F19" s="100">
        <v>166.971</v>
      </c>
      <c r="G19" s="100">
        <v>158.834</v>
      </c>
      <c r="H19" s="100">
        <v>152.376</v>
      </c>
      <c r="I19" s="100">
        <v>145.32400000000001</v>
      </c>
      <c r="J19" s="313">
        <v>141.00399999999999</v>
      </c>
      <c r="K19" s="16"/>
    </row>
    <row r="20" spans="1:17" ht="12" customHeight="1">
      <c r="A20" s="280" t="s">
        <v>212</v>
      </c>
      <c r="B20" s="100">
        <v>785.77499999999998</v>
      </c>
      <c r="C20" s="100">
        <v>754.83999999999992</v>
      </c>
      <c r="D20" s="100">
        <v>749.24000000000012</v>
      </c>
      <c r="E20" s="100">
        <v>692.79</v>
      </c>
      <c r="F20" s="100">
        <v>719.4</v>
      </c>
      <c r="G20" s="100">
        <v>696.9799999999999</v>
      </c>
      <c r="H20" s="100">
        <v>689.27499999999998</v>
      </c>
      <c r="I20" s="100">
        <v>621.94999999999993</v>
      </c>
      <c r="J20" s="313">
        <v>571.05000000000007</v>
      </c>
      <c r="K20" s="16"/>
    </row>
    <row r="21" spans="1:17" ht="12" customHeight="1">
      <c r="A21" s="280" t="s">
        <v>122</v>
      </c>
      <c r="B21" s="404">
        <v>3694.5933940255268</v>
      </c>
      <c r="C21" s="404">
        <v>3743.6177225911633</v>
      </c>
      <c r="D21" s="404">
        <v>4374.3301637473569</v>
      </c>
      <c r="E21" s="404">
        <v>3359</v>
      </c>
      <c r="F21" s="404">
        <v>3329.093015920007</v>
      </c>
      <c r="G21" s="404">
        <v>3261.5762787585527</v>
      </c>
      <c r="H21" s="404">
        <v>3513.6346190821305</v>
      </c>
      <c r="I21" s="404">
        <v>3710.7519211199092</v>
      </c>
      <c r="J21" s="313">
        <v>3865.6371398362471</v>
      </c>
      <c r="K21" s="16"/>
    </row>
    <row r="22" spans="1:17" ht="12" customHeight="1">
      <c r="A22" s="280" t="s">
        <v>145</v>
      </c>
      <c r="B22" s="100">
        <v>95</v>
      </c>
      <c r="C22" s="100">
        <v>94</v>
      </c>
      <c r="D22" s="100">
        <v>94</v>
      </c>
      <c r="E22" s="100">
        <v>96</v>
      </c>
      <c r="F22" s="100">
        <v>96</v>
      </c>
      <c r="G22" s="100">
        <v>95</v>
      </c>
      <c r="H22" s="100">
        <v>95</v>
      </c>
      <c r="I22" s="100">
        <v>93</v>
      </c>
      <c r="J22" s="407">
        <v>125</v>
      </c>
      <c r="K22" s="110"/>
    </row>
    <row r="23" spans="1:17" ht="12" customHeight="1">
      <c r="A23" s="280" t="s">
        <v>330</v>
      </c>
      <c r="B23" s="404">
        <v>13676</v>
      </c>
      <c r="C23" s="404">
        <v>13204</v>
      </c>
      <c r="D23" s="404">
        <v>12716</v>
      </c>
      <c r="E23" s="404">
        <v>11948</v>
      </c>
      <c r="F23" s="404">
        <v>11631</v>
      </c>
      <c r="G23" s="404">
        <v>11438</v>
      </c>
      <c r="H23" s="404">
        <v>11394</v>
      </c>
      <c r="I23" s="404">
        <v>10351</v>
      </c>
      <c r="J23" s="313">
        <v>9339</v>
      </c>
      <c r="K23" s="16"/>
      <c r="N23" s="17"/>
      <c r="O23" s="17"/>
      <c r="P23" s="17"/>
      <c r="Q23" s="17"/>
    </row>
    <row r="24" spans="1:17" ht="12" customHeight="1">
      <c r="A24" s="280" t="s">
        <v>331</v>
      </c>
      <c r="B24" s="404">
        <v>7392.7110000000002</v>
      </c>
      <c r="C24" s="404">
        <v>6739.4809999999998</v>
      </c>
      <c r="D24" s="404">
        <v>6693.2060000000001</v>
      </c>
      <c r="E24" s="404">
        <v>6377.567</v>
      </c>
      <c r="F24" s="404">
        <v>6537.8919999999998</v>
      </c>
      <c r="G24" s="404">
        <v>6000.759</v>
      </c>
      <c r="H24" s="404">
        <v>6330.625</v>
      </c>
      <c r="I24" s="404">
        <v>6189.9480000000003</v>
      </c>
      <c r="J24" s="313">
        <v>6941.9480000000003</v>
      </c>
      <c r="K24" s="16"/>
      <c r="N24" s="17"/>
      <c r="O24" s="17"/>
      <c r="P24" s="17"/>
      <c r="Q24" s="17"/>
    </row>
    <row r="25" spans="1:17" ht="12" customHeight="1">
      <c r="A25" s="283" t="s">
        <v>332</v>
      </c>
      <c r="B25" s="405">
        <v>20878.541000000001</v>
      </c>
      <c r="C25" s="405">
        <v>18531.416000000001</v>
      </c>
      <c r="D25" s="405">
        <v>16661.454000000002</v>
      </c>
      <c r="E25" s="405">
        <v>14116.838</v>
      </c>
      <c r="F25" s="405">
        <v>12188.66</v>
      </c>
      <c r="G25" s="405">
        <v>10245.457</v>
      </c>
      <c r="H25" s="405">
        <v>10251.35</v>
      </c>
      <c r="I25" s="405">
        <v>9631.9979999999996</v>
      </c>
      <c r="J25" s="406">
        <v>10389.092000000001</v>
      </c>
      <c r="K25" s="16"/>
      <c r="N25" s="17"/>
      <c r="O25" s="17"/>
      <c r="P25" s="17"/>
      <c r="Q25" s="17"/>
    </row>
    <row r="26" spans="1:17" ht="12" customHeight="1">
      <c r="A26" s="284"/>
      <c r="B26" s="98"/>
      <c r="C26" s="98"/>
      <c r="D26" s="98"/>
      <c r="E26" s="98"/>
      <c r="F26" s="98"/>
      <c r="G26" s="98"/>
      <c r="H26" s="98"/>
      <c r="I26" s="98"/>
      <c r="J26" s="98"/>
      <c r="K26" s="16"/>
      <c r="N26" s="17"/>
      <c r="O26" s="17"/>
      <c r="P26" s="17"/>
      <c r="Q26" s="17"/>
    </row>
    <row r="27" spans="1:17" ht="12" customHeight="1">
      <c r="A27" s="184" t="s">
        <v>175</v>
      </c>
      <c r="B27" s="230" t="s">
        <v>534</v>
      </c>
      <c r="C27" s="231" t="s">
        <v>535</v>
      </c>
      <c r="D27" s="231" t="s">
        <v>536</v>
      </c>
      <c r="E27" s="231" t="s">
        <v>386</v>
      </c>
      <c r="F27" s="231" t="s">
        <v>260</v>
      </c>
      <c r="G27" s="231" t="s">
        <v>261</v>
      </c>
      <c r="H27" s="231" t="s">
        <v>262</v>
      </c>
      <c r="I27" s="231" t="s">
        <v>263</v>
      </c>
      <c r="J27" s="232" t="s">
        <v>250</v>
      </c>
      <c r="K27" s="16"/>
      <c r="N27" s="17"/>
      <c r="O27" s="17"/>
      <c r="P27" s="17"/>
      <c r="Q27" s="17"/>
    </row>
    <row r="28" spans="1:17" ht="12" customHeight="1">
      <c r="A28" s="285" t="s">
        <v>189</v>
      </c>
      <c r="B28" s="155">
        <v>0.17500725614087836</v>
      </c>
      <c r="C28" s="140">
        <v>0.18769448612227876</v>
      </c>
      <c r="D28" s="140">
        <v>0.18981626012458128</v>
      </c>
      <c r="E28" s="140">
        <v>0.18479141322955037</v>
      </c>
      <c r="F28" s="140">
        <v>0.16741182179971709</v>
      </c>
      <c r="G28" s="140">
        <v>0.14865210851845984</v>
      </c>
      <c r="H28" s="140">
        <v>0.13804647145959481</v>
      </c>
      <c r="I28" s="140">
        <v>0.14001605627658595</v>
      </c>
      <c r="J28" s="221">
        <v>0.14002759876275753</v>
      </c>
      <c r="K28" s="16"/>
      <c r="N28" s="17"/>
      <c r="O28" s="17"/>
      <c r="P28" s="17"/>
      <c r="Q28" s="17"/>
    </row>
    <row r="29" spans="1:17" ht="12" customHeight="1">
      <c r="A29" s="285" t="s">
        <v>190</v>
      </c>
      <c r="B29" s="155">
        <v>0.1241</v>
      </c>
      <c r="C29" s="140">
        <v>0.1191</v>
      </c>
      <c r="D29" s="140">
        <v>0.1191</v>
      </c>
      <c r="E29" s="140">
        <v>0.1191</v>
      </c>
      <c r="F29" s="140">
        <v>0.1191</v>
      </c>
      <c r="G29" s="140">
        <v>0.1004</v>
      </c>
      <c r="H29" s="140">
        <v>0.1004</v>
      </c>
      <c r="I29" s="140">
        <v>0.1004</v>
      </c>
      <c r="J29" s="221">
        <v>8.5199999999999998E-2</v>
      </c>
      <c r="K29" s="16"/>
      <c r="N29" s="17"/>
      <c r="O29" s="17"/>
      <c r="P29" s="17"/>
      <c r="Q29" s="17"/>
    </row>
    <row r="30" spans="1:17" ht="12" customHeight="1">
      <c r="A30" s="285" t="s">
        <v>67</v>
      </c>
      <c r="B30" s="155">
        <v>0.19636671615473472</v>
      </c>
      <c r="C30" s="140">
        <v>0.2101503406453038</v>
      </c>
      <c r="D30" s="140">
        <v>0.21303966455162313</v>
      </c>
      <c r="E30" s="140">
        <v>0.2090987169215677</v>
      </c>
      <c r="F30" s="140">
        <v>0.19132438321757386</v>
      </c>
      <c r="G30" s="140">
        <v>0.16531486969657841</v>
      </c>
      <c r="H30" s="140">
        <v>0.15593119756962384</v>
      </c>
      <c r="I30" s="140">
        <v>0.15914765651429719</v>
      </c>
      <c r="J30" s="221">
        <v>0.16012495073555458</v>
      </c>
      <c r="K30" s="16"/>
      <c r="N30" s="17"/>
      <c r="O30" s="17"/>
      <c r="P30" s="17"/>
      <c r="Q30" s="17"/>
    </row>
    <row r="31" spans="1:17" ht="12" customHeight="1">
      <c r="A31" s="285" t="s">
        <v>213</v>
      </c>
      <c r="B31" s="155">
        <v>0.14550000000000002</v>
      </c>
      <c r="C31" s="140">
        <v>0.14050000000000001</v>
      </c>
      <c r="D31" s="140">
        <v>0.14050000000000001</v>
      </c>
      <c r="E31" s="140">
        <v>0.14050000000000001</v>
      </c>
      <c r="F31" s="140">
        <v>0.14050000000000001</v>
      </c>
      <c r="G31" s="140">
        <v>0.1206</v>
      </c>
      <c r="H31" s="140">
        <v>0.1206</v>
      </c>
      <c r="I31" s="140">
        <v>0.1206</v>
      </c>
      <c r="J31" s="221">
        <v>0.1016</v>
      </c>
      <c r="K31" s="16"/>
      <c r="N31" s="17"/>
      <c r="O31" s="17"/>
      <c r="P31" s="17"/>
      <c r="Q31" s="17"/>
    </row>
    <row r="32" spans="1:17" ht="12" customHeight="1">
      <c r="A32" s="285" t="s">
        <v>181</v>
      </c>
      <c r="B32" s="155">
        <v>0.22072228555459086</v>
      </c>
      <c r="C32" s="140">
        <v>0.23578391043102109</v>
      </c>
      <c r="D32" s="140">
        <v>0.2395493997938124</v>
      </c>
      <c r="E32" s="140">
        <v>0.23684573340019124</v>
      </c>
      <c r="F32" s="140">
        <v>0.21862079766625944</v>
      </c>
      <c r="G32" s="140">
        <v>0.19184373946700406</v>
      </c>
      <c r="H32" s="140">
        <v>0.18440556413953846</v>
      </c>
      <c r="I32" s="140">
        <v>0.19178535921664883</v>
      </c>
      <c r="J32" s="221">
        <v>0.18660735667363351</v>
      </c>
      <c r="K32" s="16"/>
      <c r="N32" s="17"/>
      <c r="O32" s="17"/>
      <c r="P32" s="17"/>
      <c r="Q32" s="17"/>
    </row>
    <row r="33" spans="1:17" ht="12" customHeight="1">
      <c r="A33" s="285" t="s">
        <v>177</v>
      </c>
      <c r="B33" s="155">
        <v>0.17399999999999999</v>
      </c>
      <c r="C33" s="140">
        <v>0.16900000000000001</v>
      </c>
      <c r="D33" s="140">
        <v>0.16900000000000001</v>
      </c>
      <c r="E33" s="140">
        <v>0.16900000000000001</v>
      </c>
      <c r="F33" s="140">
        <v>0.16900000000000001</v>
      </c>
      <c r="G33" s="140">
        <v>0.1474</v>
      </c>
      <c r="H33" s="140">
        <v>0.1474</v>
      </c>
      <c r="I33" s="140">
        <v>0.1474</v>
      </c>
      <c r="J33" s="221">
        <v>0.1333</v>
      </c>
      <c r="K33" s="16"/>
      <c r="N33" s="17"/>
      <c r="O33" s="17"/>
      <c r="P33" s="17"/>
      <c r="Q33" s="17"/>
    </row>
    <row r="34" spans="1:17" ht="12" customHeight="1">
      <c r="A34" s="285" t="s">
        <v>182</v>
      </c>
      <c r="B34" s="159">
        <v>1.9139999999999999</v>
      </c>
      <c r="C34" s="163">
        <v>1.7270000000000001</v>
      </c>
      <c r="D34" s="163">
        <v>1.538</v>
      </c>
      <c r="E34" s="163">
        <v>1.425</v>
      </c>
      <c r="F34" s="163">
        <v>1.3560000000000001</v>
      </c>
      <c r="G34" s="163">
        <v>1.3839999999999999</v>
      </c>
      <c r="H34" s="163">
        <v>1.385</v>
      </c>
      <c r="I34" s="163">
        <v>1.4339999999999999</v>
      </c>
      <c r="J34" s="226">
        <v>1.4059999999999999</v>
      </c>
      <c r="K34" s="16"/>
      <c r="N34" s="17"/>
      <c r="O34" s="17"/>
      <c r="P34" s="17"/>
      <c r="Q34" s="17"/>
    </row>
    <row r="35" spans="1:17" ht="12" customHeight="1">
      <c r="A35" s="286" t="s">
        <v>179</v>
      </c>
      <c r="B35" s="159">
        <v>1</v>
      </c>
      <c r="C35" s="163">
        <v>1</v>
      </c>
      <c r="D35" s="163">
        <v>1</v>
      </c>
      <c r="E35" s="163">
        <v>1</v>
      </c>
      <c r="F35" s="163">
        <v>1</v>
      </c>
      <c r="G35" s="163">
        <v>1</v>
      </c>
      <c r="H35" s="163">
        <v>1</v>
      </c>
      <c r="I35" s="163">
        <v>1</v>
      </c>
      <c r="J35" s="226">
        <v>1</v>
      </c>
      <c r="K35" s="16"/>
      <c r="N35" s="17"/>
      <c r="O35" s="17"/>
      <c r="P35" s="17"/>
      <c r="Q35" s="17"/>
    </row>
    <row r="36" spans="1:17" ht="12" customHeight="1">
      <c r="A36" s="206" t="s">
        <v>183</v>
      </c>
      <c r="B36" s="159">
        <v>1.577</v>
      </c>
      <c r="C36" s="163">
        <v>1.52</v>
      </c>
      <c r="D36" s="163">
        <v>1.4770000000000001</v>
      </c>
      <c r="E36" s="163">
        <v>1.4239999999999999</v>
      </c>
      <c r="F36" s="163">
        <v>1.4450000000000001</v>
      </c>
      <c r="G36" s="163">
        <v>1.5449999999999999</v>
      </c>
      <c r="H36" s="163">
        <v>1.544</v>
      </c>
      <c r="I36" s="163">
        <v>1.655</v>
      </c>
      <c r="J36" s="226">
        <v>1.6419999999999999</v>
      </c>
      <c r="K36" s="16"/>
      <c r="N36" s="17"/>
      <c r="O36" s="17"/>
      <c r="P36" s="17"/>
      <c r="Q36" s="17"/>
    </row>
    <row r="37" spans="1:17" ht="12" customHeight="1">
      <c r="A37" s="287" t="s">
        <v>184</v>
      </c>
      <c r="B37" s="216">
        <v>1</v>
      </c>
      <c r="C37" s="227">
        <v>1</v>
      </c>
      <c r="D37" s="227">
        <v>1</v>
      </c>
      <c r="E37" s="227">
        <v>1</v>
      </c>
      <c r="F37" s="227">
        <v>1</v>
      </c>
      <c r="G37" s="227">
        <v>1</v>
      </c>
      <c r="H37" s="227">
        <v>1</v>
      </c>
      <c r="I37" s="227">
        <v>1</v>
      </c>
      <c r="J37" s="228">
        <v>1</v>
      </c>
      <c r="K37" s="16"/>
      <c r="N37" s="17"/>
      <c r="O37" s="17"/>
      <c r="P37" s="17"/>
      <c r="Q37" s="17"/>
    </row>
    <row r="38" spans="1:17" s="36" customFormat="1" ht="13" customHeight="1">
      <c r="A38" s="288"/>
      <c r="B38" s="80"/>
      <c r="C38" s="80"/>
      <c r="D38" s="80"/>
      <c r="E38" s="80"/>
      <c r="F38" s="80"/>
      <c r="G38" s="80"/>
      <c r="H38" s="80"/>
      <c r="I38" s="80"/>
      <c r="J38" s="80"/>
      <c r="K38" s="16"/>
    </row>
    <row r="39" spans="1:17" s="36" customFormat="1" ht="13" customHeight="1">
      <c r="A39" s="288"/>
      <c r="B39" s="80"/>
      <c r="C39" s="80"/>
      <c r="D39" s="80"/>
      <c r="E39" s="80"/>
      <c r="F39" s="80"/>
      <c r="G39" s="80"/>
      <c r="H39" s="80"/>
      <c r="I39" s="80"/>
      <c r="J39" s="80"/>
      <c r="K39" s="16"/>
    </row>
    <row r="40" spans="1:17" ht="18.5">
      <c r="A40" s="279" t="s">
        <v>486</v>
      </c>
      <c r="B40" s="50"/>
      <c r="C40" s="50"/>
      <c r="D40" s="50"/>
      <c r="E40" s="50"/>
      <c r="F40" s="63"/>
      <c r="G40" s="63"/>
    </row>
    <row r="41" spans="1:17" ht="12" customHeight="1">
      <c r="A41" s="289"/>
      <c r="B41" s="50"/>
      <c r="C41" s="50"/>
      <c r="D41" s="50"/>
      <c r="E41" s="50"/>
      <c r="F41" s="63"/>
      <c r="G41" s="51"/>
    </row>
    <row r="42" spans="1:17" ht="12" customHeight="1">
      <c r="A42" s="184" t="s">
        <v>180</v>
      </c>
      <c r="B42" s="193">
        <v>2023</v>
      </c>
      <c r="C42" s="193">
        <v>2022</v>
      </c>
      <c r="D42" s="193">
        <v>2021</v>
      </c>
      <c r="E42" s="193">
        <v>2020</v>
      </c>
      <c r="F42" s="194">
        <v>2019</v>
      </c>
      <c r="G42" s="64"/>
    </row>
    <row r="43" spans="1:17" ht="12" customHeight="1">
      <c r="A43" s="290" t="s">
        <v>46</v>
      </c>
      <c r="B43" s="55">
        <v>0.30938417016095088</v>
      </c>
      <c r="C43" s="55">
        <v>0.23982852474833508</v>
      </c>
      <c r="D43" s="55">
        <v>0.25589894627131576</v>
      </c>
      <c r="E43" s="55">
        <v>0.17325329913491352</v>
      </c>
      <c r="F43" s="398">
        <v>0.13754748855342611</v>
      </c>
      <c r="G43" s="65"/>
    </row>
    <row r="44" spans="1:17" ht="12" customHeight="1">
      <c r="A44" s="290" t="s">
        <v>188</v>
      </c>
      <c r="B44" s="55">
        <v>0.35825895564632465</v>
      </c>
      <c r="C44" s="55">
        <v>0.27923660139826306</v>
      </c>
      <c r="D44" s="55">
        <v>0.29792111961267459</v>
      </c>
      <c r="E44" s="55">
        <v>0.20084903388523176</v>
      </c>
      <c r="F44" s="399">
        <v>0.15846262001411557</v>
      </c>
      <c r="G44" s="65"/>
    </row>
    <row r="45" spans="1:17" ht="12" customHeight="1">
      <c r="A45" s="290" t="s">
        <v>47</v>
      </c>
      <c r="B45" s="55">
        <v>2.2067926064231375E-2</v>
      </c>
      <c r="C45" s="55">
        <v>1.2571651849428093E-2</v>
      </c>
      <c r="D45" s="55">
        <v>1.0904409161078168E-2</v>
      </c>
      <c r="E45" s="55">
        <v>8.7123801809968846E-3</v>
      </c>
      <c r="F45" s="399">
        <v>9.4985863512261608E-3</v>
      </c>
      <c r="G45" s="65"/>
    </row>
    <row r="46" spans="1:17" ht="12" customHeight="1">
      <c r="A46" s="290" t="s">
        <v>48</v>
      </c>
      <c r="B46" s="55">
        <v>3.5794493152269242E-2</v>
      </c>
      <c r="C46" s="55">
        <v>2.015637114303008E-2</v>
      </c>
      <c r="D46" s="55">
        <v>1.6634834014623158E-2</v>
      </c>
      <c r="E46" s="55">
        <v>1.7417137675018967E-2</v>
      </c>
      <c r="F46" s="399">
        <v>2.065715730196506E-2</v>
      </c>
      <c r="G46" s="66"/>
    </row>
    <row r="47" spans="1:17" ht="12" customHeight="1">
      <c r="A47" s="290" t="s">
        <v>49</v>
      </c>
      <c r="B47" s="55">
        <v>3.4695799157963822E-2</v>
      </c>
      <c r="C47" s="55">
        <v>1.9934259594579666E-2</v>
      </c>
      <c r="D47" s="55">
        <v>1.6404866640156682E-2</v>
      </c>
      <c r="E47" s="55">
        <v>1.7140914721331287E-2</v>
      </c>
      <c r="F47" s="399">
        <v>2.0206359200032106E-2</v>
      </c>
      <c r="G47" s="63"/>
    </row>
    <row r="48" spans="1:17" ht="12" customHeight="1">
      <c r="A48" s="290" t="s">
        <v>55</v>
      </c>
      <c r="B48" s="55">
        <v>0.32773197368980528</v>
      </c>
      <c r="C48" s="55">
        <v>0.39923148643498763</v>
      </c>
      <c r="D48" s="55">
        <v>0.38578056811317868</v>
      </c>
      <c r="E48" s="55">
        <v>0.40971772865811712</v>
      </c>
      <c r="F48" s="399">
        <v>0.5321305815591052</v>
      </c>
      <c r="G48" s="63"/>
    </row>
    <row r="49" spans="1:9" ht="12" customHeight="1">
      <c r="A49" s="290" t="s">
        <v>50</v>
      </c>
      <c r="B49" s="58">
        <v>14.142668333411992</v>
      </c>
      <c r="C49" s="58">
        <v>19.614463931148265</v>
      </c>
      <c r="D49" s="58">
        <v>24.337457353294589</v>
      </c>
      <c r="E49" s="58">
        <v>21.163631073802318</v>
      </c>
      <c r="F49" s="408">
        <v>16.159265676166964</v>
      </c>
      <c r="G49" s="63"/>
    </row>
    <row r="50" spans="1:9" ht="12" customHeight="1">
      <c r="A50" s="281" t="s">
        <v>256</v>
      </c>
      <c r="B50" s="401">
        <v>0.64227867905129754</v>
      </c>
      <c r="C50" s="401">
        <v>0.64293590426704783</v>
      </c>
      <c r="D50" s="401">
        <v>0.45790022556233012</v>
      </c>
      <c r="E50" s="401">
        <v>0.53334778957386453</v>
      </c>
      <c r="F50" s="399">
        <v>0.62184403432765012</v>
      </c>
      <c r="G50" s="63"/>
    </row>
    <row r="51" spans="1:9" ht="12" customHeight="1">
      <c r="A51" s="281" t="s">
        <v>357</v>
      </c>
      <c r="B51" s="401">
        <v>0.78271590630989996</v>
      </c>
      <c r="C51" s="401">
        <v>0.86702599941049141</v>
      </c>
      <c r="D51" s="401">
        <v>0.74390164506021861</v>
      </c>
      <c r="E51" s="401">
        <v>0.71533792105539351</v>
      </c>
      <c r="F51" s="399">
        <v>0.72191537294246877</v>
      </c>
      <c r="G51" s="63"/>
    </row>
    <row r="52" spans="1:9" ht="12" customHeight="1">
      <c r="A52" s="291" t="s">
        <v>57</v>
      </c>
      <c r="B52" s="99">
        <v>3.3634745229230724E-3</v>
      </c>
      <c r="C52" s="99">
        <v>1.0169328403652669E-3</v>
      </c>
      <c r="D52" s="99">
        <v>1.6075040663371199E-3</v>
      </c>
      <c r="E52" s="99">
        <v>5.5750044069570008E-3</v>
      </c>
      <c r="F52" s="399">
        <v>2.4540455801113875E-3</v>
      </c>
    </row>
    <row r="53" spans="1:9" ht="12" customHeight="1">
      <c r="A53" s="280" t="s">
        <v>533</v>
      </c>
      <c r="B53" s="100">
        <v>417.46</v>
      </c>
      <c r="C53" s="100">
        <v>377.94900000000001</v>
      </c>
      <c r="D53" s="100">
        <v>321.42399999999998</v>
      </c>
      <c r="E53" s="100">
        <v>258.221</v>
      </c>
      <c r="F53" s="403">
        <v>202.18600000000001</v>
      </c>
    </row>
    <row r="54" spans="1:9" ht="12" customHeight="1">
      <c r="A54" s="282" t="s">
        <v>329</v>
      </c>
      <c r="B54" s="100">
        <v>190.88</v>
      </c>
      <c r="C54" s="100">
        <v>166.971</v>
      </c>
      <c r="D54" s="100">
        <v>141.00399999999999</v>
      </c>
      <c r="E54" s="100">
        <v>113.10000000000001</v>
      </c>
      <c r="F54" s="403">
        <v>85.558999999999997</v>
      </c>
    </row>
    <row r="55" spans="1:9" ht="12" customHeight="1">
      <c r="A55" s="291" t="s">
        <v>212</v>
      </c>
      <c r="B55" s="100">
        <v>785.77499999999998</v>
      </c>
      <c r="C55" s="100">
        <v>719.4</v>
      </c>
      <c r="D55" s="100">
        <v>571.05000000000007</v>
      </c>
      <c r="E55" s="100">
        <v>471.95000000000005</v>
      </c>
      <c r="F55" s="313">
        <v>395.89000000000004</v>
      </c>
    </row>
    <row r="56" spans="1:9" ht="12" customHeight="1">
      <c r="A56" s="292" t="s">
        <v>122</v>
      </c>
      <c r="B56" s="404">
        <v>3694.5933940255268</v>
      </c>
      <c r="C56" s="404">
        <v>3329.093015920007</v>
      </c>
      <c r="D56" s="404">
        <v>3865.6371398362471</v>
      </c>
      <c r="E56" s="404">
        <v>2057.7531560860739</v>
      </c>
      <c r="F56" s="313">
        <v>1556.3641726998501</v>
      </c>
      <c r="I56" s="17"/>
    </row>
    <row r="57" spans="1:9" ht="12" customHeight="1">
      <c r="A57" s="292" t="s">
        <v>145</v>
      </c>
      <c r="B57" s="100">
        <v>95</v>
      </c>
      <c r="C57" s="100">
        <v>96</v>
      </c>
      <c r="D57" s="100">
        <v>125</v>
      </c>
      <c r="E57" s="100">
        <v>125</v>
      </c>
      <c r="F57" s="313">
        <v>125</v>
      </c>
      <c r="I57" s="17"/>
    </row>
    <row r="58" spans="1:9" ht="11.25" customHeight="1">
      <c r="A58" s="292" t="s">
        <v>330</v>
      </c>
      <c r="B58" s="404">
        <v>13676</v>
      </c>
      <c r="C58" s="404">
        <v>11631</v>
      </c>
      <c r="D58" s="404">
        <v>9339</v>
      </c>
      <c r="E58" s="404">
        <v>7684</v>
      </c>
      <c r="F58" s="409">
        <v>6032</v>
      </c>
      <c r="G58" s="67"/>
      <c r="I58" s="17"/>
    </row>
    <row r="59" spans="1:9" ht="12" customHeight="1">
      <c r="A59" s="292" t="s">
        <v>331</v>
      </c>
      <c r="B59" s="404">
        <v>27202.965</v>
      </c>
      <c r="C59" s="404">
        <v>25059.224000000002</v>
      </c>
      <c r="D59" s="404">
        <v>29275.746999999999</v>
      </c>
      <c r="E59" s="404">
        <v>18173.228999999999</v>
      </c>
      <c r="F59" s="313">
        <v>11906.844999999999</v>
      </c>
      <c r="I59" s="17"/>
    </row>
    <row r="60" spans="1:9" ht="12" customHeight="1">
      <c r="A60" s="283" t="s">
        <v>332</v>
      </c>
      <c r="B60" s="405">
        <v>70188.248999999996</v>
      </c>
      <c r="C60" s="405">
        <v>42317.465000000004</v>
      </c>
      <c r="D60" s="405">
        <v>38016.253000000004</v>
      </c>
      <c r="E60" s="405">
        <v>27448.272000000001</v>
      </c>
      <c r="F60" s="406">
        <v>18139.254000000001</v>
      </c>
      <c r="I60" s="17"/>
    </row>
    <row r="61" spans="1:9" ht="12" customHeight="1">
      <c r="I61" s="17"/>
    </row>
    <row r="62" spans="1:9" ht="12" customHeight="1">
      <c r="A62" s="184" t="s">
        <v>175</v>
      </c>
      <c r="B62" s="193">
        <v>2023</v>
      </c>
      <c r="C62" s="193">
        <v>2022</v>
      </c>
      <c r="D62" s="193">
        <v>2021</v>
      </c>
      <c r="E62" s="193">
        <v>2020</v>
      </c>
      <c r="F62" s="194">
        <v>2019</v>
      </c>
      <c r="I62" s="17"/>
    </row>
    <row r="63" spans="1:9" ht="12" customHeight="1">
      <c r="A63" s="285" t="s">
        <v>189</v>
      </c>
      <c r="B63" s="140">
        <v>0.17500725614087836</v>
      </c>
      <c r="C63" s="140">
        <v>0.16741182179971709</v>
      </c>
      <c r="D63" s="140">
        <v>0.14002759876275753</v>
      </c>
      <c r="E63" s="140">
        <v>0.13650516727423181</v>
      </c>
      <c r="F63" s="221">
        <v>0.12189396344153493</v>
      </c>
      <c r="I63" s="17"/>
    </row>
    <row r="64" spans="1:9" ht="12" customHeight="1">
      <c r="A64" s="285" t="s">
        <v>190</v>
      </c>
      <c r="B64" s="140">
        <v>0.1241</v>
      </c>
      <c r="C64" s="140">
        <v>0.1191</v>
      </c>
      <c r="D64" s="140">
        <v>8.5199999999999998E-2</v>
      </c>
      <c r="E64" s="140">
        <v>8.5199999999999998E-2</v>
      </c>
      <c r="F64" s="221">
        <v>9.6699999999999994E-2</v>
      </c>
      <c r="I64" s="17"/>
    </row>
    <row r="65" spans="1:9" ht="12" customHeight="1">
      <c r="A65" s="285" t="s">
        <v>67</v>
      </c>
      <c r="B65" s="140">
        <v>0.19636671615473472</v>
      </c>
      <c r="C65" s="140">
        <v>0.19132438321757386</v>
      </c>
      <c r="D65" s="140">
        <v>0.16012495073555458</v>
      </c>
      <c r="E65" s="140">
        <v>0.16231490288465686</v>
      </c>
      <c r="F65" s="221">
        <v>0.13958198690823947</v>
      </c>
      <c r="I65" s="17"/>
    </row>
    <row r="66" spans="1:9" ht="12" customHeight="1">
      <c r="A66" s="285" t="s">
        <v>176</v>
      </c>
      <c r="B66" s="140">
        <v>0.14550000000000002</v>
      </c>
      <c r="C66" s="140">
        <v>0.14050000000000001</v>
      </c>
      <c r="D66" s="140">
        <v>0.1016</v>
      </c>
      <c r="E66" s="140">
        <v>0.1016</v>
      </c>
      <c r="F66" s="221">
        <v>0.113</v>
      </c>
      <c r="I66" s="17"/>
    </row>
    <row r="67" spans="1:9" ht="12" customHeight="1">
      <c r="A67" s="285" t="s">
        <v>181</v>
      </c>
      <c r="B67" s="140">
        <v>0.22072228555459086</v>
      </c>
      <c r="C67" s="140">
        <v>0.21862079766625944</v>
      </c>
      <c r="D67" s="140">
        <v>0.18660735667363351</v>
      </c>
      <c r="E67" s="140">
        <v>0.19661468310377433</v>
      </c>
      <c r="F67" s="221">
        <v>0.17611160058947714</v>
      </c>
      <c r="I67" s="17"/>
    </row>
    <row r="68" spans="1:9" ht="12" customHeight="1">
      <c r="A68" s="285" t="s">
        <v>177</v>
      </c>
      <c r="B68" s="140">
        <v>0.17399999999999999</v>
      </c>
      <c r="C68" s="140">
        <v>0.16900000000000001</v>
      </c>
      <c r="D68" s="140">
        <v>0.1333</v>
      </c>
      <c r="E68" s="140">
        <v>0.1333</v>
      </c>
      <c r="F68" s="221">
        <v>0.1431</v>
      </c>
      <c r="I68" s="17"/>
    </row>
    <row r="69" spans="1:9" ht="12" customHeight="1">
      <c r="A69" s="285" t="s">
        <v>182</v>
      </c>
      <c r="B69" s="163">
        <v>1.9139999999999999</v>
      </c>
      <c r="C69" s="163">
        <v>1.3560000000000001</v>
      </c>
      <c r="D69" s="163">
        <v>1.4059999999999999</v>
      </c>
      <c r="E69" s="163">
        <v>1.4650000000000001</v>
      </c>
      <c r="F69" s="226">
        <v>1.4259999999999999</v>
      </c>
      <c r="I69" s="17"/>
    </row>
    <row r="70" spans="1:9" ht="12" customHeight="1">
      <c r="A70" s="286" t="s">
        <v>179</v>
      </c>
      <c r="B70" s="163">
        <v>1</v>
      </c>
      <c r="C70" s="163">
        <v>1</v>
      </c>
      <c r="D70" s="163">
        <v>1</v>
      </c>
      <c r="E70" s="163">
        <v>1</v>
      </c>
      <c r="F70" s="226">
        <v>1</v>
      </c>
      <c r="I70" s="17"/>
    </row>
    <row r="71" spans="1:9" ht="12" customHeight="1">
      <c r="A71" s="206" t="s">
        <v>183</v>
      </c>
      <c r="B71" s="163">
        <v>1.577</v>
      </c>
      <c r="C71" s="163">
        <v>1.4450000000000001</v>
      </c>
      <c r="D71" s="163">
        <v>1.6419999999999999</v>
      </c>
      <c r="E71" s="163">
        <v>1.5389999999999999</v>
      </c>
      <c r="F71" s="226">
        <v>1.573</v>
      </c>
    </row>
    <row r="72" spans="1:9" ht="12" customHeight="1">
      <c r="A72" s="287" t="s">
        <v>178</v>
      </c>
      <c r="B72" s="227">
        <v>1</v>
      </c>
      <c r="C72" s="227">
        <v>1</v>
      </c>
      <c r="D72" s="227">
        <v>1</v>
      </c>
      <c r="E72" s="227">
        <v>1</v>
      </c>
      <c r="F72" s="228">
        <v>1</v>
      </c>
    </row>
    <row r="73" spans="1:9" ht="12" customHeight="1">
      <c r="H73" s="51"/>
    </row>
    <row r="77" spans="1:9" ht="12" customHeight="1">
      <c r="G77" s="129"/>
    </row>
  </sheetData>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21" customFormat="1" ht="12" customHeight="1">
      <c r="A6" s="19"/>
      <c r="B6" s="19"/>
      <c r="C6" s="19"/>
      <c r="D6" s="20"/>
      <c r="E6" s="20"/>
      <c r="F6" s="20"/>
      <c r="G6" s="20"/>
      <c r="H6" s="20"/>
      <c r="J6" s="22"/>
    </row>
    <row r="7" spans="1:12" s="28" customFormat="1" ht="12" customHeight="1">
      <c r="A7" s="184" t="s">
        <v>2</v>
      </c>
      <c r="B7" s="185" t="s">
        <v>534</v>
      </c>
      <c r="C7" s="185" t="s">
        <v>535</v>
      </c>
      <c r="D7" s="185" t="s">
        <v>536</v>
      </c>
      <c r="E7" s="185" t="s">
        <v>386</v>
      </c>
      <c r="F7" s="185" t="s">
        <v>260</v>
      </c>
      <c r="G7" s="185" t="s">
        <v>261</v>
      </c>
      <c r="H7" s="185" t="s">
        <v>262</v>
      </c>
      <c r="I7" s="185" t="s">
        <v>263</v>
      </c>
      <c r="J7" s="186" t="s">
        <v>250</v>
      </c>
    </row>
    <row r="8" spans="1:12" s="30" customFormat="1" ht="12" customHeight="1">
      <c r="A8" s="175" t="s">
        <v>6</v>
      </c>
      <c r="B8" s="32">
        <v>2252.29927</v>
      </c>
      <c r="C8" s="32">
        <v>2256.2917299999999</v>
      </c>
      <c r="D8" s="32">
        <v>2211.35698</v>
      </c>
      <c r="E8" s="32">
        <v>2124.9718099999996</v>
      </c>
      <c r="F8" s="32">
        <v>2014.9900299999999</v>
      </c>
      <c r="G8" s="32">
        <v>1977.1838600000001</v>
      </c>
      <c r="H8" s="32">
        <v>1999.5304600000002</v>
      </c>
      <c r="I8" s="32">
        <v>1958.9942800000003</v>
      </c>
      <c r="J8" s="176">
        <v>4542.8988300000001</v>
      </c>
      <c r="L8" s="24"/>
    </row>
    <row r="9" spans="1:12" ht="12" hidden="1" customHeight="1" outlineLevel="1">
      <c r="A9" s="235" t="s">
        <v>74</v>
      </c>
      <c r="B9" s="32">
        <v>0</v>
      </c>
      <c r="C9" s="32">
        <v>0</v>
      </c>
      <c r="D9" s="32">
        <v>0</v>
      </c>
      <c r="E9" s="32">
        <v>0</v>
      </c>
      <c r="F9" s="32">
        <v>0</v>
      </c>
      <c r="G9" s="32">
        <v>0</v>
      </c>
      <c r="H9" s="32">
        <v>0</v>
      </c>
      <c r="I9" s="32">
        <v>0</v>
      </c>
      <c r="J9" s="176">
        <v>0</v>
      </c>
      <c r="L9" s="24"/>
    </row>
    <row r="10" spans="1:12" ht="13" customHeight="1" collapsed="1">
      <c r="A10" s="187" t="s">
        <v>259</v>
      </c>
      <c r="B10" s="188">
        <v>2252.29927</v>
      </c>
      <c r="C10" s="188">
        <v>2256.2917299999999</v>
      </c>
      <c r="D10" s="188">
        <v>2211.35698</v>
      </c>
      <c r="E10" s="188">
        <v>2124.9718099999996</v>
      </c>
      <c r="F10" s="188">
        <v>2014.9900299999999</v>
      </c>
      <c r="G10" s="188">
        <v>1977.1838600000001</v>
      </c>
      <c r="H10" s="188">
        <v>1999.5304600000002</v>
      </c>
      <c r="I10" s="188">
        <v>1958.9942800000003</v>
      </c>
      <c r="J10" s="189">
        <v>4542.8988300000001</v>
      </c>
    </row>
    <row r="11" spans="1:12" ht="12" customHeight="1">
      <c r="A11" s="178" t="s">
        <v>11</v>
      </c>
      <c r="B11" s="29">
        <v>-793.0811799999999</v>
      </c>
      <c r="C11" s="29">
        <v>-746.22630000000004</v>
      </c>
      <c r="D11" s="29">
        <v>-864.07203000000004</v>
      </c>
      <c r="E11" s="29">
        <v>-710.60987</v>
      </c>
      <c r="F11" s="29">
        <v>-607.72209999999995</v>
      </c>
      <c r="G11" s="29">
        <v>-719.30232000000001</v>
      </c>
      <c r="H11" s="29">
        <v>-767.4898300000001</v>
      </c>
      <c r="I11" s="29">
        <v>-623.77406999999994</v>
      </c>
      <c r="J11" s="174">
        <v>-534.11523</v>
      </c>
    </row>
    <row r="12" spans="1:12" ht="12" customHeight="1">
      <c r="A12" s="178" t="s">
        <v>14</v>
      </c>
      <c r="B12" s="29">
        <v>-142.04222000000001</v>
      </c>
      <c r="C12" s="29">
        <v>-103.81098000000001</v>
      </c>
      <c r="D12" s="29">
        <v>-149.00382000000002</v>
      </c>
      <c r="E12" s="29">
        <v>-122.79903</v>
      </c>
      <c r="F12" s="29">
        <v>-112.64922999999999</v>
      </c>
      <c r="G12" s="29">
        <v>-108.66298999999999</v>
      </c>
      <c r="H12" s="29">
        <v>-104.74412000000001</v>
      </c>
      <c r="I12" s="29">
        <v>-144.64697000000001</v>
      </c>
      <c r="J12" s="174">
        <v>-111.80119999999999</v>
      </c>
    </row>
    <row r="13" spans="1:12" ht="12" customHeight="1">
      <c r="A13" s="178" t="s">
        <v>15</v>
      </c>
      <c r="B13" s="29">
        <v>-548.44475</v>
      </c>
      <c r="C13" s="29">
        <v>-422.23488999999989</v>
      </c>
      <c r="D13" s="29">
        <v>-439.89362999999992</v>
      </c>
      <c r="E13" s="29">
        <v>-449.67988000000003</v>
      </c>
      <c r="F13" s="29">
        <v>-484.79331000000002</v>
      </c>
      <c r="G13" s="29">
        <v>-508.17437000000001</v>
      </c>
      <c r="H13" s="29">
        <v>-461.96372000000002</v>
      </c>
      <c r="I13" s="29">
        <v>-582.07320000000004</v>
      </c>
      <c r="J13" s="174">
        <v>-500.03685000000007</v>
      </c>
    </row>
    <row r="14" spans="1:12" ht="12" customHeight="1">
      <c r="A14" s="178" t="s">
        <v>244</v>
      </c>
      <c r="B14" s="29">
        <v>-354.21922999999998</v>
      </c>
      <c r="C14" s="29">
        <v>-367.16141999999996</v>
      </c>
      <c r="D14" s="29">
        <v>-345.05220999999995</v>
      </c>
      <c r="E14" s="29">
        <v>-438.50440000000003</v>
      </c>
      <c r="F14" s="29">
        <v>-404.79758999999996</v>
      </c>
      <c r="G14" s="29">
        <v>-430.72745999999995</v>
      </c>
      <c r="H14" s="29">
        <v>-488.59375000000006</v>
      </c>
      <c r="I14" s="29">
        <v>-526.90766000000008</v>
      </c>
      <c r="J14" s="174">
        <v>-631.42544999999996</v>
      </c>
    </row>
    <row r="15" spans="1:12" ht="13" customHeight="1">
      <c r="A15" s="187" t="s">
        <v>16</v>
      </c>
      <c r="B15" s="188">
        <v>-1837.78738</v>
      </c>
      <c r="C15" s="188">
        <v>-1639.4335899999999</v>
      </c>
      <c r="D15" s="188">
        <v>-1798.02169</v>
      </c>
      <c r="E15" s="188">
        <v>-1721.5931800000001</v>
      </c>
      <c r="F15" s="188">
        <v>-1609.9622299999999</v>
      </c>
      <c r="G15" s="188">
        <v>-1766.8671399999998</v>
      </c>
      <c r="H15" s="188">
        <v>-1822.79142</v>
      </c>
      <c r="I15" s="188">
        <v>-1877.4019000000001</v>
      </c>
      <c r="J15" s="189">
        <v>-1777.3787300000001</v>
      </c>
      <c r="L15" s="24"/>
    </row>
    <row r="16" spans="1:12" ht="12" customHeight="1">
      <c r="A16" s="190" t="s">
        <v>17</v>
      </c>
      <c r="B16" s="191">
        <v>414.51188999999999</v>
      </c>
      <c r="C16" s="191">
        <v>616.85814000000005</v>
      </c>
      <c r="D16" s="191">
        <v>413.33528999999999</v>
      </c>
      <c r="E16" s="191">
        <v>403.37862999999948</v>
      </c>
      <c r="F16" s="191">
        <v>405.02780000000007</v>
      </c>
      <c r="G16" s="191">
        <v>210.31672000000026</v>
      </c>
      <c r="H16" s="191">
        <v>176.73904000000016</v>
      </c>
      <c r="I16" s="191">
        <v>81.592380000000276</v>
      </c>
      <c r="J16" s="192">
        <v>2765.5200999999997</v>
      </c>
    </row>
    <row r="17" spans="1:12" ht="12" customHeight="1">
      <c r="A17" s="175" t="s">
        <v>4</v>
      </c>
      <c r="B17" s="32">
        <v>0</v>
      </c>
      <c r="C17" s="32">
        <v>0</v>
      </c>
      <c r="D17" s="32">
        <v>0</v>
      </c>
      <c r="E17" s="32">
        <v>0</v>
      </c>
      <c r="F17" s="32">
        <v>0</v>
      </c>
      <c r="G17" s="32">
        <v>0</v>
      </c>
      <c r="H17" s="32">
        <v>0</v>
      </c>
      <c r="I17" s="32">
        <v>0</v>
      </c>
      <c r="J17" s="176">
        <v>0</v>
      </c>
    </row>
    <row r="18" spans="1:12" ht="12" customHeight="1">
      <c r="A18" s="175" t="s">
        <v>76</v>
      </c>
      <c r="B18" s="32">
        <v>124.83746000000002</v>
      </c>
      <c r="C18" s="32">
        <v>-12.311449999999997</v>
      </c>
      <c r="D18" s="32">
        <v>7.5576400000000072</v>
      </c>
      <c r="E18" s="32">
        <v>171.78776999999999</v>
      </c>
      <c r="F18" s="32">
        <v>136.04078999999999</v>
      </c>
      <c r="G18" s="32">
        <v>26.249100000000027</v>
      </c>
      <c r="H18" s="32">
        <v>-411.07887000000005</v>
      </c>
      <c r="I18" s="32">
        <v>102.65519999999999</v>
      </c>
      <c r="J18" s="176">
        <v>235.60026999999999</v>
      </c>
    </row>
    <row r="19" spans="1:12" s="33" customFormat="1" ht="12" customHeight="1">
      <c r="A19" s="236" t="s">
        <v>253</v>
      </c>
      <c r="B19" s="81">
        <v>124.83746000000002</v>
      </c>
      <c r="C19" s="81">
        <v>-12.311449999999997</v>
      </c>
      <c r="D19" s="81">
        <v>7.5576400000000072</v>
      </c>
      <c r="E19" s="81">
        <v>171.78776999999999</v>
      </c>
      <c r="F19" s="81">
        <v>136.04078999999999</v>
      </c>
      <c r="G19" s="81">
        <v>26.249100000000027</v>
      </c>
      <c r="H19" s="81">
        <v>-411.07887000000005</v>
      </c>
      <c r="I19" s="81">
        <v>102.65519999999999</v>
      </c>
      <c r="J19" s="233">
        <v>235.60026999999999</v>
      </c>
      <c r="L19" s="85"/>
    </row>
    <row r="20" spans="1:12" ht="12" customHeight="1">
      <c r="A20" s="237" t="s">
        <v>20</v>
      </c>
      <c r="B20" s="29">
        <v>0</v>
      </c>
      <c r="C20" s="29">
        <v>0</v>
      </c>
      <c r="D20" s="29">
        <v>0</v>
      </c>
      <c r="E20" s="29">
        <v>-488.37208999999996</v>
      </c>
      <c r="F20" s="29">
        <v>0</v>
      </c>
      <c r="G20" s="29">
        <v>0</v>
      </c>
      <c r="H20" s="29">
        <v>0</v>
      </c>
      <c r="I20" s="29">
        <v>-830.23255999999992</v>
      </c>
      <c r="J20" s="174">
        <v>0</v>
      </c>
    </row>
    <row r="21" spans="1:12" ht="13" customHeight="1">
      <c r="A21" s="187" t="s">
        <v>21</v>
      </c>
      <c r="B21" s="188">
        <v>539.34934999999996</v>
      </c>
      <c r="C21" s="188">
        <v>604.54669000000001</v>
      </c>
      <c r="D21" s="188">
        <v>420.89292999999998</v>
      </c>
      <c r="E21" s="188">
        <v>86.794309999999541</v>
      </c>
      <c r="F21" s="188">
        <v>541.06859000000009</v>
      </c>
      <c r="G21" s="188">
        <v>236.56582000000029</v>
      </c>
      <c r="H21" s="188">
        <v>-234.33982999999989</v>
      </c>
      <c r="I21" s="188">
        <v>-645.98497999999972</v>
      </c>
      <c r="J21" s="189">
        <v>3001.1203699999996</v>
      </c>
      <c r="L21" s="24"/>
    </row>
    <row r="22" spans="1:12" s="36" customFormat="1" ht="13"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5">
      <c r="A24" s="23" t="s">
        <v>24</v>
      </c>
      <c r="B24" s="20"/>
      <c r="C24" s="20"/>
      <c r="D24" s="20"/>
      <c r="E24" s="20"/>
      <c r="F24" s="18"/>
      <c r="G24" s="18"/>
    </row>
    <row r="25" spans="1:12" ht="12" customHeight="1">
      <c r="A25" s="20"/>
      <c r="B25" s="20"/>
      <c r="C25" s="20"/>
      <c r="D25" s="20"/>
      <c r="E25" s="20"/>
      <c r="F25" s="18"/>
      <c r="G25" s="21"/>
    </row>
    <row r="26" spans="1:12" ht="12" customHeight="1">
      <c r="A26" s="184" t="s">
        <v>2</v>
      </c>
      <c r="B26" s="193">
        <v>2023</v>
      </c>
      <c r="C26" s="193">
        <v>2022</v>
      </c>
      <c r="D26" s="193">
        <v>2021</v>
      </c>
      <c r="E26" s="193">
        <v>2020</v>
      </c>
      <c r="F26" s="194">
        <v>2019</v>
      </c>
      <c r="G26" s="28"/>
    </row>
    <row r="27" spans="1:12" ht="12" customHeight="1">
      <c r="A27" s="175" t="s">
        <v>6</v>
      </c>
      <c r="B27" s="32">
        <v>8844.9197900000017</v>
      </c>
      <c r="C27" s="32">
        <v>7950.6986300000008</v>
      </c>
      <c r="D27" s="32">
        <v>11374.514520000001</v>
      </c>
      <c r="E27" s="32">
        <v>14965.898570000001</v>
      </c>
      <c r="F27" s="176">
        <v>12868.617999999999</v>
      </c>
      <c r="G27" s="30"/>
    </row>
    <row r="28" spans="1:12" ht="12" hidden="1" customHeight="1" outlineLevel="1">
      <c r="A28" s="175" t="s">
        <v>74</v>
      </c>
      <c r="B28" s="32">
        <v>0</v>
      </c>
      <c r="C28" s="32">
        <v>0</v>
      </c>
      <c r="D28" s="32">
        <v>0</v>
      </c>
      <c r="E28" s="32">
        <v>0</v>
      </c>
      <c r="F28" s="176">
        <v>0</v>
      </c>
      <c r="G28" s="32"/>
      <c r="H28" s="32"/>
      <c r="I28" s="32"/>
      <c r="J28" s="32"/>
    </row>
    <row r="29" spans="1:12" ht="12" customHeight="1" collapsed="1">
      <c r="A29" s="187" t="s">
        <v>259</v>
      </c>
      <c r="B29" s="188">
        <v>8844.9197900000017</v>
      </c>
      <c r="C29" s="188">
        <v>7950.6986300000008</v>
      </c>
      <c r="D29" s="188">
        <v>11374.514520000001</v>
      </c>
      <c r="E29" s="188">
        <v>14965.898570000001</v>
      </c>
      <c r="F29" s="189">
        <v>12868.617999999999</v>
      </c>
      <c r="G29" s="18"/>
    </row>
    <row r="30" spans="1:12" ht="12" customHeight="1">
      <c r="A30" s="178" t="s">
        <v>11</v>
      </c>
      <c r="B30" s="29">
        <v>-3113.9893800000004</v>
      </c>
      <c r="C30" s="29">
        <v>-2718.2883200000006</v>
      </c>
      <c r="D30" s="29">
        <v>-2120.1386600000001</v>
      </c>
      <c r="E30" s="29">
        <v>-1870.5907099999999</v>
      </c>
      <c r="F30" s="174">
        <v>-1775.3354899999999</v>
      </c>
      <c r="G30" s="18"/>
    </row>
    <row r="31" spans="1:12" ht="12" customHeight="1">
      <c r="A31" s="178" t="s">
        <v>14</v>
      </c>
      <c r="B31" s="29">
        <v>-517.65604999999994</v>
      </c>
      <c r="C31" s="29">
        <v>-470.70331000000004</v>
      </c>
      <c r="D31" s="29">
        <v>-443.50109000000003</v>
      </c>
      <c r="E31" s="29">
        <v>-356.74481000000003</v>
      </c>
      <c r="F31" s="174">
        <v>-244.80215000000001</v>
      </c>
      <c r="G31" s="18"/>
    </row>
    <row r="32" spans="1:12" ht="12" customHeight="1">
      <c r="A32" s="178" t="s">
        <v>15</v>
      </c>
      <c r="B32" s="29">
        <v>-1860.25315</v>
      </c>
      <c r="C32" s="29">
        <v>-2037.0046000000004</v>
      </c>
      <c r="D32" s="29">
        <v>-2203.5285200000003</v>
      </c>
      <c r="E32" s="29">
        <v>-2231.0080400000002</v>
      </c>
      <c r="F32" s="174">
        <v>-2204.2493100000002</v>
      </c>
      <c r="G32" s="18"/>
    </row>
    <row r="33" spans="1:11" ht="12" customHeight="1">
      <c r="A33" s="178" t="s">
        <v>244</v>
      </c>
      <c r="B33" s="29">
        <v>-1504.9372600000002</v>
      </c>
      <c r="C33" s="29">
        <v>-1851.0264600000003</v>
      </c>
      <c r="D33" s="29">
        <v>-5248.2116599999999</v>
      </c>
      <c r="E33" s="29">
        <v>-1930.8188700000001</v>
      </c>
      <c r="F33" s="174">
        <v>-1872.1318099999999</v>
      </c>
      <c r="G33" s="18"/>
    </row>
    <row r="34" spans="1:11" ht="12" customHeight="1">
      <c r="A34" s="187" t="s">
        <v>16</v>
      </c>
      <c r="B34" s="188">
        <v>-6996.8358400000016</v>
      </c>
      <c r="C34" s="188">
        <v>-7077.0226900000007</v>
      </c>
      <c r="D34" s="188">
        <v>-10015.379929999999</v>
      </c>
      <c r="E34" s="188">
        <v>-6389.1624300000003</v>
      </c>
      <c r="F34" s="189">
        <v>-6096.5187599999999</v>
      </c>
      <c r="G34" s="18"/>
    </row>
    <row r="35" spans="1:11" ht="12" customHeight="1">
      <c r="A35" s="190" t="s">
        <v>17</v>
      </c>
      <c r="B35" s="191">
        <v>1848.0839500000002</v>
      </c>
      <c r="C35" s="191">
        <v>873.67594000000008</v>
      </c>
      <c r="D35" s="191">
        <v>1359.1345900000015</v>
      </c>
      <c r="E35" s="191">
        <v>8576.7361400000009</v>
      </c>
      <c r="F35" s="192">
        <v>6772.0992399999986</v>
      </c>
      <c r="G35" s="18"/>
    </row>
    <row r="36" spans="1:11" ht="12" customHeight="1">
      <c r="A36" s="175" t="s">
        <v>4</v>
      </c>
      <c r="B36" s="32">
        <v>0</v>
      </c>
      <c r="C36" s="32">
        <v>0</v>
      </c>
      <c r="D36" s="32">
        <v>-13.866700000000002</v>
      </c>
      <c r="E36" s="32">
        <v>-95.077780000000004</v>
      </c>
      <c r="F36" s="176">
        <v>-144.65552000000002</v>
      </c>
      <c r="G36" s="18"/>
    </row>
    <row r="37" spans="1:11" ht="12" customHeight="1">
      <c r="A37" s="175" t="s">
        <v>76</v>
      </c>
      <c r="B37" s="32">
        <v>291.87142</v>
      </c>
      <c r="C37" s="32">
        <v>-146.13378</v>
      </c>
      <c r="D37" s="32">
        <v>591.11552000000006</v>
      </c>
      <c r="E37" s="32">
        <v>707.2820999999999</v>
      </c>
      <c r="F37" s="176">
        <v>465.02073000000007</v>
      </c>
      <c r="G37" s="18"/>
    </row>
    <row r="38" spans="1:11" ht="12" customHeight="1">
      <c r="A38" s="236" t="s">
        <v>253</v>
      </c>
      <c r="B38" s="81">
        <v>291.87142</v>
      </c>
      <c r="C38" s="81">
        <v>-146.13378</v>
      </c>
      <c r="D38" s="81">
        <v>577.24882000000002</v>
      </c>
      <c r="E38" s="81">
        <v>612.20431999999994</v>
      </c>
      <c r="F38" s="233">
        <v>320.36521000000005</v>
      </c>
      <c r="G38" s="33"/>
    </row>
    <row r="39" spans="1:11" ht="12" customHeight="1">
      <c r="A39" s="237" t="s">
        <v>20</v>
      </c>
      <c r="B39" s="29">
        <v>-488.37208999999996</v>
      </c>
      <c r="C39" s="29">
        <v>-830.23255999999992</v>
      </c>
      <c r="D39" s="29">
        <v>-1241.27907</v>
      </c>
      <c r="E39" s="29">
        <v>-844.18605000000002</v>
      </c>
      <c r="F39" s="174">
        <v>-972.09302000000002</v>
      </c>
      <c r="G39" s="18"/>
    </row>
    <row r="40" spans="1:11" ht="12" customHeight="1">
      <c r="A40" s="187" t="s">
        <v>21</v>
      </c>
      <c r="B40" s="188">
        <v>1651.5832800000003</v>
      </c>
      <c r="C40" s="188">
        <v>-102.69039999999984</v>
      </c>
      <c r="D40" s="188">
        <v>695.10434000000146</v>
      </c>
      <c r="E40" s="188">
        <v>8344.7544100000014</v>
      </c>
      <c r="F40" s="189">
        <v>6120.3714299999983</v>
      </c>
      <c r="G40" s="86"/>
    </row>
    <row r="42" spans="1:11" ht="12" customHeight="1">
      <c r="B42" s="87"/>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45" stopIfTrue="1" operator="greaterThan">
      <formula>10</formula>
    </cfRule>
  </conditionalFormatting>
  <conditionalFormatting sqref="B34:F34">
    <cfRule type="cellIs" priority="44" stopIfTrue="1" operator="greaterThan">
      <formula>10</formula>
    </cfRule>
  </conditionalFormatting>
  <conditionalFormatting sqref="B40:F40">
    <cfRule type="cellIs" priority="43"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125</v>
      </c>
    </row>
    <row r="6" spans="1:12" ht="11.25" customHeight="1">
      <c r="A6" s="37"/>
      <c r="B6" s="17"/>
      <c r="C6" s="17"/>
      <c r="I6" s="17"/>
      <c r="J6" s="18"/>
    </row>
    <row r="7" spans="1:12" s="28" customFormat="1" ht="12" customHeight="1">
      <c r="A7" s="184" t="s">
        <v>26</v>
      </c>
      <c r="B7" s="185">
        <v>45291</v>
      </c>
      <c r="C7" s="185">
        <v>45199</v>
      </c>
      <c r="D7" s="185">
        <v>45107</v>
      </c>
      <c r="E7" s="185">
        <v>45016</v>
      </c>
      <c r="F7" s="185">
        <v>44926</v>
      </c>
      <c r="G7" s="185">
        <v>44834</v>
      </c>
      <c r="H7" s="185">
        <v>44742</v>
      </c>
      <c r="I7" s="185">
        <v>44651</v>
      </c>
      <c r="J7" s="186">
        <v>44561</v>
      </c>
      <c r="K7" s="17"/>
    </row>
    <row r="8" spans="1:12" ht="13" customHeight="1">
      <c r="A8" s="234" t="s">
        <v>27</v>
      </c>
      <c r="B8" s="29">
        <v>5647.5764100000006</v>
      </c>
      <c r="C8" s="29">
        <v>3112.3182500000003</v>
      </c>
      <c r="D8" s="29">
        <v>2084.1671700000002</v>
      </c>
      <c r="E8" s="29">
        <v>1488.1364900000001</v>
      </c>
      <c r="F8" s="29">
        <v>3554.6164900000003</v>
      </c>
      <c r="G8" s="29">
        <v>3202.5731000000001</v>
      </c>
      <c r="H8" s="29">
        <v>2577.77142</v>
      </c>
      <c r="I8" s="29">
        <v>2573.9687899999999</v>
      </c>
      <c r="J8" s="174">
        <v>4420.3848200000002</v>
      </c>
      <c r="L8" s="18"/>
    </row>
    <row r="9" spans="1:12" ht="13" customHeight="1">
      <c r="A9" s="234" t="s">
        <v>28</v>
      </c>
      <c r="B9" s="29">
        <v>0</v>
      </c>
      <c r="C9" s="29">
        <v>0</v>
      </c>
      <c r="D9" s="29">
        <v>0</v>
      </c>
      <c r="E9" s="29">
        <v>308.81960000000004</v>
      </c>
      <c r="F9" s="29">
        <v>389.98701</v>
      </c>
      <c r="G9" s="29">
        <v>381.98446999999999</v>
      </c>
      <c r="H9" s="29">
        <v>362.50001000000003</v>
      </c>
      <c r="I9" s="29">
        <v>372.49076000000002</v>
      </c>
      <c r="J9" s="174">
        <v>359.41829999999999</v>
      </c>
      <c r="L9" s="24"/>
    </row>
    <row r="10" spans="1:12" ht="13" customHeight="1">
      <c r="A10" s="234" t="s">
        <v>77</v>
      </c>
      <c r="B10" s="29">
        <v>838.97033999999996</v>
      </c>
      <c r="C10" s="29">
        <v>777.24994000000004</v>
      </c>
      <c r="D10" s="29">
        <v>766.48573999999996</v>
      </c>
      <c r="E10" s="29">
        <v>775.67907000000014</v>
      </c>
      <c r="F10" s="29">
        <v>719.68799000000001</v>
      </c>
      <c r="G10" s="29">
        <v>666.62432000000013</v>
      </c>
      <c r="H10" s="29">
        <v>669.82804999999996</v>
      </c>
      <c r="I10" s="29">
        <v>730.16307999999992</v>
      </c>
      <c r="J10" s="174">
        <v>3294.6731200000004</v>
      </c>
      <c r="L10" s="18"/>
    </row>
    <row r="11" spans="1:12" ht="13" customHeight="1">
      <c r="A11" s="234" t="s">
        <v>78</v>
      </c>
      <c r="B11" s="29">
        <v>312.13243</v>
      </c>
      <c r="C11" s="29">
        <v>203.83852999999996</v>
      </c>
      <c r="D11" s="29">
        <v>155.59692000000001</v>
      </c>
      <c r="E11" s="29">
        <v>237.59444000000002</v>
      </c>
      <c r="F11" s="29">
        <v>305.27045000000004</v>
      </c>
      <c r="G11" s="29">
        <v>201.54037000000002</v>
      </c>
      <c r="H11" s="29">
        <v>145.73750999999999</v>
      </c>
      <c r="I11" s="29">
        <v>217.87966</v>
      </c>
      <c r="J11" s="174">
        <v>283.02575999999999</v>
      </c>
      <c r="L11" s="18"/>
    </row>
    <row r="12" spans="1:12" s="33" customFormat="1" ht="13" customHeight="1">
      <c r="A12" s="220" t="s">
        <v>79</v>
      </c>
      <c r="B12" s="81">
        <v>6798.6791800000001</v>
      </c>
      <c r="C12" s="81">
        <v>4093.4067200000004</v>
      </c>
      <c r="D12" s="81">
        <v>3006.2498300000002</v>
      </c>
      <c r="E12" s="81">
        <v>2810.2296000000001</v>
      </c>
      <c r="F12" s="81">
        <v>4969.5619400000005</v>
      </c>
      <c r="G12" s="81">
        <v>4452.7222599999996</v>
      </c>
      <c r="H12" s="81">
        <v>3755.8369900000002</v>
      </c>
      <c r="I12" s="81">
        <v>3894.5022899999999</v>
      </c>
      <c r="J12" s="233">
        <v>8357.5020000000004</v>
      </c>
      <c r="K12" s="17"/>
    </row>
    <row r="13" spans="1:12" s="30" customFormat="1" ht="13" customHeight="1">
      <c r="A13" s="238" t="s">
        <v>80</v>
      </c>
      <c r="B13" s="29">
        <v>5855.9843099999998</v>
      </c>
      <c r="C13" s="29">
        <v>7732.1554799999994</v>
      </c>
      <c r="D13" s="29">
        <v>7762.8229300000003</v>
      </c>
      <c r="E13" s="29">
        <v>7665.8444600000003</v>
      </c>
      <c r="F13" s="29">
        <v>7473.5909099999999</v>
      </c>
      <c r="G13" s="29">
        <v>7345.1065799999997</v>
      </c>
      <c r="H13" s="29">
        <v>7288.6221999999998</v>
      </c>
      <c r="I13" s="29">
        <v>7709.6509499999993</v>
      </c>
      <c r="J13" s="174">
        <v>7620.4430499999999</v>
      </c>
      <c r="K13" s="17"/>
      <c r="L13" s="24"/>
    </row>
    <row r="14" spans="1:12" s="30" customFormat="1" ht="13" hidden="1" customHeight="1" outlineLevel="1">
      <c r="A14" s="239" t="s">
        <v>81</v>
      </c>
      <c r="B14" s="29">
        <v>3.2699400000000005</v>
      </c>
      <c r="C14" s="29">
        <v>4.3599399999999999</v>
      </c>
      <c r="D14" s="29">
        <v>5.8681700000000001</v>
      </c>
      <c r="E14" s="29">
        <v>8.2129399999999997</v>
      </c>
      <c r="F14" s="29">
        <v>10.557680000000001</v>
      </c>
      <c r="G14" s="29">
        <v>12.902460000000001</v>
      </c>
      <c r="H14" s="29">
        <v>15.24723</v>
      </c>
      <c r="I14" s="29">
        <v>17.592020000000002</v>
      </c>
      <c r="J14" s="174">
        <v>19.936799999999998</v>
      </c>
      <c r="K14" s="17"/>
    </row>
    <row r="15" spans="1:12" s="30" customFormat="1" ht="13" hidden="1" customHeight="1" outlineLevel="1">
      <c r="A15" s="239" t="s">
        <v>82</v>
      </c>
      <c r="B15" s="29">
        <v>10601.29731</v>
      </c>
      <c r="C15" s="29">
        <v>10673.70781</v>
      </c>
      <c r="D15" s="29">
        <v>10876.522080000001</v>
      </c>
      <c r="E15" s="29">
        <v>10981.91418</v>
      </c>
      <c r="F15" s="29">
        <v>11224.415800000001</v>
      </c>
      <c r="G15" s="29">
        <v>11343.360859999999</v>
      </c>
      <c r="H15" s="29">
        <v>11517.06812</v>
      </c>
      <c r="I15" s="29">
        <v>11869.61901</v>
      </c>
      <c r="J15" s="174">
        <v>12185.279860000001</v>
      </c>
      <c r="K15" s="17"/>
    </row>
    <row r="16" spans="1:12" s="30" customFormat="1" ht="13" customHeight="1" collapsed="1">
      <c r="A16" s="238" t="s">
        <v>71</v>
      </c>
      <c r="B16" s="29">
        <v>10604.56725</v>
      </c>
      <c r="C16" s="29">
        <v>10678.06775</v>
      </c>
      <c r="D16" s="29">
        <v>10882.39025</v>
      </c>
      <c r="E16" s="29">
        <v>10990.127119999999</v>
      </c>
      <c r="F16" s="29">
        <v>11234.973480000001</v>
      </c>
      <c r="G16" s="29">
        <v>11356.263319999998</v>
      </c>
      <c r="H16" s="29">
        <v>11532.315350000001</v>
      </c>
      <c r="I16" s="29">
        <v>11887.21103</v>
      </c>
      <c r="J16" s="174">
        <v>12205.21666</v>
      </c>
      <c r="K16" s="17"/>
    </row>
    <row r="17" spans="1:12" s="33" customFormat="1" ht="13" customHeight="1">
      <c r="A17" s="220" t="s">
        <v>83</v>
      </c>
      <c r="B17" s="81">
        <v>16460.55156</v>
      </c>
      <c r="C17" s="81">
        <v>18410.22323</v>
      </c>
      <c r="D17" s="81">
        <v>18645.213179999999</v>
      </c>
      <c r="E17" s="81">
        <v>18655.971579999998</v>
      </c>
      <c r="F17" s="81">
        <v>18708.56439</v>
      </c>
      <c r="G17" s="81">
        <v>18701.369899999998</v>
      </c>
      <c r="H17" s="81">
        <v>18820.937550000002</v>
      </c>
      <c r="I17" s="81">
        <v>19596.861980000001</v>
      </c>
      <c r="J17" s="233">
        <v>19825.65971</v>
      </c>
      <c r="K17" s="17"/>
    </row>
    <row r="18" spans="1:12" s="33" customFormat="1" ht="13" customHeight="1">
      <c r="A18" s="220" t="s">
        <v>31</v>
      </c>
      <c r="B18" s="81">
        <v>2.5</v>
      </c>
      <c r="C18" s="81">
        <v>2.5</v>
      </c>
      <c r="D18" s="81">
        <v>2.5</v>
      </c>
      <c r="E18" s="81">
        <v>2.5</v>
      </c>
      <c r="F18" s="81">
        <v>2.5</v>
      </c>
      <c r="G18" s="81">
        <v>2.5</v>
      </c>
      <c r="H18" s="81">
        <v>2.5</v>
      </c>
      <c r="I18" s="81">
        <v>2.5</v>
      </c>
      <c r="J18" s="233">
        <v>2.5</v>
      </c>
      <c r="K18" s="17"/>
    </row>
    <row r="19" spans="1:12" ht="13" customHeight="1">
      <c r="A19" s="204" t="s">
        <v>32</v>
      </c>
      <c r="B19" s="188">
        <v>23261.730739999999</v>
      </c>
      <c r="C19" s="188">
        <v>22506.129949999999</v>
      </c>
      <c r="D19" s="188">
        <v>21653.963009999999</v>
      </c>
      <c r="E19" s="188">
        <v>21468.701179999996</v>
      </c>
      <c r="F19" s="188">
        <v>23680.626329999999</v>
      </c>
      <c r="G19" s="188">
        <v>23156.592159999997</v>
      </c>
      <c r="H19" s="188">
        <v>22579.274540000002</v>
      </c>
      <c r="I19" s="188">
        <v>23493.864270000002</v>
      </c>
      <c r="J19" s="189">
        <v>28185.66171</v>
      </c>
    </row>
    <row r="20" spans="1:12" ht="12" customHeight="1">
      <c r="A20" s="240" t="s">
        <v>84</v>
      </c>
      <c r="B20" s="29">
        <v>0</v>
      </c>
      <c r="C20" s="29">
        <v>0</v>
      </c>
      <c r="D20" s="29">
        <v>0</v>
      </c>
      <c r="E20" s="29">
        <v>0</v>
      </c>
      <c r="F20" s="29">
        <v>0</v>
      </c>
      <c r="G20" s="29">
        <v>0</v>
      </c>
      <c r="H20" s="29">
        <v>0</v>
      </c>
      <c r="I20" s="29">
        <v>0</v>
      </c>
      <c r="J20" s="174">
        <v>0</v>
      </c>
    </row>
    <row r="21" spans="1:12" ht="12" customHeight="1">
      <c r="A21" s="240" t="s">
        <v>85</v>
      </c>
      <c r="B21" s="29">
        <v>303.51221999999996</v>
      </c>
      <c r="C21" s="29">
        <v>276.36700999999999</v>
      </c>
      <c r="D21" s="29">
        <v>219.11169000000001</v>
      </c>
      <c r="E21" s="29">
        <v>273.25334000000004</v>
      </c>
      <c r="F21" s="29">
        <v>232.49114000000003</v>
      </c>
      <c r="G21" s="29">
        <v>321.54293999999999</v>
      </c>
      <c r="H21" s="29">
        <v>189.05893</v>
      </c>
      <c r="I21" s="29">
        <v>268.02454000000006</v>
      </c>
      <c r="J21" s="174">
        <v>217.70401000000001</v>
      </c>
    </row>
    <row r="22" spans="1:12" ht="12" hidden="1" customHeight="1" outlineLevel="1">
      <c r="A22" s="198" t="s">
        <v>86</v>
      </c>
      <c r="B22" s="29">
        <v>185.20483999999999</v>
      </c>
      <c r="C22" s="29">
        <v>179.52563000000001</v>
      </c>
      <c r="D22" s="29">
        <v>150.36363</v>
      </c>
      <c r="E22" s="29">
        <v>635.74956999999995</v>
      </c>
      <c r="F22" s="29">
        <v>148.85851000000002</v>
      </c>
      <c r="G22" s="29">
        <v>167.12898999999999</v>
      </c>
      <c r="H22" s="29">
        <v>145.54169000000002</v>
      </c>
      <c r="I22" s="29">
        <v>990.50395000000015</v>
      </c>
      <c r="J22" s="174">
        <v>130.49635000000001</v>
      </c>
    </row>
    <row r="23" spans="1:12" ht="12" hidden="1" customHeight="1" outlineLevel="1">
      <c r="A23" s="198" t="s">
        <v>87</v>
      </c>
      <c r="B23" s="29">
        <v>235.79457000000002</v>
      </c>
      <c r="C23" s="29">
        <v>244.67452999999998</v>
      </c>
      <c r="D23" s="29">
        <v>272.48414000000002</v>
      </c>
      <c r="E23" s="29">
        <v>246.57238000000001</v>
      </c>
      <c r="F23" s="29">
        <v>207.16869999999997</v>
      </c>
      <c r="G23" s="29">
        <v>220.22388000000001</v>
      </c>
      <c r="H23" s="29">
        <v>254.66421</v>
      </c>
      <c r="I23" s="29">
        <v>232.10705999999999</v>
      </c>
      <c r="J23" s="174">
        <v>195.16870000000003</v>
      </c>
    </row>
    <row r="24" spans="1:12" ht="12" hidden="1" customHeight="1" outlineLevel="1">
      <c r="A24" s="198" t="s">
        <v>247</v>
      </c>
      <c r="B24" s="29">
        <v>0</v>
      </c>
      <c r="C24" s="29">
        <v>0</v>
      </c>
      <c r="D24" s="29">
        <v>0</v>
      </c>
      <c r="E24" s="29">
        <v>0</v>
      </c>
      <c r="F24" s="29">
        <v>0</v>
      </c>
      <c r="G24" s="29">
        <v>0</v>
      </c>
      <c r="H24" s="29">
        <v>0</v>
      </c>
      <c r="I24" s="29">
        <v>0</v>
      </c>
      <c r="J24" s="174">
        <v>0</v>
      </c>
    </row>
    <row r="25" spans="1:12" ht="13" customHeight="1" collapsed="1">
      <c r="A25" s="234" t="s">
        <v>37</v>
      </c>
      <c r="B25" s="29">
        <v>420.99941000000001</v>
      </c>
      <c r="C25" s="29">
        <v>424.20015999999998</v>
      </c>
      <c r="D25" s="29">
        <v>422.84777000000003</v>
      </c>
      <c r="E25" s="29">
        <v>882.32195000000002</v>
      </c>
      <c r="F25" s="29">
        <v>356.02720999999997</v>
      </c>
      <c r="G25" s="29">
        <v>387.35287</v>
      </c>
      <c r="H25" s="29">
        <v>400.20590000000004</v>
      </c>
      <c r="I25" s="29">
        <v>1222.6110100000001</v>
      </c>
      <c r="J25" s="174">
        <v>325.66505000000006</v>
      </c>
      <c r="L25" s="18"/>
    </row>
    <row r="26" spans="1:12" ht="13" customHeight="1">
      <c r="A26" s="204" t="s">
        <v>39</v>
      </c>
      <c r="B26" s="188">
        <v>724.51162999999997</v>
      </c>
      <c r="C26" s="188">
        <v>700.56717000000003</v>
      </c>
      <c r="D26" s="188">
        <v>641.95946000000004</v>
      </c>
      <c r="E26" s="188">
        <v>1155.57529</v>
      </c>
      <c r="F26" s="188">
        <v>588.51835000000005</v>
      </c>
      <c r="G26" s="188">
        <v>708.89580999999998</v>
      </c>
      <c r="H26" s="188">
        <v>589.26483000000007</v>
      </c>
      <c r="I26" s="188">
        <v>1490.6355500000002</v>
      </c>
      <c r="J26" s="189">
        <v>543.3690600000001</v>
      </c>
    </row>
    <row r="27" spans="1:12" ht="13" customHeight="1">
      <c r="A27" s="240" t="s">
        <v>88</v>
      </c>
      <c r="B27" s="29">
        <v>1500</v>
      </c>
      <c r="C27" s="29">
        <v>1500</v>
      </c>
      <c r="D27" s="29">
        <v>1500</v>
      </c>
      <c r="E27" s="29">
        <v>1500</v>
      </c>
      <c r="F27" s="29">
        <v>1500</v>
      </c>
      <c r="G27" s="29">
        <v>1500</v>
      </c>
      <c r="H27" s="29">
        <v>1500</v>
      </c>
      <c r="I27" s="29">
        <v>1500</v>
      </c>
      <c r="J27" s="174">
        <v>1500</v>
      </c>
    </row>
    <row r="28" spans="1:12" ht="13" customHeight="1">
      <c r="A28" s="240" t="s">
        <v>89</v>
      </c>
      <c r="B28" s="29">
        <v>683</v>
      </c>
      <c r="C28" s="29">
        <v>683</v>
      </c>
      <c r="D28" s="29">
        <v>683</v>
      </c>
      <c r="E28" s="29">
        <v>683</v>
      </c>
      <c r="F28" s="29">
        <v>683</v>
      </c>
      <c r="G28" s="29">
        <v>683</v>
      </c>
      <c r="H28" s="29">
        <v>683</v>
      </c>
      <c r="I28" s="29">
        <v>683</v>
      </c>
      <c r="J28" s="174">
        <v>683</v>
      </c>
    </row>
    <row r="29" spans="1:12" ht="13" customHeight="1">
      <c r="A29" s="240" t="s">
        <v>90</v>
      </c>
      <c r="B29" s="29">
        <v>1468.9360900000001</v>
      </c>
      <c r="C29" s="29">
        <v>1276.6291099999999</v>
      </c>
      <c r="D29" s="29">
        <v>1087.6165700000001</v>
      </c>
      <c r="E29" s="29">
        <v>934.63184000000001</v>
      </c>
      <c r="F29" s="29">
        <v>800.40823999999998</v>
      </c>
      <c r="G29" s="29">
        <v>697.0652</v>
      </c>
      <c r="H29" s="29">
        <v>475.94438000000002</v>
      </c>
      <c r="I29" s="29">
        <v>534.18355999999994</v>
      </c>
      <c r="J29" s="174">
        <v>427.26250999999996</v>
      </c>
    </row>
    <row r="30" spans="1:12" ht="13" customHeight="1">
      <c r="A30" s="240" t="s">
        <v>91</v>
      </c>
      <c r="B30" s="29">
        <v>17233.69974</v>
      </c>
      <c r="C30" s="29">
        <v>17233.69974</v>
      </c>
      <c r="D30" s="29">
        <v>17233.69974</v>
      </c>
      <c r="E30" s="29">
        <v>17108.69974</v>
      </c>
      <c r="F30" s="29">
        <v>20211.39014</v>
      </c>
      <c r="G30" s="29">
        <v>20211.39014</v>
      </c>
      <c r="H30" s="29">
        <v>20211.39014</v>
      </c>
      <c r="I30" s="29">
        <v>19932.030140000003</v>
      </c>
      <c r="J30" s="174">
        <v>24336.925800000001</v>
      </c>
    </row>
    <row r="31" spans="1:12" ht="13" customHeight="1">
      <c r="A31" s="240" t="s">
        <v>92</v>
      </c>
      <c r="B31" s="29">
        <v>1651.5832800000001</v>
      </c>
      <c r="C31" s="29">
        <v>1112.2339299999999</v>
      </c>
      <c r="D31" s="29">
        <v>507.68723999999997</v>
      </c>
      <c r="E31" s="29">
        <v>86.794309999999996</v>
      </c>
      <c r="F31" s="29">
        <v>-102.69040000000001</v>
      </c>
      <c r="G31" s="29">
        <v>-643.75899000000004</v>
      </c>
      <c r="H31" s="29">
        <v>-880.32480999999996</v>
      </c>
      <c r="I31" s="29">
        <v>-645.98497999999995</v>
      </c>
      <c r="J31" s="174">
        <v>695.10433999999998</v>
      </c>
    </row>
    <row r="32" spans="1:12" ht="13" customHeight="1">
      <c r="A32" s="204" t="s">
        <v>93</v>
      </c>
      <c r="B32" s="188">
        <v>22537.219109999998</v>
      </c>
      <c r="C32" s="188">
        <v>21805.562779999997</v>
      </c>
      <c r="D32" s="188">
        <v>21012.003550000001</v>
      </c>
      <c r="E32" s="188">
        <v>20313.125889999999</v>
      </c>
      <c r="F32" s="188">
        <v>23092.107980000001</v>
      </c>
      <c r="G32" s="188">
        <v>22447.696350000002</v>
      </c>
      <c r="H32" s="188">
        <v>21990.009710000002</v>
      </c>
      <c r="I32" s="188">
        <v>22003.228720000003</v>
      </c>
      <c r="J32" s="189">
        <v>27642.292650000003</v>
      </c>
      <c r="L32" s="24"/>
    </row>
    <row r="33" spans="1:10" ht="13" customHeight="1">
      <c r="A33" s="204" t="s">
        <v>42</v>
      </c>
      <c r="B33" s="188">
        <v>23261.730739999999</v>
      </c>
      <c r="C33" s="188">
        <v>22506.129949999995</v>
      </c>
      <c r="D33" s="188">
        <v>21653.963009999999</v>
      </c>
      <c r="E33" s="188">
        <v>21468.70118</v>
      </c>
      <c r="F33" s="188">
        <v>23680.626329999999</v>
      </c>
      <c r="G33" s="188">
        <v>23156.59216</v>
      </c>
      <c r="H33" s="188">
        <v>22579.274540000002</v>
      </c>
      <c r="I33" s="188">
        <v>23493.864270000002</v>
      </c>
      <c r="J33" s="189">
        <v>28185.661710000004</v>
      </c>
    </row>
    <row r="34" spans="1:10" ht="13" customHeight="1">
      <c r="A34" s="82"/>
      <c r="B34" s="83"/>
      <c r="C34" s="83"/>
      <c r="D34" s="83"/>
      <c r="E34" s="83"/>
      <c r="F34" s="83"/>
      <c r="G34" s="83"/>
      <c r="H34" s="83"/>
      <c r="I34" s="83"/>
      <c r="J34" s="83"/>
    </row>
    <row r="35" spans="1:10" s="36" customFormat="1" ht="13" customHeight="1">
      <c r="A35" s="16"/>
      <c r="B35" s="16"/>
      <c r="C35" s="16"/>
      <c r="D35" s="16"/>
      <c r="E35" s="16"/>
      <c r="F35" s="16"/>
      <c r="G35" s="16"/>
      <c r="H35" s="16"/>
      <c r="I35" s="16"/>
      <c r="J35" s="16"/>
    </row>
    <row r="36" spans="1:10" ht="18.5">
      <c r="A36" s="23" t="s">
        <v>43</v>
      </c>
      <c r="B36" s="20"/>
      <c r="C36" s="20"/>
      <c r="D36" s="20"/>
      <c r="E36" s="20"/>
      <c r="F36" s="18"/>
    </row>
    <row r="37" spans="1:10" ht="12" customHeight="1">
      <c r="B37" s="17"/>
      <c r="C37" s="17"/>
    </row>
    <row r="38" spans="1:10" ht="12" customHeight="1">
      <c r="A38" s="184" t="s">
        <v>26</v>
      </c>
      <c r="B38" s="185">
        <v>45291</v>
      </c>
      <c r="C38" s="185">
        <v>44926</v>
      </c>
      <c r="D38" s="185">
        <v>44561</v>
      </c>
      <c r="E38" s="185">
        <v>44196</v>
      </c>
      <c r="F38" s="186">
        <v>43830</v>
      </c>
    </row>
    <row r="39" spans="1:10" ht="12" customHeight="1">
      <c r="A39" s="234" t="s">
        <v>27</v>
      </c>
      <c r="B39" s="29">
        <v>5647.5764100000006</v>
      </c>
      <c r="C39" s="29">
        <v>3554.6164900000003</v>
      </c>
      <c r="D39" s="29">
        <v>4420.3848200000002</v>
      </c>
      <c r="E39" s="29">
        <v>3347.9530400000003</v>
      </c>
      <c r="F39" s="174">
        <v>5654.6460700000007</v>
      </c>
    </row>
    <row r="40" spans="1:10" ht="12" customHeight="1">
      <c r="A40" s="234" t="s">
        <v>28</v>
      </c>
      <c r="B40" s="29">
        <v>0</v>
      </c>
      <c r="C40" s="29">
        <v>389.98701</v>
      </c>
      <c r="D40" s="29">
        <v>359.41829999999999</v>
      </c>
      <c r="E40" s="29">
        <v>336.57875999999999</v>
      </c>
      <c r="F40" s="174">
        <v>336.44207</v>
      </c>
    </row>
    <row r="41" spans="1:10" ht="12" customHeight="1">
      <c r="A41" s="234" t="s">
        <v>77</v>
      </c>
      <c r="B41" s="29">
        <v>838.97033999999996</v>
      </c>
      <c r="C41" s="29">
        <v>719.68799000000001</v>
      </c>
      <c r="D41" s="29">
        <v>3294.6731200000004</v>
      </c>
      <c r="E41" s="29">
        <v>6949.0780000000004</v>
      </c>
      <c r="F41" s="174">
        <v>834.84136999999998</v>
      </c>
    </row>
    <row r="42" spans="1:10" ht="12" customHeight="1">
      <c r="A42" s="234" t="s">
        <v>78</v>
      </c>
      <c r="B42" s="29">
        <v>312.13243</v>
      </c>
      <c r="C42" s="29">
        <v>305.27045000000004</v>
      </c>
      <c r="D42" s="29">
        <v>283.02575999999999</v>
      </c>
      <c r="E42" s="29">
        <v>238.96398000000002</v>
      </c>
      <c r="F42" s="174">
        <v>103.71275</v>
      </c>
    </row>
    <row r="43" spans="1:10" ht="12" customHeight="1">
      <c r="A43" s="220" t="s">
        <v>79</v>
      </c>
      <c r="B43" s="81">
        <v>6798.6791800000001</v>
      </c>
      <c r="C43" s="81">
        <v>4969.5619400000005</v>
      </c>
      <c r="D43" s="81">
        <v>8357.5020000000004</v>
      </c>
      <c r="E43" s="81">
        <v>10872.573780000001</v>
      </c>
      <c r="F43" s="233">
        <v>6929.6422600000005</v>
      </c>
    </row>
    <row r="44" spans="1:10" ht="12" customHeight="1">
      <c r="A44" s="238" t="s">
        <v>80</v>
      </c>
      <c r="B44" s="29">
        <v>5855.9843099999998</v>
      </c>
      <c r="C44" s="29">
        <v>7473.5909099999999</v>
      </c>
      <c r="D44" s="29">
        <v>7620.4430499999999</v>
      </c>
      <c r="E44" s="29">
        <v>6788.2950899999996</v>
      </c>
      <c r="F44" s="174">
        <v>7695.0709500000003</v>
      </c>
    </row>
    <row r="45" spans="1:10" ht="12" hidden="1" customHeight="1" outlineLevel="1">
      <c r="A45" s="239" t="s">
        <v>81</v>
      </c>
      <c r="B45" s="29">
        <v>3.2699400000000005</v>
      </c>
      <c r="C45" s="29">
        <v>10.557680000000001</v>
      </c>
      <c r="D45" s="29">
        <v>19.936799999999998</v>
      </c>
      <c r="E45" s="29">
        <v>14.116580000000001</v>
      </c>
      <c r="F45" s="174">
        <v>6.4333299999999998</v>
      </c>
    </row>
    <row r="46" spans="1:10" ht="12" hidden="1" customHeight="1" outlineLevel="1">
      <c r="A46" s="239" t="s">
        <v>82</v>
      </c>
      <c r="B46" s="29">
        <v>10601.29731</v>
      </c>
      <c r="C46" s="29">
        <v>11224.415800000001</v>
      </c>
      <c r="D46" s="29">
        <v>12185.279860000001</v>
      </c>
      <c r="E46" s="29">
        <v>16677.34664</v>
      </c>
      <c r="F46" s="174">
        <v>16589.946039999999</v>
      </c>
    </row>
    <row r="47" spans="1:10" ht="12" customHeight="1" collapsed="1">
      <c r="A47" s="238" t="s">
        <v>71</v>
      </c>
      <c r="B47" s="29">
        <v>10604.56725</v>
      </c>
      <c r="C47" s="29">
        <v>11234.973480000001</v>
      </c>
      <c r="D47" s="29">
        <v>12205.21666</v>
      </c>
      <c r="E47" s="29">
        <v>16691.463220000001</v>
      </c>
      <c r="F47" s="174">
        <v>16596.379369999999</v>
      </c>
    </row>
    <row r="48" spans="1:10" ht="12" customHeight="1">
      <c r="A48" s="220" t="s">
        <v>83</v>
      </c>
      <c r="B48" s="81">
        <v>16460.55156</v>
      </c>
      <c r="C48" s="81">
        <v>18708.56439</v>
      </c>
      <c r="D48" s="81">
        <v>19825.65971</v>
      </c>
      <c r="E48" s="81">
        <v>23479.758310000001</v>
      </c>
      <c r="F48" s="233">
        <v>24291.45032</v>
      </c>
    </row>
    <row r="49" spans="1:6" ht="12" customHeight="1">
      <c r="A49" s="220" t="s">
        <v>31</v>
      </c>
      <c r="B49" s="81">
        <v>2.5</v>
      </c>
      <c r="C49" s="81">
        <v>2.5</v>
      </c>
      <c r="D49" s="81">
        <v>2.5</v>
      </c>
      <c r="E49" s="81">
        <v>0</v>
      </c>
      <c r="F49" s="233">
        <v>0</v>
      </c>
    </row>
    <row r="50" spans="1:6" ht="12" customHeight="1">
      <c r="A50" s="204" t="s">
        <v>32</v>
      </c>
      <c r="B50" s="188">
        <v>23261.730739999999</v>
      </c>
      <c r="C50" s="188">
        <v>23680.626329999999</v>
      </c>
      <c r="D50" s="188">
        <v>28185.66171</v>
      </c>
      <c r="E50" s="188">
        <v>34352.332090000004</v>
      </c>
      <c r="F50" s="189">
        <v>31221.09258</v>
      </c>
    </row>
    <row r="51" spans="1:6" ht="12" customHeight="1">
      <c r="A51" s="240" t="s">
        <v>84</v>
      </c>
      <c r="B51" s="29">
        <v>0</v>
      </c>
      <c r="C51" s="29">
        <v>0</v>
      </c>
      <c r="D51" s="29">
        <v>0</v>
      </c>
      <c r="E51" s="29">
        <v>605.7333000000001</v>
      </c>
      <c r="F51" s="174">
        <v>1555.3110800000002</v>
      </c>
    </row>
    <row r="52" spans="1:6" ht="12" customHeight="1">
      <c r="A52" s="240" t="s">
        <v>85</v>
      </c>
      <c r="B52" s="29">
        <v>303.51221999999996</v>
      </c>
      <c r="C52" s="29">
        <v>232.49114000000003</v>
      </c>
      <c r="D52" s="29">
        <v>217.70401000000001</v>
      </c>
      <c r="E52" s="29">
        <v>215.53158999999999</v>
      </c>
      <c r="F52" s="174">
        <v>282.99657000000002</v>
      </c>
    </row>
    <row r="53" spans="1:6" ht="12" hidden="1" customHeight="1" outlineLevel="1">
      <c r="A53" s="198" t="s">
        <v>86</v>
      </c>
      <c r="B53" s="29">
        <v>185.20483999999999</v>
      </c>
      <c r="C53" s="29">
        <v>148.85851000000002</v>
      </c>
      <c r="D53" s="29">
        <v>130.49635000000001</v>
      </c>
      <c r="E53" s="29">
        <v>116.94194</v>
      </c>
      <c r="F53" s="174">
        <v>105.84044</v>
      </c>
    </row>
    <row r="54" spans="1:6" ht="12" hidden="1" customHeight="1" outlineLevel="1">
      <c r="A54" s="198" t="s">
        <v>87</v>
      </c>
      <c r="B54" s="29">
        <v>235.79457000000002</v>
      </c>
      <c r="C54" s="29">
        <v>207.16869999999997</v>
      </c>
      <c r="D54" s="29">
        <v>195.16870000000003</v>
      </c>
      <c r="E54" s="29">
        <v>170.70313000000002</v>
      </c>
      <c r="F54" s="174">
        <v>155.46210000000002</v>
      </c>
    </row>
    <row r="55" spans="1:6" ht="12" hidden="1" customHeight="1" outlineLevel="1">
      <c r="A55" s="198" t="s">
        <v>247</v>
      </c>
      <c r="B55" s="29">
        <v>0</v>
      </c>
      <c r="C55" s="29">
        <v>0</v>
      </c>
      <c r="D55" s="29">
        <v>0</v>
      </c>
      <c r="E55" s="29">
        <v>0</v>
      </c>
      <c r="F55" s="174">
        <v>0</v>
      </c>
    </row>
    <row r="56" spans="1:6" ht="12" customHeight="1" collapsed="1">
      <c r="A56" s="234" t="s">
        <v>37</v>
      </c>
      <c r="B56" s="29">
        <v>420.99941000000001</v>
      </c>
      <c r="C56" s="29">
        <v>356.02720999999997</v>
      </c>
      <c r="D56" s="29">
        <v>325.66505000000006</v>
      </c>
      <c r="E56" s="29">
        <v>287.64507000000003</v>
      </c>
      <c r="F56" s="174">
        <v>261.30254000000002</v>
      </c>
    </row>
    <row r="57" spans="1:6" ht="12" customHeight="1">
      <c r="A57" s="204" t="s">
        <v>39</v>
      </c>
      <c r="B57" s="188">
        <v>724.51162999999997</v>
      </c>
      <c r="C57" s="188">
        <v>588.51835000000005</v>
      </c>
      <c r="D57" s="188">
        <v>543.3690600000001</v>
      </c>
      <c r="E57" s="188">
        <v>1108.9099600000002</v>
      </c>
      <c r="F57" s="189">
        <v>2099.6101900000003</v>
      </c>
    </row>
    <row r="58" spans="1:6" ht="12" customHeight="1">
      <c r="A58" s="240" t="s">
        <v>88</v>
      </c>
      <c r="B58" s="32">
        <v>1500</v>
      </c>
      <c r="C58" s="77">
        <v>1500</v>
      </c>
      <c r="D58" s="77">
        <v>1500</v>
      </c>
      <c r="E58" s="77">
        <v>1500</v>
      </c>
      <c r="F58" s="241">
        <v>1500</v>
      </c>
    </row>
    <row r="59" spans="1:6" ht="12" customHeight="1">
      <c r="A59" s="240" t="s">
        <v>89</v>
      </c>
      <c r="B59" s="32">
        <v>683</v>
      </c>
      <c r="C59" s="77">
        <v>683</v>
      </c>
      <c r="D59" s="77">
        <v>683</v>
      </c>
      <c r="E59" s="77">
        <v>683</v>
      </c>
      <c r="F59" s="241">
        <v>683</v>
      </c>
    </row>
    <row r="60" spans="1:6" ht="12" customHeight="1">
      <c r="A60" s="240" t="s">
        <v>90</v>
      </c>
      <c r="B60" s="32">
        <v>1468.9360900000001</v>
      </c>
      <c r="C60" s="77">
        <v>800.40823999999998</v>
      </c>
      <c r="D60" s="77">
        <v>427.26250999999996</v>
      </c>
      <c r="E60" s="77">
        <v>415.99633</v>
      </c>
      <c r="F60" s="241">
        <v>527.81100000000004</v>
      </c>
    </row>
    <row r="61" spans="1:6" ht="12" customHeight="1">
      <c r="A61" s="240" t="s">
        <v>91</v>
      </c>
      <c r="B61" s="32">
        <v>17233.69974</v>
      </c>
      <c r="C61" s="77">
        <v>20211.39014</v>
      </c>
      <c r="D61" s="77">
        <v>24336.925800000001</v>
      </c>
      <c r="E61" s="77">
        <v>22299.67139</v>
      </c>
      <c r="F61" s="241">
        <v>20290.29996</v>
      </c>
    </row>
    <row r="62" spans="1:6" ht="12" customHeight="1">
      <c r="A62" s="240" t="s">
        <v>92</v>
      </c>
      <c r="B62" s="32">
        <v>1651.5832800000001</v>
      </c>
      <c r="C62" s="32">
        <v>-102.69040000000001</v>
      </c>
      <c r="D62" s="32">
        <v>695.10433999999998</v>
      </c>
      <c r="E62" s="32">
        <v>8344.7544099999996</v>
      </c>
      <c r="F62" s="176">
        <v>6120.3714300000001</v>
      </c>
    </row>
    <row r="63" spans="1:6" ht="12" customHeight="1">
      <c r="A63" s="204" t="s">
        <v>93</v>
      </c>
      <c r="B63" s="188">
        <v>22537.219109999998</v>
      </c>
      <c r="C63" s="188">
        <v>23092.107980000001</v>
      </c>
      <c r="D63" s="188">
        <v>27642.292650000003</v>
      </c>
      <c r="E63" s="188">
        <v>33243.422129999999</v>
      </c>
      <c r="F63" s="189">
        <v>29121.482390000001</v>
      </c>
    </row>
    <row r="64" spans="1:6" ht="12" customHeight="1">
      <c r="A64" s="204" t="s">
        <v>42</v>
      </c>
      <c r="B64" s="188">
        <v>23261.730739999999</v>
      </c>
      <c r="C64" s="188">
        <v>23680.626329999999</v>
      </c>
      <c r="D64" s="188">
        <v>28185.661710000004</v>
      </c>
      <c r="E64" s="188">
        <v>34352.332089999996</v>
      </c>
      <c r="F64" s="189">
        <v>31221.09258</v>
      </c>
    </row>
    <row r="65" spans="1:6" ht="12" customHeight="1">
      <c r="A65" s="16"/>
      <c r="B65" s="16"/>
      <c r="C65" s="16"/>
      <c r="D65" s="16"/>
      <c r="E65" s="16"/>
      <c r="F65" s="16"/>
    </row>
    <row r="66" spans="1:6" ht="12" customHeight="1">
      <c r="A66" s="84"/>
      <c r="B66" s="84"/>
      <c r="C66" s="84"/>
      <c r="D66" s="84"/>
      <c r="E66" s="84"/>
      <c r="F66" s="84"/>
    </row>
  </sheetData>
  <conditionalFormatting sqref="B57">
    <cfRule type="cellIs" priority="27" stopIfTrue="1" operator="greaterThan">
      <formula>10</formula>
    </cfRule>
  </conditionalFormatting>
  <conditionalFormatting sqref="B50:F50">
    <cfRule type="cellIs" priority="28" stopIfTrue="1" operator="greaterThan">
      <formula>10</formula>
    </cfRule>
  </conditionalFormatting>
  <conditionalFormatting sqref="B63:F64">
    <cfRule type="cellIs" priority="26"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49" stopIfTrue="1" operator="greaterThan">
      <formula>10</formula>
    </cfRule>
  </conditionalFormatting>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52.625" style="63" customWidth="1"/>
    <col min="2" max="3" width="13.625" style="63" customWidth="1"/>
    <col min="4" max="9" width="13.625" style="43" customWidth="1"/>
    <col min="10" max="10" width="13.625" style="63" customWidth="1"/>
    <col min="11" max="12" width="11" style="17" bestFit="1" customWidth="1"/>
    <col min="13" max="16384" width="10" style="18"/>
  </cols>
  <sheetData>
    <row r="1" spans="1:11" s="11" customFormat="1" ht="17.25" customHeight="1">
      <c r="A1" s="8" t="s">
        <v>73</v>
      </c>
      <c r="B1" s="9"/>
      <c r="C1" s="9"/>
      <c r="D1" s="10"/>
      <c r="E1" s="10"/>
      <c r="F1" s="10"/>
      <c r="G1" s="10"/>
      <c r="H1" s="10"/>
      <c r="I1" s="10"/>
      <c r="J1" s="10"/>
    </row>
    <row r="2" spans="1:11" s="12" customFormat="1" ht="17.25" customHeight="1">
      <c r="A2" s="13">
        <f>Sisukord!A2</f>
        <v>45291</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5">
      <c r="A5" s="23" t="s">
        <v>123</v>
      </c>
      <c r="B5" s="19"/>
      <c r="C5" s="19"/>
      <c r="D5" s="20"/>
      <c r="E5" s="20"/>
      <c r="F5" s="20"/>
      <c r="G5" s="20"/>
      <c r="H5" s="20"/>
      <c r="I5" s="20"/>
      <c r="J5" s="101" t="s">
        <v>125</v>
      </c>
      <c r="K5" s="16"/>
    </row>
    <row r="6" spans="1:11" s="21" customFormat="1" ht="12" customHeight="1">
      <c r="A6" s="49"/>
      <c r="B6" s="49"/>
      <c r="C6" s="49"/>
      <c r="D6" s="49"/>
      <c r="E6" s="49"/>
      <c r="F6" s="49"/>
      <c r="G6" s="49"/>
      <c r="H6" s="49"/>
      <c r="I6" s="49"/>
      <c r="J6" s="49"/>
      <c r="K6" s="16"/>
    </row>
    <row r="7" spans="1:11" s="28" customFormat="1" ht="12" customHeight="1">
      <c r="A7" s="184" t="s">
        <v>180</v>
      </c>
      <c r="B7" s="231" t="s">
        <v>534</v>
      </c>
      <c r="C7" s="231" t="s">
        <v>535</v>
      </c>
      <c r="D7" s="231" t="s">
        <v>536</v>
      </c>
      <c r="E7" s="231" t="s">
        <v>386</v>
      </c>
      <c r="F7" s="231" t="s">
        <v>260</v>
      </c>
      <c r="G7" s="231" t="s">
        <v>261</v>
      </c>
      <c r="H7" s="231" t="s">
        <v>262</v>
      </c>
      <c r="I7" s="231" t="s">
        <v>263</v>
      </c>
      <c r="J7" s="232" t="s">
        <v>250</v>
      </c>
      <c r="K7" s="16"/>
    </row>
    <row r="8" spans="1:11" s="30" customFormat="1" ht="12" customHeight="1">
      <c r="A8" s="199" t="s">
        <v>46</v>
      </c>
      <c r="B8" s="92">
        <v>9.7305460237104666E-2</v>
      </c>
      <c r="C8" s="92">
        <v>0.11295302219480442</v>
      </c>
      <c r="D8" s="92">
        <v>8.1479319862476404E-2</v>
      </c>
      <c r="E8" s="92">
        <v>1.5997021973884848E-2</v>
      </c>
      <c r="F8" s="92">
        <v>9.5049787404301742E-2</v>
      </c>
      <c r="G8" s="92">
        <v>4.2588304568302919E-2</v>
      </c>
      <c r="H8" s="92">
        <v>-4.2613790366512021E-2</v>
      </c>
      <c r="I8" s="92">
        <v>-0.10409559004294933</v>
      </c>
      <c r="J8" s="208">
        <v>0.45970217227560001</v>
      </c>
      <c r="K8" s="16"/>
    </row>
    <row r="9" spans="1:11" s="30" customFormat="1" ht="12" customHeight="1">
      <c r="A9" s="199" t="s">
        <v>188</v>
      </c>
      <c r="B9" s="92">
        <v>9.7305460237104666E-2</v>
      </c>
      <c r="C9" s="92">
        <v>0.11295302219480442</v>
      </c>
      <c r="D9" s="92">
        <v>8.1479319862476404E-2</v>
      </c>
      <c r="E9" s="92">
        <v>0.10600867199059745</v>
      </c>
      <c r="F9" s="92">
        <v>9.5049787404301742E-2</v>
      </c>
      <c r="G9" s="92">
        <v>4.2588304568302919E-2</v>
      </c>
      <c r="H9" s="92">
        <v>-4.2613790366512021E-2</v>
      </c>
      <c r="I9" s="92">
        <v>2.9690102940296708E-2</v>
      </c>
      <c r="J9" s="208">
        <v>0.45970217227560001</v>
      </c>
      <c r="K9" s="16"/>
    </row>
    <row r="10" spans="1:11" s="30" customFormat="1" ht="12" customHeight="1">
      <c r="A10" s="199" t="s">
        <v>47</v>
      </c>
      <c r="B10" s="92">
        <v>9.4275649657856009E-2</v>
      </c>
      <c r="C10" s="92">
        <v>0.10951909735291464</v>
      </c>
      <c r="D10" s="92">
        <v>7.8082917724291004E-2</v>
      </c>
      <c r="E10" s="92">
        <v>1.5379065830963046E-2</v>
      </c>
      <c r="F10" s="92">
        <v>9.2416861196062877E-2</v>
      </c>
      <c r="G10" s="92">
        <v>4.1379483905133914E-2</v>
      </c>
      <c r="H10" s="92">
        <v>-4.0690056905632384E-2</v>
      </c>
      <c r="I10" s="92">
        <v>-9.9998592131049557E-2</v>
      </c>
      <c r="J10" s="208">
        <v>0.44844607381152768</v>
      </c>
      <c r="K10" s="16"/>
    </row>
    <row r="11" spans="1:11" s="33" customFormat="1" ht="12" customHeight="1">
      <c r="A11" s="229" t="s">
        <v>55</v>
      </c>
      <c r="B11" s="133">
        <v>0.77310966458374475</v>
      </c>
      <c r="C11" s="133">
        <v>0.73059179914005312</v>
      </c>
      <c r="D11" s="133">
        <v>0.81031585163019926</v>
      </c>
      <c r="E11" s="133">
        <v>0.74957483360099886</v>
      </c>
      <c r="F11" s="133">
        <v>0.7484607914636946</v>
      </c>
      <c r="G11" s="133">
        <v>0.88191977234915808</v>
      </c>
      <c r="H11" s="133">
        <v>1.1475272091861484</v>
      </c>
      <c r="I11" s="133">
        <v>0.91063098660204833</v>
      </c>
      <c r="J11" s="215">
        <v>0.37195334618771825</v>
      </c>
      <c r="K11" s="16"/>
    </row>
    <row r="12" spans="1:11" s="33" customFormat="1" ht="12" customHeight="1">
      <c r="A12" s="229" t="s">
        <v>170</v>
      </c>
      <c r="B12" s="162">
        <v>159.86699999999999</v>
      </c>
      <c r="C12" s="162">
        <v>156.602</v>
      </c>
      <c r="D12" s="162">
        <v>160.62100000000001</v>
      </c>
      <c r="E12" s="162">
        <v>163.50299999999999</v>
      </c>
      <c r="F12" s="162">
        <v>163.85599999999999</v>
      </c>
      <c r="G12" s="162">
        <v>158.922</v>
      </c>
      <c r="H12" s="162">
        <v>160.68799999999999</v>
      </c>
      <c r="I12" s="162">
        <v>161.36699999999999</v>
      </c>
      <c r="J12" s="225">
        <v>170.27699999999999</v>
      </c>
      <c r="K12" s="16"/>
    </row>
    <row r="13" spans="1:11" s="33" customFormat="1" ht="12.75" customHeight="1">
      <c r="A13" s="242" t="s">
        <v>126</v>
      </c>
      <c r="B13" s="243">
        <v>35.15</v>
      </c>
      <c r="C13" s="243">
        <v>34.959999999999994</v>
      </c>
      <c r="D13" s="243">
        <v>36.059999999999995</v>
      </c>
      <c r="E13" s="243">
        <v>30.31</v>
      </c>
      <c r="F13" s="243">
        <v>31.1</v>
      </c>
      <c r="G13" s="243">
        <v>32.75</v>
      </c>
      <c r="H13" s="243">
        <v>34.25</v>
      </c>
      <c r="I13" s="243">
        <v>32.25</v>
      </c>
      <c r="J13" s="244">
        <v>32.730000000000004</v>
      </c>
      <c r="K13" s="16"/>
    </row>
    <row r="14" spans="1:11" s="36" customFormat="1" ht="13" customHeight="1">
      <c r="A14" s="88"/>
      <c r="B14" s="88"/>
      <c r="C14" s="88"/>
      <c r="D14" s="88"/>
      <c r="E14" s="88"/>
      <c r="F14" s="88"/>
      <c r="G14" s="88"/>
      <c r="H14" s="88"/>
      <c r="I14" s="88"/>
      <c r="J14" s="88"/>
      <c r="K14" s="16"/>
    </row>
    <row r="15" spans="1:11" ht="12" customHeight="1">
      <c r="A15" s="89"/>
      <c r="B15" s="90"/>
      <c r="C15" s="90"/>
      <c r="D15" s="90"/>
      <c r="E15" s="90"/>
      <c r="F15" s="90"/>
      <c r="G15" s="90"/>
    </row>
    <row r="16" spans="1:11" ht="18.5">
      <c r="A16" s="23" t="s">
        <v>124</v>
      </c>
      <c r="B16" s="50"/>
      <c r="C16" s="50"/>
      <c r="D16" s="50"/>
      <c r="E16" s="50"/>
      <c r="F16" s="63"/>
      <c r="G16" s="63"/>
    </row>
    <row r="17" spans="1:7" ht="12" customHeight="1">
      <c r="A17" s="50"/>
      <c r="B17" s="50"/>
      <c r="C17" s="50"/>
      <c r="D17" s="50"/>
      <c r="E17" s="50"/>
      <c r="F17" s="63"/>
      <c r="G17" s="63"/>
    </row>
    <row r="18" spans="1:7" ht="12" customHeight="1">
      <c r="A18" s="184" t="s">
        <v>180</v>
      </c>
      <c r="B18" s="193">
        <v>2023</v>
      </c>
      <c r="C18" s="193">
        <v>2022</v>
      </c>
      <c r="D18" s="193">
        <v>2021</v>
      </c>
      <c r="E18" s="193">
        <v>2020</v>
      </c>
      <c r="F18" s="194">
        <v>2019</v>
      </c>
      <c r="G18" s="64"/>
    </row>
    <row r="19" spans="1:7" ht="12" customHeight="1">
      <c r="A19" s="199" t="s">
        <v>46</v>
      </c>
      <c r="B19" s="92">
        <v>7.2391305562862732E-2</v>
      </c>
      <c r="C19" s="92">
        <v>-4.0481566244926727E-3</v>
      </c>
      <c r="D19" s="92">
        <v>2.2833084657432019E-2</v>
      </c>
      <c r="E19" s="92">
        <v>0.26761058881518512</v>
      </c>
      <c r="F19" s="208">
        <v>0.21212842386612299</v>
      </c>
      <c r="G19" s="246"/>
    </row>
    <row r="20" spans="1:7" ht="12" customHeight="1">
      <c r="A20" s="199" t="s">
        <v>188</v>
      </c>
      <c r="B20" s="92">
        <v>9.379736702139474E-2</v>
      </c>
      <c r="C20" s="92">
        <v>2.8680427913434097E-2</v>
      </c>
      <c r="D20" s="92">
        <v>6.3607150445610633E-2</v>
      </c>
      <c r="E20" s="92">
        <v>0.29468306031169089</v>
      </c>
      <c r="F20" s="208">
        <v>0.24582058822939948</v>
      </c>
      <c r="G20" s="65"/>
    </row>
    <row r="21" spans="1:7" ht="12" customHeight="1">
      <c r="A21" s="199" t="s">
        <v>47</v>
      </c>
      <c r="B21" s="92">
        <v>7.0366440165634397E-2</v>
      </c>
      <c r="C21" s="92">
        <v>-3.9598129683313206E-3</v>
      </c>
      <c r="D21" s="92">
        <v>2.222982535138503E-2</v>
      </c>
      <c r="E21" s="92">
        <v>0.25451635176888193</v>
      </c>
      <c r="F21" s="208">
        <v>0.19612181785141261</v>
      </c>
      <c r="G21" s="65"/>
    </row>
    <row r="22" spans="1:7" ht="12" customHeight="1">
      <c r="A22" s="229" t="s">
        <v>55</v>
      </c>
      <c r="B22" s="133">
        <v>0.7657869901133485</v>
      </c>
      <c r="C22" s="133">
        <v>0.90677991995927865</v>
      </c>
      <c r="D22" s="133">
        <v>0.83798345441468536</v>
      </c>
      <c r="E22" s="133">
        <v>0.42691472216759785</v>
      </c>
      <c r="F22" s="215">
        <v>0.47375085343274637</v>
      </c>
      <c r="G22" s="66"/>
    </row>
    <row r="23" spans="1:7" ht="12" customHeight="1">
      <c r="A23" s="229" t="s">
        <v>170</v>
      </c>
      <c r="B23" s="162">
        <v>159.86699999999999</v>
      </c>
      <c r="C23" s="162">
        <v>163.85599999999999</v>
      </c>
      <c r="D23" s="162">
        <v>170.27699999999999</v>
      </c>
      <c r="E23" s="162">
        <v>214.57499999999999</v>
      </c>
      <c r="F23" s="225">
        <v>194.37899999999999</v>
      </c>
      <c r="G23" s="66"/>
    </row>
    <row r="24" spans="1:7" ht="12" customHeight="1">
      <c r="A24" s="245" t="s">
        <v>126</v>
      </c>
      <c r="B24" s="243">
        <v>35.15</v>
      </c>
      <c r="C24" s="243">
        <v>31.1</v>
      </c>
      <c r="D24" s="243">
        <v>32.730000000000004</v>
      </c>
      <c r="E24" s="243">
        <v>29.4</v>
      </c>
      <c r="F24" s="244">
        <v>26.7</v>
      </c>
      <c r="G24" s="66"/>
    </row>
    <row r="25" spans="1:7" ht="12" customHeight="1">
      <c r="A25" s="88"/>
      <c r="B25" s="88"/>
      <c r="C25" s="88"/>
      <c r="D25" s="88"/>
      <c r="E25" s="88"/>
      <c r="F25" s="88"/>
      <c r="G25" s="88"/>
    </row>
  </sheetData>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64"/>
  <sheetViews>
    <sheetView showGridLines="0" topLeftCell="A24"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2.375" style="18" customWidth="1"/>
    <col min="13" max="16384" width="10" style="18"/>
  </cols>
  <sheetData>
    <row r="1" spans="1:12" s="11" customFormat="1" ht="17.25" customHeight="1">
      <c r="A1" s="8" t="s">
        <v>73</v>
      </c>
      <c r="B1" s="9"/>
      <c r="C1" s="9"/>
      <c r="D1" s="10"/>
      <c r="E1" s="10"/>
      <c r="F1" s="10"/>
      <c r="G1" s="10"/>
      <c r="H1" s="10"/>
      <c r="I1" s="10"/>
      <c r="J1" s="10"/>
      <c r="L1" s="10"/>
    </row>
    <row r="2" spans="1:12" s="12" customFormat="1" ht="17.25" customHeight="1">
      <c r="A2" s="13">
        <f>Sisukord!A2</f>
        <v>45291</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94</v>
      </c>
      <c r="B5" s="19"/>
      <c r="C5" s="19"/>
      <c r="D5" s="20"/>
      <c r="E5" s="20"/>
      <c r="F5" s="20"/>
      <c r="G5" s="20"/>
      <c r="H5" s="20"/>
      <c r="J5" s="101" t="s">
        <v>125</v>
      </c>
      <c r="K5" s="20"/>
    </row>
    <row r="6" spans="1:12" ht="11.25" customHeight="1">
      <c r="A6" s="37"/>
      <c r="B6" s="26"/>
      <c r="C6" s="26"/>
      <c r="H6" s="26"/>
      <c r="I6" s="17"/>
      <c r="J6" s="18"/>
      <c r="K6" s="20"/>
      <c r="L6" s="17"/>
    </row>
    <row r="7" spans="1:12" ht="12" customHeight="1">
      <c r="A7" s="184" t="s">
        <v>95</v>
      </c>
      <c r="B7" s="185">
        <v>45291</v>
      </c>
      <c r="C7" s="185">
        <v>45199</v>
      </c>
      <c r="D7" s="185">
        <v>45107</v>
      </c>
      <c r="E7" s="185">
        <v>45016</v>
      </c>
      <c r="F7" s="185">
        <v>44926</v>
      </c>
      <c r="G7" s="185">
        <v>44834</v>
      </c>
      <c r="H7" s="185">
        <v>44742</v>
      </c>
      <c r="I7" s="185">
        <v>44651</v>
      </c>
      <c r="J7" s="186">
        <v>44561</v>
      </c>
    </row>
    <row r="8" spans="1:12" ht="12" customHeight="1">
      <c r="A8" s="234" t="s">
        <v>96</v>
      </c>
      <c r="B8" s="29">
        <v>249870.02405000001</v>
      </c>
      <c r="C8" s="29">
        <v>236720.84747000001</v>
      </c>
      <c r="D8" s="29">
        <v>234810.63244000002</v>
      </c>
      <c r="E8" s="29">
        <v>226094.61747999999</v>
      </c>
      <c r="F8" s="29">
        <v>205841.76484000002</v>
      </c>
      <c r="G8" s="29">
        <v>190637.92299000002</v>
      </c>
      <c r="H8" s="29">
        <v>189006.38012000002</v>
      </c>
      <c r="I8" s="29">
        <v>208679.5099</v>
      </c>
      <c r="J8" s="174">
        <v>209538.03117</v>
      </c>
    </row>
    <row r="9" spans="1:12" ht="12" customHeight="1">
      <c r="A9" s="234" t="s">
        <v>97</v>
      </c>
      <c r="B9" s="29">
        <v>875097.53034000006</v>
      </c>
      <c r="C9" s="29">
        <v>844581.76127000002</v>
      </c>
      <c r="D9" s="29">
        <v>858270.38387999998</v>
      </c>
      <c r="E9" s="29">
        <v>862885.11738000007</v>
      </c>
      <c r="F9" s="29">
        <v>799446.09129999997</v>
      </c>
      <c r="G9" s="29">
        <v>764578.42022000009</v>
      </c>
      <c r="H9" s="29">
        <v>758701.18049000006</v>
      </c>
      <c r="I9" s="29">
        <v>823544.84702999995</v>
      </c>
      <c r="J9" s="174">
        <v>824530.72089</v>
      </c>
    </row>
    <row r="10" spans="1:12" ht="12" customHeight="1">
      <c r="A10" s="234" t="s">
        <v>98</v>
      </c>
      <c r="B10" s="29">
        <v>107844.01117</v>
      </c>
      <c r="C10" s="29">
        <v>105205.88098</v>
      </c>
      <c r="D10" s="29">
        <v>106324.00495</v>
      </c>
      <c r="E10" s="29">
        <v>106082.55662</v>
      </c>
      <c r="F10" s="29">
        <v>100044.30723999999</v>
      </c>
      <c r="G10" s="29">
        <v>98123.081999999995</v>
      </c>
      <c r="H10" s="29">
        <v>97997.959080000001</v>
      </c>
      <c r="I10" s="29">
        <v>104399.59355000001</v>
      </c>
      <c r="J10" s="174">
        <v>106715.05111</v>
      </c>
    </row>
    <row r="11" spans="1:12" ht="12" customHeight="1">
      <c r="A11" s="234" t="s">
        <v>99</v>
      </c>
      <c r="B11" s="29">
        <v>29007.84936</v>
      </c>
      <c r="C11" s="29">
        <v>27828.173019999998</v>
      </c>
      <c r="D11" s="29">
        <v>28884.998320000002</v>
      </c>
      <c r="E11" s="29">
        <v>29846.393179999999</v>
      </c>
      <c r="F11" s="29">
        <v>28872.118850000003</v>
      </c>
      <c r="G11" s="29">
        <v>28531.908620000002</v>
      </c>
      <c r="H11" s="29">
        <v>29554.540280000001</v>
      </c>
      <c r="I11" s="29">
        <v>31332.128570000001</v>
      </c>
      <c r="J11" s="174">
        <v>33722.514889999999</v>
      </c>
    </row>
    <row r="12" spans="1:12" ht="12" customHeight="1">
      <c r="A12" s="234" t="s">
        <v>100</v>
      </c>
      <c r="B12" s="29">
        <v>12286.716900000001</v>
      </c>
      <c r="C12" s="29">
        <v>11627.265550000002</v>
      </c>
      <c r="D12" s="29">
        <v>11969.28073</v>
      </c>
      <c r="E12" s="29">
        <v>12593.950919999999</v>
      </c>
      <c r="F12" s="29">
        <v>12109.985269999999</v>
      </c>
      <c r="G12" s="29">
        <v>12057.54708</v>
      </c>
      <c r="H12" s="29">
        <v>12578.265090000001</v>
      </c>
      <c r="I12" s="29">
        <v>13304.299500000001</v>
      </c>
      <c r="J12" s="174">
        <v>14322.604590000001</v>
      </c>
    </row>
    <row r="13" spans="1:12" ht="12" customHeight="1">
      <c r="A13" s="234" t="s">
        <v>209</v>
      </c>
      <c r="B13" s="29">
        <v>44681.874159999999</v>
      </c>
      <c r="C13" s="29">
        <v>44082.057690000001</v>
      </c>
      <c r="D13" s="29">
        <v>50406.861630000007</v>
      </c>
      <c r="E13" s="29">
        <v>52374.532890000002</v>
      </c>
      <c r="F13" s="29">
        <v>45304.252540000001</v>
      </c>
      <c r="G13" s="29">
        <v>44378.378450000004</v>
      </c>
      <c r="H13" s="29">
        <v>47420.953079999999</v>
      </c>
      <c r="I13" s="29">
        <v>54661.355630000005</v>
      </c>
      <c r="J13" s="174">
        <v>44635.8318</v>
      </c>
    </row>
    <row r="14" spans="1:12" ht="12" customHeight="1">
      <c r="A14" s="234" t="s">
        <v>101</v>
      </c>
      <c r="B14" s="29">
        <v>109167.19122000001</v>
      </c>
      <c r="C14" s="29">
        <v>99464.065879999995</v>
      </c>
      <c r="D14" s="29">
        <v>94365.341409999994</v>
      </c>
      <c r="E14" s="29">
        <v>85537.272599999997</v>
      </c>
      <c r="F14" s="29">
        <v>70997.109570000001</v>
      </c>
      <c r="G14" s="29">
        <v>67704.589919999999</v>
      </c>
      <c r="H14" s="29">
        <v>64960.715909999999</v>
      </c>
      <c r="I14" s="29">
        <v>65079.420140000002</v>
      </c>
      <c r="J14" s="174">
        <v>57031.899689999998</v>
      </c>
    </row>
    <row r="15" spans="1:12" ht="12" customHeight="1">
      <c r="A15" s="234" t="s">
        <v>527</v>
      </c>
      <c r="B15" s="29">
        <v>7465.7756100000006</v>
      </c>
      <c r="C15" s="29">
        <v>7315.5991400000003</v>
      </c>
      <c r="D15" s="29">
        <v>7804.9768600000007</v>
      </c>
      <c r="E15" s="29">
        <v>7603.65726</v>
      </c>
      <c r="F15" s="29">
        <v>6930.4950800000006</v>
      </c>
      <c r="G15" s="29">
        <v>6137.8579400000008</v>
      </c>
      <c r="H15" s="29">
        <v>5922.6914299999999</v>
      </c>
      <c r="I15" s="29">
        <v>6220.08014</v>
      </c>
      <c r="J15" s="174">
        <v>5971.7096700000002</v>
      </c>
    </row>
    <row r="16" spans="1:12" ht="12" customHeight="1">
      <c r="A16" s="234" t="s">
        <v>528</v>
      </c>
      <c r="B16" s="29">
        <v>47617.486400000002</v>
      </c>
      <c r="C16" s="29">
        <v>40227.229760000002</v>
      </c>
      <c r="D16" s="29">
        <v>38047.176009999996</v>
      </c>
      <c r="E16" s="29">
        <v>34491.006580000001</v>
      </c>
      <c r="F16" s="29">
        <v>30678.704129999998</v>
      </c>
      <c r="G16" s="29">
        <v>25905.862290000001</v>
      </c>
      <c r="H16" s="29">
        <v>24475.188000000002</v>
      </c>
      <c r="I16" s="29">
        <v>25164.801870000003</v>
      </c>
      <c r="J16" s="174">
        <v>23923.015629999998</v>
      </c>
    </row>
    <row r="17" spans="1:12" ht="12" customHeight="1">
      <c r="A17" s="234" t="s">
        <v>529</v>
      </c>
      <c r="B17" s="32">
        <v>28710.681700000001</v>
      </c>
      <c r="C17" s="32">
        <v>26773.95765</v>
      </c>
      <c r="D17" s="32">
        <v>26430.69586</v>
      </c>
      <c r="E17" s="32">
        <v>26027.977989999999</v>
      </c>
      <c r="F17" s="32">
        <v>24933.395789999999</v>
      </c>
      <c r="G17" s="32">
        <v>21868.614840000002</v>
      </c>
      <c r="H17" s="32">
        <v>21702.352600000002</v>
      </c>
      <c r="I17" s="32">
        <v>22268.104360000001</v>
      </c>
      <c r="J17" s="176">
        <v>21328.282309999999</v>
      </c>
    </row>
    <row r="18" spans="1:12" ht="12" customHeight="1">
      <c r="A18" s="234" t="s">
        <v>102</v>
      </c>
      <c r="B18" s="29">
        <v>7363.3723799999998</v>
      </c>
      <c r="C18" s="29">
        <v>7512.4270000000006</v>
      </c>
      <c r="D18" s="29">
        <v>7440.8341300000002</v>
      </c>
      <c r="E18" s="29">
        <v>7498.4509400000006</v>
      </c>
      <c r="F18" s="29">
        <v>7020.1935000000003</v>
      </c>
      <c r="G18" s="29">
        <v>6242.9559000000008</v>
      </c>
      <c r="H18" s="29">
        <v>6377.2767899999999</v>
      </c>
      <c r="I18" s="29">
        <v>7260.0036600000003</v>
      </c>
      <c r="J18" s="174">
        <v>7408.5404900000003</v>
      </c>
    </row>
    <row r="19" spans="1:12" ht="12" customHeight="1">
      <c r="A19" s="204" t="s">
        <v>32</v>
      </c>
      <c r="B19" s="188">
        <v>1519112.5132900004</v>
      </c>
      <c r="C19" s="188">
        <v>1451339.2654099998</v>
      </c>
      <c r="D19" s="188">
        <v>1464755.1862200003</v>
      </c>
      <c r="E19" s="188">
        <v>1451035.5338399997</v>
      </c>
      <c r="F19" s="188">
        <v>1332178.4181100002</v>
      </c>
      <c r="G19" s="188">
        <v>1266167.1402499997</v>
      </c>
      <c r="H19" s="188">
        <v>1258697.5028700002</v>
      </c>
      <c r="I19" s="188">
        <v>1361914.1443500002</v>
      </c>
      <c r="J19" s="189">
        <v>1349128.20224</v>
      </c>
      <c r="L19" s="24"/>
    </row>
    <row r="21" spans="1:12" ht="12" customHeight="1">
      <c r="A21" s="184" t="s">
        <v>103</v>
      </c>
      <c r="B21" s="185" t="s">
        <v>534</v>
      </c>
      <c r="C21" s="185" t="s">
        <v>535</v>
      </c>
      <c r="D21" s="185" t="s">
        <v>536</v>
      </c>
      <c r="E21" s="185" t="s">
        <v>386</v>
      </c>
      <c r="F21" s="185" t="s">
        <v>260</v>
      </c>
      <c r="G21" s="185" t="s">
        <v>261</v>
      </c>
      <c r="H21" s="185" t="s">
        <v>262</v>
      </c>
      <c r="I21" s="185" t="s">
        <v>263</v>
      </c>
      <c r="J21" s="186" t="s">
        <v>250</v>
      </c>
    </row>
    <row r="22" spans="1:12" ht="12" customHeight="1">
      <c r="A22" s="234" t="s">
        <v>96</v>
      </c>
      <c r="B22" s="71">
        <v>2.8309872401793168E-2</v>
      </c>
      <c r="C22" s="71">
        <v>1.2603174603174727E-2</v>
      </c>
      <c r="D22" s="71">
        <v>3.1634147894950004E-3</v>
      </c>
      <c r="E22" s="164">
        <v>2.3045178105994824E-2</v>
      </c>
      <c r="F22" s="71">
        <v>4.8132359720664875E-2</v>
      </c>
      <c r="G22" s="71">
        <v>1.2335649508533164E-2</v>
      </c>
      <c r="H22" s="71">
        <v>-5.2872835618905323E-2</v>
      </c>
      <c r="I22" s="71">
        <v>2.272587747448096E-2</v>
      </c>
      <c r="J22" s="219">
        <v>3.1709198949744222E-2</v>
      </c>
    </row>
    <row r="23" spans="1:12" ht="12" customHeight="1">
      <c r="A23" s="234" t="s">
        <v>97</v>
      </c>
      <c r="B23" s="71">
        <v>2.1679204512678796E-2</v>
      </c>
      <c r="C23" s="71">
        <v>1.413117489666571E-2</v>
      </c>
      <c r="D23" s="71">
        <v>-5.702920949849366E-4</v>
      </c>
      <c r="E23" s="164">
        <v>2.0012611758264853E-2</v>
      </c>
      <c r="F23" s="71">
        <v>2.756639190689314E-2</v>
      </c>
      <c r="G23" s="71">
        <v>1.2048009028381435E-2</v>
      </c>
      <c r="H23" s="71">
        <v>-3.9974817475500801E-2</v>
      </c>
      <c r="I23" s="71">
        <v>3.768826407106185E-2</v>
      </c>
      <c r="J23" s="219">
        <v>2.4642862702568102E-2</v>
      </c>
    </row>
    <row r="24" spans="1:12" ht="12" customHeight="1">
      <c r="A24" s="234" t="s">
        <v>98</v>
      </c>
      <c r="B24" s="71">
        <v>2.7662554184728183E-2</v>
      </c>
      <c r="C24" s="71">
        <v>1.2279671371961509E-2</v>
      </c>
      <c r="D24" s="71">
        <v>2.8977068847619858E-3</v>
      </c>
      <c r="E24" s="164">
        <v>1.46527443841451E-2</v>
      </c>
      <c r="F24" s="71">
        <v>1.6003964348778821E-2</v>
      </c>
      <c r="G24" s="71">
        <v>6.4767658318991561E-3</v>
      </c>
      <c r="H24" s="71">
        <v>-1.8444459766944643E-2</v>
      </c>
      <c r="I24" s="71">
        <v>2.0166991411267432E-2</v>
      </c>
      <c r="J24" s="219">
        <v>1.5058477444414242E-2</v>
      </c>
    </row>
    <row r="25" spans="1:12" ht="11.25" customHeight="1">
      <c r="A25" s="234" t="s">
        <v>99</v>
      </c>
      <c r="B25" s="71">
        <v>3.5844685812469468E-2</v>
      </c>
      <c r="C25" s="71">
        <v>1.1216084143900851E-2</v>
      </c>
      <c r="D25" s="71">
        <v>7.6754728779113712E-3</v>
      </c>
      <c r="E25" s="164">
        <v>1.0824049932843582E-2</v>
      </c>
      <c r="F25" s="71">
        <v>3.7908828474446654E-3</v>
      </c>
      <c r="G25" s="71">
        <v>-1.2986199716636171E-2</v>
      </c>
      <c r="H25" s="71">
        <v>-7.7977554269736959E-3</v>
      </c>
      <c r="I25" s="71">
        <v>-5.0691208629870532E-3</v>
      </c>
      <c r="J25" s="219">
        <v>-8.3385449239103959E-4</v>
      </c>
    </row>
    <row r="26" spans="1:12" ht="12" customHeight="1">
      <c r="A26" s="234" t="s">
        <v>100</v>
      </c>
      <c r="B26" s="71">
        <v>3.7389870592741792E-2</v>
      </c>
      <c r="C26" s="71">
        <v>1.0510194636350834E-2</v>
      </c>
      <c r="D26" s="71">
        <v>7.4091028542848658E-3</v>
      </c>
      <c r="E26" s="164">
        <v>1.0441650106215228E-2</v>
      </c>
      <c r="F26" s="71">
        <v>4.3358568479008319E-3</v>
      </c>
      <c r="G26" s="71">
        <v>-1.7803577614979638E-2</v>
      </c>
      <c r="H26" s="71">
        <v>-1.3553049436123121E-2</v>
      </c>
      <c r="I26" s="71">
        <v>-9.1672654294988609E-3</v>
      </c>
      <c r="J26" s="219">
        <v>-1.6654986189552634E-3</v>
      </c>
    </row>
    <row r="27" spans="1:12" ht="12" customHeight="1">
      <c r="A27" s="234" t="s">
        <v>209</v>
      </c>
      <c r="B27" s="71">
        <v>-8.5344440360978213E-3</v>
      </c>
      <c r="C27" s="71">
        <v>-8.213864058019904E-2</v>
      </c>
      <c r="D27" s="71">
        <v>-1.1659458608458739E-2</v>
      </c>
      <c r="E27" s="164">
        <v>5.0041328341517755E-2</v>
      </c>
      <c r="F27" s="71">
        <v>-2.4853967531482168E-2</v>
      </c>
      <c r="G27" s="71">
        <v>-3.1687586656505173E-2</v>
      </c>
      <c r="H27" s="71">
        <v>-0.10663133890046428</v>
      </c>
      <c r="I27" s="71">
        <v>-4.9651140128629923E-2</v>
      </c>
      <c r="J27" s="219">
        <v>4.3471540945734022E-2</v>
      </c>
    </row>
    <row r="28" spans="1:12" ht="12" customHeight="1">
      <c r="A28" s="234" t="s">
        <v>101</v>
      </c>
      <c r="B28" s="71">
        <v>4.99739338963614E-2</v>
      </c>
      <c r="C28" s="71">
        <v>-6.9808391593828567E-4</v>
      </c>
      <c r="D28" s="71">
        <v>4.2072919154850119E-2</v>
      </c>
      <c r="E28" s="71">
        <v>4.2585465247905852E-2</v>
      </c>
      <c r="F28" s="71">
        <v>-6.3103902093339936E-3</v>
      </c>
      <c r="G28" s="71">
        <v>-7.5133409248219207E-3</v>
      </c>
      <c r="H28" s="71">
        <v>-9.8898445752225728E-2</v>
      </c>
      <c r="I28" s="71">
        <v>-3.5455418740721223E-2</v>
      </c>
      <c r="J28" s="219">
        <v>6.4901113889520357E-2</v>
      </c>
    </row>
    <row r="29" spans="1:12" ht="12" customHeight="1">
      <c r="A29" s="234" t="s">
        <v>527</v>
      </c>
      <c r="B29" s="71">
        <v>-2.6988125224900461E-3</v>
      </c>
      <c r="C29" s="71">
        <v>-8.4047462096242698E-2</v>
      </c>
      <c r="D29" s="71">
        <v>-1.4935064935064912E-2</v>
      </c>
      <c r="E29" s="71">
        <v>4.6017999660383779E-2</v>
      </c>
      <c r="F29" s="71">
        <v>-2.7896995708154515E-2</v>
      </c>
      <c r="G29" s="71">
        <v>-3.6730799809190695E-2</v>
      </c>
      <c r="H29" s="71">
        <v>-0.10246895961181668</v>
      </c>
      <c r="I29" s="71">
        <v>-4.8349857395083462E-2</v>
      </c>
      <c r="J29" s="219">
        <v>4.3213374893737555E-2</v>
      </c>
    </row>
    <row r="30" spans="1:12" ht="12" customHeight="1">
      <c r="A30" s="234" t="s">
        <v>528</v>
      </c>
      <c r="B30" s="71">
        <v>4.8571983679813302E-2</v>
      </c>
      <c r="C30" s="71">
        <v>7.7775617343966985E-4</v>
      </c>
      <c r="D30" s="71">
        <v>4.2464781595216383E-2</v>
      </c>
      <c r="E30" s="71">
        <v>4.2802790107799638E-2</v>
      </c>
      <c r="F30" s="71">
        <v>-6.5098698026039292E-3</v>
      </c>
      <c r="G30" s="71">
        <v>-7.6065437115765411E-3</v>
      </c>
      <c r="H30" s="71">
        <v>-9.912700647704864E-2</v>
      </c>
      <c r="I30" s="71">
        <v>-3.4529635671560643E-2</v>
      </c>
      <c r="J30" s="219">
        <v>6.3723127349850417E-2</v>
      </c>
    </row>
    <row r="31" spans="1:12" ht="12" customHeight="1">
      <c r="A31" s="234" t="s">
        <v>529</v>
      </c>
      <c r="B31" s="92">
        <v>3.1264452872074688E-2</v>
      </c>
      <c r="C31" s="92">
        <v>8.5828901949807079E-3</v>
      </c>
      <c r="D31" s="92">
        <v>1.3078000934143574E-3</v>
      </c>
      <c r="E31" s="92">
        <v>1.8166254517785863E-2</v>
      </c>
      <c r="F31" s="92">
        <v>5.0349650349650332E-2</v>
      </c>
      <c r="G31" s="92">
        <v>-1.2577065351418004E-2</v>
      </c>
      <c r="H31" s="92">
        <v>-5.2968377785043708E-2</v>
      </c>
      <c r="I31" s="92">
        <v>1.4788832535431506E-2</v>
      </c>
      <c r="J31" s="208">
        <v>2.4723139693024976E-2</v>
      </c>
    </row>
    <row r="32" spans="1:12" ht="12" customHeight="1">
      <c r="A32" s="247" t="s">
        <v>102</v>
      </c>
      <c r="B32" s="248">
        <v>2.5837305217209838E-2</v>
      </c>
      <c r="C32" s="248">
        <v>-5.6568396696852208E-3</v>
      </c>
      <c r="D32" s="248">
        <v>-1.6779892370208827E-2</v>
      </c>
      <c r="E32" s="248">
        <v>3.9967366918213454E-2</v>
      </c>
      <c r="F32" s="248">
        <v>0.10584340012450033</v>
      </c>
      <c r="G32" s="248">
        <v>-4.0494801810926018E-2</v>
      </c>
      <c r="H32" s="248">
        <v>-0.14090980077192516</v>
      </c>
      <c r="I32" s="248">
        <v>-5.1886792452830233E-2</v>
      </c>
      <c r="J32" s="249">
        <v>7.8293925340226611E-2</v>
      </c>
    </row>
    <row r="35" spans="1:9" ht="18.5">
      <c r="A35" s="23" t="s">
        <v>104</v>
      </c>
      <c r="B35" s="20"/>
      <c r="C35" s="20"/>
      <c r="D35" s="20"/>
      <c r="E35" s="20"/>
      <c r="F35" s="18"/>
    </row>
    <row r="36" spans="1:9" ht="12" customHeight="1">
      <c r="B36" s="20"/>
      <c r="C36" s="20"/>
      <c r="D36" s="20"/>
      <c r="E36" s="20"/>
      <c r="F36" s="18"/>
    </row>
    <row r="37" spans="1:9" ht="12" customHeight="1">
      <c r="A37" s="184" t="s">
        <v>95</v>
      </c>
      <c r="B37" s="545">
        <v>45291</v>
      </c>
      <c r="C37" s="545">
        <v>44926</v>
      </c>
      <c r="D37" s="545">
        <v>44561</v>
      </c>
      <c r="E37" s="545">
        <v>44196</v>
      </c>
      <c r="F37" s="546">
        <v>43830</v>
      </c>
    </row>
    <row r="38" spans="1:9" ht="12" customHeight="1">
      <c r="A38" s="234" t="s">
        <v>96</v>
      </c>
      <c r="B38" s="29">
        <v>249870.02405000001</v>
      </c>
      <c r="C38" s="29">
        <v>205841.76484000002</v>
      </c>
      <c r="D38" s="29">
        <v>209538.03117</v>
      </c>
      <c r="E38" s="29">
        <v>231725.03054000001</v>
      </c>
      <c r="F38" s="174">
        <v>197745.76838999998</v>
      </c>
    </row>
    <row r="39" spans="1:9" ht="12" customHeight="1">
      <c r="A39" s="234" t="s">
        <v>97</v>
      </c>
      <c r="B39" s="29">
        <v>875097.53034000006</v>
      </c>
      <c r="C39" s="29">
        <v>799446.09129999997</v>
      </c>
      <c r="D39" s="29">
        <v>824530.72089</v>
      </c>
      <c r="E39" s="29">
        <v>1003440.53279</v>
      </c>
      <c r="F39" s="174">
        <v>913402.02038</v>
      </c>
      <c r="I39" s="17"/>
    </row>
    <row r="40" spans="1:9" ht="12" customHeight="1">
      <c r="A40" s="234" t="s">
        <v>98</v>
      </c>
      <c r="B40" s="29">
        <v>107844.01117</v>
      </c>
      <c r="C40" s="29">
        <v>100044.30723999999</v>
      </c>
      <c r="D40" s="29">
        <v>106715.05111</v>
      </c>
      <c r="E40" s="29">
        <v>145346.57872999998</v>
      </c>
      <c r="F40" s="174">
        <v>133740.77705</v>
      </c>
      <c r="I40" s="17"/>
    </row>
    <row r="41" spans="1:9" ht="12" customHeight="1">
      <c r="A41" s="234" t="s">
        <v>99</v>
      </c>
      <c r="B41" s="29">
        <v>29007.84936</v>
      </c>
      <c r="C41" s="29">
        <v>28872.118850000003</v>
      </c>
      <c r="D41" s="29">
        <v>33722.514889999999</v>
      </c>
      <c r="E41" s="29">
        <v>53420.434030000004</v>
      </c>
      <c r="F41" s="174">
        <v>56452.772130000005</v>
      </c>
      <c r="I41" s="17"/>
    </row>
    <row r="42" spans="1:9" ht="12" customHeight="1">
      <c r="A42" s="234" t="s">
        <v>100</v>
      </c>
      <c r="B42" s="29">
        <v>12286.716900000001</v>
      </c>
      <c r="C42" s="29">
        <v>12109.985269999999</v>
      </c>
      <c r="D42" s="29">
        <v>14322.604590000001</v>
      </c>
      <c r="E42" s="29">
        <v>24620.307000000001</v>
      </c>
      <c r="F42" s="223">
        <v>22415.406190000002</v>
      </c>
      <c r="I42" s="17"/>
    </row>
    <row r="43" spans="1:9" ht="12" customHeight="1">
      <c r="A43" s="234" t="s">
        <v>174</v>
      </c>
      <c r="B43" s="29" t="s">
        <v>54</v>
      </c>
      <c r="C43" s="29" t="s">
        <v>54</v>
      </c>
      <c r="D43" s="29" t="s">
        <v>54</v>
      </c>
      <c r="E43" s="29" t="s">
        <v>54</v>
      </c>
      <c r="F43" s="223">
        <v>2728.0894800000001</v>
      </c>
      <c r="I43" s="17"/>
    </row>
    <row r="44" spans="1:9" ht="12" customHeight="1">
      <c r="A44" s="234" t="s">
        <v>209</v>
      </c>
      <c r="B44" s="29">
        <v>44681.874159999999</v>
      </c>
      <c r="C44" s="29">
        <v>45304.252540000001</v>
      </c>
      <c r="D44" s="29">
        <v>44635.8318</v>
      </c>
      <c r="E44" s="29">
        <v>4696.6990999999998</v>
      </c>
      <c r="F44" s="223" t="s">
        <v>54</v>
      </c>
      <c r="I44" s="17"/>
    </row>
    <row r="45" spans="1:9" ht="12" customHeight="1">
      <c r="A45" s="234" t="s">
        <v>101</v>
      </c>
      <c r="B45" s="29">
        <v>109167.19122000001</v>
      </c>
      <c r="C45" s="29">
        <v>70997.109570000001</v>
      </c>
      <c r="D45" s="29">
        <v>57031.899689999998</v>
      </c>
      <c r="E45" s="29">
        <v>38529.385990000002</v>
      </c>
      <c r="F45" s="223">
        <v>22626.062260000002</v>
      </c>
      <c r="I45" s="17"/>
    </row>
    <row r="46" spans="1:9" ht="12" customHeight="1">
      <c r="A46" s="234" t="s">
        <v>527</v>
      </c>
      <c r="B46" s="29">
        <v>7465.7756100000006</v>
      </c>
      <c r="C46" s="29">
        <v>6930.4950800000006</v>
      </c>
      <c r="D46" s="29">
        <v>5971.7096700000002</v>
      </c>
      <c r="E46" s="29">
        <v>2145.6668300000001</v>
      </c>
      <c r="F46" s="223" t="s">
        <v>54</v>
      </c>
      <c r="I46" s="17"/>
    </row>
    <row r="47" spans="1:9" ht="12" customHeight="1">
      <c r="A47" s="234" t="s">
        <v>528</v>
      </c>
      <c r="B47" s="29">
        <v>47617.486400000002</v>
      </c>
      <c r="C47" s="29">
        <v>30678.704129999998</v>
      </c>
      <c r="D47" s="29">
        <v>23923.015629999998</v>
      </c>
      <c r="E47" s="29">
        <v>10136.038490000001</v>
      </c>
      <c r="F47" s="223">
        <v>5063.3966799999998</v>
      </c>
      <c r="I47" s="17"/>
    </row>
    <row r="48" spans="1:9" ht="12" customHeight="1">
      <c r="A48" s="234" t="s">
        <v>529</v>
      </c>
      <c r="B48" s="32">
        <v>28710.681700000001</v>
      </c>
      <c r="C48" s="29">
        <v>24933.395789999999</v>
      </c>
      <c r="D48" s="32">
        <v>21328.282309999999</v>
      </c>
      <c r="E48" s="32">
        <v>18988.299370000001</v>
      </c>
      <c r="F48" s="250">
        <v>16352.403880000002</v>
      </c>
      <c r="I48" s="17"/>
    </row>
    <row r="49" spans="1:9" ht="12" customHeight="1">
      <c r="A49" s="234" t="s">
        <v>102</v>
      </c>
      <c r="B49" s="29">
        <v>7363.3723799999998</v>
      </c>
      <c r="C49" s="29">
        <v>7020.1935000000003</v>
      </c>
      <c r="D49" s="29">
        <v>7408.5404900000003</v>
      </c>
      <c r="E49" s="29">
        <v>4024.6825400000002</v>
      </c>
      <c r="F49" s="223">
        <v>3454.4867599999998</v>
      </c>
      <c r="I49" s="17"/>
    </row>
    <row r="50" spans="1:9" ht="12" customHeight="1">
      <c r="A50" s="204" t="s">
        <v>32</v>
      </c>
      <c r="B50" s="188">
        <v>1519112.5132900004</v>
      </c>
      <c r="C50" s="188">
        <v>1332178.4181100002</v>
      </c>
      <c r="D50" s="188">
        <v>1349128.20224</v>
      </c>
      <c r="E50" s="188">
        <v>1537073.6554100001</v>
      </c>
      <c r="F50" s="189">
        <v>1373981.1832000001</v>
      </c>
      <c r="I50" s="17"/>
    </row>
    <row r="51" spans="1:9" ht="12" customHeight="1">
      <c r="B51" s="20"/>
      <c r="C51" s="20"/>
      <c r="D51" s="20"/>
      <c r="E51" s="20"/>
      <c r="F51" s="18"/>
      <c r="I51" s="17"/>
    </row>
    <row r="52" spans="1:9" ht="12" customHeight="1">
      <c r="A52" s="184" t="s">
        <v>105</v>
      </c>
      <c r="B52" s="193">
        <v>2023</v>
      </c>
      <c r="C52" s="193">
        <v>2022</v>
      </c>
      <c r="D52" s="193">
        <v>2021</v>
      </c>
      <c r="E52" s="193">
        <v>2020</v>
      </c>
      <c r="F52" s="194">
        <v>2019</v>
      </c>
    </row>
    <row r="53" spans="1:9" ht="12" customHeight="1">
      <c r="A53" s="269" t="s">
        <v>96</v>
      </c>
      <c r="B53" s="270">
        <v>6.8635968722849716E-2</v>
      </c>
      <c r="C53" s="270">
        <v>2.7799016625832174E-2</v>
      </c>
      <c r="D53" s="270">
        <v>0.10021613921330252</v>
      </c>
      <c r="E53" s="270">
        <v>7.5673212198069884E-2</v>
      </c>
      <c r="F53" s="271">
        <v>5.7956633847400907E-2</v>
      </c>
      <c r="I53" s="37"/>
    </row>
    <row r="54" spans="1:9" ht="12" customHeight="1">
      <c r="A54" s="234" t="s">
        <v>97</v>
      </c>
      <c r="B54" s="71">
        <v>5.6249419516940291E-2</v>
      </c>
      <c r="C54" s="71">
        <v>3.6001863649715027E-2</v>
      </c>
      <c r="D54" s="71">
        <v>9.0335832845578778E-2</v>
      </c>
      <c r="E54" s="71">
        <v>4.951986879697734E-2</v>
      </c>
      <c r="F54" s="219">
        <v>5.7898512074451514E-2</v>
      </c>
      <c r="I54" s="37"/>
    </row>
    <row r="55" spans="1:9" ht="12" customHeight="1">
      <c r="A55" s="234" t="s">
        <v>98</v>
      </c>
      <c r="B55" s="71">
        <v>5.8583499347393042E-2</v>
      </c>
      <c r="C55" s="71">
        <v>2.3965448112378107E-2</v>
      </c>
      <c r="D55" s="71">
        <v>5.3254306353028191E-2</v>
      </c>
      <c r="E55" s="71">
        <v>9.4381249392356814E-3</v>
      </c>
      <c r="F55" s="219">
        <v>3.4610027855153103E-2</v>
      </c>
    </row>
    <row r="56" spans="1:9" ht="12" customHeight="1">
      <c r="A56" s="234" t="s">
        <v>99</v>
      </c>
      <c r="B56" s="71">
        <v>6.6927391957019911E-2</v>
      </c>
      <c r="C56" s="71">
        <v>-2.1953311542295517E-2</v>
      </c>
      <c r="D56" s="71">
        <v>-1.1423366960225945E-3</v>
      </c>
      <c r="E56" s="71">
        <v>1.5151163779441035E-3</v>
      </c>
      <c r="F56" s="219">
        <v>1.2983046865823633E-2</v>
      </c>
    </row>
    <row r="57" spans="1:9" ht="12" customHeight="1">
      <c r="A57" s="234" t="s">
        <v>100</v>
      </c>
      <c r="B57" s="71">
        <v>6.7086959501130528E-2</v>
      </c>
      <c r="C57" s="71">
        <v>-3.5834923151887632E-2</v>
      </c>
      <c r="D57" s="71">
        <v>-2.1262392760896809E-3</v>
      </c>
      <c r="E57" s="71">
        <v>4.2955753091324933E-3</v>
      </c>
      <c r="F57" s="219">
        <v>1.3080444735120933E-2</v>
      </c>
    </row>
    <row r="58" spans="1:9" ht="12" customHeight="1">
      <c r="A58" s="234" t="s">
        <v>174</v>
      </c>
      <c r="B58" s="71" t="s">
        <v>54</v>
      </c>
      <c r="C58" s="71" t="s">
        <v>54</v>
      </c>
      <c r="D58" s="71" t="s">
        <v>54</v>
      </c>
      <c r="E58" s="71" t="s">
        <v>54</v>
      </c>
      <c r="F58" s="219">
        <v>3.8143817268979641E-2</v>
      </c>
    </row>
    <row r="59" spans="1:9" ht="12" customHeight="1">
      <c r="A59" s="234" t="s">
        <v>209</v>
      </c>
      <c r="B59" s="71">
        <v>-5.5574463947099861E-2</v>
      </c>
      <c r="C59" s="71">
        <v>-0.19832391346716038</v>
      </c>
      <c r="D59" s="71">
        <v>2.8866822804709757E-2</v>
      </c>
      <c r="E59" s="71">
        <v>0.94806250000000003</v>
      </c>
      <c r="F59" s="219" t="s">
        <v>54</v>
      </c>
    </row>
    <row r="60" spans="1:9" ht="12" customHeight="1">
      <c r="A60" s="234" t="s">
        <v>101</v>
      </c>
      <c r="B60" s="71">
        <v>0.13994792845822968</v>
      </c>
      <c r="C60" s="71">
        <v>-0.14282110247528113</v>
      </c>
      <c r="D60" s="71">
        <v>0.22826734679283933</v>
      </c>
      <c r="E60" s="71">
        <v>-7.6520052511441783E-3</v>
      </c>
      <c r="F60" s="219">
        <v>0.25637825227715116</v>
      </c>
    </row>
    <row r="61" spans="1:9" ht="12" customHeight="1">
      <c r="A61" s="234" t="s">
        <v>527</v>
      </c>
      <c r="B61" s="71">
        <v>-5.8753608422482562E-2</v>
      </c>
      <c r="C61" s="71">
        <v>-0.20019013988863232</v>
      </c>
      <c r="D61" s="71">
        <v>4.6029265520670437E-2</v>
      </c>
      <c r="E61" s="71">
        <v>9.9843750000000009E-2</v>
      </c>
      <c r="F61" s="219" t="s">
        <v>54</v>
      </c>
    </row>
    <row r="62" spans="1:9" ht="12" customHeight="1">
      <c r="A62" s="234" t="s">
        <v>528</v>
      </c>
      <c r="B62" s="71">
        <v>0.14077362079898537</v>
      </c>
      <c r="C62" s="71">
        <v>-0.14246873300706897</v>
      </c>
      <c r="D62" s="71">
        <v>0.22654513116940866</v>
      </c>
      <c r="E62" s="71">
        <v>5.1303026761715387E-2</v>
      </c>
      <c r="F62" s="219">
        <v>0.26377196869000152</v>
      </c>
    </row>
    <row r="63" spans="1:9" ht="12" customHeight="1">
      <c r="A63" s="234" t="s">
        <v>529</v>
      </c>
      <c r="B63" s="92">
        <v>6.0395662925623039E-2</v>
      </c>
      <c r="C63" s="92">
        <v>-3.2706071953360061E-3</v>
      </c>
      <c r="D63" s="92">
        <v>8.1453762558950205E-2</v>
      </c>
      <c r="E63" s="92">
        <v>8.6131061744891824E-2</v>
      </c>
      <c r="F63" s="208">
        <v>8.2835955869054123E-2</v>
      </c>
    </row>
    <row r="64" spans="1:9" ht="12" customHeight="1">
      <c r="A64" s="247" t="s">
        <v>102</v>
      </c>
      <c r="B64" s="248">
        <v>4.3002243524372652E-2</v>
      </c>
      <c r="C64" s="248">
        <v>-0.13574893533011811</v>
      </c>
      <c r="D64" s="248">
        <v>0.18059151107522498</v>
      </c>
      <c r="E64" s="248">
        <v>8.4125222225230445E-2</v>
      </c>
      <c r="F64" s="249">
        <v>0.19422560863895488</v>
      </c>
    </row>
  </sheetData>
  <conditionalFormatting sqref="B50:F50">
    <cfRule type="cellIs" priority="22" stopIfTrue="1" operator="greaterThan">
      <formula>10</formula>
    </cfRule>
  </conditionalFormatting>
  <conditionalFormatting sqref="B19:J19">
    <cfRule type="cellIs" priority="1" stopIfTrue="1" operator="greaterThan">
      <formula>10</formula>
    </cfRule>
  </conditionalFormatting>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codeName="Sheet20">
    <tabColor rgb="FF0070C0"/>
    <pageSetUpPr fitToPage="1"/>
  </sheetPr>
  <dimension ref="A1:L57"/>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224</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21" customFormat="1" ht="12" customHeight="1">
      <c r="A6" s="19"/>
      <c r="B6" s="19"/>
      <c r="C6" s="19"/>
      <c r="D6" s="20"/>
      <c r="E6" s="20"/>
      <c r="F6" s="20"/>
      <c r="G6" s="20"/>
      <c r="H6" s="20"/>
      <c r="J6" s="22"/>
    </row>
    <row r="7" spans="1:12" s="28" customFormat="1" ht="12" customHeight="1">
      <c r="A7" s="184" t="s">
        <v>2</v>
      </c>
      <c r="B7" s="185" t="s">
        <v>534</v>
      </c>
      <c r="C7" s="185" t="s">
        <v>535</v>
      </c>
      <c r="D7" s="185" t="s">
        <v>536</v>
      </c>
      <c r="E7" s="185" t="s">
        <v>386</v>
      </c>
      <c r="F7" s="185" t="s">
        <v>260</v>
      </c>
      <c r="G7" s="185" t="s">
        <v>261</v>
      </c>
      <c r="H7" s="185" t="s">
        <v>262</v>
      </c>
      <c r="I7" s="185" t="s">
        <v>263</v>
      </c>
      <c r="J7" s="186" t="s">
        <v>250</v>
      </c>
    </row>
    <row r="8" spans="1:12" s="30" customFormat="1" ht="12" customHeight="1">
      <c r="A8" s="175" t="s">
        <v>225</v>
      </c>
      <c r="B8" s="32">
        <v>6699.5041099999999</v>
      </c>
      <c r="C8" s="32">
        <v>6335.4170700000004</v>
      </c>
      <c r="D8" s="32">
        <v>5539.7068200000003</v>
      </c>
      <c r="E8" s="32">
        <v>4498.5050000000001</v>
      </c>
      <c r="F8" s="32">
        <v>3110.8787900000002</v>
      </c>
      <c r="G8" s="32">
        <v>2336.0618900000004</v>
      </c>
      <c r="H8" s="32">
        <v>1648.0025600000001</v>
      </c>
      <c r="I8" s="32">
        <v>1262.6356499999999</v>
      </c>
      <c r="J8" s="176">
        <v>950.40128000000004</v>
      </c>
      <c r="L8" s="24"/>
    </row>
    <row r="9" spans="1:12" ht="12" customHeight="1">
      <c r="A9" s="175" t="s">
        <v>226</v>
      </c>
      <c r="B9" s="32">
        <v>-4101.5851400000001</v>
      </c>
      <c r="C9" s="32">
        <v>-4108.1127100000003</v>
      </c>
      <c r="D9" s="32">
        <v>-3691.5807800000002</v>
      </c>
      <c r="E9" s="32">
        <v>-3508.5867600000001</v>
      </c>
      <c r="F9" s="32">
        <v>-2427.8353900000002</v>
      </c>
      <c r="G9" s="32">
        <v>-1673.4808400000002</v>
      </c>
      <c r="H9" s="32">
        <v>-1045.3710700000001</v>
      </c>
      <c r="I9" s="32">
        <v>-1029.7139200000001</v>
      </c>
      <c r="J9" s="176">
        <v>-673.72996999999998</v>
      </c>
      <c r="L9" s="24"/>
    </row>
    <row r="10" spans="1:12" ht="12" customHeight="1">
      <c r="A10" s="175" t="s">
        <v>230</v>
      </c>
      <c r="B10" s="32">
        <v>-920.11801000000003</v>
      </c>
      <c r="C10" s="32">
        <v>-862.75144999999998</v>
      </c>
      <c r="D10" s="32">
        <v>-728.67144999999994</v>
      </c>
      <c r="E10" s="32">
        <v>-556.50447999999994</v>
      </c>
      <c r="F10" s="32">
        <v>-354.63592999999997</v>
      </c>
      <c r="G10" s="32">
        <v>-239.01807000000002</v>
      </c>
      <c r="H10" s="32">
        <v>-145.0789</v>
      </c>
      <c r="I10" s="32">
        <v>-101.36402000000001</v>
      </c>
      <c r="J10" s="176">
        <v>-69.34693</v>
      </c>
      <c r="L10" s="24"/>
    </row>
    <row r="11" spans="1:12" ht="12" customHeight="1">
      <c r="A11" s="175" t="s">
        <v>245</v>
      </c>
      <c r="B11" s="32">
        <v>121.72774</v>
      </c>
      <c r="C11" s="32">
        <v>100.74416000000001</v>
      </c>
      <c r="D11" s="32">
        <v>100.64078000000001</v>
      </c>
      <c r="E11" s="32">
        <v>85.00475999999999</v>
      </c>
      <c r="F11" s="32">
        <v>68.260149999999996</v>
      </c>
      <c r="G11" s="32">
        <v>40.751110000000004</v>
      </c>
      <c r="H11" s="32">
        <v>26.68863</v>
      </c>
      <c r="I11" s="32">
        <v>10.701450000000001</v>
      </c>
      <c r="J11" s="176">
        <v>10.847940000000001</v>
      </c>
      <c r="L11" s="24"/>
    </row>
    <row r="12" spans="1:12" ht="12" customHeight="1">
      <c r="A12" s="235" t="s">
        <v>501</v>
      </c>
      <c r="B12" s="32">
        <v>-94.220700000000008</v>
      </c>
      <c r="C12" s="32">
        <v>23.660540000000005</v>
      </c>
      <c r="D12" s="32">
        <v>39.45778</v>
      </c>
      <c r="E12" s="32">
        <v>33.561879999999995</v>
      </c>
      <c r="F12" s="32">
        <v>0</v>
      </c>
      <c r="G12" s="32">
        <v>0</v>
      </c>
      <c r="H12" s="32">
        <v>0</v>
      </c>
      <c r="I12" s="32">
        <v>0</v>
      </c>
      <c r="J12" s="176">
        <v>0</v>
      </c>
      <c r="L12" s="24"/>
    </row>
    <row r="13" spans="1:12" ht="13" customHeight="1">
      <c r="A13" s="187" t="s">
        <v>259</v>
      </c>
      <c r="B13" s="188">
        <v>1705.3079999999995</v>
      </c>
      <c r="C13" s="188">
        <v>1488.9576100000002</v>
      </c>
      <c r="D13" s="188">
        <v>1259.5531500000002</v>
      </c>
      <c r="E13" s="188">
        <v>551.98040000000003</v>
      </c>
      <c r="F13" s="188">
        <v>396.66762000000006</v>
      </c>
      <c r="G13" s="188">
        <v>464.31409000000019</v>
      </c>
      <c r="H13" s="188">
        <v>484.24122</v>
      </c>
      <c r="I13" s="188">
        <v>142.25915999999978</v>
      </c>
      <c r="J13" s="189">
        <v>218.17232000000007</v>
      </c>
    </row>
    <row r="14" spans="1:12" ht="12" customHeight="1">
      <c r="A14" s="178" t="s">
        <v>11</v>
      </c>
      <c r="B14" s="29">
        <v>-591.18313000000001</v>
      </c>
      <c r="C14" s="29">
        <v>-498.98826000000003</v>
      </c>
      <c r="D14" s="29">
        <v>-670.05004000000008</v>
      </c>
      <c r="E14" s="29">
        <v>-497.21436</v>
      </c>
      <c r="F14" s="29">
        <v>-433.20299999999997</v>
      </c>
      <c r="G14" s="29">
        <v>-486.26416000000006</v>
      </c>
      <c r="H14" s="29">
        <v>-395.40090000000004</v>
      </c>
      <c r="I14" s="29">
        <v>-379.61367999999999</v>
      </c>
      <c r="J14" s="174">
        <v>-313.89360999999997</v>
      </c>
    </row>
    <row r="15" spans="1:12" ht="12" customHeight="1">
      <c r="A15" s="178" t="s">
        <v>14</v>
      </c>
      <c r="B15" s="29">
        <v>-55.473660000000002</v>
      </c>
      <c r="C15" s="29">
        <v>-79.582329999999999</v>
      </c>
      <c r="D15" s="29">
        <v>-53.646240000000006</v>
      </c>
      <c r="E15" s="29">
        <v>-73.252499999999998</v>
      </c>
      <c r="F15" s="29">
        <v>-59.845300000000002</v>
      </c>
      <c r="G15" s="29">
        <v>-36.353480000000005</v>
      </c>
      <c r="H15" s="29">
        <v>-37.23836</v>
      </c>
      <c r="I15" s="29">
        <v>-10.71869</v>
      </c>
      <c r="J15" s="174">
        <v>-12.03984</v>
      </c>
    </row>
    <row r="16" spans="1:12" ht="12" customHeight="1">
      <c r="A16" s="178" t="s">
        <v>15</v>
      </c>
      <c r="B16" s="29">
        <v>-439.26417000000004</v>
      </c>
      <c r="C16" s="29">
        <v>-332.14465999999999</v>
      </c>
      <c r="D16" s="29">
        <v>-284.45146</v>
      </c>
      <c r="E16" s="29">
        <v>-274.00827000000004</v>
      </c>
      <c r="F16" s="29">
        <v>-256.66777000000002</v>
      </c>
      <c r="G16" s="29">
        <v>-197.16719000000001</v>
      </c>
      <c r="H16" s="29">
        <v>-146.50261</v>
      </c>
      <c r="I16" s="29">
        <v>-132.58698999999999</v>
      </c>
      <c r="J16" s="174">
        <v>-138.39933000000002</v>
      </c>
    </row>
    <row r="17" spans="1:12" ht="12" customHeight="1">
      <c r="A17" s="178" t="s">
        <v>75</v>
      </c>
      <c r="B17" s="29">
        <v>-264.53038000000004</v>
      </c>
      <c r="C17" s="29">
        <v>-253.51446000000001</v>
      </c>
      <c r="D17" s="29">
        <v>-211.54179999999999</v>
      </c>
      <c r="E17" s="29">
        <v>-186.80636999999999</v>
      </c>
      <c r="F17" s="29">
        <v>-172.45912000000001</v>
      </c>
      <c r="G17" s="29">
        <v>-150.16853000000003</v>
      </c>
      <c r="H17" s="29">
        <v>-139.68730000000002</v>
      </c>
      <c r="I17" s="29">
        <v>-119.14773000000001</v>
      </c>
      <c r="J17" s="174">
        <v>-49.140530000000005</v>
      </c>
    </row>
    <row r="18" spans="1:12" ht="12" customHeight="1">
      <c r="A18" s="178" t="s">
        <v>247</v>
      </c>
      <c r="B18" s="29">
        <v>0</v>
      </c>
      <c r="C18" s="29">
        <v>0</v>
      </c>
      <c r="D18" s="29">
        <v>0</v>
      </c>
      <c r="E18" s="29">
        <v>0</v>
      </c>
      <c r="F18" s="29">
        <v>0</v>
      </c>
      <c r="G18" s="29">
        <v>0</v>
      </c>
      <c r="H18" s="29">
        <v>0</v>
      </c>
      <c r="I18" s="29">
        <v>0</v>
      </c>
      <c r="J18" s="174">
        <v>79.8</v>
      </c>
    </row>
    <row r="19" spans="1:12" ht="13" customHeight="1">
      <c r="A19" s="187" t="s">
        <v>16</v>
      </c>
      <c r="B19" s="188">
        <v>-1350.4513400000001</v>
      </c>
      <c r="C19" s="188">
        <v>-1164.2297100000001</v>
      </c>
      <c r="D19" s="188">
        <v>-1219.6895400000001</v>
      </c>
      <c r="E19" s="188">
        <v>-1031.2815000000001</v>
      </c>
      <c r="F19" s="188">
        <v>-922.17518999999993</v>
      </c>
      <c r="G19" s="188">
        <v>-869.95336000000009</v>
      </c>
      <c r="H19" s="188">
        <v>-718.82917000000009</v>
      </c>
      <c r="I19" s="188">
        <v>-642.06709000000001</v>
      </c>
      <c r="J19" s="189">
        <v>-433.67330999999996</v>
      </c>
      <c r="L19" s="24"/>
    </row>
    <row r="20" spans="1:12" ht="12" customHeight="1">
      <c r="A20" s="190" t="s">
        <v>240</v>
      </c>
      <c r="B20" s="191">
        <v>354.85665999999947</v>
      </c>
      <c r="C20" s="191">
        <v>324.72790000000009</v>
      </c>
      <c r="D20" s="191">
        <v>39.863610000000108</v>
      </c>
      <c r="E20" s="191">
        <v>-479.30110000000002</v>
      </c>
      <c r="F20" s="191">
        <v>-525.50756999999987</v>
      </c>
      <c r="G20" s="191">
        <v>-405.6392699999999</v>
      </c>
      <c r="H20" s="191">
        <v>-234.58795000000009</v>
      </c>
      <c r="I20" s="191">
        <v>-499.80793000000023</v>
      </c>
      <c r="J20" s="192">
        <v>-215.50098999999989</v>
      </c>
    </row>
    <row r="21" spans="1:12" ht="12" customHeight="1">
      <c r="A21" s="178" t="s">
        <v>252</v>
      </c>
      <c r="B21" s="29">
        <v>-4.9739399999999998</v>
      </c>
      <c r="C21" s="29">
        <v>-3.58508</v>
      </c>
      <c r="D21" s="29">
        <v>-2.9272200000000002</v>
      </c>
      <c r="E21" s="29">
        <v>-2.6316900000000003</v>
      </c>
      <c r="F21" s="29">
        <v>-2.9224600000000001</v>
      </c>
      <c r="G21" s="29">
        <v>-1.2926600000000001</v>
      </c>
      <c r="H21" s="29">
        <v>-0.65589999999999993</v>
      </c>
      <c r="I21" s="29">
        <v>-0.30247000000000002</v>
      </c>
      <c r="J21" s="174">
        <v>-0.39759999999999995</v>
      </c>
    </row>
    <row r="22" spans="1:12" ht="12" customHeight="1">
      <c r="A22" s="178" t="s">
        <v>231</v>
      </c>
      <c r="B22" s="32">
        <v>72.6875</v>
      </c>
      <c r="C22" s="32">
        <v>-22.325649999999996</v>
      </c>
      <c r="D22" s="32">
        <v>-3.5024900000000017</v>
      </c>
      <c r="E22" s="32">
        <v>31.801809999999996</v>
      </c>
      <c r="F22" s="32">
        <v>1.4302699999999979</v>
      </c>
      <c r="G22" s="32">
        <v>-25.278549999999996</v>
      </c>
      <c r="H22" s="32">
        <v>-0.10618000000000105</v>
      </c>
      <c r="I22" s="32">
        <v>1.4566100000000008</v>
      </c>
      <c r="J22" s="176">
        <v>3.7837200000000002</v>
      </c>
    </row>
    <row r="23" spans="1:12" ht="12" customHeight="1">
      <c r="A23" s="237" t="s">
        <v>20</v>
      </c>
      <c r="B23" s="29">
        <v>0</v>
      </c>
      <c r="C23" s="29">
        <v>0</v>
      </c>
      <c r="D23" s="29">
        <v>0</v>
      </c>
      <c r="E23" s="29">
        <v>0</v>
      </c>
      <c r="F23" s="29">
        <v>0</v>
      </c>
      <c r="G23" s="29">
        <v>0</v>
      </c>
      <c r="H23" s="29">
        <v>0</v>
      </c>
      <c r="I23" s="29">
        <v>0</v>
      </c>
      <c r="J23" s="174">
        <v>-0.72040000000000004</v>
      </c>
    </row>
    <row r="24" spans="1:12" ht="13" customHeight="1">
      <c r="A24" s="187" t="s">
        <v>21</v>
      </c>
      <c r="B24" s="188">
        <v>422.57021999999944</v>
      </c>
      <c r="C24" s="188">
        <v>298.81717000000009</v>
      </c>
      <c r="D24" s="188">
        <v>33.433900000000108</v>
      </c>
      <c r="E24" s="188">
        <v>-450.13098000000002</v>
      </c>
      <c r="F24" s="188">
        <v>-526.99975999999992</v>
      </c>
      <c r="G24" s="188">
        <v>-432.2104799999999</v>
      </c>
      <c r="H24" s="188">
        <v>-235.35003000000009</v>
      </c>
      <c r="I24" s="188">
        <v>-498.65379000000024</v>
      </c>
      <c r="J24" s="189">
        <v>-212.83526999999992</v>
      </c>
      <c r="L24" s="24"/>
    </row>
    <row r="25" spans="1:12" s="36" customFormat="1" ht="13" customHeight="1">
      <c r="A25" s="16"/>
      <c r="B25" s="16"/>
      <c r="C25" s="16"/>
      <c r="D25" s="16"/>
      <c r="E25" s="16"/>
      <c r="F25" s="16"/>
      <c r="G25" s="16"/>
      <c r="H25" s="16"/>
      <c r="I25" s="16"/>
      <c r="J25" s="16"/>
      <c r="K25" s="16"/>
      <c r="L25" s="16"/>
    </row>
    <row r="26" spans="1:12" ht="12" customHeight="1">
      <c r="A26" s="38"/>
      <c r="B26" s="10"/>
      <c r="C26" s="10"/>
      <c r="D26" s="10"/>
      <c r="E26" s="10"/>
      <c r="F26" s="10"/>
      <c r="G26" s="10"/>
    </row>
    <row r="27" spans="1:12" ht="18.5">
      <c r="A27" s="23" t="s">
        <v>24</v>
      </c>
      <c r="B27" s="20"/>
      <c r="C27" s="20"/>
      <c r="D27" s="20"/>
      <c r="E27" s="20"/>
      <c r="F27" s="18"/>
      <c r="G27" s="18"/>
    </row>
    <row r="28" spans="1:12" ht="12" customHeight="1">
      <c r="A28" s="20"/>
      <c r="B28" s="20"/>
      <c r="C28" s="20"/>
      <c r="D28" s="20"/>
      <c r="E28" s="20"/>
      <c r="F28" s="18"/>
      <c r="G28" s="21"/>
    </row>
    <row r="29" spans="1:12" ht="12" customHeight="1">
      <c r="A29" s="184" t="s">
        <v>2</v>
      </c>
      <c r="B29" s="193">
        <v>2023</v>
      </c>
      <c r="C29" s="193">
        <v>2022</v>
      </c>
      <c r="D29" s="193">
        <v>2021</v>
      </c>
      <c r="E29" s="193">
        <v>2020</v>
      </c>
      <c r="F29" s="194">
        <v>2019</v>
      </c>
      <c r="G29" s="28"/>
    </row>
    <row r="30" spans="1:12" ht="12" customHeight="1">
      <c r="A30" s="175" t="s">
        <v>225</v>
      </c>
      <c r="B30" s="32">
        <v>23073.133000000002</v>
      </c>
      <c r="C30" s="32">
        <v>8357.5788900000007</v>
      </c>
      <c r="D30" s="32">
        <v>2273.2859900000003</v>
      </c>
      <c r="E30" s="32">
        <v>0</v>
      </c>
      <c r="F30" s="176" t="s">
        <v>54</v>
      </c>
      <c r="G30" s="30"/>
    </row>
    <row r="31" spans="1:12" ht="12" customHeight="1">
      <c r="A31" s="175" t="s">
        <v>226</v>
      </c>
      <c r="B31" s="32">
        <v>-15409.865390000001</v>
      </c>
      <c r="C31" s="32">
        <v>-6176.4012199999997</v>
      </c>
      <c r="D31" s="32">
        <v>-1106.35581</v>
      </c>
      <c r="E31" s="32">
        <v>0</v>
      </c>
      <c r="F31" s="176" t="s">
        <v>54</v>
      </c>
      <c r="G31" s="32"/>
      <c r="H31" s="32"/>
      <c r="I31" s="32"/>
      <c r="J31" s="32"/>
    </row>
    <row r="32" spans="1:12" ht="12" customHeight="1">
      <c r="A32" s="175" t="s">
        <v>230</v>
      </c>
      <c r="B32" s="32">
        <v>-3068.0453899999998</v>
      </c>
      <c r="C32" s="32">
        <v>-840.09691999999995</v>
      </c>
      <c r="D32" s="32">
        <v>-111.69781999999999</v>
      </c>
      <c r="E32" s="32">
        <v>0</v>
      </c>
      <c r="F32" s="176" t="s">
        <v>54</v>
      </c>
      <c r="G32" s="32"/>
      <c r="H32" s="32"/>
      <c r="I32" s="32"/>
      <c r="J32" s="32"/>
    </row>
    <row r="33" spans="1:10" ht="12" customHeight="1">
      <c r="A33" s="175" t="s">
        <v>245</v>
      </c>
      <c r="B33" s="32">
        <v>408.11743999999999</v>
      </c>
      <c r="C33" s="32">
        <v>146.40134</v>
      </c>
      <c r="D33" s="32">
        <v>13.378960000000001</v>
      </c>
      <c r="E33" s="32">
        <v>0</v>
      </c>
      <c r="F33" s="176" t="s">
        <v>54</v>
      </c>
      <c r="G33" s="32"/>
      <c r="H33" s="32"/>
      <c r="I33" s="32"/>
      <c r="J33" s="32"/>
    </row>
    <row r="34" spans="1:10" ht="12" customHeight="1">
      <c r="A34" s="175" t="s">
        <v>246</v>
      </c>
      <c r="B34" s="32">
        <v>2.4594999999999914</v>
      </c>
      <c r="C34" s="32">
        <v>0</v>
      </c>
      <c r="D34" s="32">
        <v>0</v>
      </c>
      <c r="E34" s="32">
        <v>0</v>
      </c>
      <c r="F34" s="176" t="s">
        <v>54</v>
      </c>
      <c r="G34" s="32"/>
      <c r="H34" s="32"/>
      <c r="I34" s="32"/>
      <c r="J34" s="32"/>
    </row>
    <row r="35" spans="1:10" ht="12" customHeight="1">
      <c r="A35" s="187" t="s">
        <v>259</v>
      </c>
      <c r="B35" s="188">
        <v>5005.7991600000014</v>
      </c>
      <c r="C35" s="188">
        <v>1487.4820900000009</v>
      </c>
      <c r="D35" s="188">
        <v>1068.6113200000002</v>
      </c>
      <c r="E35" s="188">
        <v>0</v>
      </c>
      <c r="F35" s="189" t="s">
        <v>54</v>
      </c>
      <c r="G35" s="18"/>
    </row>
    <row r="36" spans="1:10" ht="12" customHeight="1">
      <c r="A36" s="178" t="s">
        <v>11</v>
      </c>
      <c r="B36" s="29">
        <v>-2257.43579</v>
      </c>
      <c r="C36" s="29">
        <v>-1694.4817399999999</v>
      </c>
      <c r="D36" s="29">
        <v>-1117.4796899999999</v>
      </c>
      <c r="E36" s="29">
        <v>-398.07993999999997</v>
      </c>
      <c r="F36" s="174" t="s">
        <v>54</v>
      </c>
      <c r="G36" s="18"/>
    </row>
    <row r="37" spans="1:10" ht="12" customHeight="1">
      <c r="A37" s="178" t="s">
        <v>14</v>
      </c>
      <c r="B37" s="29">
        <v>-261.95472999999998</v>
      </c>
      <c r="C37" s="29">
        <v>-144.15583000000001</v>
      </c>
      <c r="D37" s="29">
        <v>-105.22496000000001</v>
      </c>
      <c r="E37" s="29">
        <v>-2.5990000000000002</v>
      </c>
      <c r="F37" s="174" t="s">
        <v>54</v>
      </c>
      <c r="G37" s="18"/>
    </row>
    <row r="38" spans="1:10" ht="12" customHeight="1">
      <c r="A38" s="178" t="s">
        <v>15</v>
      </c>
      <c r="B38" s="29">
        <v>-1329.8685599999999</v>
      </c>
      <c r="C38" s="29">
        <v>-732.92455999999993</v>
      </c>
      <c r="D38" s="29">
        <v>-403.02773999999994</v>
      </c>
      <c r="E38" s="29">
        <v>-138.90945000000002</v>
      </c>
      <c r="F38" s="174" t="s">
        <v>54</v>
      </c>
      <c r="G38" s="18"/>
    </row>
    <row r="39" spans="1:10" ht="12" customHeight="1">
      <c r="A39" s="178" t="s">
        <v>75</v>
      </c>
      <c r="B39" s="29">
        <v>-916.39301</v>
      </c>
      <c r="C39" s="29">
        <v>-581.46268000000009</v>
      </c>
      <c r="D39" s="29">
        <v>-268.73990000000003</v>
      </c>
      <c r="E39" s="29">
        <v>-11.01803</v>
      </c>
      <c r="F39" s="174" t="s">
        <v>54</v>
      </c>
      <c r="G39" s="18"/>
    </row>
    <row r="40" spans="1:10" ht="12" customHeight="1">
      <c r="A40" s="178" t="s">
        <v>247</v>
      </c>
      <c r="B40" s="29">
        <v>0</v>
      </c>
      <c r="C40" s="29">
        <v>0</v>
      </c>
      <c r="D40" s="29">
        <v>0</v>
      </c>
      <c r="E40" s="29">
        <v>0</v>
      </c>
      <c r="F40" s="174" t="s">
        <v>54</v>
      </c>
      <c r="G40" s="18"/>
    </row>
    <row r="41" spans="1:10" ht="12" customHeight="1">
      <c r="A41" s="187" t="s">
        <v>16</v>
      </c>
      <c r="B41" s="188">
        <v>-4765.6520899999996</v>
      </c>
      <c r="C41" s="188">
        <v>-3153.0248099999999</v>
      </c>
      <c r="D41" s="188">
        <v>-1894.4722899999999</v>
      </c>
      <c r="E41" s="188">
        <v>-550.60641999999996</v>
      </c>
      <c r="F41" s="189" t="s">
        <v>54</v>
      </c>
      <c r="G41" s="18"/>
    </row>
    <row r="42" spans="1:10" ht="12" customHeight="1">
      <c r="A42" s="190" t="s">
        <v>240</v>
      </c>
      <c r="B42" s="191">
        <v>240.1470700000018</v>
      </c>
      <c r="C42" s="191">
        <v>-1665.542719999999</v>
      </c>
      <c r="D42" s="191">
        <v>-825.86096999999972</v>
      </c>
      <c r="E42" s="191">
        <v>-550.60641999999996</v>
      </c>
      <c r="F42" s="192" t="s">
        <v>54</v>
      </c>
      <c r="G42" s="18"/>
    </row>
    <row r="43" spans="1:10" ht="12" customHeight="1">
      <c r="A43" s="178" t="s">
        <v>252</v>
      </c>
      <c r="B43" s="29">
        <v>-14.117930000000001</v>
      </c>
      <c r="C43" s="29">
        <v>-5.173490000000001</v>
      </c>
      <c r="D43" s="29">
        <v>-0.28505999999999987</v>
      </c>
      <c r="E43" s="29">
        <v>0</v>
      </c>
      <c r="F43" s="174" t="s">
        <v>54</v>
      </c>
      <c r="G43" s="18"/>
    </row>
    <row r="44" spans="1:10" ht="12" customHeight="1">
      <c r="A44" s="178" t="s">
        <v>231</v>
      </c>
      <c r="B44" s="32">
        <v>78.661169999999984</v>
      </c>
      <c r="C44" s="32">
        <v>-22.49785</v>
      </c>
      <c r="D44" s="32">
        <v>4.3499800000000004</v>
      </c>
      <c r="E44" s="32">
        <v>9.7640000000000005E-2</v>
      </c>
      <c r="F44" s="176" t="s">
        <v>54</v>
      </c>
      <c r="G44" s="18"/>
    </row>
    <row r="45" spans="1:10" ht="12" customHeight="1">
      <c r="A45" s="237" t="s">
        <v>20</v>
      </c>
      <c r="B45" s="29">
        <v>0</v>
      </c>
      <c r="C45" s="29">
        <v>0</v>
      </c>
      <c r="D45" s="29">
        <v>-1.1700899999999999</v>
      </c>
      <c r="E45" s="29">
        <v>0</v>
      </c>
      <c r="F45" s="174" t="s">
        <v>54</v>
      </c>
      <c r="G45" s="18"/>
    </row>
    <row r="46" spans="1:10" ht="12" customHeight="1">
      <c r="A46" s="187" t="s">
        <v>21</v>
      </c>
      <c r="B46" s="188">
        <v>304.69031000000177</v>
      </c>
      <c r="C46" s="188">
        <v>-1693.2140599999989</v>
      </c>
      <c r="D46" s="188">
        <v>-822.96613999999977</v>
      </c>
      <c r="E46" s="188">
        <v>-550.50878</v>
      </c>
      <c r="F46" s="189" t="s">
        <v>54</v>
      </c>
      <c r="G46" s="86"/>
    </row>
    <row r="48" spans="1:10" ht="12" customHeight="1">
      <c r="B48" s="87"/>
    </row>
    <row r="53" spans="3:11" ht="12" customHeight="1">
      <c r="C53" s="17"/>
      <c r="I53" s="17"/>
      <c r="J53" s="17"/>
    </row>
    <row r="54" spans="3:11" ht="12" customHeight="1">
      <c r="D54" s="18"/>
      <c r="E54" s="18"/>
      <c r="F54" s="18"/>
      <c r="G54" s="18"/>
      <c r="H54" s="18"/>
      <c r="I54" s="18"/>
      <c r="J54" s="18"/>
      <c r="K54" s="18"/>
    </row>
    <row r="55" spans="3:11" ht="12" customHeight="1">
      <c r="D55" s="18"/>
      <c r="E55" s="18"/>
      <c r="F55" s="18"/>
      <c r="G55" s="18"/>
      <c r="H55" s="18"/>
      <c r="I55" s="18"/>
      <c r="J55" s="18"/>
      <c r="K55" s="18"/>
    </row>
    <row r="56" spans="3:11" ht="12" customHeight="1">
      <c r="D56" s="18"/>
      <c r="E56" s="18"/>
      <c r="F56" s="18"/>
      <c r="G56" s="18"/>
      <c r="H56" s="18"/>
      <c r="I56" s="18"/>
      <c r="J56" s="18"/>
      <c r="K56" s="18"/>
    </row>
    <row r="57" spans="3:11" ht="12" customHeight="1">
      <c r="C57" s="26"/>
      <c r="D57" s="26"/>
      <c r="E57" s="26"/>
      <c r="F57" s="26"/>
      <c r="G57" s="26"/>
      <c r="H57" s="26"/>
      <c r="I57" s="26"/>
      <c r="J57" s="26"/>
      <c r="K57" s="26"/>
    </row>
  </sheetData>
  <conditionalFormatting sqref="B35:F35">
    <cfRule type="cellIs" priority="30" stopIfTrue="1" operator="greaterThan">
      <formula>10</formula>
    </cfRule>
  </conditionalFormatting>
  <conditionalFormatting sqref="B41:F41">
    <cfRule type="cellIs" priority="29" stopIfTrue="1" operator="greaterThan">
      <formula>10</formula>
    </cfRule>
  </conditionalFormatting>
  <conditionalFormatting sqref="B46:F46">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4:J24">
    <cfRule type="cellIs" priority="1" stopIfTrue="1" operator="greaterThan">
      <formula>10</formula>
    </cfRule>
  </conditionalFormatting>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codeName="Sheet21">
    <tabColor rgb="FF0070C0"/>
    <pageSetUpPr fitToPage="1"/>
  </sheetPr>
  <dimension ref="A1:L82"/>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1" s="11" customFormat="1" ht="17.25" customHeight="1">
      <c r="A1" s="8" t="s">
        <v>224</v>
      </c>
      <c r="B1" s="9"/>
      <c r="C1" s="9"/>
      <c r="D1" s="10"/>
      <c r="E1" s="10"/>
      <c r="F1" s="10"/>
      <c r="G1" s="10"/>
      <c r="H1" s="10"/>
      <c r="I1" s="10"/>
      <c r="J1" s="10"/>
    </row>
    <row r="2" spans="1:11" s="12" customFormat="1" ht="17.25" customHeight="1">
      <c r="A2" s="13">
        <f>Sisukord!A2</f>
        <v>45291</v>
      </c>
      <c r="B2" s="14"/>
      <c r="C2" s="14"/>
      <c r="D2" s="15"/>
      <c r="E2" s="15"/>
      <c r="F2" s="15"/>
      <c r="G2" s="15"/>
      <c r="H2" s="15"/>
      <c r="I2" s="15"/>
      <c r="J2" s="15"/>
    </row>
    <row r="3" spans="1:11" ht="6" customHeight="1">
      <c r="A3" s="1"/>
      <c r="B3" s="1"/>
      <c r="C3" s="1"/>
      <c r="D3" s="2"/>
      <c r="E3" s="2"/>
      <c r="F3" s="2"/>
      <c r="G3" s="2"/>
      <c r="H3" s="2"/>
      <c r="I3" s="2"/>
      <c r="J3" s="2"/>
    </row>
    <row r="4" spans="1:11" ht="12" customHeight="1">
      <c r="A4" s="19"/>
      <c r="B4" s="19"/>
      <c r="C4" s="19"/>
      <c r="D4" s="20"/>
      <c r="E4" s="20"/>
      <c r="F4" s="20"/>
      <c r="G4" s="20"/>
      <c r="H4" s="20"/>
      <c r="J4" s="22"/>
    </row>
    <row r="5" spans="1:11" ht="18.5">
      <c r="A5" s="23" t="s">
        <v>25</v>
      </c>
      <c r="B5" s="19"/>
      <c r="C5" s="19"/>
      <c r="D5" s="20"/>
      <c r="E5" s="20"/>
      <c r="F5" s="20"/>
      <c r="G5" s="20"/>
      <c r="H5" s="20"/>
      <c r="J5" s="101" t="s">
        <v>125</v>
      </c>
    </row>
    <row r="6" spans="1:11" ht="11.25" customHeight="1">
      <c r="A6" s="37"/>
      <c r="B6" s="17"/>
      <c r="C6" s="17"/>
      <c r="I6" s="17"/>
      <c r="J6" s="18"/>
    </row>
    <row r="7" spans="1:11" s="28" customFormat="1" ht="12" customHeight="1">
      <c r="A7" s="184" t="s">
        <v>26</v>
      </c>
      <c r="B7" s="185">
        <v>45291</v>
      </c>
      <c r="C7" s="185">
        <v>45199</v>
      </c>
      <c r="D7" s="185">
        <v>45107</v>
      </c>
      <c r="E7" s="185">
        <v>45016</v>
      </c>
      <c r="F7" s="185">
        <v>44926</v>
      </c>
      <c r="G7" s="185">
        <v>44834</v>
      </c>
      <c r="H7" s="185">
        <v>44742</v>
      </c>
      <c r="I7" s="185">
        <v>44651</v>
      </c>
      <c r="J7" s="186">
        <v>44561</v>
      </c>
      <c r="K7" s="17"/>
    </row>
    <row r="8" spans="1:11" s="18" customFormat="1" ht="13" customHeight="1">
      <c r="A8" s="234" t="s">
        <v>27</v>
      </c>
      <c r="B8" s="29">
        <v>14021.758519999999</v>
      </c>
      <c r="C8" s="29">
        <v>12696.641090000001</v>
      </c>
      <c r="D8" s="29">
        <v>11897.895759999999</v>
      </c>
      <c r="E8" s="29">
        <v>12122.354160000001</v>
      </c>
      <c r="F8" s="29">
        <v>13086.479000000001</v>
      </c>
      <c r="G8" s="29">
        <v>11495.975210000001</v>
      </c>
      <c r="H8" s="29">
        <v>9843.9736499999999</v>
      </c>
      <c r="I8" s="29">
        <v>9090.6842299999989</v>
      </c>
      <c r="J8" s="174">
        <v>9358.6043399999999</v>
      </c>
      <c r="K8" s="17"/>
    </row>
    <row r="9" spans="1:11" s="18" customFormat="1" ht="13" customHeight="1">
      <c r="A9" s="234" t="s">
        <v>28</v>
      </c>
      <c r="B9" s="29">
        <v>5651.6274900000008</v>
      </c>
      <c r="C9" s="29">
        <v>5605.8774399999993</v>
      </c>
      <c r="D9" s="29">
        <v>5804.1044500000007</v>
      </c>
      <c r="E9" s="29">
        <v>3607.8329200000003</v>
      </c>
      <c r="F9" s="29">
        <v>1083.6643399999998</v>
      </c>
      <c r="G9" s="29">
        <v>938.28363999999988</v>
      </c>
      <c r="H9" s="29">
        <v>810.58891000000006</v>
      </c>
      <c r="I9" s="29">
        <v>683.63144000000011</v>
      </c>
      <c r="J9" s="174">
        <v>155.48080000000002</v>
      </c>
      <c r="K9" s="17"/>
    </row>
    <row r="10" spans="1:11" s="18" customFormat="1" ht="13" customHeight="1">
      <c r="A10" s="234" t="s">
        <v>232</v>
      </c>
      <c r="B10" s="29">
        <v>7383.3164400000005</v>
      </c>
      <c r="C10" s="29">
        <v>6870.4228300000004</v>
      </c>
      <c r="D10" s="29">
        <v>5838.9416300000003</v>
      </c>
      <c r="E10" s="29">
        <v>4351.9893000000011</v>
      </c>
      <c r="F10" s="29">
        <v>2673.1353300000001</v>
      </c>
      <c r="G10" s="29">
        <v>2599.4556600000001</v>
      </c>
      <c r="H10" s="29">
        <v>2665.3066199999998</v>
      </c>
      <c r="I10" s="29">
        <v>1361.66095</v>
      </c>
      <c r="J10" s="174">
        <v>1344.53199</v>
      </c>
      <c r="K10" s="17"/>
    </row>
    <row r="11" spans="1:11" s="18" customFormat="1" ht="13" customHeight="1">
      <c r="A11" s="234" t="s">
        <v>233</v>
      </c>
      <c r="B11" s="29">
        <v>22063.057629999996</v>
      </c>
      <c r="C11" s="29">
        <v>16752.644229999998</v>
      </c>
      <c r="D11" s="29">
        <v>13677.905579999999</v>
      </c>
      <c r="E11" s="29">
        <v>9483.4994999999999</v>
      </c>
      <c r="F11" s="29">
        <v>8707.0538300000007</v>
      </c>
      <c r="G11" s="29">
        <v>6875.8146900000011</v>
      </c>
      <c r="H11" s="29">
        <v>4593.6467000000011</v>
      </c>
      <c r="I11" s="29">
        <v>2904.36609</v>
      </c>
      <c r="J11" s="174">
        <v>2387.3335700000002</v>
      </c>
      <c r="K11" s="17"/>
    </row>
    <row r="12" spans="1:11" s="18" customFormat="1" ht="13" customHeight="1">
      <c r="A12" s="234" t="s">
        <v>234</v>
      </c>
      <c r="B12" s="29">
        <v>2130.46902</v>
      </c>
      <c r="C12" s="29">
        <v>1796.9582500000001</v>
      </c>
      <c r="D12" s="29">
        <v>1750.0969999999998</v>
      </c>
      <c r="E12" s="29">
        <v>1733.0186700000002</v>
      </c>
      <c r="F12" s="29">
        <v>1498.1171800000002</v>
      </c>
      <c r="G12" s="29">
        <v>1016.59737</v>
      </c>
      <c r="H12" s="29">
        <v>685.84337000000005</v>
      </c>
      <c r="I12" s="29">
        <v>352.74328000000003</v>
      </c>
      <c r="J12" s="174">
        <v>249.16121999999999</v>
      </c>
      <c r="K12" s="17"/>
    </row>
    <row r="13" spans="1:11" s="18" customFormat="1" ht="13" hidden="1" customHeight="1" outlineLevel="1">
      <c r="A13" s="222" t="s">
        <v>235</v>
      </c>
      <c r="B13" s="29">
        <v>0</v>
      </c>
      <c r="C13" s="29">
        <v>0</v>
      </c>
      <c r="D13" s="29">
        <v>0</v>
      </c>
      <c r="E13" s="29">
        <v>0</v>
      </c>
      <c r="F13" s="29">
        <v>0</v>
      </c>
      <c r="G13" s="29">
        <v>0</v>
      </c>
      <c r="H13" s="29">
        <v>0</v>
      </c>
      <c r="I13" s="29">
        <v>0</v>
      </c>
      <c r="J13" s="174">
        <v>0</v>
      </c>
      <c r="K13" s="17"/>
    </row>
    <row r="14" spans="1:11" s="18" customFormat="1" ht="13" hidden="1" customHeight="1" outlineLevel="1">
      <c r="A14" s="222" t="s">
        <v>236</v>
      </c>
      <c r="B14" s="29">
        <v>2606.0842700000003</v>
      </c>
      <c r="C14" s="29">
        <v>2449.1189000000004</v>
      </c>
      <c r="D14" s="29">
        <v>2433.84746</v>
      </c>
      <c r="E14" s="29">
        <v>2625.45039</v>
      </c>
      <c r="F14" s="29">
        <v>1575.9990699999998</v>
      </c>
      <c r="G14" s="29">
        <v>1009.0255</v>
      </c>
      <c r="H14" s="29">
        <v>730.87745000000007</v>
      </c>
      <c r="I14" s="29">
        <v>496.42263999999994</v>
      </c>
      <c r="J14" s="174">
        <v>397.95403999999996</v>
      </c>
      <c r="K14" s="17"/>
    </row>
    <row r="15" spans="1:11" s="18" customFormat="1" ht="13" customHeight="1" collapsed="1">
      <c r="A15" s="234" t="s">
        <v>31</v>
      </c>
      <c r="B15" s="29">
        <v>2606.0842700000003</v>
      </c>
      <c r="C15" s="29">
        <v>2449.1189000000004</v>
      </c>
      <c r="D15" s="29">
        <v>2433.84746</v>
      </c>
      <c r="E15" s="29">
        <v>2625.45039</v>
      </c>
      <c r="F15" s="29">
        <v>1575.9990699999998</v>
      </c>
      <c r="G15" s="29">
        <v>1009.0255</v>
      </c>
      <c r="H15" s="29">
        <v>730.87745000000007</v>
      </c>
      <c r="I15" s="29">
        <v>496.42263999999994</v>
      </c>
      <c r="J15" s="174">
        <v>397.95403999999996</v>
      </c>
      <c r="K15" s="17"/>
    </row>
    <row r="16" spans="1:11" s="33" customFormat="1" ht="13" customHeight="1">
      <c r="A16" s="220" t="s">
        <v>79</v>
      </c>
      <c r="B16" s="81">
        <v>53856.313369999996</v>
      </c>
      <c r="C16" s="81">
        <v>46171.662740000007</v>
      </c>
      <c r="D16" s="81">
        <v>41402.791879999997</v>
      </c>
      <c r="E16" s="81">
        <v>33924.144940000006</v>
      </c>
      <c r="F16" s="81">
        <v>28624.448750000003</v>
      </c>
      <c r="G16" s="81">
        <v>23935.15207</v>
      </c>
      <c r="H16" s="81">
        <v>19330.236699999998</v>
      </c>
      <c r="I16" s="81">
        <v>14889.50863</v>
      </c>
      <c r="J16" s="233">
        <v>13893.06596</v>
      </c>
      <c r="K16" s="17"/>
    </row>
    <row r="17" spans="1:11" s="30" customFormat="1" ht="13" hidden="1" customHeight="1" outlineLevel="1">
      <c r="A17" s="239" t="s">
        <v>81</v>
      </c>
      <c r="B17" s="29">
        <v>0</v>
      </c>
      <c r="C17" s="29">
        <v>0</v>
      </c>
      <c r="D17" s="29">
        <v>0</v>
      </c>
      <c r="E17" s="29">
        <v>0</v>
      </c>
      <c r="F17" s="29">
        <v>0</v>
      </c>
      <c r="G17" s="29">
        <v>0</v>
      </c>
      <c r="H17" s="29">
        <v>0</v>
      </c>
      <c r="I17" s="29">
        <v>0</v>
      </c>
      <c r="J17" s="174">
        <v>0</v>
      </c>
      <c r="K17" s="17"/>
    </row>
    <row r="18" spans="1:11" s="30" customFormat="1" ht="13" hidden="1" customHeight="1" outlineLevel="1">
      <c r="A18" s="239" t="s">
        <v>82</v>
      </c>
      <c r="B18" s="29">
        <v>1712.83799</v>
      </c>
      <c r="C18" s="29">
        <v>1732.30825</v>
      </c>
      <c r="D18" s="29">
        <v>1755.4742300000003</v>
      </c>
      <c r="E18" s="29">
        <v>1235.1912999999997</v>
      </c>
      <c r="F18" s="29">
        <v>1267.84925</v>
      </c>
      <c r="G18" s="29">
        <v>1250.4345699999999</v>
      </c>
      <c r="H18" s="29">
        <v>1153.5783000000001</v>
      </c>
      <c r="I18" s="29">
        <v>1107.0196099999998</v>
      </c>
      <c r="J18" s="174">
        <v>965.82728000000009</v>
      </c>
      <c r="K18" s="17"/>
    </row>
    <row r="19" spans="1:11" s="30" customFormat="1" ht="13" customHeight="1" collapsed="1">
      <c r="A19" s="238" t="s">
        <v>71</v>
      </c>
      <c r="B19" s="29">
        <v>1712.83799</v>
      </c>
      <c r="C19" s="29">
        <v>1732.30825</v>
      </c>
      <c r="D19" s="29">
        <v>1755.4742300000003</v>
      </c>
      <c r="E19" s="29">
        <v>1235.1912999999997</v>
      </c>
      <c r="F19" s="29">
        <v>1267.84925</v>
      </c>
      <c r="G19" s="29">
        <v>1250.4345699999999</v>
      </c>
      <c r="H19" s="29">
        <v>1153.5783000000001</v>
      </c>
      <c r="I19" s="29">
        <v>1107.0196099999998</v>
      </c>
      <c r="J19" s="174">
        <v>965.82728000000009</v>
      </c>
      <c r="K19" s="17"/>
    </row>
    <row r="20" spans="1:11" s="33" customFormat="1" ht="13" customHeight="1">
      <c r="A20" s="220" t="s">
        <v>83</v>
      </c>
      <c r="B20" s="81">
        <v>1712.83799</v>
      </c>
      <c r="C20" s="81">
        <v>1732.30825</v>
      </c>
      <c r="D20" s="81">
        <v>1755.4742300000003</v>
      </c>
      <c r="E20" s="81">
        <v>1235.1912999999997</v>
      </c>
      <c r="F20" s="81">
        <v>1267.84925</v>
      </c>
      <c r="G20" s="81">
        <v>1250.4345699999999</v>
      </c>
      <c r="H20" s="81">
        <v>1153.5783000000001</v>
      </c>
      <c r="I20" s="81">
        <v>1107.0196099999998</v>
      </c>
      <c r="J20" s="233">
        <v>965.82728000000009</v>
      </c>
      <c r="K20" s="17"/>
    </row>
    <row r="21" spans="1:11" ht="13" customHeight="1">
      <c r="A21" s="204" t="s">
        <v>32</v>
      </c>
      <c r="B21" s="188">
        <v>55569.151359999996</v>
      </c>
      <c r="C21" s="188">
        <v>47903.970990000009</v>
      </c>
      <c r="D21" s="188">
        <v>43158.266109999997</v>
      </c>
      <c r="E21" s="188">
        <v>35159.336240000004</v>
      </c>
      <c r="F21" s="188">
        <v>29892.298000000003</v>
      </c>
      <c r="G21" s="188">
        <v>25185.586640000001</v>
      </c>
      <c r="H21" s="188">
        <v>20483.814999999999</v>
      </c>
      <c r="I21" s="188">
        <v>15996.52824</v>
      </c>
      <c r="J21" s="189">
        <v>14858.893239999999</v>
      </c>
    </row>
    <row r="22" spans="1:11" ht="13" hidden="1" customHeight="1" outlineLevel="1">
      <c r="A22" s="198" t="s">
        <v>227</v>
      </c>
      <c r="B22" s="77">
        <v>0</v>
      </c>
      <c r="C22" s="77">
        <v>0</v>
      </c>
      <c r="D22" s="77">
        <v>0</v>
      </c>
      <c r="E22" s="77">
        <v>0</v>
      </c>
      <c r="F22" s="77"/>
      <c r="G22" s="77"/>
      <c r="H22" s="77"/>
      <c r="I22" s="77"/>
      <c r="J22" s="241"/>
    </row>
    <row r="23" spans="1:11" ht="13" hidden="1" customHeight="1" outlineLevel="1">
      <c r="A23" s="198" t="s">
        <v>242</v>
      </c>
      <c r="B23" s="77">
        <v>20946.748400000004</v>
      </c>
      <c r="C23" s="77">
        <v>20068.18634</v>
      </c>
      <c r="D23" s="77">
        <v>19507.039349999999</v>
      </c>
      <c r="E23" s="77">
        <v>17346.492020000002</v>
      </c>
      <c r="F23" s="77">
        <v>14062.4233</v>
      </c>
      <c r="G23" s="77">
        <v>10895.891970000001</v>
      </c>
      <c r="H23" s="77">
        <v>8344.2693000000017</v>
      </c>
      <c r="I23" s="77">
        <v>5329.2139200000001</v>
      </c>
      <c r="J23" s="241">
        <v>4777.81113</v>
      </c>
    </row>
    <row r="24" spans="1:11" ht="12" customHeight="1" collapsed="1">
      <c r="A24" s="240" t="s">
        <v>241</v>
      </c>
      <c r="B24" s="29">
        <v>20946.748400000004</v>
      </c>
      <c r="C24" s="29">
        <v>20068.18634</v>
      </c>
      <c r="D24" s="29">
        <v>19507.039349999999</v>
      </c>
      <c r="E24" s="29">
        <v>17346.492020000002</v>
      </c>
      <c r="F24" s="29">
        <v>14062.4233</v>
      </c>
      <c r="G24" s="29">
        <v>10895.891970000001</v>
      </c>
      <c r="H24" s="29">
        <v>8344.2693000000017</v>
      </c>
      <c r="I24" s="29">
        <v>5329.2139200000001</v>
      </c>
      <c r="J24" s="174">
        <v>4777.81113</v>
      </c>
    </row>
    <row r="25" spans="1:11" ht="12" customHeight="1">
      <c r="A25" s="240" t="s">
        <v>237</v>
      </c>
      <c r="B25" s="29">
        <v>536.44996000000003</v>
      </c>
      <c r="C25" s="29">
        <v>398.15692999999999</v>
      </c>
      <c r="D25" s="29">
        <v>414.52465000000001</v>
      </c>
      <c r="E25" s="29">
        <v>434.79590000000002</v>
      </c>
      <c r="F25" s="29">
        <v>202.49985000000001</v>
      </c>
      <c r="G25" s="29">
        <v>152.76913999999999</v>
      </c>
      <c r="H25" s="29">
        <v>103.97976</v>
      </c>
      <c r="I25" s="29">
        <v>51.49194</v>
      </c>
      <c r="J25" s="174">
        <v>35.623150000000003</v>
      </c>
    </row>
    <row r="26" spans="1:11" ht="12" customHeight="1">
      <c r="A26" s="240" t="s">
        <v>238</v>
      </c>
      <c r="B26" s="29">
        <v>18424.872080000001</v>
      </c>
      <c r="C26" s="29">
        <v>12340.248730000001</v>
      </c>
      <c r="D26" s="29">
        <v>8264.0539599999993</v>
      </c>
      <c r="E26" s="29">
        <v>3535.7322200000003</v>
      </c>
      <c r="F26" s="29">
        <v>2797.8558900000003</v>
      </c>
      <c r="G26" s="29">
        <v>2088.5423099999998</v>
      </c>
      <c r="H26" s="29">
        <v>1256.9261799999999</v>
      </c>
      <c r="I26" s="29">
        <v>579.03942999999992</v>
      </c>
      <c r="J26" s="174">
        <v>486.04213000000004</v>
      </c>
    </row>
    <row r="27" spans="1:11" ht="12" hidden="1" customHeight="1" outlineLevel="1">
      <c r="A27" s="198" t="s">
        <v>85</v>
      </c>
      <c r="B27" s="29">
        <v>356.31754999999998</v>
      </c>
      <c r="C27" s="29">
        <v>428.17505999999997</v>
      </c>
      <c r="D27" s="29">
        <v>601.59406999999999</v>
      </c>
      <c r="E27" s="29">
        <v>579.84080999999992</v>
      </c>
      <c r="F27" s="29">
        <v>315.23232000000002</v>
      </c>
      <c r="G27" s="29">
        <v>82.437699999999992</v>
      </c>
      <c r="H27" s="29">
        <v>120.4992</v>
      </c>
      <c r="I27" s="29">
        <v>168.72181</v>
      </c>
      <c r="J27" s="174">
        <v>69.601889999999997</v>
      </c>
    </row>
    <row r="28" spans="1:11" ht="12" hidden="1" customHeight="1" outlineLevel="1">
      <c r="A28" s="198" t="s">
        <v>86</v>
      </c>
      <c r="B28" s="29">
        <v>226.52740000000003</v>
      </c>
      <c r="C28" s="29">
        <v>170.13936999999999</v>
      </c>
      <c r="D28" s="29">
        <v>124.07056</v>
      </c>
      <c r="E28" s="29">
        <v>157.91817</v>
      </c>
      <c r="F28" s="29">
        <v>150.31283999999999</v>
      </c>
      <c r="G28" s="29">
        <v>142.90301000000002</v>
      </c>
      <c r="H28" s="29">
        <v>126.16261</v>
      </c>
      <c r="I28" s="29">
        <v>112.55653</v>
      </c>
      <c r="J28" s="174">
        <v>103.85500999999999</v>
      </c>
    </row>
    <row r="29" spans="1:11" ht="12" hidden="1" customHeight="1" outlineLevel="1">
      <c r="A29" s="198" t="s">
        <v>87</v>
      </c>
      <c r="B29" s="29">
        <v>233.30283</v>
      </c>
      <c r="C29" s="29">
        <v>197.08204000000001</v>
      </c>
      <c r="D29" s="29">
        <v>213.88159000000002</v>
      </c>
      <c r="E29" s="29">
        <v>206.48636000000002</v>
      </c>
      <c r="F29" s="29">
        <v>170.92468</v>
      </c>
      <c r="G29" s="29">
        <v>127.88389000000001</v>
      </c>
      <c r="H29" s="29">
        <v>162.27381</v>
      </c>
      <c r="I29" s="29">
        <v>146.17254</v>
      </c>
      <c r="J29" s="174">
        <v>111.91847</v>
      </c>
    </row>
    <row r="30" spans="1:11" ht="12" hidden="1" customHeight="1" outlineLevel="1">
      <c r="A30" s="198" t="s">
        <v>239</v>
      </c>
      <c r="B30" s="29">
        <v>7465.1026200000006</v>
      </c>
      <c r="C30" s="29">
        <v>7346.0555200000008</v>
      </c>
      <c r="D30" s="29">
        <v>7374.3421399999997</v>
      </c>
      <c r="E30" s="29">
        <v>7039.29486</v>
      </c>
      <c r="F30" s="29">
        <v>6348.4422999999997</v>
      </c>
      <c r="G30" s="29">
        <v>5350.8229099999999</v>
      </c>
      <c r="H30" s="29">
        <v>4426.73848</v>
      </c>
      <c r="I30" s="29">
        <v>3450.09971</v>
      </c>
      <c r="J30" s="174">
        <v>2626.6830800000002</v>
      </c>
    </row>
    <row r="31" spans="1:11" ht="12" hidden="1" customHeight="1" outlineLevel="1">
      <c r="A31" s="198" t="s">
        <v>247</v>
      </c>
      <c r="B31" s="29">
        <v>0</v>
      </c>
      <c r="C31" s="29">
        <v>0</v>
      </c>
      <c r="D31" s="29">
        <v>0</v>
      </c>
      <c r="E31" s="29">
        <v>0</v>
      </c>
      <c r="F31" s="29">
        <v>0</v>
      </c>
      <c r="G31" s="29">
        <v>0</v>
      </c>
      <c r="H31" s="29">
        <v>0</v>
      </c>
      <c r="I31" s="29">
        <v>0</v>
      </c>
      <c r="J31" s="174">
        <v>0</v>
      </c>
    </row>
    <row r="32" spans="1:11" s="18" customFormat="1" ht="13" customHeight="1" collapsed="1">
      <c r="A32" s="234" t="s">
        <v>37</v>
      </c>
      <c r="B32" s="29">
        <v>8281.2504000000008</v>
      </c>
      <c r="C32" s="29">
        <v>8141.4519900000005</v>
      </c>
      <c r="D32" s="29">
        <v>8313.888359999999</v>
      </c>
      <c r="E32" s="29">
        <v>7983.5401999999995</v>
      </c>
      <c r="F32" s="29">
        <v>6984.9121399999995</v>
      </c>
      <c r="G32" s="29">
        <v>5704.0475100000003</v>
      </c>
      <c r="H32" s="29">
        <v>4835.6741000000002</v>
      </c>
      <c r="I32" s="29">
        <v>3877.5505899999998</v>
      </c>
      <c r="J32" s="174">
        <v>2912.0584500000004</v>
      </c>
      <c r="K32" s="17"/>
    </row>
    <row r="33" spans="1:12" ht="13" customHeight="1">
      <c r="A33" s="234" t="s">
        <v>38</v>
      </c>
      <c r="B33" s="29">
        <v>2133.0277700000001</v>
      </c>
      <c r="C33" s="29">
        <v>2133.0277900000001</v>
      </c>
      <c r="D33" s="29">
        <v>2133.02781</v>
      </c>
      <c r="E33" s="29">
        <v>1455.4778200000001</v>
      </c>
      <c r="F33" s="29">
        <v>766.64587000000006</v>
      </c>
      <c r="G33" s="29">
        <v>750.70834000000002</v>
      </c>
      <c r="H33" s="29">
        <v>0</v>
      </c>
      <c r="I33" s="29">
        <v>0</v>
      </c>
      <c r="J33" s="174">
        <v>0</v>
      </c>
      <c r="L33" s="18"/>
    </row>
    <row r="34" spans="1:12" ht="13" customHeight="1">
      <c r="A34" s="204" t="s">
        <v>39</v>
      </c>
      <c r="B34" s="188">
        <v>50322.348610000015</v>
      </c>
      <c r="C34" s="188">
        <v>43081.071780000006</v>
      </c>
      <c r="D34" s="188">
        <v>38632.534129999993</v>
      </c>
      <c r="E34" s="188">
        <v>30756.038160000004</v>
      </c>
      <c r="F34" s="188">
        <v>24814.337050000002</v>
      </c>
      <c r="G34" s="188">
        <v>19591.959270000003</v>
      </c>
      <c r="H34" s="188">
        <v>14540.849340000002</v>
      </c>
      <c r="I34" s="188">
        <v>9837.2958799999997</v>
      </c>
      <c r="J34" s="189">
        <v>8211.5348599999998</v>
      </c>
    </row>
    <row r="35" spans="1:12" ht="13" customHeight="1">
      <c r="A35" s="240" t="s">
        <v>88</v>
      </c>
      <c r="B35" s="29">
        <v>8000</v>
      </c>
      <c r="C35" s="29">
        <v>8000</v>
      </c>
      <c r="D35" s="29">
        <v>8000</v>
      </c>
      <c r="E35" s="29">
        <v>8000</v>
      </c>
      <c r="F35" s="29">
        <v>8000</v>
      </c>
      <c r="G35" s="29">
        <v>8000</v>
      </c>
      <c r="H35" s="29">
        <v>8000</v>
      </c>
      <c r="I35" s="29">
        <v>8000</v>
      </c>
      <c r="J35" s="174">
        <v>8000</v>
      </c>
    </row>
    <row r="36" spans="1:12" ht="13" customHeight="1">
      <c r="A36" s="240" t="s">
        <v>89</v>
      </c>
      <c r="B36" s="29">
        <v>0</v>
      </c>
      <c r="C36" s="29">
        <v>0</v>
      </c>
      <c r="D36" s="29">
        <v>0</v>
      </c>
      <c r="E36" s="29">
        <v>0</v>
      </c>
      <c r="F36" s="29">
        <v>0</v>
      </c>
      <c r="G36" s="29">
        <v>0</v>
      </c>
      <c r="H36" s="29">
        <v>0</v>
      </c>
      <c r="I36" s="29">
        <v>0</v>
      </c>
      <c r="J36" s="174">
        <v>0</v>
      </c>
    </row>
    <row r="37" spans="1:12" ht="13" customHeight="1">
      <c r="A37" s="240" t="s">
        <v>90</v>
      </c>
      <c r="B37" s="29">
        <v>245.44441999999998</v>
      </c>
      <c r="C37" s="29">
        <v>244.11109999999999</v>
      </c>
      <c r="D37" s="29">
        <v>245.76104000000001</v>
      </c>
      <c r="E37" s="29">
        <v>156.76104000000001</v>
      </c>
      <c r="F37" s="29">
        <v>144.64992999999998</v>
      </c>
      <c r="G37" s="29">
        <v>133.31658999999999</v>
      </c>
      <c r="H37" s="29">
        <v>50.444399999999995</v>
      </c>
      <c r="I37" s="29">
        <v>31.361070000000002</v>
      </c>
      <c r="J37" s="174">
        <v>20.833300000000001</v>
      </c>
    </row>
    <row r="38" spans="1:12" ht="13" customHeight="1">
      <c r="A38" s="240" t="s">
        <v>91</v>
      </c>
      <c r="B38" s="29">
        <v>-3303.3319799999995</v>
      </c>
      <c r="C38" s="29">
        <v>-3303.3319799999995</v>
      </c>
      <c r="D38" s="29">
        <v>-3303.3319799999995</v>
      </c>
      <c r="E38" s="29">
        <v>-3303.3319799999999</v>
      </c>
      <c r="F38" s="29">
        <v>-1373.4749199999999</v>
      </c>
      <c r="G38" s="29">
        <v>-1373.4749199999999</v>
      </c>
      <c r="H38" s="29">
        <v>-1373.4749199999999</v>
      </c>
      <c r="I38" s="29">
        <v>-1373.4749199999999</v>
      </c>
      <c r="J38" s="174">
        <v>-550.50878</v>
      </c>
    </row>
    <row r="39" spans="1:12" ht="13" customHeight="1">
      <c r="A39" s="240" t="s">
        <v>92</v>
      </c>
      <c r="B39" s="29">
        <v>304.69031000000001</v>
      </c>
      <c r="C39" s="29">
        <v>-117.87991000000001</v>
      </c>
      <c r="D39" s="29">
        <v>-416.69707999999997</v>
      </c>
      <c r="E39" s="29">
        <v>-450.13098000000002</v>
      </c>
      <c r="F39" s="29">
        <v>-1693.21406</v>
      </c>
      <c r="G39" s="29">
        <v>-1166.2143000000001</v>
      </c>
      <c r="H39" s="29">
        <v>-734.00382000000002</v>
      </c>
      <c r="I39" s="29">
        <v>-498.65379000000007</v>
      </c>
      <c r="J39" s="174">
        <v>-822.96614</v>
      </c>
    </row>
    <row r="40" spans="1:12" ht="13" customHeight="1">
      <c r="A40" s="201" t="s">
        <v>93</v>
      </c>
      <c r="B40" s="202">
        <v>5246.8027500000007</v>
      </c>
      <c r="C40" s="202">
        <v>4822.8992100000014</v>
      </c>
      <c r="D40" s="202">
        <v>4525.7319800000005</v>
      </c>
      <c r="E40" s="202">
        <v>4403.2980800000005</v>
      </c>
      <c r="F40" s="202">
        <v>5077.9609499999997</v>
      </c>
      <c r="G40" s="202">
        <v>5593.6273700000002</v>
      </c>
      <c r="H40" s="202">
        <v>5942.9656600000008</v>
      </c>
      <c r="I40" s="202">
        <v>6159.23236</v>
      </c>
      <c r="J40" s="203">
        <v>6647.3583799999997</v>
      </c>
      <c r="L40" s="24"/>
    </row>
    <row r="41" spans="1:12" ht="13" customHeight="1">
      <c r="A41" s="204" t="s">
        <v>42</v>
      </c>
      <c r="B41" s="188">
        <v>55569.151360000018</v>
      </c>
      <c r="C41" s="188">
        <v>47903.970990000009</v>
      </c>
      <c r="D41" s="188">
        <v>43158.266109999997</v>
      </c>
      <c r="E41" s="188">
        <v>35159.336240000004</v>
      </c>
      <c r="F41" s="188">
        <v>29892.298000000003</v>
      </c>
      <c r="G41" s="188">
        <v>25185.586640000001</v>
      </c>
      <c r="H41" s="188">
        <v>20483.815000000002</v>
      </c>
      <c r="I41" s="188">
        <v>15996.52824</v>
      </c>
      <c r="J41" s="189">
        <v>14858.893239999999</v>
      </c>
    </row>
    <row r="42" spans="1:12" ht="13" customHeight="1">
      <c r="A42" s="82"/>
      <c r="B42" s="83"/>
      <c r="C42" s="83"/>
      <c r="D42" s="83"/>
      <c r="E42" s="83"/>
      <c r="F42" s="83"/>
      <c r="G42" s="83"/>
      <c r="H42" s="83"/>
      <c r="I42" s="83"/>
      <c r="J42" s="83"/>
    </row>
    <row r="43" spans="1:12" s="36" customFormat="1" ht="13" customHeight="1">
      <c r="A43" s="16"/>
      <c r="B43" s="16"/>
      <c r="C43" s="16"/>
      <c r="D43" s="16"/>
      <c r="E43" s="16"/>
      <c r="F43" s="16"/>
      <c r="G43" s="16"/>
      <c r="H43" s="16"/>
      <c r="I43" s="16"/>
      <c r="J43" s="16"/>
    </row>
    <row r="44" spans="1:12" ht="18.5">
      <c r="A44" s="23" t="s">
        <v>43</v>
      </c>
      <c r="B44" s="20"/>
      <c r="C44" s="20"/>
      <c r="D44" s="20"/>
      <c r="E44" s="20"/>
      <c r="F44" s="18"/>
    </row>
    <row r="45" spans="1:12" ht="12" customHeight="1">
      <c r="B45" s="17"/>
      <c r="C45" s="17"/>
    </row>
    <row r="46" spans="1:12" ht="12" customHeight="1">
      <c r="A46" s="184" t="s">
        <v>26</v>
      </c>
      <c r="B46" s="185">
        <v>45291</v>
      </c>
      <c r="C46" s="185">
        <v>44926</v>
      </c>
      <c r="D46" s="185">
        <v>44561</v>
      </c>
      <c r="E46" s="185">
        <v>44196</v>
      </c>
      <c r="F46" s="186">
        <v>43830</v>
      </c>
    </row>
    <row r="47" spans="1:12" ht="12" customHeight="1">
      <c r="A47" s="234" t="s">
        <v>27</v>
      </c>
      <c r="B47" s="29">
        <v>14021.758519999999</v>
      </c>
      <c r="C47" s="29">
        <v>13086.479000000001</v>
      </c>
      <c r="D47" s="29">
        <v>9358.6043399999999</v>
      </c>
      <c r="E47" s="29">
        <v>7349.2874299999994</v>
      </c>
      <c r="F47" s="174" t="s">
        <v>54</v>
      </c>
    </row>
    <row r="48" spans="1:12" ht="12" customHeight="1">
      <c r="A48" s="234" t="s">
        <v>28</v>
      </c>
      <c r="B48" s="29">
        <v>5651.6274900000008</v>
      </c>
      <c r="C48" s="29">
        <v>1083.6643399999998</v>
      </c>
      <c r="D48" s="29">
        <v>155.48080000000002</v>
      </c>
      <c r="E48" s="29">
        <v>0</v>
      </c>
      <c r="F48" s="174" t="s">
        <v>54</v>
      </c>
    </row>
    <row r="49" spans="1:6" ht="12" customHeight="1">
      <c r="A49" s="234" t="s">
        <v>232</v>
      </c>
      <c r="B49" s="29">
        <v>7383.3164400000005</v>
      </c>
      <c r="C49" s="29">
        <v>2673.1353300000001</v>
      </c>
      <c r="D49" s="29">
        <v>1344.53199</v>
      </c>
      <c r="E49" s="29">
        <v>0</v>
      </c>
      <c r="F49" s="174" t="s">
        <v>54</v>
      </c>
    </row>
    <row r="50" spans="1:6" ht="12" customHeight="1">
      <c r="A50" s="234" t="s">
        <v>233</v>
      </c>
      <c r="B50" s="29">
        <v>22063.057629999996</v>
      </c>
      <c r="C50" s="29">
        <v>8707.0538300000007</v>
      </c>
      <c r="D50" s="29">
        <v>2387.3335700000002</v>
      </c>
      <c r="E50" s="29">
        <v>0</v>
      </c>
      <c r="F50" s="174" t="s">
        <v>54</v>
      </c>
    </row>
    <row r="51" spans="1:6" ht="12" customHeight="1">
      <c r="A51" s="234" t="s">
        <v>234</v>
      </c>
      <c r="B51" s="29">
        <v>2130.46902</v>
      </c>
      <c r="C51" s="29">
        <v>1498.1171800000002</v>
      </c>
      <c r="D51" s="29">
        <v>249.16121999999999</v>
      </c>
      <c r="E51" s="29">
        <v>0</v>
      </c>
      <c r="F51" s="174" t="s">
        <v>54</v>
      </c>
    </row>
    <row r="52" spans="1:6" ht="12" hidden="1" customHeight="1" outlineLevel="1">
      <c r="A52" s="222" t="s">
        <v>235</v>
      </c>
      <c r="B52" s="29">
        <v>0</v>
      </c>
      <c r="C52" s="29">
        <v>0</v>
      </c>
      <c r="D52" s="29">
        <v>0</v>
      </c>
      <c r="E52" s="29">
        <v>0</v>
      </c>
      <c r="F52" s="174" t="s">
        <v>54</v>
      </c>
    </row>
    <row r="53" spans="1:6" ht="12" hidden="1" customHeight="1" outlineLevel="1">
      <c r="A53" s="222" t="s">
        <v>236</v>
      </c>
      <c r="B53" s="29">
        <v>2606.0842700000003</v>
      </c>
      <c r="C53" s="29">
        <v>1575.9990699999998</v>
      </c>
      <c r="D53" s="29">
        <v>397.95403999999996</v>
      </c>
      <c r="E53" s="29">
        <v>0.35960000000000003</v>
      </c>
      <c r="F53" s="174" t="s">
        <v>54</v>
      </c>
    </row>
    <row r="54" spans="1:6" ht="12" customHeight="1" collapsed="1">
      <c r="A54" s="234" t="s">
        <v>31</v>
      </c>
      <c r="B54" s="29">
        <v>2606.0842700000003</v>
      </c>
      <c r="C54" s="29">
        <v>1575.9990699999998</v>
      </c>
      <c r="D54" s="29">
        <v>397.95403999999996</v>
      </c>
      <c r="E54" s="29">
        <v>0.35960000000000003</v>
      </c>
      <c r="F54" s="174" t="s">
        <v>54</v>
      </c>
    </row>
    <row r="55" spans="1:6" ht="12" customHeight="1">
      <c r="A55" s="220" t="s">
        <v>79</v>
      </c>
      <c r="B55" s="81">
        <v>53856.313369999996</v>
      </c>
      <c r="C55" s="81">
        <v>28624.448750000003</v>
      </c>
      <c r="D55" s="81">
        <v>13893.06596</v>
      </c>
      <c r="E55" s="81">
        <v>7349.6470299999992</v>
      </c>
      <c r="F55" s="233" t="s">
        <v>54</v>
      </c>
    </row>
    <row r="56" spans="1:6" ht="12" hidden="1" customHeight="1" outlineLevel="1">
      <c r="A56" s="239" t="s">
        <v>81</v>
      </c>
      <c r="B56" s="29">
        <v>0</v>
      </c>
      <c r="C56" s="29">
        <v>0</v>
      </c>
      <c r="D56" s="29">
        <v>0</v>
      </c>
      <c r="E56" s="29">
        <v>0</v>
      </c>
      <c r="F56" s="174" t="s">
        <v>54</v>
      </c>
    </row>
    <row r="57" spans="1:6" ht="12" hidden="1" customHeight="1" outlineLevel="1">
      <c r="A57" s="239" t="s">
        <v>82</v>
      </c>
      <c r="B57" s="29">
        <v>1712.83799</v>
      </c>
      <c r="C57" s="29">
        <v>1267.84925</v>
      </c>
      <c r="D57" s="29">
        <v>965.82728000000009</v>
      </c>
      <c r="E57" s="29">
        <v>232.99117000000001</v>
      </c>
      <c r="F57" s="174" t="s">
        <v>54</v>
      </c>
    </row>
    <row r="58" spans="1:6" ht="12" customHeight="1" collapsed="1">
      <c r="A58" s="238" t="s">
        <v>71</v>
      </c>
      <c r="B58" s="29">
        <v>1712.83799</v>
      </c>
      <c r="C58" s="29">
        <v>1267.84925</v>
      </c>
      <c r="D58" s="29">
        <v>965.82728000000009</v>
      </c>
      <c r="E58" s="29">
        <v>232.99117000000001</v>
      </c>
      <c r="F58" s="174" t="s">
        <v>54</v>
      </c>
    </row>
    <row r="59" spans="1:6" ht="12" customHeight="1">
      <c r="A59" s="220" t="s">
        <v>83</v>
      </c>
      <c r="B59" s="81">
        <v>1712.83799</v>
      </c>
      <c r="C59" s="81">
        <v>1267.84925</v>
      </c>
      <c r="D59" s="81">
        <v>965.82728000000009</v>
      </c>
      <c r="E59" s="81">
        <v>232.99117000000001</v>
      </c>
      <c r="F59" s="233" t="s">
        <v>54</v>
      </c>
    </row>
    <row r="60" spans="1:6" ht="12" customHeight="1">
      <c r="A60" s="204" t="s">
        <v>32</v>
      </c>
      <c r="B60" s="188">
        <v>55569.151359999996</v>
      </c>
      <c r="C60" s="188">
        <v>29892.298000000003</v>
      </c>
      <c r="D60" s="188">
        <v>14858.893239999999</v>
      </c>
      <c r="E60" s="188">
        <v>7582.6381999999994</v>
      </c>
      <c r="F60" s="189" t="s">
        <v>54</v>
      </c>
    </row>
    <row r="61" spans="1:6" ht="12" hidden="1" customHeight="1" outlineLevel="1">
      <c r="A61" s="198" t="s">
        <v>227</v>
      </c>
      <c r="B61" s="77">
        <v>0</v>
      </c>
      <c r="C61" s="77">
        <v>0</v>
      </c>
      <c r="D61" s="77">
        <v>0</v>
      </c>
      <c r="E61" s="77">
        <v>0</v>
      </c>
      <c r="F61" s="241" t="s">
        <v>54</v>
      </c>
    </row>
    <row r="62" spans="1:6" ht="12" hidden="1" customHeight="1" outlineLevel="1">
      <c r="A62" s="198" t="s">
        <v>242</v>
      </c>
      <c r="B62" s="77">
        <v>20946.748400000004</v>
      </c>
      <c r="C62" s="77">
        <v>14062.4233</v>
      </c>
      <c r="D62" s="77">
        <v>4777.81113</v>
      </c>
      <c r="E62" s="77">
        <v>0</v>
      </c>
      <c r="F62" s="241" t="s">
        <v>54</v>
      </c>
    </row>
    <row r="63" spans="1:6" ht="12" customHeight="1" collapsed="1">
      <c r="A63" s="240" t="s">
        <v>241</v>
      </c>
      <c r="B63" s="32">
        <v>20946.748400000004</v>
      </c>
      <c r="C63" s="32">
        <v>14062.4233</v>
      </c>
      <c r="D63" s="32">
        <v>4777.81113</v>
      </c>
      <c r="E63" s="32">
        <v>0</v>
      </c>
      <c r="F63" s="176" t="s">
        <v>54</v>
      </c>
    </row>
    <row r="64" spans="1:6" ht="12" customHeight="1">
      <c r="A64" s="240" t="s">
        <v>237</v>
      </c>
      <c r="B64" s="29">
        <v>536.44996000000003</v>
      </c>
      <c r="C64" s="29">
        <v>202.49985000000001</v>
      </c>
      <c r="D64" s="29">
        <v>35.623150000000003</v>
      </c>
      <c r="E64" s="29">
        <v>0</v>
      </c>
      <c r="F64" s="174" t="s">
        <v>54</v>
      </c>
    </row>
    <row r="65" spans="1:6" ht="12" customHeight="1">
      <c r="A65" s="240" t="s">
        <v>238</v>
      </c>
      <c r="B65" s="29">
        <v>18424.872080000001</v>
      </c>
      <c r="C65" s="29">
        <v>2797.8558900000003</v>
      </c>
      <c r="D65" s="29">
        <v>486.04213000000004</v>
      </c>
      <c r="E65" s="29">
        <v>0</v>
      </c>
      <c r="F65" s="174" t="s">
        <v>54</v>
      </c>
    </row>
    <row r="66" spans="1:6" ht="12" hidden="1" customHeight="1" outlineLevel="1">
      <c r="A66" s="198" t="s">
        <v>85</v>
      </c>
      <c r="B66" s="29">
        <v>356.31754999999998</v>
      </c>
      <c r="C66" s="29">
        <v>315.23232000000002</v>
      </c>
      <c r="D66" s="29">
        <v>69.601889999999997</v>
      </c>
      <c r="E66" s="29">
        <v>22.88204</v>
      </c>
      <c r="F66" s="174" t="s">
        <v>54</v>
      </c>
    </row>
    <row r="67" spans="1:6" ht="12" hidden="1" customHeight="1" outlineLevel="1">
      <c r="A67" s="198" t="s">
        <v>86</v>
      </c>
      <c r="B67" s="29">
        <v>226.52740000000003</v>
      </c>
      <c r="C67" s="29">
        <v>150.31283999999999</v>
      </c>
      <c r="D67" s="29">
        <v>103.85500999999999</v>
      </c>
      <c r="E67" s="29">
        <v>48.025530000000003</v>
      </c>
      <c r="F67" s="174" t="s">
        <v>54</v>
      </c>
    </row>
    <row r="68" spans="1:6" ht="12" hidden="1" customHeight="1" outlineLevel="1">
      <c r="A68" s="198" t="s">
        <v>87</v>
      </c>
      <c r="B68" s="29">
        <v>233.30283</v>
      </c>
      <c r="C68" s="29">
        <v>170.92468</v>
      </c>
      <c r="D68" s="29">
        <v>111.91847</v>
      </c>
      <c r="E68" s="29">
        <v>62.239410000000007</v>
      </c>
      <c r="F68" s="174" t="s">
        <v>54</v>
      </c>
    </row>
    <row r="69" spans="1:6" ht="12" hidden="1" customHeight="1" outlineLevel="1">
      <c r="A69" s="198" t="s">
        <v>239</v>
      </c>
      <c r="B69" s="29">
        <v>7465.1026200000006</v>
      </c>
      <c r="C69" s="29">
        <v>6348.4422999999997</v>
      </c>
      <c r="D69" s="29">
        <v>2626.6830800000002</v>
      </c>
      <c r="E69" s="29">
        <v>0</v>
      </c>
      <c r="F69" s="174" t="s">
        <v>54</v>
      </c>
    </row>
    <row r="70" spans="1:6" ht="12" hidden="1" customHeight="1" outlineLevel="1">
      <c r="A70" s="198" t="s">
        <v>247</v>
      </c>
      <c r="B70" s="29">
        <v>0</v>
      </c>
      <c r="C70" s="29">
        <v>0</v>
      </c>
      <c r="D70" s="29">
        <v>0</v>
      </c>
      <c r="E70" s="29">
        <v>0</v>
      </c>
      <c r="F70" s="174" t="s">
        <v>54</v>
      </c>
    </row>
    <row r="71" spans="1:6" ht="12" customHeight="1" collapsed="1">
      <c r="A71" s="234" t="s">
        <v>37</v>
      </c>
      <c r="B71" s="29">
        <v>8281.2504000000008</v>
      </c>
      <c r="C71" s="29">
        <v>6984.9121399999995</v>
      </c>
      <c r="D71" s="29">
        <v>2912.0584500000004</v>
      </c>
      <c r="E71" s="29">
        <v>133.14698000000001</v>
      </c>
      <c r="F71" s="174" t="s">
        <v>54</v>
      </c>
    </row>
    <row r="72" spans="1:6" ht="12" customHeight="1">
      <c r="A72" s="234" t="s">
        <v>38</v>
      </c>
      <c r="B72" s="29">
        <v>2133.0277700000001</v>
      </c>
      <c r="C72" s="29">
        <v>766.64587000000006</v>
      </c>
      <c r="D72" s="29">
        <v>0</v>
      </c>
      <c r="E72" s="29">
        <v>0</v>
      </c>
      <c r="F72" s="174" t="s">
        <v>54</v>
      </c>
    </row>
    <row r="73" spans="1:6" ht="12" customHeight="1">
      <c r="A73" s="204" t="s">
        <v>39</v>
      </c>
      <c r="B73" s="188">
        <v>50322.348610000015</v>
      </c>
      <c r="C73" s="188">
        <v>24814.337050000002</v>
      </c>
      <c r="D73" s="188">
        <v>8211.5348599999998</v>
      </c>
      <c r="E73" s="188">
        <v>133.14698000000001</v>
      </c>
      <c r="F73" s="189" t="s">
        <v>54</v>
      </c>
    </row>
    <row r="74" spans="1:6" ht="12" customHeight="1">
      <c r="A74" s="240" t="s">
        <v>88</v>
      </c>
      <c r="B74" s="32">
        <v>8000</v>
      </c>
      <c r="C74" s="77">
        <v>8000</v>
      </c>
      <c r="D74" s="77">
        <v>8000</v>
      </c>
      <c r="E74" s="77">
        <v>8000</v>
      </c>
      <c r="F74" s="241" t="s">
        <v>54</v>
      </c>
    </row>
    <row r="75" spans="1:6" ht="12" customHeight="1">
      <c r="A75" s="240" t="s">
        <v>89</v>
      </c>
      <c r="B75" s="32">
        <v>0</v>
      </c>
      <c r="C75" s="77">
        <v>0</v>
      </c>
      <c r="D75" s="77">
        <v>0</v>
      </c>
      <c r="E75" s="77">
        <v>0</v>
      </c>
      <c r="F75" s="241" t="s">
        <v>54</v>
      </c>
    </row>
    <row r="76" spans="1:6" ht="12" customHeight="1">
      <c r="A76" s="240" t="s">
        <v>90</v>
      </c>
      <c r="B76" s="32">
        <v>245.44441999999998</v>
      </c>
      <c r="C76" s="77">
        <v>144.64992999999998</v>
      </c>
      <c r="D76" s="77">
        <v>20.833300000000001</v>
      </c>
      <c r="E76" s="77">
        <v>0</v>
      </c>
      <c r="F76" s="241" t="s">
        <v>54</v>
      </c>
    </row>
    <row r="77" spans="1:6" ht="12" customHeight="1">
      <c r="A77" s="240" t="s">
        <v>91</v>
      </c>
      <c r="B77" s="32">
        <v>-3303.3319799999995</v>
      </c>
      <c r="C77" s="77">
        <v>-1373.4749199999999</v>
      </c>
      <c r="D77" s="77">
        <v>-550.50878</v>
      </c>
      <c r="E77" s="77">
        <v>0</v>
      </c>
      <c r="F77" s="241" t="s">
        <v>54</v>
      </c>
    </row>
    <row r="78" spans="1:6" ht="12" customHeight="1">
      <c r="A78" s="240" t="s">
        <v>92</v>
      </c>
      <c r="B78" s="32">
        <v>304.69031000000001</v>
      </c>
      <c r="C78" s="32">
        <v>-1693.21406</v>
      </c>
      <c r="D78" s="32">
        <v>-822.96614</v>
      </c>
      <c r="E78" s="32">
        <v>-550.50878</v>
      </c>
      <c r="F78" s="176" t="s">
        <v>54</v>
      </c>
    </row>
    <row r="79" spans="1:6" ht="12" customHeight="1">
      <c r="A79" s="204" t="s">
        <v>93</v>
      </c>
      <c r="B79" s="188">
        <v>5246.8027500000007</v>
      </c>
      <c r="C79" s="188">
        <v>5077.9609499999997</v>
      </c>
      <c r="D79" s="188">
        <v>6647.3583799999997</v>
      </c>
      <c r="E79" s="188">
        <v>7449.4912199999999</v>
      </c>
      <c r="F79" s="189" t="s">
        <v>54</v>
      </c>
    </row>
    <row r="80" spans="1:6" ht="12" customHeight="1">
      <c r="A80" s="204" t="s">
        <v>42</v>
      </c>
      <c r="B80" s="188">
        <v>55569.151360000018</v>
      </c>
      <c r="C80" s="188">
        <v>29892.298000000003</v>
      </c>
      <c r="D80" s="188">
        <v>14858.893239999999</v>
      </c>
      <c r="E80" s="188">
        <v>7582.6382000000003</v>
      </c>
      <c r="F80" s="189" t="s">
        <v>54</v>
      </c>
    </row>
    <row r="81" spans="1:6" ht="12" customHeight="1">
      <c r="A81" s="16"/>
      <c r="B81" s="16"/>
      <c r="C81" s="16"/>
      <c r="D81" s="16"/>
      <c r="E81" s="16"/>
      <c r="F81" s="16"/>
    </row>
    <row r="82" spans="1:6" ht="12" customHeight="1">
      <c r="A82" s="84"/>
      <c r="B82" s="84"/>
      <c r="C82" s="84"/>
      <c r="D82" s="84"/>
      <c r="E82" s="84"/>
      <c r="F82" s="84"/>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4" stopIfTrue="1" operator="greaterThan">
      <formula>10</formula>
    </cfRule>
  </conditionalFormatting>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codeName="Sheet22">
    <tabColor rgb="FF0070C0"/>
    <pageSetUpPr fitToPage="1"/>
  </sheetPr>
  <dimension ref="A1:L29"/>
  <sheetViews>
    <sheetView zoomScaleNormal="100" workbookViewId="0"/>
  </sheetViews>
  <sheetFormatPr defaultColWidth="10" defaultRowHeight="12" customHeight="1"/>
  <cols>
    <col min="1" max="1" width="52.625" style="63" customWidth="1"/>
    <col min="2" max="3" width="13.625" style="63" customWidth="1"/>
    <col min="4" max="9" width="13.625" style="43" customWidth="1"/>
    <col min="10" max="10" width="13.625" style="63" customWidth="1"/>
    <col min="11" max="12" width="11" style="17" bestFit="1" customWidth="1"/>
    <col min="13" max="16384" width="10" style="18"/>
  </cols>
  <sheetData>
    <row r="1" spans="1:11" s="11" customFormat="1" ht="17.25" customHeight="1">
      <c r="A1" s="8" t="s">
        <v>224</v>
      </c>
      <c r="B1" s="9"/>
      <c r="C1" s="9"/>
      <c r="D1" s="10"/>
      <c r="E1" s="10"/>
      <c r="F1" s="10"/>
      <c r="G1" s="10"/>
      <c r="H1" s="10"/>
      <c r="I1" s="10"/>
      <c r="J1" s="10"/>
    </row>
    <row r="2" spans="1:11" s="12" customFormat="1" ht="17.25" customHeight="1">
      <c r="A2" s="13">
        <f>Sisukord!A2</f>
        <v>45291</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5">
      <c r="A5" s="23" t="s">
        <v>123</v>
      </c>
      <c r="B5" s="19"/>
      <c r="C5" s="19"/>
      <c r="D5" s="20"/>
      <c r="E5" s="20"/>
      <c r="F5" s="20"/>
      <c r="G5" s="20"/>
      <c r="H5" s="20"/>
      <c r="I5" s="20"/>
      <c r="J5" s="101" t="s">
        <v>125</v>
      </c>
      <c r="K5" s="16"/>
    </row>
    <row r="6" spans="1:11" s="21" customFormat="1" ht="12" customHeight="1">
      <c r="A6" s="49"/>
      <c r="B6" s="49"/>
      <c r="C6" s="49"/>
      <c r="D6" s="49"/>
      <c r="E6" s="49"/>
      <c r="F6" s="49"/>
      <c r="G6" s="49"/>
      <c r="H6" s="49"/>
      <c r="I6" s="49"/>
      <c r="J6" s="49"/>
      <c r="K6" s="16"/>
    </row>
    <row r="7" spans="1:11" s="28" customFormat="1" ht="12" customHeight="1">
      <c r="A7" s="184" t="s">
        <v>180</v>
      </c>
      <c r="B7" s="231" t="s">
        <v>534</v>
      </c>
      <c r="C7" s="231" t="s">
        <v>535</v>
      </c>
      <c r="D7" s="231" t="s">
        <v>536</v>
      </c>
      <c r="E7" s="231" t="s">
        <v>386</v>
      </c>
      <c r="F7" s="231" t="s">
        <v>260</v>
      </c>
      <c r="G7" s="231" t="s">
        <v>261</v>
      </c>
      <c r="H7" s="231" t="s">
        <v>262</v>
      </c>
      <c r="I7" s="231" t="s">
        <v>263</v>
      </c>
      <c r="J7" s="232" t="s">
        <v>250</v>
      </c>
      <c r="K7" s="16"/>
    </row>
    <row r="8" spans="1:11" s="30" customFormat="1" ht="12" customHeight="1">
      <c r="A8" s="199" t="s">
        <v>46</v>
      </c>
      <c r="B8" s="92">
        <v>0.33571616850515001</v>
      </c>
      <c r="C8" s="92">
        <v>0.25570988002576239</v>
      </c>
      <c r="D8" s="92">
        <v>2.9955235697795377E-2</v>
      </c>
      <c r="E8" s="92">
        <v>-0.37980692528342408</v>
      </c>
      <c r="F8" s="92">
        <v>-0.39506753386453725</v>
      </c>
      <c r="G8" s="92">
        <v>-0.29971446778165495</v>
      </c>
      <c r="H8" s="92">
        <v>-0.15557506470217219</v>
      </c>
      <c r="I8" s="92">
        <v>-0.31149822782577652</v>
      </c>
      <c r="J8" s="208">
        <v>-0.12611244122644635</v>
      </c>
      <c r="K8" s="16"/>
    </row>
    <row r="9" spans="1:11" s="30" customFormat="1" ht="12" customHeight="1">
      <c r="A9" s="199" t="s">
        <v>188</v>
      </c>
      <c r="B9" s="92">
        <v>0.33571616850515001</v>
      </c>
      <c r="C9" s="92">
        <v>0.25570988002576239</v>
      </c>
      <c r="D9" s="92">
        <v>2.9955235697795377E-2</v>
      </c>
      <c r="E9" s="92">
        <v>-0.37980692528342408</v>
      </c>
      <c r="F9" s="92">
        <v>-0.39506753386453725</v>
      </c>
      <c r="G9" s="92">
        <v>-0.29971446778165495</v>
      </c>
      <c r="H9" s="92">
        <v>-0.15557506470217219</v>
      </c>
      <c r="I9" s="92">
        <v>-0.31149822782577652</v>
      </c>
      <c r="J9" s="208">
        <v>-0.12568557869252736</v>
      </c>
      <c r="K9" s="16"/>
    </row>
    <row r="10" spans="1:11" s="30" customFormat="1" ht="12" customHeight="1">
      <c r="A10" s="199" t="s">
        <v>47</v>
      </c>
      <c r="B10" s="92">
        <v>3.2670916690473291E-2</v>
      </c>
      <c r="C10" s="92">
        <v>2.6251687155179722E-2</v>
      </c>
      <c r="D10" s="92">
        <v>3.4152118039144745E-3</v>
      </c>
      <c r="E10" s="92">
        <v>-5.5356762087088805E-2</v>
      </c>
      <c r="F10" s="92">
        <v>-7.6546114789204436E-2</v>
      </c>
      <c r="G10" s="92">
        <v>-7.5711170189091195E-2</v>
      </c>
      <c r="H10" s="92">
        <v>-5.1611363073348099E-2</v>
      </c>
      <c r="I10" s="92">
        <v>-0.12928782459140142</v>
      </c>
      <c r="J10" s="208">
        <v>-6.0999455485935265E-2</v>
      </c>
      <c r="K10" s="16"/>
    </row>
    <row r="11" spans="1:11" s="33" customFormat="1" ht="12" customHeight="1">
      <c r="A11" s="229" t="s">
        <v>55</v>
      </c>
      <c r="B11" s="133">
        <v>0.76164921846259459</v>
      </c>
      <c r="C11" s="133">
        <v>0.79575694115830387</v>
      </c>
      <c r="D11" s="133">
        <v>0.97331954783321273</v>
      </c>
      <c r="E11" s="133">
        <v>1.7745514535545801</v>
      </c>
      <c r="F11" s="133">
        <v>2.3335843273454526</v>
      </c>
      <c r="G11" s="133">
        <v>1.9873615305861743</v>
      </c>
      <c r="H11" s="133">
        <v>1.4867842488509433</v>
      </c>
      <c r="I11" s="133">
        <v>4.4770400653216962</v>
      </c>
      <c r="J11" s="215">
        <v>1.9573766181058148</v>
      </c>
      <c r="K11" s="16"/>
    </row>
    <row r="12" spans="1:11" s="33" customFormat="1" ht="12" customHeight="1">
      <c r="A12" s="229" t="s">
        <v>228</v>
      </c>
      <c r="B12" s="133">
        <v>0.61222219923378773</v>
      </c>
      <c r="C12" s="133">
        <v>0.64843603264149419</v>
      </c>
      <c r="D12" s="133">
        <v>0.66638558680980886</v>
      </c>
      <c r="E12" s="133">
        <v>0.77994506174829203</v>
      </c>
      <c r="F12" s="133">
        <v>0.78043393969714903</v>
      </c>
      <c r="G12" s="133">
        <v>0.7163683664220043</v>
      </c>
      <c r="H12" s="133">
        <v>0.63432612022156087</v>
      </c>
      <c r="I12" s="133">
        <v>0.81552736135717385</v>
      </c>
      <c r="J12" s="215">
        <v>0.70889000696632054</v>
      </c>
      <c r="K12" s="16"/>
    </row>
    <row r="13" spans="1:11" s="33" customFormat="1" ht="12" customHeight="1">
      <c r="A13" s="229" t="s">
        <v>229</v>
      </c>
      <c r="B13" s="133">
        <v>0.32074636789796679</v>
      </c>
      <c r="C13" s="133">
        <v>0.3040426508179358</v>
      </c>
      <c r="D13" s="133">
        <v>0.33354115480067953</v>
      </c>
      <c r="E13" s="133">
        <v>0.33406236516353771</v>
      </c>
      <c r="F13" s="133">
        <v>0.38849182227379547</v>
      </c>
      <c r="G13" s="133">
        <v>0.45727398087042975</v>
      </c>
      <c r="H13" s="133">
        <v>0.50802071569597573</v>
      </c>
      <c r="I13" s="133">
        <v>0.58031757617488477</v>
      </c>
      <c r="J13" s="215">
        <v>0.51785736231331658</v>
      </c>
      <c r="K13" s="16"/>
    </row>
    <row r="14" spans="1:11" s="33" customFormat="1" ht="12" customHeight="1">
      <c r="A14" s="229" t="s">
        <v>168</v>
      </c>
      <c r="B14" s="162">
        <v>160.83199999999999</v>
      </c>
      <c r="C14" s="162">
        <v>160.20699999999999</v>
      </c>
      <c r="D14" s="162">
        <v>158.99299999999999</v>
      </c>
      <c r="E14" s="162">
        <v>155.20500000000001</v>
      </c>
      <c r="F14" s="162">
        <v>149.56899999999999</v>
      </c>
      <c r="G14" s="162">
        <v>151.66800000000001</v>
      </c>
      <c r="H14" s="162">
        <v>148.56100000000001</v>
      </c>
      <c r="I14" s="162">
        <v>146.50299999999999</v>
      </c>
      <c r="J14" s="225">
        <v>143.05799999999999</v>
      </c>
      <c r="K14" s="16"/>
    </row>
    <row r="15" spans="1:11" s="33" customFormat="1" ht="12.75" customHeight="1">
      <c r="A15" s="242" t="s">
        <v>126</v>
      </c>
      <c r="B15" s="243">
        <v>50.825000000000003</v>
      </c>
      <c r="C15" s="243">
        <v>47.375</v>
      </c>
      <c r="D15" s="243">
        <v>46.375</v>
      </c>
      <c r="E15" s="243">
        <v>39.18</v>
      </c>
      <c r="F15" s="243">
        <v>37.980000000000004</v>
      </c>
      <c r="G15" s="243">
        <v>31.98</v>
      </c>
      <c r="H15" s="243">
        <v>30.2</v>
      </c>
      <c r="I15" s="243">
        <v>29.05</v>
      </c>
      <c r="J15" s="244">
        <v>27.799999999999997</v>
      </c>
      <c r="K15" s="16"/>
    </row>
    <row r="16" spans="1:11" s="36" customFormat="1" ht="13" customHeight="1">
      <c r="A16" s="88"/>
      <c r="B16" s="88"/>
      <c r="C16" s="88"/>
      <c r="D16" s="88"/>
      <c r="E16" s="88"/>
      <c r="F16" s="88"/>
      <c r="G16" s="88"/>
      <c r="H16" s="88"/>
      <c r="I16" s="88"/>
      <c r="J16" s="88"/>
      <c r="K16" s="16"/>
    </row>
    <row r="17" spans="1:7" ht="12" customHeight="1">
      <c r="A17" s="89"/>
      <c r="B17" s="90"/>
      <c r="C17" s="90"/>
      <c r="D17" s="90"/>
      <c r="E17" s="90"/>
      <c r="F17" s="90"/>
      <c r="G17" s="90"/>
    </row>
    <row r="18" spans="1:7" ht="18.5">
      <c r="A18" s="23" t="s">
        <v>124</v>
      </c>
      <c r="B18" s="50"/>
      <c r="C18" s="50"/>
      <c r="D18" s="50"/>
      <c r="E18" s="50"/>
      <c r="F18" s="63"/>
      <c r="G18" s="63"/>
    </row>
    <row r="19" spans="1:7" ht="12" customHeight="1">
      <c r="A19" s="50"/>
      <c r="B19" s="50"/>
      <c r="C19" s="50"/>
      <c r="D19" s="50"/>
      <c r="E19" s="50"/>
      <c r="F19" s="63"/>
      <c r="G19" s="63"/>
    </row>
    <row r="20" spans="1:7" ht="12" customHeight="1">
      <c r="A20" s="184" t="s">
        <v>180</v>
      </c>
      <c r="B20" s="193">
        <v>2023</v>
      </c>
      <c r="C20" s="193">
        <v>2022</v>
      </c>
      <c r="D20" s="193">
        <v>2021</v>
      </c>
      <c r="E20" s="193">
        <v>2020</v>
      </c>
      <c r="F20" s="194">
        <v>2019</v>
      </c>
      <c r="G20" s="64"/>
    </row>
    <row r="21" spans="1:7" ht="12" customHeight="1">
      <c r="A21" s="199" t="s">
        <v>46</v>
      </c>
      <c r="B21" s="92">
        <v>5.9021265542377493E-2</v>
      </c>
      <c r="C21" s="92">
        <v>-0.28881329579959503</v>
      </c>
      <c r="D21" s="92">
        <v>-0.11675887355711027</v>
      </c>
      <c r="E21" s="92">
        <v>-0.19129817046100639</v>
      </c>
      <c r="F21" s="208" t="s">
        <v>54</v>
      </c>
      <c r="G21" s="65"/>
    </row>
    <row r="22" spans="1:7" ht="12" customHeight="1">
      <c r="A22" s="199" t="s">
        <v>188</v>
      </c>
      <c r="B22" s="92">
        <v>5.9021265542377493E-2</v>
      </c>
      <c r="C22" s="92">
        <v>-0.28881329579959503</v>
      </c>
      <c r="D22" s="92">
        <v>-0.11659286625289668</v>
      </c>
      <c r="E22" s="92">
        <v>-0.19129817046100639</v>
      </c>
      <c r="F22" s="208" t="s">
        <v>54</v>
      </c>
      <c r="G22" s="65"/>
    </row>
    <row r="23" spans="1:7" ht="12" customHeight="1">
      <c r="A23" s="199" t="s">
        <v>47</v>
      </c>
      <c r="B23" s="92">
        <v>7.1304737348067823E-3</v>
      </c>
      <c r="C23" s="92">
        <v>-7.5672357006959526E-2</v>
      </c>
      <c r="D23" s="92">
        <v>-7.3343135445127189E-2</v>
      </c>
      <c r="E23" s="92">
        <v>-0.18755504337586659</v>
      </c>
      <c r="F23" s="208" t="s">
        <v>54</v>
      </c>
      <c r="G23" s="65"/>
    </row>
    <row r="24" spans="1:7" ht="12" customHeight="1">
      <c r="A24" s="229" t="s">
        <v>55</v>
      </c>
      <c r="B24" s="133">
        <v>0.93990581598747269</v>
      </c>
      <c r="C24" s="133">
        <v>2.1598860057716389</v>
      </c>
      <c r="D24" s="133">
        <v>1.766117509976729</v>
      </c>
      <c r="E24" s="133" t="s">
        <v>251</v>
      </c>
      <c r="F24" s="215" t="s">
        <v>54</v>
      </c>
      <c r="G24" s="66"/>
    </row>
    <row r="25" spans="1:7" ht="12" customHeight="1">
      <c r="A25" s="229" t="s">
        <v>228</v>
      </c>
      <c r="B25" s="133">
        <v>0.66787052239502975</v>
      </c>
      <c r="C25" s="133">
        <v>0.73901799807001278</v>
      </c>
      <c r="D25" s="133">
        <v>0.48667691388886797</v>
      </c>
      <c r="E25" s="133" t="s">
        <v>54</v>
      </c>
      <c r="F25" s="215" t="s">
        <v>54</v>
      </c>
      <c r="G25" s="66"/>
    </row>
    <row r="26" spans="1:7" ht="12" customHeight="1">
      <c r="A26" s="229" t="s">
        <v>229</v>
      </c>
      <c r="B26" s="133">
        <v>0.32182799102315235</v>
      </c>
      <c r="C26" s="133">
        <v>0.46026731432983214</v>
      </c>
      <c r="D26" s="133">
        <v>0.87661260781359074</v>
      </c>
      <c r="E26" s="133" t="s">
        <v>54</v>
      </c>
      <c r="F26" s="215" t="s">
        <v>54</v>
      </c>
      <c r="G26" s="66"/>
    </row>
    <row r="27" spans="1:7" ht="12" customHeight="1">
      <c r="A27" s="229" t="s">
        <v>168</v>
      </c>
      <c r="B27" s="162">
        <v>160.83199999999999</v>
      </c>
      <c r="C27" s="162">
        <v>149.56899999999999</v>
      </c>
      <c r="D27" s="162">
        <v>143.05799999999999</v>
      </c>
      <c r="E27" s="162">
        <v>0</v>
      </c>
      <c r="F27" s="225" t="s">
        <v>54</v>
      </c>
      <c r="G27" s="66"/>
    </row>
    <row r="28" spans="1:7" ht="12" customHeight="1">
      <c r="A28" s="245" t="s">
        <v>126</v>
      </c>
      <c r="B28" s="243">
        <v>50.825000000000003</v>
      </c>
      <c r="C28" s="243">
        <v>37.980000000000004</v>
      </c>
      <c r="D28" s="243">
        <v>27.799999999999997</v>
      </c>
      <c r="E28" s="243">
        <v>10.5</v>
      </c>
      <c r="F28" s="244" t="s">
        <v>54</v>
      </c>
      <c r="G28" s="66"/>
    </row>
    <row r="29" spans="1:7" ht="12" customHeight="1">
      <c r="A29" s="88"/>
      <c r="B29" s="88"/>
      <c r="C29" s="88"/>
      <c r="D29" s="88"/>
      <c r="E29" s="88"/>
      <c r="F29" s="88"/>
      <c r="G29" s="88"/>
    </row>
  </sheetData>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3D9B-20DE-485D-9567-5037A3E81627}">
  <sheetPr codeName="Sheet24">
    <tabColor theme="4" tint="-0.249977111117893"/>
    <pageSetUpPr fitToPage="1"/>
  </sheetPr>
  <dimension ref="A1:O52"/>
  <sheetViews>
    <sheetView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125" style="17" customWidth="1"/>
    <col min="12" max="12" width="9.125" style="17" customWidth="1"/>
    <col min="13" max="16384" width="10" style="18"/>
  </cols>
  <sheetData>
    <row r="1" spans="1:12" s="11" customFormat="1" ht="17.25" customHeight="1">
      <c r="A1" s="8" t="s">
        <v>479</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73" customFormat="1" ht="12" customHeight="1">
      <c r="A6" s="305"/>
      <c r="B6" s="306"/>
      <c r="C6" s="306"/>
      <c r="D6" s="306"/>
      <c r="E6" s="306"/>
      <c r="F6" s="306"/>
      <c r="G6" s="306"/>
      <c r="H6" s="306"/>
      <c r="I6" s="306"/>
      <c r="J6" s="306"/>
      <c r="L6" s="24"/>
    </row>
    <row r="7" spans="1:12" s="28" customFormat="1" ht="12" customHeight="1">
      <c r="A7" s="307" t="s">
        <v>2</v>
      </c>
      <c r="B7" s="308" t="s">
        <v>534</v>
      </c>
      <c r="C7" s="308" t="s">
        <v>535</v>
      </c>
      <c r="D7" s="308" t="s">
        <v>536</v>
      </c>
      <c r="E7" s="308" t="s">
        <v>386</v>
      </c>
      <c r="F7" s="308" t="s">
        <v>260</v>
      </c>
      <c r="G7" s="308" t="s">
        <v>261</v>
      </c>
      <c r="H7" s="308" t="s">
        <v>262</v>
      </c>
      <c r="I7" s="308" t="s">
        <v>263</v>
      </c>
      <c r="J7" s="309" t="s">
        <v>250</v>
      </c>
    </row>
    <row r="8" spans="1:12" s="30" customFormat="1" ht="12" hidden="1" customHeight="1" outlineLevel="1">
      <c r="A8" s="310" t="s">
        <v>3</v>
      </c>
      <c r="B8" s="29">
        <v>12355.745832626537</v>
      </c>
      <c r="C8" s="29">
        <v>10725.254696503103</v>
      </c>
      <c r="D8" s="29">
        <v>7754.0621117713536</v>
      </c>
      <c r="E8" s="29">
        <v>2832.5006244599035</v>
      </c>
      <c r="F8" s="29">
        <v>224.05918487273928</v>
      </c>
      <c r="G8" s="29">
        <v>3.1206274450302452E-3</v>
      </c>
      <c r="H8" s="29">
        <v>1.7679546958461168E-3</v>
      </c>
      <c r="I8" s="29">
        <v>9.0901374238594056E-4</v>
      </c>
      <c r="J8" s="311">
        <v>3.0685713554663328E-4</v>
      </c>
    </row>
    <row r="9" spans="1:12" s="30" customFormat="1" ht="12" hidden="1" customHeight="1" outlineLevel="1">
      <c r="A9" s="310" t="s">
        <v>4</v>
      </c>
      <c r="B9" s="29">
        <v>-2709.1866579169186</v>
      </c>
      <c r="C9" s="29">
        <v>-1636.216351227494</v>
      </c>
      <c r="D9" s="29">
        <v>-335.90282078219883</v>
      </c>
      <c r="E9" s="29">
        <v>-69.162430736380202</v>
      </c>
      <c r="F9" s="29">
        <v>-67.237307547303885</v>
      </c>
      <c r="G9" s="29">
        <v>-34.550208770487195</v>
      </c>
      <c r="H9" s="29">
        <v>-62.128381052675358</v>
      </c>
      <c r="I9" s="29">
        <v>0</v>
      </c>
      <c r="J9" s="311">
        <v>0</v>
      </c>
    </row>
    <row r="10" spans="1:12" s="33" customFormat="1" ht="12" customHeight="1" collapsed="1">
      <c r="A10" s="312" t="s">
        <v>5</v>
      </c>
      <c r="B10" s="32">
        <v>9646.5591747096187</v>
      </c>
      <c r="C10" s="32">
        <v>9089.0383452756087</v>
      </c>
      <c r="D10" s="32">
        <v>7418.1592909891551</v>
      </c>
      <c r="E10" s="32">
        <v>2763.3381937235235</v>
      </c>
      <c r="F10" s="32">
        <v>156.82187732543539</v>
      </c>
      <c r="G10" s="32">
        <v>-34.547088143042167</v>
      </c>
      <c r="H10" s="32">
        <v>-62.126613097979515</v>
      </c>
      <c r="I10" s="32">
        <v>9.0901374238594056E-4</v>
      </c>
      <c r="J10" s="313">
        <v>3.0685713554663328E-4</v>
      </c>
      <c r="L10" s="24"/>
    </row>
    <row r="11" spans="1:12" s="30" customFormat="1" ht="12" hidden="1" customHeight="1" outlineLevel="1">
      <c r="A11" s="314" t="s">
        <v>6</v>
      </c>
      <c r="B11" s="32">
        <v>2303.730618897454</v>
      </c>
      <c r="C11" s="32">
        <v>2748.5043483977379</v>
      </c>
      <c r="D11" s="32">
        <v>2253.8505978700732</v>
      </c>
      <c r="E11" s="32">
        <v>723.50702164345023</v>
      </c>
      <c r="F11" s="32">
        <v>0</v>
      </c>
      <c r="G11" s="32">
        <v>0</v>
      </c>
      <c r="H11" s="32">
        <v>0</v>
      </c>
      <c r="I11" s="32">
        <v>0</v>
      </c>
      <c r="J11" s="313">
        <v>0</v>
      </c>
    </row>
    <row r="12" spans="1:12" s="30" customFormat="1" ht="12" hidden="1" customHeight="1" outlineLevel="1">
      <c r="A12" s="314" t="s">
        <v>7</v>
      </c>
      <c r="B12" s="32">
        <v>-108.56805542230511</v>
      </c>
      <c r="C12" s="32">
        <v>-44.51001478390419</v>
      </c>
      <c r="D12" s="32">
        <v>-45.101622146091891</v>
      </c>
      <c r="E12" s="32">
        <v>-24.237109265061882</v>
      </c>
      <c r="F12" s="32">
        <v>0</v>
      </c>
      <c r="G12" s="32">
        <v>0</v>
      </c>
      <c r="H12" s="32">
        <v>0</v>
      </c>
      <c r="I12" s="32">
        <v>0</v>
      </c>
      <c r="J12" s="313">
        <v>0</v>
      </c>
    </row>
    <row r="13" spans="1:12" s="33" customFormat="1" ht="12" customHeight="1" collapsed="1">
      <c r="A13" s="312" t="s">
        <v>8</v>
      </c>
      <c r="B13" s="32">
        <v>2195.162563475149</v>
      </c>
      <c r="C13" s="32">
        <v>2703.9943336138335</v>
      </c>
      <c r="D13" s="32">
        <v>2208.7489757239814</v>
      </c>
      <c r="E13" s="32">
        <v>699.26991237838831</v>
      </c>
      <c r="F13" s="32">
        <v>0</v>
      </c>
      <c r="G13" s="32">
        <v>0</v>
      </c>
      <c r="H13" s="32">
        <v>0</v>
      </c>
      <c r="I13" s="32">
        <v>0</v>
      </c>
      <c r="J13" s="313">
        <v>0</v>
      </c>
      <c r="L13" s="24"/>
    </row>
    <row r="14" spans="1:12" ht="12" customHeight="1">
      <c r="A14" s="315" t="s">
        <v>9</v>
      </c>
      <c r="B14" s="32">
        <v>4.6874114969389957</v>
      </c>
      <c r="C14" s="32">
        <v>-12.79603190214363</v>
      </c>
      <c r="D14" s="32">
        <v>-66.214130933899455</v>
      </c>
      <c r="E14" s="32">
        <v>-0.9317041047029716</v>
      </c>
      <c r="F14" s="32">
        <v>4.3713800739679503</v>
      </c>
      <c r="G14" s="32">
        <v>4.832602912815684</v>
      </c>
      <c r="H14" s="32">
        <v>-1.1442341208867293</v>
      </c>
      <c r="I14" s="32">
        <v>-1.4188560875152949</v>
      </c>
      <c r="J14" s="313">
        <v>-1.7739157509893271</v>
      </c>
      <c r="L14" s="24"/>
    </row>
    <row r="15" spans="1:12" ht="12" customHeight="1">
      <c r="A15" s="315" t="s">
        <v>10</v>
      </c>
      <c r="B15" s="32">
        <v>105.72360430950047</v>
      </c>
      <c r="C15" s="32">
        <v>-0.25443230503082587</v>
      </c>
      <c r="D15" s="32">
        <v>6.8129946517991979E-2</v>
      </c>
      <c r="E15" s="32">
        <v>0</v>
      </c>
      <c r="F15" s="32">
        <v>0.33370029476325691</v>
      </c>
      <c r="G15" s="32">
        <v>-0.33234899390289252</v>
      </c>
      <c r="H15" s="32">
        <v>0</v>
      </c>
      <c r="I15" s="32">
        <v>0</v>
      </c>
      <c r="J15" s="313">
        <v>0</v>
      </c>
      <c r="L15" s="24"/>
    </row>
    <row r="16" spans="1:12" ht="12" customHeight="1">
      <c r="A16" s="316" t="s">
        <v>259</v>
      </c>
      <c r="B16" s="317">
        <v>11952.132753991207</v>
      </c>
      <c r="C16" s="317">
        <v>11779.982214682266</v>
      </c>
      <c r="D16" s="317">
        <v>9560.7622657257562</v>
      </c>
      <c r="E16" s="317">
        <v>3461.6764019972088</v>
      </c>
      <c r="F16" s="317">
        <v>161.52695769416658</v>
      </c>
      <c r="G16" s="317">
        <v>-30.046834224129377</v>
      </c>
      <c r="H16" s="317">
        <v>-63.270847218866244</v>
      </c>
      <c r="I16" s="317">
        <v>-1.417947073772909</v>
      </c>
      <c r="J16" s="318">
        <v>-1.7736088938537804</v>
      </c>
      <c r="L16" s="24"/>
    </row>
    <row r="17" spans="1:15" ht="12" customHeight="1">
      <c r="A17" s="315" t="s">
        <v>11</v>
      </c>
      <c r="B17" s="29">
        <v>-4354.9452075516228</v>
      </c>
      <c r="C17" s="29">
        <v>-3992.9369490311651</v>
      </c>
      <c r="D17" s="29">
        <v>-3325.0744609968365</v>
      </c>
      <c r="E17" s="29">
        <v>-2540.3626302439911</v>
      </c>
      <c r="F17" s="29">
        <v>-1825.1379914501599</v>
      </c>
      <c r="G17" s="29">
        <v>-1167.1164439833658</v>
      </c>
      <c r="H17" s="29">
        <v>-819.95818775200144</v>
      </c>
      <c r="I17" s="29">
        <v>-587.77245257717823</v>
      </c>
      <c r="J17" s="311">
        <v>-296.4261184154625</v>
      </c>
    </row>
    <row r="18" spans="1:15" ht="12" customHeight="1">
      <c r="A18" s="315" t="s">
        <v>12</v>
      </c>
      <c r="B18" s="29">
        <v>-436.09376625709461</v>
      </c>
      <c r="C18" s="29">
        <v>-544.80942653955185</v>
      </c>
      <c r="D18" s="29">
        <v>-652.38726276520038</v>
      </c>
      <c r="E18" s="29">
        <v>-122.51143884934476</v>
      </c>
      <c r="F18" s="29">
        <v>904.64135986844281</v>
      </c>
      <c r="G18" s="29">
        <v>-413.69990960208861</v>
      </c>
      <c r="H18" s="29">
        <v>-439.30453229166955</v>
      </c>
      <c r="I18" s="29">
        <v>-160.17742292693606</v>
      </c>
      <c r="J18" s="311">
        <v>-148.93968295857638</v>
      </c>
    </row>
    <row r="19" spans="1:15" ht="12" customHeight="1">
      <c r="A19" s="315" t="s">
        <v>13</v>
      </c>
      <c r="B19" s="29">
        <v>-1605.6391144056793</v>
      </c>
      <c r="C19" s="29">
        <v>-1522.6602730429879</v>
      </c>
      <c r="D19" s="29">
        <v>-1766.6253132666429</v>
      </c>
      <c r="E19" s="29">
        <v>-1524.3321190182312</v>
      </c>
      <c r="F19" s="29">
        <v>-1207.0961781648039</v>
      </c>
      <c r="G19" s="29">
        <v>-665.88022713072075</v>
      </c>
      <c r="H19" s="29">
        <v>-330.97710246790444</v>
      </c>
      <c r="I19" s="29">
        <v>-207.53378622461656</v>
      </c>
      <c r="J19" s="311">
        <v>-26.671418787773373</v>
      </c>
    </row>
    <row r="20" spans="1:15" ht="12" customHeight="1">
      <c r="A20" s="315" t="s">
        <v>14</v>
      </c>
      <c r="B20" s="29">
        <v>-45.648710481760467</v>
      </c>
      <c r="C20" s="29">
        <v>-57.69734143649783</v>
      </c>
      <c r="D20" s="29">
        <v>-129.77374377209654</v>
      </c>
      <c r="E20" s="29">
        <v>0</v>
      </c>
      <c r="F20" s="29">
        <v>-9.2040774062909878E-2</v>
      </c>
      <c r="G20" s="29">
        <v>-3.2707917561924704</v>
      </c>
      <c r="H20" s="29">
        <v>0</v>
      </c>
      <c r="I20" s="29">
        <v>0</v>
      </c>
      <c r="J20" s="311">
        <v>0</v>
      </c>
    </row>
    <row r="21" spans="1:15" ht="12" customHeight="1">
      <c r="A21" s="315" t="s">
        <v>15</v>
      </c>
      <c r="B21" s="29">
        <v>-2432.2089131859866</v>
      </c>
      <c r="C21" s="29">
        <v>-2385.3394463526688</v>
      </c>
      <c r="D21" s="29">
        <v>-2083.0105620025411</v>
      </c>
      <c r="E21" s="29">
        <v>-1777.8008794458203</v>
      </c>
      <c r="F21" s="29">
        <v>-3137.9910478140773</v>
      </c>
      <c r="G21" s="29">
        <v>-553.04048322552194</v>
      </c>
      <c r="H21" s="29">
        <v>-441.77506963606743</v>
      </c>
      <c r="I21" s="29">
        <v>-680.86128916688426</v>
      </c>
      <c r="J21" s="311">
        <v>-934.43831107068559</v>
      </c>
    </row>
    <row r="22" spans="1:15" ht="12" customHeight="1">
      <c r="A22" s="316" t="s">
        <v>16</v>
      </c>
      <c r="B22" s="317">
        <v>-8874.5357118821448</v>
      </c>
      <c r="C22" s="317">
        <v>-8503.4434364028712</v>
      </c>
      <c r="D22" s="317">
        <v>-7956.871342803317</v>
      </c>
      <c r="E22" s="317">
        <v>-5965.007067557387</v>
      </c>
      <c r="F22" s="317">
        <v>-5265.6758983346608</v>
      </c>
      <c r="G22" s="317">
        <v>-2803.0078556978897</v>
      </c>
      <c r="H22" s="317">
        <v>-2032.0148921476427</v>
      </c>
      <c r="I22" s="317">
        <v>-1636.3449508956151</v>
      </c>
      <c r="J22" s="318">
        <v>-1406.4755312324978</v>
      </c>
      <c r="L22" s="24"/>
    </row>
    <row r="23" spans="1:15" ht="12" customHeight="1">
      <c r="A23" s="319" t="s">
        <v>18</v>
      </c>
      <c r="B23" s="34">
        <v>3077.5970421090624</v>
      </c>
      <c r="C23" s="34">
        <v>3276.538778279395</v>
      </c>
      <c r="D23" s="34">
        <v>1603.8909229224391</v>
      </c>
      <c r="E23" s="34">
        <v>-2503.3306655601782</v>
      </c>
      <c r="F23" s="34">
        <v>-5104.1489406404944</v>
      </c>
      <c r="G23" s="34">
        <v>-2833.054689922019</v>
      </c>
      <c r="H23" s="34">
        <v>-2095.285739366509</v>
      </c>
      <c r="I23" s="34">
        <v>-1637.762897969388</v>
      </c>
      <c r="J23" s="320">
        <v>-1408.2491401263517</v>
      </c>
    </row>
    <row r="24" spans="1:15" ht="12" customHeight="1">
      <c r="A24" s="315" t="s">
        <v>19</v>
      </c>
      <c r="B24" s="29">
        <v>-31.104005831306004</v>
      </c>
      <c r="C24" s="29">
        <v>-110.37956693316272</v>
      </c>
      <c r="D24" s="29">
        <v>-26.158778304747734</v>
      </c>
      <c r="E24" s="29">
        <v>-8.4113389336311517</v>
      </c>
      <c r="F24" s="29">
        <v>0.14387705799198011</v>
      </c>
      <c r="G24" s="29">
        <v>0</v>
      </c>
      <c r="H24" s="29">
        <v>0</v>
      </c>
      <c r="I24" s="29">
        <v>0</v>
      </c>
      <c r="J24" s="311">
        <v>0</v>
      </c>
      <c r="L24" s="24"/>
    </row>
    <row r="25" spans="1:15" ht="12" customHeight="1">
      <c r="A25" s="315" t="s">
        <v>20</v>
      </c>
      <c r="B25" s="29">
        <v>0</v>
      </c>
      <c r="C25" s="29">
        <v>0</v>
      </c>
      <c r="D25" s="29">
        <v>0</v>
      </c>
      <c r="E25" s="29">
        <v>0</v>
      </c>
      <c r="F25" s="29">
        <v>0</v>
      </c>
      <c r="G25" s="29">
        <v>0</v>
      </c>
      <c r="H25" s="29">
        <v>0</v>
      </c>
      <c r="I25" s="29">
        <v>0</v>
      </c>
      <c r="J25" s="321">
        <v>0</v>
      </c>
    </row>
    <row r="26" spans="1:15" ht="12" customHeight="1">
      <c r="A26" s="316" t="s">
        <v>21</v>
      </c>
      <c r="B26" s="317">
        <v>3046.4930362777563</v>
      </c>
      <c r="C26" s="317">
        <v>3166.1592113462325</v>
      </c>
      <c r="D26" s="317">
        <v>1577.7321446176913</v>
      </c>
      <c r="E26" s="317">
        <v>-2511.7420044938094</v>
      </c>
      <c r="F26" s="317">
        <v>-5104.0050635825028</v>
      </c>
      <c r="G26" s="317">
        <v>-2833.054689922019</v>
      </c>
      <c r="H26" s="317">
        <v>-2095.285739366509</v>
      </c>
      <c r="I26" s="317">
        <v>-1637.762897969388</v>
      </c>
      <c r="J26" s="318">
        <v>-1408.2491401263517</v>
      </c>
      <c r="L26" s="24"/>
    </row>
    <row r="27" spans="1:15" ht="12" customHeight="1">
      <c r="A27" s="322"/>
      <c r="B27" s="83"/>
      <c r="C27" s="83"/>
      <c r="D27" s="83"/>
      <c r="E27" s="83"/>
      <c r="F27" s="83"/>
      <c r="G27" s="83"/>
      <c r="H27" s="83"/>
      <c r="I27" s="83"/>
      <c r="J27" s="83"/>
      <c r="L27" s="24"/>
    </row>
    <row r="28" spans="1:15" s="17" customFormat="1" ht="12" customHeight="1">
      <c r="A28" s="18"/>
      <c r="B28" s="18"/>
      <c r="C28" s="18"/>
      <c r="D28" s="18"/>
      <c r="E28" s="18"/>
      <c r="F28" s="18"/>
      <c r="G28" s="20"/>
      <c r="H28" s="20"/>
      <c r="I28" s="20"/>
      <c r="J28" s="20"/>
      <c r="M28" s="18"/>
      <c r="N28" s="18"/>
      <c r="O28" s="18"/>
    </row>
    <row r="29" spans="1:15" s="17" customFormat="1" ht="18.5">
      <c r="A29" s="23" t="s">
        <v>24</v>
      </c>
      <c r="B29" s="20"/>
      <c r="C29" s="20"/>
      <c r="D29" s="20"/>
      <c r="E29" s="20"/>
      <c r="F29" s="18"/>
      <c r="G29" s="18"/>
      <c r="I29" s="21"/>
      <c r="J29" s="37"/>
      <c r="M29" s="18"/>
      <c r="N29" s="18"/>
      <c r="O29" s="18"/>
    </row>
    <row r="30" spans="1:15" s="17" customFormat="1" ht="12" customHeight="1">
      <c r="A30" s="323"/>
      <c r="B30" s="323"/>
      <c r="C30" s="323"/>
      <c r="D30" s="323"/>
      <c r="E30" s="323"/>
      <c r="F30" s="324"/>
      <c r="G30" s="21"/>
      <c r="I30" s="21"/>
      <c r="J30" s="37"/>
      <c r="M30" s="18"/>
      <c r="N30" s="18"/>
      <c r="O30" s="18"/>
    </row>
    <row r="31" spans="1:15" s="17" customFormat="1" ht="12" customHeight="1">
      <c r="A31" s="307" t="s">
        <v>2</v>
      </c>
      <c r="B31" s="325">
        <v>2023</v>
      </c>
      <c r="C31" s="325">
        <v>2022</v>
      </c>
      <c r="D31" s="325">
        <v>2021</v>
      </c>
      <c r="E31" s="325">
        <v>2020</v>
      </c>
      <c r="F31" s="326">
        <v>2019</v>
      </c>
      <c r="G31" s="28"/>
      <c r="I31" s="21"/>
      <c r="J31" s="37"/>
      <c r="M31" s="18"/>
      <c r="N31" s="18"/>
      <c r="O31" s="18"/>
    </row>
    <row r="32" spans="1:15" s="17" customFormat="1" ht="12" hidden="1" customHeight="1" outlineLevel="1">
      <c r="A32" s="310" t="s">
        <v>3</v>
      </c>
      <c r="B32" s="29">
        <v>33667.563265360892</v>
      </c>
      <c r="C32" s="29">
        <v>224.06498246862253</v>
      </c>
      <c r="D32" s="29">
        <v>3.1853774106922359E-4</v>
      </c>
      <c r="E32" s="29">
        <v>0</v>
      </c>
      <c r="F32" s="311">
        <v>0</v>
      </c>
      <c r="G32" s="30"/>
      <c r="I32" s="21"/>
      <c r="J32" s="37"/>
      <c r="M32" s="18"/>
      <c r="N32" s="18"/>
      <c r="O32" s="18"/>
    </row>
    <row r="33" spans="1:15" s="17" customFormat="1" ht="12" hidden="1" customHeight="1" outlineLevel="1">
      <c r="A33" s="310" t="s">
        <v>4</v>
      </c>
      <c r="B33" s="29">
        <v>-4750.4682606629904</v>
      </c>
      <c r="C33" s="29">
        <v>-163.91589737046644</v>
      </c>
      <c r="D33" s="29">
        <v>0</v>
      </c>
      <c r="E33" s="29">
        <v>0</v>
      </c>
      <c r="F33" s="311">
        <v>0</v>
      </c>
      <c r="G33" s="30"/>
      <c r="I33" s="21"/>
      <c r="J33" s="37"/>
      <c r="M33" s="18"/>
      <c r="N33" s="18"/>
      <c r="O33" s="18"/>
    </row>
    <row r="34" spans="1:15" s="17" customFormat="1" ht="12" customHeight="1" collapsed="1">
      <c r="A34" s="312" t="s">
        <v>5</v>
      </c>
      <c r="B34" s="32">
        <v>28917.095004697901</v>
      </c>
      <c r="C34" s="32">
        <v>60.149085098156092</v>
      </c>
      <c r="D34" s="32">
        <v>3.1853774106922359E-4</v>
      </c>
      <c r="E34" s="32">
        <v>0</v>
      </c>
      <c r="F34" s="313">
        <v>0</v>
      </c>
      <c r="G34" s="33"/>
      <c r="I34" s="21"/>
      <c r="J34" s="37"/>
      <c r="M34" s="18"/>
      <c r="N34" s="18"/>
      <c r="O34" s="18"/>
    </row>
    <row r="35" spans="1:15" s="17" customFormat="1" ht="12" hidden="1" customHeight="1" outlineLevel="1">
      <c r="A35" s="314" t="s">
        <v>6</v>
      </c>
      <c r="B35" s="32">
        <v>8029.5925868087152</v>
      </c>
      <c r="C35" s="32">
        <v>0</v>
      </c>
      <c r="D35" s="32">
        <v>0</v>
      </c>
      <c r="E35" s="32">
        <v>0</v>
      </c>
      <c r="F35" s="313">
        <v>0</v>
      </c>
      <c r="G35" s="30"/>
      <c r="I35" s="21"/>
      <c r="J35" s="37"/>
      <c r="M35" s="18"/>
      <c r="N35" s="18"/>
      <c r="O35" s="18"/>
    </row>
    <row r="36" spans="1:15" s="17" customFormat="1" ht="12" hidden="1" customHeight="1" outlineLevel="1">
      <c r="A36" s="314" t="s">
        <v>7</v>
      </c>
      <c r="B36" s="32">
        <v>-222.41680161736306</v>
      </c>
      <c r="C36" s="32">
        <v>0</v>
      </c>
      <c r="D36" s="32">
        <v>0</v>
      </c>
      <c r="E36" s="32">
        <v>0</v>
      </c>
      <c r="F36" s="313">
        <v>0</v>
      </c>
      <c r="G36" s="30"/>
      <c r="I36" s="21"/>
      <c r="J36" s="37"/>
      <c r="M36" s="18"/>
      <c r="N36" s="18"/>
      <c r="O36" s="18"/>
    </row>
    <row r="37" spans="1:15" ht="12" customHeight="1" collapsed="1">
      <c r="A37" s="312" t="s">
        <v>8</v>
      </c>
      <c r="B37" s="32">
        <v>7807.1757851913517</v>
      </c>
      <c r="C37" s="32">
        <v>0</v>
      </c>
      <c r="D37" s="32">
        <v>0</v>
      </c>
      <c r="E37" s="32">
        <v>0</v>
      </c>
      <c r="F37" s="313">
        <v>0</v>
      </c>
      <c r="G37" s="33"/>
    </row>
    <row r="38" spans="1:15" ht="12" customHeight="1">
      <c r="A38" s="315" t="s">
        <v>9</v>
      </c>
      <c r="B38" s="32">
        <v>-75.254455443807046</v>
      </c>
      <c r="C38" s="32">
        <v>6.6408927783816107</v>
      </c>
      <c r="D38" s="32">
        <v>3.5022105039470426</v>
      </c>
      <c r="E38" s="32">
        <v>0</v>
      </c>
      <c r="F38" s="313">
        <v>0</v>
      </c>
      <c r="G38" s="18"/>
    </row>
    <row r="39" spans="1:15" ht="12" customHeight="1">
      <c r="A39" s="315" t="s">
        <v>10</v>
      </c>
      <c r="B39" s="32">
        <v>105.53730195098764</v>
      </c>
      <c r="C39" s="32">
        <v>1.3513008603643897E-3</v>
      </c>
      <c r="D39" s="32">
        <v>0</v>
      </c>
      <c r="E39" s="32">
        <v>0</v>
      </c>
      <c r="F39" s="313">
        <v>0</v>
      </c>
      <c r="G39" s="18"/>
    </row>
    <row r="40" spans="1:15" ht="12" customHeight="1">
      <c r="A40" s="316" t="s">
        <v>259</v>
      </c>
      <c r="B40" s="317">
        <v>36754.553636396435</v>
      </c>
      <c r="C40" s="327">
        <v>66.791329177398069</v>
      </c>
      <c r="D40" s="327">
        <v>3.5025290416881116</v>
      </c>
      <c r="E40" s="327">
        <v>0</v>
      </c>
      <c r="F40" s="318">
        <v>0</v>
      </c>
      <c r="G40" s="18"/>
    </row>
    <row r="41" spans="1:15" ht="12" customHeight="1">
      <c r="A41" s="315" t="s">
        <v>11</v>
      </c>
      <c r="B41" s="29">
        <v>-14213.319247823614</v>
      </c>
      <c r="C41" s="29">
        <v>-4399.9850757627064</v>
      </c>
      <c r="D41" s="29">
        <v>-741.20975177808248</v>
      </c>
      <c r="E41" s="29">
        <v>0</v>
      </c>
      <c r="F41" s="311">
        <v>0</v>
      </c>
      <c r="G41" s="18"/>
    </row>
    <row r="42" spans="1:15" ht="12" customHeight="1">
      <c r="A42" s="315" t="s">
        <v>12</v>
      </c>
      <c r="B42" s="29">
        <v>-1755.8018944111911</v>
      </c>
      <c r="C42" s="29">
        <v>-108.54050495225168</v>
      </c>
      <c r="D42" s="29">
        <v>-364.51343748008412</v>
      </c>
      <c r="E42" s="29">
        <v>0</v>
      </c>
      <c r="F42" s="311">
        <v>0</v>
      </c>
      <c r="G42" s="18"/>
    </row>
    <row r="43" spans="1:15" ht="12" customHeight="1">
      <c r="A43" s="315" t="s">
        <v>13</v>
      </c>
      <c r="B43" s="29">
        <v>-6419.2568197335413</v>
      </c>
      <c r="C43" s="29">
        <v>-2411.4872939880461</v>
      </c>
      <c r="D43" s="29">
        <v>-27.473672252237325</v>
      </c>
      <c r="E43" s="29">
        <v>0</v>
      </c>
      <c r="F43" s="311">
        <v>0</v>
      </c>
      <c r="G43" s="18"/>
    </row>
    <row r="44" spans="1:15" ht="12" customHeight="1">
      <c r="A44" s="315" t="s">
        <v>14</v>
      </c>
      <c r="B44" s="29">
        <v>-233.11979569035481</v>
      </c>
      <c r="C44" s="29">
        <v>-3.3628325302553805</v>
      </c>
      <c r="D44" s="29">
        <v>0</v>
      </c>
      <c r="E44" s="29">
        <v>0</v>
      </c>
      <c r="F44" s="311">
        <v>0</v>
      </c>
      <c r="G44" s="18"/>
    </row>
    <row r="45" spans="1:15" ht="12" customHeight="1">
      <c r="A45" s="315" t="s">
        <v>15</v>
      </c>
      <c r="B45" s="29">
        <v>-8678.3598009870202</v>
      </c>
      <c r="C45" s="29">
        <v>-4813.6678898425498</v>
      </c>
      <c r="D45" s="29">
        <v>-1862.0349888897379</v>
      </c>
      <c r="E45" s="29">
        <v>0</v>
      </c>
      <c r="F45" s="311">
        <v>0</v>
      </c>
      <c r="G45" s="18"/>
    </row>
    <row r="46" spans="1:15" ht="12" customHeight="1">
      <c r="A46" s="316" t="s">
        <v>16</v>
      </c>
      <c r="B46" s="317">
        <v>-31299.857558645723</v>
      </c>
      <c r="C46" s="327">
        <v>-11737.043597075808</v>
      </c>
      <c r="D46" s="327">
        <v>-2995.2318504001419</v>
      </c>
      <c r="E46" s="327">
        <v>0</v>
      </c>
      <c r="F46" s="318">
        <v>0</v>
      </c>
      <c r="G46" s="18"/>
    </row>
    <row r="47" spans="1:15" ht="12" customHeight="1">
      <c r="A47" s="319" t="s">
        <v>18</v>
      </c>
      <c r="B47" s="34">
        <v>5454.696077750712</v>
      </c>
      <c r="C47" s="34">
        <v>-11670.25226789841</v>
      </c>
      <c r="D47" s="34">
        <v>-2991.7293213584539</v>
      </c>
      <c r="E47" s="34">
        <v>0</v>
      </c>
      <c r="F47" s="320">
        <v>0</v>
      </c>
      <c r="G47" s="18"/>
    </row>
    <row r="48" spans="1:15" ht="12" customHeight="1">
      <c r="A48" s="315" t="s">
        <v>255</v>
      </c>
      <c r="B48" s="29">
        <v>-176.05369000284759</v>
      </c>
      <c r="C48" s="29">
        <v>0.14387705799198011</v>
      </c>
      <c r="D48" s="29">
        <v>0</v>
      </c>
      <c r="E48" s="29">
        <v>0</v>
      </c>
      <c r="F48" s="311">
        <v>0</v>
      </c>
      <c r="G48" s="18"/>
    </row>
    <row r="49" spans="1:15" ht="12" customHeight="1">
      <c r="A49" s="315" t="s">
        <v>20</v>
      </c>
      <c r="B49" s="29">
        <v>0</v>
      </c>
      <c r="C49" s="29">
        <v>0</v>
      </c>
      <c r="D49" s="29">
        <v>0</v>
      </c>
      <c r="E49" s="29">
        <v>0</v>
      </c>
      <c r="F49" s="311">
        <v>0</v>
      </c>
      <c r="G49" s="18"/>
    </row>
    <row r="50" spans="1:15" ht="12" customHeight="1">
      <c r="A50" s="316" t="s">
        <v>21</v>
      </c>
      <c r="B50" s="317">
        <v>5278.6423877478646</v>
      </c>
      <c r="C50" s="327">
        <v>-11670.108390840418</v>
      </c>
      <c r="D50" s="327">
        <v>-2991.7293213584539</v>
      </c>
      <c r="E50" s="327">
        <v>0</v>
      </c>
      <c r="F50" s="318">
        <v>0</v>
      </c>
      <c r="G50" s="18"/>
    </row>
    <row r="52" spans="1:15" s="17" customFormat="1" ht="12" customHeight="1">
      <c r="A52" s="328"/>
      <c r="B52" s="329"/>
      <c r="C52" s="330"/>
      <c r="D52" s="330"/>
      <c r="I52" s="21"/>
      <c r="J52" s="37"/>
      <c r="M52" s="18"/>
      <c r="N52" s="18"/>
      <c r="O52" s="18"/>
    </row>
  </sheetData>
  <conditionalFormatting sqref="B52:D52">
    <cfRule type="containsText" dxfId="0" priority="10" operator="containsText" text="false">
      <formula>NOT(ISERROR(SEARCH("false",B52)))</formula>
    </cfRule>
  </conditionalFormatting>
  <conditionalFormatting sqref="B40:F40">
    <cfRule type="cellIs" priority="19" stopIfTrue="1" operator="greaterThan">
      <formula>10</formula>
    </cfRule>
  </conditionalFormatting>
  <conditionalFormatting sqref="B46:F46">
    <cfRule type="cellIs" priority="18" stopIfTrue="1" operator="greaterThan">
      <formula>10</formula>
    </cfRule>
  </conditionalFormatting>
  <conditionalFormatting sqref="B50:F50">
    <cfRule type="cellIs" priority="17" stopIfTrue="1" operator="greaterThan">
      <formula>10</formula>
    </cfRule>
  </conditionalFormatting>
  <conditionalFormatting sqref="B16:J16">
    <cfRule type="cellIs" priority="25" stopIfTrue="1" operator="greaterThan">
      <formula>10</formula>
    </cfRule>
  </conditionalFormatting>
  <conditionalFormatting sqref="B22:J22">
    <cfRule type="cellIs" priority="24" stopIfTrue="1" operator="greaterThan">
      <formula>10</formula>
    </cfRule>
  </conditionalFormatting>
  <conditionalFormatting sqref="B26:J27">
    <cfRule type="cellIs" priority="23" stopIfTrue="1" operator="greaterThan">
      <formula>10</formula>
    </cfRule>
  </conditionalFormatting>
  <hyperlinks>
    <hyperlink ref="J5" location="Sisukord!B32" display="tagasi sisukorda" xr:uid="{FB660927-1B5E-4AFB-803C-B660438BBA7B}"/>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2E68-594B-4CC9-A089-8F7D1E84D960}">
  <sheetPr codeName="Sheet25">
    <tabColor theme="4" tint="-0.249977111117893"/>
    <pageSetUpPr fitToPage="1"/>
  </sheetPr>
  <dimension ref="A1:L5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125" style="17" customWidth="1"/>
    <col min="13" max="16384" width="10" style="18"/>
  </cols>
  <sheetData>
    <row r="1" spans="1:12" s="11" customFormat="1" ht="17.25" customHeight="1">
      <c r="A1" s="8" t="s">
        <v>479</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125</v>
      </c>
    </row>
    <row r="6" spans="1:12" ht="11.25" customHeight="1">
      <c r="A6" s="37"/>
      <c r="B6" s="331"/>
      <c r="C6" s="331"/>
      <c r="D6" s="331"/>
      <c r="E6" s="331"/>
      <c r="F6" s="331"/>
      <c r="G6" s="331"/>
      <c r="H6" s="331"/>
      <c r="I6" s="331"/>
      <c r="J6" s="332"/>
    </row>
    <row r="7" spans="1:12" s="28" customFormat="1" ht="12" customHeight="1">
      <c r="A7" s="333" t="s">
        <v>26</v>
      </c>
      <c r="B7" s="334">
        <v>45291</v>
      </c>
      <c r="C7" s="334">
        <v>45199</v>
      </c>
      <c r="D7" s="334">
        <v>45107</v>
      </c>
      <c r="E7" s="334">
        <v>45016</v>
      </c>
      <c r="F7" s="334">
        <v>44926</v>
      </c>
      <c r="G7" s="334">
        <v>44834</v>
      </c>
      <c r="H7" s="334">
        <v>44742</v>
      </c>
      <c r="I7" s="334">
        <v>44651</v>
      </c>
      <c r="J7" s="335">
        <v>44561</v>
      </c>
      <c r="K7" s="17"/>
    </row>
    <row r="8" spans="1:12" ht="12" customHeight="1">
      <c r="A8" s="336" t="s">
        <v>27</v>
      </c>
      <c r="B8" s="29">
        <v>278572.82737471949</v>
      </c>
      <c r="C8" s="29">
        <v>268225.06043396797</v>
      </c>
      <c r="D8" s="29">
        <v>24710.579903994039</v>
      </c>
      <c r="E8" s="29">
        <v>5415.3304367606925</v>
      </c>
      <c r="F8" s="29">
        <v>13136.803682365011</v>
      </c>
      <c r="G8" s="29">
        <v>35108.195730464329</v>
      </c>
      <c r="H8" s="29">
        <v>3806.3973316243309</v>
      </c>
      <c r="I8" s="29">
        <v>7056.3567704947109</v>
      </c>
      <c r="J8" s="311">
        <v>8638.49798876565</v>
      </c>
      <c r="L8" s="18"/>
    </row>
    <row r="9" spans="1:12" ht="12" hidden="1" customHeight="1" outlineLevel="1">
      <c r="A9" s="337" t="s">
        <v>28</v>
      </c>
      <c r="B9" s="29">
        <v>0</v>
      </c>
      <c r="C9" s="29">
        <v>0</v>
      </c>
      <c r="D9" s="29">
        <v>32716.886458964433</v>
      </c>
      <c r="E9" s="29">
        <v>4522.3765696087357</v>
      </c>
      <c r="F9" s="29">
        <v>0</v>
      </c>
      <c r="G9" s="29">
        <v>0</v>
      </c>
      <c r="H9" s="29">
        <v>0</v>
      </c>
      <c r="I9" s="29">
        <v>0</v>
      </c>
      <c r="J9" s="29">
        <v>0</v>
      </c>
      <c r="L9" s="18"/>
    </row>
    <row r="10" spans="1:12" ht="12" hidden="1" customHeight="1" outlineLevel="1">
      <c r="A10" s="337" t="s">
        <v>69</v>
      </c>
      <c r="B10" s="29">
        <v>0</v>
      </c>
      <c r="C10" s="29">
        <v>0</v>
      </c>
      <c r="D10" s="29">
        <v>0</v>
      </c>
      <c r="E10" s="29">
        <v>0</v>
      </c>
      <c r="F10" s="29">
        <v>0</v>
      </c>
      <c r="G10" s="29">
        <v>0</v>
      </c>
      <c r="H10" s="29">
        <v>0</v>
      </c>
      <c r="I10" s="29">
        <v>0</v>
      </c>
      <c r="J10" s="311">
        <v>0</v>
      </c>
      <c r="L10" s="18"/>
    </row>
    <row r="11" spans="1:12" ht="12" hidden="1" customHeight="1" outlineLevel="1">
      <c r="A11" s="337" t="s">
        <v>70</v>
      </c>
      <c r="B11" s="29">
        <v>0</v>
      </c>
      <c r="C11" s="29">
        <v>0</v>
      </c>
      <c r="D11" s="29">
        <v>0</v>
      </c>
      <c r="E11" s="29">
        <v>0</v>
      </c>
      <c r="F11" s="29">
        <v>0</v>
      </c>
      <c r="G11" s="29">
        <v>0</v>
      </c>
      <c r="H11" s="29">
        <v>0</v>
      </c>
      <c r="I11" s="29">
        <v>0</v>
      </c>
      <c r="J11" s="311">
        <v>0</v>
      </c>
      <c r="L11" s="18"/>
    </row>
    <row r="12" spans="1:12" ht="12" customHeight="1" collapsed="1">
      <c r="A12" s="336" t="s">
        <v>44</v>
      </c>
      <c r="B12" s="29">
        <v>0</v>
      </c>
      <c r="C12" s="29">
        <v>0</v>
      </c>
      <c r="D12" s="29">
        <v>32716.886458964433</v>
      </c>
      <c r="E12" s="29">
        <v>4522.3765696087357</v>
      </c>
      <c r="F12" s="29">
        <v>0</v>
      </c>
      <c r="G12" s="29">
        <v>0</v>
      </c>
      <c r="H12" s="29">
        <v>0</v>
      </c>
      <c r="I12" s="29">
        <v>0</v>
      </c>
      <c r="J12" s="311">
        <v>0</v>
      </c>
      <c r="L12" s="24"/>
    </row>
    <row r="13" spans="1:12" ht="12" customHeight="1">
      <c r="A13" s="336" t="s">
        <v>29</v>
      </c>
      <c r="B13" s="29">
        <v>79681.310005178064</v>
      </c>
      <c r="C13" s="29">
        <v>60874.088759860286</v>
      </c>
      <c r="D13" s="29">
        <v>31308.967481474574</v>
      </c>
      <c r="E13" s="29">
        <v>23083.997304367607</v>
      </c>
      <c r="F13" s="29">
        <v>22139.569887138779</v>
      </c>
      <c r="G13" s="29">
        <v>0</v>
      </c>
      <c r="H13" s="29">
        <v>0</v>
      </c>
      <c r="I13" s="29">
        <v>0</v>
      </c>
      <c r="J13" s="311">
        <v>0</v>
      </c>
      <c r="L13" s="24"/>
    </row>
    <row r="14" spans="1:12" s="30" customFormat="1" ht="12" customHeight="1">
      <c r="A14" s="197" t="s">
        <v>494</v>
      </c>
      <c r="B14" s="29">
        <v>-239.11348023704048</v>
      </c>
      <c r="C14" s="29">
        <v>-209.17358717527586</v>
      </c>
      <c r="D14" s="29">
        <v>-93.672251479703604</v>
      </c>
      <c r="E14" s="29">
        <v>-70.970222929936313</v>
      </c>
      <c r="F14" s="29">
        <v>-65.011894963525876</v>
      </c>
      <c r="G14" s="29">
        <v>0</v>
      </c>
      <c r="H14" s="29">
        <v>0</v>
      </c>
      <c r="I14" s="29">
        <v>0</v>
      </c>
      <c r="J14" s="311">
        <v>0</v>
      </c>
      <c r="K14" s="17"/>
    </row>
    <row r="15" spans="1:12" s="30" customFormat="1" ht="12" customHeight="1">
      <c r="A15" s="338" t="s">
        <v>30</v>
      </c>
      <c r="B15" s="29">
        <v>1993.8806512858871</v>
      </c>
      <c r="C15" s="29">
        <v>1895.222905919637</v>
      </c>
      <c r="D15" s="29">
        <v>1070.080067110966</v>
      </c>
      <c r="E15" s="29">
        <v>852.66739080982711</v>
      </c>
      <c r="F15" s="29">
        <v>3.7320081629891875</v>
      </c>
      <c r="G15" s="29">
        <v>3.7486183465458667</v>
      </c>
      <c r="H15" s="29">
        <v>5.7887788394313695</v>
      </c>
      <c r="I15" s="29">
        <v>26.60909037177138</v>
      </c>
      <c r="J15" s="311">
        <v>44.679380682629592</v>
      </c>
      <c r="K15" s="17"/>
    </row>
    <row r="16" spans="1:12" s="30" customFormat="1" ht="12" customHeight="1">
      <c r="A16" s="338" t="s">
        <v>71</v>
      </c>
      <c r="B16" s="29">
        <v>8351.4353834647009</v>
      </c>
      <c r="C16" s="29">
        <v>6224.2254620740696</v>
      </c>
      <c r="D16" s="29">
        <v>6566.9509484084438</v>
      </c>
      <c r="E16" s="29">
        <v>5517.2386260236581</v>
      </c>
      <c r="F16" s="29">
        <v>5871.3577734432247</v>
      </c>
      <c r="G16" s="29">
        <v>5303.3708380520948</v>
      </c>
      <c r="H16" s="29">
        <v>5656.4684688883717</v>
      </c>
      <c r="I16" s="29">
        <v>491.79653643832381</v>
      </c>
      <c r="J16" s="311">
        <v>315.20031418098733</v>
      </c>
      <c r="K16" s="17"/>
    </row>
    <row r="17" spans="1:12" ht="12" customHeight="1">
      <c r="A17" s="336" t="s">
        <v>31</v>
      </c>
      <c r="B17" s="29">
        <v>955.76921926240902</v>
      </c>
      <c r="C17" s="29">
        <v>547.36786647839472</v>
      </c>
      <c r="D17" s="29">
        <v>779.36975113015069</v>
      </c>
      <c r="E17" s="29">
        <v>527.50176296633254</v>
      </c>
      <c r="F17" s="29">
        <v>350.73915641595886</v>
      </c>
      <c r="G17" s="29">
        <v>95.798765571911645</v>
      </c>
      <c r="H17" s="29">
        <v>27.504078303426468</v>
      </c>
      <c r="I17" s="29">
        <v>0</v>
      </c>
      <c r="J17" s="311">
        <v>9.996667777406401</v>
      </c>
      <c r="L17" s="18"/>
    </row>
    <row r="18" spans="1:12" ht="12" customHeight="1">
      <c r="A18" s="339" t="s">
        <v>32</v>
      </c>
      <c r="B18" s="327">
        <v>369316.10915367352</v>
      </c>
      <c r="C18" s="327">
        <v>337556.79184112512</v>
      </c>
      <c r="D18" s="327">
        <v>97059.162359602924</v>
      </c>
      <c r="E18" s="327">
        <v>39848.141867606915</v>
      </c>
      <c r="F18" s="327">
        <v>41437.190612562437</v>
      </c>
      <c r="G18" s="327">
        <v>40511.113952434884</v>
      </c>
      <c r="H18" s="327">
        <v>9496.1586576555601</v>
      </c>
      <c r="I18" s="327">
        <v>7574.7623973048057</v>
      </c>
      <c r="J18" s="340">
        <v>9008.3743514066737</v>
      </c>
      <c r="L18" s="41"/>
    </row>
    <row r="19" spans="1:12" ht="12" hidden="1" customHeight="1" outlineLevel="1">
      <c r="A19" s="341" t="s">
        <v>33</v>
      </c>
      <c r="B19" s="29">
        <v>153955.48168015067</v>
      </c>
      <c r="C19" s="29">
        <v>133732.52343334333</v>
      </c>
      <c r="D19" s="29">
        <v>0</v>
      </c>
      <c r="E19" s="29">
        <v>0</v>
      </c>
      <c r="F19" s="29">
        <v>0</v>
      </c>
      <c r="G19" s="29">
        <v>0</v>
      </c>
      <c r="H19" s="29">
        <v>0</v>
      </c>
      <c r="I19" s="29">
        <v>0</v>
      </c>
      <c r="J19" s="311">
        <v>0</v>
      </c>
      <c r="L19" s="24"/>
    </row>
    <row r="20" spans="1:12" ht="12" hidden="1" customHeight="1" outlineLevel="1">
      <c r="A20" s="341" t="s">
        <v>34</v>
      </c>
      <c r="B20" s="29">
        <v>84242.500392227259</v>
      </c>
      <c r="C20" s="29">
        <v>989.27739480441369</v>
      </c>
      <c r="D20" s="29">
        <v>0</v>
      </c>
      <c r="E20" s="29">
        <v>0</v>
      </c>
      <c r="F20" s="29">
        <v>0</v>
      </c>
      <c r="G20" s="29">
        <v>0</v>
      </c>
      <c r="H20" s="29">
        <v>0</v>
      </c>
      <c r="I20" s="29">
        <v>0</v>
      </c>
      <c r="J20" s="311">
        <v>0</v>
      </c>
      <c r="L20" s="24"/>
    </row>
    <row r="21" spans="1:12" ht="12" hidden="1" customHeight="1" outlineLevel="1">
      <c r="A21" s="341" t="s">
        <v>35</v>
      </c>
      <c r="B21" s="29">
        <v>777.44663713250111</v>
      </c>
      <c r="C21" s="29">
        <v>113.79134377385552</v>
      </c>
      <c r="D21" s="29">
        <v>0</v>
      </c>
      <c r="E21" s="29">
        <v>0</v>
      </c>
      <c r="F21" s="29">
        <v>0</v>
      </c>
      <c r="G21" s="29">
        <v>0</v>
      </c>
      <c r="H21" s="29">
        <v>0</v>
      </c>
      <c r="I21" s="29">
        <v>0</v>
      </c>
      <c r="J21" s="311">
        <v>0</v>
      </c>
      <c r="L21" s="18"/>
    </row>
    <row r="22" spans="1:12" ht="12" hidden="1" customHeight="1" outlineLevel="1">
      <c r="A22" s="341" t="s">
        <v>36</v>
      </c>
      <c r="B22" s="29">
        <v>66442.27834992233</v>
      </c>
      <c r="C22" s="29">
        <v>137267.06231927639</v>
      </c>
      <c r="D22" s="29">
        <v>53115.18369296733</v>
      </c>
      <c r="E22" s="29">
        <v>35.543676069153776</v>
      </c>
      <c r="F22" s="29">
        <v>0</v>
      </c>
      <c r="G22" s="29">
        <v>0</v>
      </c>
      <c r="H22" s="29">
        <v>0</v>
      </c>
      <c r="I22" s="29">
        <v>0</v>
      </c>
      <c r="J22" s="311">
        <v>0</v>
      </c>
      <c r="L22" s="18"/>
    </row>
    <row r="23" spans="1:12" s="35" customFormat="1" ht="12" customHeight="1" collapsed="1">
      <c r="A23" s="342" t="s">
        <v>211</v>
      </c>
      <c r="B23" s="32">
        <v>305417.70705943275</v>
      </c>
      <c r="C23" s="32">
        <v>272102.65449119802</v>
      </c>
      <c r="D23" s="32">
        <v>53115.18369296733</v>
      </c>
      <c r="E23" s="32">
        <v>35.543676069153776</v>
      </c>
      <c r="F23" s="32">
        <v>0</v>
      </c>
      <c r="G23" s="32">
        <v>0</v>
      </c>
      <c r="H23" s="32">
        <v>0</v>
      </c>
      <c r="I23" s="32">
        <v>0</v>
      </c>
      <c r="J23" s="313">
        <v>0</v>
      </c>
      <c r="K23" s="17"/>
    </row>
    <row r="24" spans="1:12" ht="12" customHeight="1">
      <c r="A24" s="336" t="s">
        <v>37</v>
      </c>
      <c r="B24" s="29">
        <v>10395.774788562221</v>
      </c>
      <c r="C24" s="29">
        <v>14854.607184991557</v>
      </c>
      <c r="D24" s="29">
        <v>7917.2156638859115</v>
      </c>
      <c r="E24" s="29">
        <v>6281.9715423111911</v>
      </c>
      <c r="F24" s="29">
        <v>5750.9472337163024</v>
      </c>
      <c r="G24" s="29">
        <v>4263.2535787089464</v>
      </c>
      <c r="H24" s="29">
        <v>4397.4594034024713</v>
      </c>
      <c r="I24" s="29">
        <v>368.6275784620841</v>
      </c>
      <c r="J24" s="313">
        <v>143.49591802732422</v>
      </c>
      <c r="L24" s="18"/>
    </row>
    <row r="25" spans="1:12" ht="12" customHeight="1">
      <c r="A25" s="336" t="s">
        <v>38</v>
      </c>
      <c r="B25" s="29">
        <v>0</v>
      </c>
      <c r="C25" s="29">
        <v>0</v>
      </c>
      <c r="D25" s="29">
        <v>0</v>
      </c>
      <c r="E25" s="29">
        <v>0</v>
      </c>
      <c r="F25" s="29">
        <v>0</v>
      </c>
      <c r="G25" s="29">
        <v>0</v>
      </c>
      <c r="H25" s="29">
        <v>0</v>
      </c>
      <c r="I25" s="29">
        <v>0</v>
      </c>
      <c r="J25" s="311">
        <v>0</v>
      </c>
      <c r="L25" s="41"/>
    </row>
    <row r="26" spans="1:12" ht="12" customHeight="1">
      <c r="A26" s="339" t="s">
        <v>39</v>
      </c>
      <c r="B26" s="327">
        <v>315813.48184799496</v>
      </c>
      <c r="C26" s="327">
        <v>286957.26167618955</v>
      </c>
      <c r="D26" s="327">
        <v>61032.399356853239</v>
      </c>
      <c r="E26" s="327">
        <v>6317.5152183803448</v>
      </c>
      <c r="F26" s="327">
        <v>5750.9472337163024</v>
      </c>
      <c r="G26" s="327">
        <v>4263.2535787089464</v>
      </c>
      <c r="H26" s="327">
        <v>4397.4594034024713</v>
      </c>
      <c r="I26" s="327">
        <v>368.6275784620841</v>
      </c>
      <c r="J26" s="340">
        <v>143.49591802732422</v>
      </c>
      <c r="L26" s="18"/>
    </row>
    <row r="27" spans="1:12" ht="12" customHeight="1">
      <c r="A27" s="339" t="s">
        <v>40</v>
      </c>
      <c r="B27" s="327">
        <v>53502.627305678616</v>
      </c>
      <c r="C27" s="327">
        <v>50599.53016493559</v>
      </c>
      <c r="D27" s="327">
        <v>36026.763002749693</v>
      </c>
      <c r="E27" s="327">
        <v>33530.626649226571</v>
      </c>
      <c r="F27" s="327">
        <v>35686.243378846135</v>
      </c>
      <c r="G27" s="327">
        <v>36247.86037372594</v>
      </c>
      <c r="H27" s="327">
        <v>5098.6992542530897</v>
      </c>
      <c r="I27" s="327">
        <v>7206.1348188427219</v>
      </c>
      <c r="J27" s="340">
        <v>8864.8784333793483</v>
      </c>
      <c r="L27" s="41"/>
    </row>
    <row r="28" spans="1:12" ht="12" customHeight="1">
      <c r="A28" s="339" t="s">
        <v>42</v>
      </c>
      <c r="B28" s="327">
        <v>369316.10915367358</v>
      </c>
      <c r="C28" s="327">
        <v>337556.79184112512</v>
      </c>
      <c r="D28" s="327">
        <v>97059.162359602924</v>
      </c>
      <c r="E28" s="327">
        <v>39848.141867606915</v>
      </c>
      <c r="F28" s="327">
        <v>41437.190612562437</v>
      </c>
      <c r="G28" s="327">
        <v>40511.113952434884</v>
      </c>
      <c r="H28" s="327">
        <v>9496.1586576555601</v>
      </c>
      <c r="I28" s="327">
        <v>7574.7623973048057</v>
      </c>
      <c r="J28" s="340">
        <v>9008.3743514066718</v>
      </c>
      <c r="L28" s="18"/>
    </row>
    <row r="29" spans="1:12" ht="12" customHeight="1">
      <c r="D29" s="18"/>
      <c r="E29" s="18"/>
      <c r="F29" s="18"/>
      <c r="G29" s="18"/>
      <c r="H29" s="18"/>
      <c r="I29" s="18"/>
      <c r="J29" s="18"/>
    </row>
    <row r="30" spans="1:12" ht="12" customHeight="1">
      <c r="A30" s="37"/>
      <c r="B30" s="17"/>
      <c r="C30" s="17"/>
    </row>
    <row r="31" spans="1:12" ht="18.5">
      <c r="A31" s="23" t="s">
        <v>43</v>
      </c>
      <c r="B31" s="20"/>
      <c r="C31" s="20"/>
      <c r="D31" s="20"/>
      <c r="E31" s="20"/>
      <c r="F31" s="18"/>
    </row>
    <row r="32" spans="1:12" ht="12" customHeight="1">
      <c r="B32" s="331"/>
      <c r="C32" s="331"/>
      <c r="D32" s="331"/>
      <c r="E32" s="331"/>
      <c r="F32" s="331"/>
    </row>
    <row r="33" spans="1:12" ht="12" customHeight="1">
      <c r="A33" s="333" t="s">
        <v>26</v>
      </c>
      <c r="B33" s="334">
        <v>45291</v>
      </c>
      <c r="C33" s="334">
        <v>44926</v>
      </c>
      <c r="D33" s="334">
        <v>44561</v>
      </c>
      <c r="E33" s="334">
        <v>44196</v>
      </c>
      <c r="F33" s="335">
        <v>43830</v>
      </c>
    </row>
    <row r="34" spans="1:12" ht="12" customHeight="1">
      <c r="A34" s="336" t="s">
        <v>27</v>
      </c>
      <c r="B34" s="343">
        <v>278572.82737471949</v>
      </c>
      <c r="C34" s="343">
        <v>13136.803682365011</v>
      </c>
      <c r="D34" s="343">
        <v>8638.49798876565</v>
      </c>
      <c r="E34" s="343">
        <v>0</v>
      </c>
      <c r="F34" s="344">
        <v>0</v>
      </c>
    </row>
    <row r="35" spans="1:12" ht="12" hidden="1" customHeight="1" outlineLevel="1">
      <c r="A35" s="337" t="s">
        <v>28</v>
      </c>
      <c r="B35" s="29">
        <v>0</v>
      </c>
      <c r="C35" s="29">
        <v>0</v>
      </c>
      <c r="D35" s="29">
        <v>0</v>
      </c>
      <c r="E35" s="29">
        <v>0</v>
      </c>
      <c r="F35" s="345">
        <v>0</v>
      </c>
    </row>
    <row r="36" spans="1:12" ht="12" hidden="1" customHeight="1" outlineLevel="1">
      <c r="A36" s="337" t="s">
        <v>69</v>
      </c>
      <c r="B36" s="29">
        <v>0</v>
      </c>
      <c r="C36" s="29">
        <v>0</v>
      </c>
      <c r="D36" s="29">
        <v>0</v>
      </c>
      <c r="E36" s="29">
        <v>0</v>
      </c>
      <c r="F36" s="345">
        <v>0</v>
      </c>
    </row>
    <row r="37" spans="1:12" ht="12" hidden="1" customHeight="1" outlineLevel="1">
      <c r="A37" s="337" t="s">
        <v>70</v>
      </c>
      <c r="B37" s="29">
        <v>0</v>
      </c>
      <c r="C37" s="29">
        <v>0</v>
      </c>
      <c r="D37" s="29">
        <v>0</v>
      </c>
      <c r="E37" s="29">
        <v>0</v>
      </c>
      <c r="F37" s="345">
        <v>0</v>
      </c>
    </row>
    <row r="38" spans="1:12" ht="12" customHeight="1" collapsed="1">
      <c r="A38" s="336" t="s">
        <v>44</v>
      </c>
      <c r="B38" s="29">
        <v>0</v>
      </c>
      <c r="C38" s="29">
        <v>0</v>
      </c>
      <c r="D38" s="29">
        <v>0</v>
      </c>
      <c r="E38" s="29">
        <v>0</v>
      </c>
      <c r="F38" s="345">
        <v>0</v>
      </c>
      <c r="H38" s="24"/>
      <c r="I38" s="78"/>
      <c r="J38" s="26"/>
      <c r="K38" s="25"/>
      <c r="L38" s="27"/>
    </row>
    <row r="39" spans="1:12" ht="12" customHeight="1">
      <c r="A39" s="336" t="s">
        <v>29</v>
      </c>
      <c r="B39" s="29">
        <v>79681.310005178064</v>
      </c>
      <c r="C39" s="29">
        <v>22139.569887138779</v>
      </c>
      <c r="D39" s="29">
        <v>0</v>
      </c>
      <c r="E39" s="29">
        <v>0</v>
      </c>
      <c r="F39" s="345">
        <v>0</v>
      </c>
      <c r="I39" s="17"/>
    </row>
    <row r="40" spans="1:12" s="30" customFormat="1" ht="12" customHeight="1">
      <c r="A40" s="197" t="s">
        <v>494</v>
      </c>
      <c r="B40" s="29">
        <v>-239.11348023704048</v>
      </c>
      <c r="C40" s="29">
        <v>-65.011894963525876</v>
      </c>
      <c r="D40" s="29">
        <v>0</v>
      </c>
      <c r="E40" s="29">
        <v>0</v>
      </c>
      <c r="F40" s="345">
        <v>0</v>
      </c>
      <c r="G40" s="17"/>
      <c r="H40" s="72"/>
      <c r="I40" s="73"/>
      <c r="J40" s="74"/>
      <c r="K40" s="72"/>
      <c r="L40" s="72"/>
    </row>
    <row r="41" spans="1:12" s="30" customFormat="1" ht="12" customHeight="1">
      <c r="A41" s="338" t="s">
        <v>30</v>
      </c>
      <c r="B41" s="29">
        <v>1993.8806512858871</v>
      </c>
      <c r="C41" s="29">
        <v>3.7320081629891875</v>
      </c>
      <c r="D41" s="29">
        <v>44.679380682629592</v>
      </c>
      <c r="E41" s="29">
        <v>0</v>
      </c>
      <c r="F41" s="345">
        <v>0</v>
      </c>
      <c r="G41" s="17"/>
      <c r="H41" s="72"/>
      <c r="I41" s="73"/>
      <c r="J41" s="74"/>
      <c r="K41" s="72"/>
      <c r="L41" s="72"/>
    </row>
    <row r="42" spans="1:12" s="30" customFormat="1" ht="12" customHeight="1">
      <c r="A42" s="338" t="s">
        <v>71</v>
      </c>
      <c r="B42" s="29">
        <v>8351.4353834647009</v>
      </c>
      <c r="C42" s="29">
        <v>5871.3577734432247</v>
      </c>
      <c r="D42" s="29">
        <v>315.20031418098733</v>
      </c>
      <c r="E42" s="29">
        <v>0</v>
      </c>
      <c r="F42" s="345">
        <v>0</v>
      </c>
      <c r="G42" s="17"/>
      <c r="H42" s="72"/>
      <c r="I42" s="73"/>
      <c r="J42" s="74"/>
      <c r="K42" s="72"/>
      <c r="L42" s="72"/>
    </row>
    <row r="43" spans="1:12" ht="12" customHeight="1">
      <c r="A43" s="336" t="s">
        <v>31</v>
      </c>
      <c r="B43" s="29">
        <v>955.76921926240902</v>
      </c>
      <c r="C43" s="29">
        <v>350.73915641595886</v>
      </c>
      <c r="D43" s="29">
        <v>9.996667777406401</v>
      </c>
      <c r="E43" s="29">
        <v>0</v>
      </c>
      <c r="F43" s="345">
        <v>0</v>
      </c>
      <c r="I43" s="73"/>
    </row>
    <row r="44" spans="1:12" ht="12" customHeight="1">
      <c r="A44" s="339" t="s">
        <v>32</v>
      </c>
      <c r="B44" s="327">
        <v>369316.10915367352</v>
      </c>
      <c r="C44" s="327">
        <v>41437.190612562437</v>
      </c>
      <c r="D44" s="327">
        <v>9008.3743514066737</v>
      </c>
      <c r="E44" s="327">
        <v>0</v>
      </c>
      <c r="F44" s="346">
        <v>0</v>
      </c>
      <c r="I44" s="73"/>
    </row>
    <row r="45" spans="1:12" ht="12" hidden="1" customHeight="1" outlineLevel="1">
      <c r="A45" s="341" t="s">
        <v>33</v>
      </c>
      <c r="B45" s="29">
        <v>153955.48168015067</v>
      </c>
      <c r="C45" s="29">
        <v>0</v>
      </c>
      <c r="D45" s="29">
        <v>0</v>
      </c>
      <c r="E45" s="29">
        <v>0</v>
      </c>
      <c r="F45" s="345">
        <v>0</v>
      </c>
      <c r="I45" s="17"/>
    </row>
    <row r="46" spans="1:12" ht="12" hidden="1" customHeight="1" outlineLevel="1">
      <c r="A46" s="341" t="s">
        <v>34</v>
      </c>
      <c r="B46" s="29">
        <v>84242.500392227259</v>
      </c>
      <c r="C46" s="29">
        <v>0</v>
      </c>
      <c r="D46" s="29">
        <v>0</v>
      </c>
      <c r="E46" s="29">
        <v>0</v>
      </c>
      <c r="F46" s="345">
        <v>0</v>
      </c>
    </row>
    <row r="47" spans="1:12" ht="12" hidden="1" customHeight="1" outlineLevel="1">
      <c r="A47" s="341" t="s">
        <v>35</v>
      </c>
      <c r="B47" s="29">
        <v>777.44663713250111</v>
      </c>
      <c r="C47" s="29">
        <v>0</v>
      </c>
      <c r="D47" s="29">
        <v>0</v>
      </c>
      <c r="E47" s="29">
        <v>0</v>
      </c>
      <c r="F47" s="345">
        <v>0</v>
      </c>
    </row>
    <row r="48" spans="1:12" ht="12" hidden="1" customHeight="1" outlineLevel="1">
      <c r="A48" s="341" t="s">
        <v>36</v>
      </c>
      <c r="B48" s="29">
        <v>66442.27834992233</v>
      </c>
      <c r="C48" s="29">
        <v>0</v>
      </c>
      <c r="D48" s="29">
        <v>0</v>
      </c>
      <c r="E48" s="29">
        <v>0</v>
      </c>
      <c r="F48" s="345">
        <v>0</v>
      </c>
      <c r="G48" s="18"/>
      <c r="H48" s="18"/>
      <c r="I48" s="18"/>
      <c r="J48" s="18"/>
      <c r="K48" s="18"/>
      <c r="L48" s="18"/>
    </row>
    <row r="49" spans="1:12" ht="12" customHeight="1" collapsed="1">
      <c r="A49" s="342" t="s">
        <v>211</v>
      </c>
      <c r="B49" s="32">
        <v>305417.70705943275</v>
      </c>
      <c r="C49" s="32">
        <v>0</v>
      </c>
      <c r="D49" s="32">
        <v>0</v>
      </c>
      <c r="E49" s="32">
        <v>0</v>
      </c>
      <c r="F49" s="347">
        <v>0</v>
      </c>
      <c r="G49" s="18"/>
      <c r="H49" s="18"/>
      <c r="I49" s="18"/>
      <c r="J49" s="18"/>
      <c r="K49" s="18"/>
      <c r="L49" s="18"/>
    </row>
    <row r="50" spans="1:12" ht="12" customHeight="1">
      <c r="A50" s="336" t="s">
        <v>37</v>
      </c>
      <c r="B50" s="29">
        <v>10395.774788562221</v>
      </c>
      <c r="C50" s="29">
        <v>5750.9472337163024</v>
      </c>
      <c r="D50" s="29">
        <v>143.49591802732422</v>
      </c>
      <c r="E50" s="29">
        <v>0</v>
      </c>
      <c r="F50" s="347">
        <v>0</v>
      </c>
      <c r="G50" s="18"/>
      <c r="H50" s="18"/>
      <c r="I50" s="18"/>
      <c r="J50" s="18"/>
      <c r="K50" s="18"/>
      <c r="L50" s="18"/>
    </row>
    <row r="51" spans="1:12" ht="12" customHeight="1">
      <c r="A51" s="336" t="s">
        <v>38</v>
      </c>
      <c r="B51" s="29">
        <v>0</v>
      </c>
      <c r="C51" s="29">
        <v>0</v>
      </c>
      <c r="D51" s="29">
        <v>0</v>
      </c>
      <c r="E51" s="29">
        <v>0</v>
      </c>
      <c r="F51" s="345">
        <v>0</v>
      </c>
      <c r="G51" s="18"/>
      <c r="H51" s="18"/>
      <c r="I51" s="18"/>
      <c r="J51" s="18"/>
      <c r="K51" s="18"/>
      <c r="L51" s="18"/>
    </row>
    <row r="52" spans="1:12" ht="12" customHeight="1">
      <c r="A52" s="339" t="s">
        <v>39</v>
      </c>
      <c r="B52" s="327">
        <v>315813.48184799496</v>
      </c>
      <c r="C52" s="327">
        <v>5750.9472337163024</v>
      </c>
      <c r="D52" s="327">
        <v>143.49591802732422</v>
      </c>
      <c r="E52" s="327">
        <v>0</v>
      </c>
      <c r="F52" s="346">
        <v>0</v>
      </c>
      <c r="G52" s="18"/>
      <c r="H52" s="18"/>
      <c r="I52" s="18"/>
      <c r="J52" s="18"/>
      <c r="K52" s="18"/>
      <c r="L52" s="18"/>
    </row>
    <row r="53" spans="1:12" ht="12" customHeight="1">
      <c r="A53" s="339" t="s">
        <v>40</v>
      </c>
      <c r="B53" s="327">
        <v>53502.627305678616</v>
      </c>
      <c r="C53" s="327">
        <v>35686.243378846135</v>
      </c>
      <c r="D53" s="327">
        <v>8864.8784333793483</v>
      </c>
      <c r="E53" s="327">
        <v>0</v>
      </c>
      <c r="F53" s="346">
        <v>0</v>
      </c>
      <c r="G53" s="18"/>
      <c r="H53" s="18"/>
      <c r="I53" s="18"/>
      <c r="J53" s="18"/>
      <c r="K53" s="18"/>
      <c r="L53" s="18"/>
    </row>
    <row r="54" spans="1:12" ht="12" customHeight="1">
      <c r="A54" s="339" t="s">
        <v>42</v>
      </c>
      <c r="B54" s="327">
        <v>369316.10915367358</v>
      </c>
      <c r="C54" s="327">
        <v>41437.190612562437</v>
      </c>
      <c r="D54" s="327">
        <v>9008.3743514066718</v>
      </c>
      <c r="E54" s="327">
        <v>0</v>
      </c>
      <c r="F54" s="346">
        <v>0</v>
      </c>
      <c r="G54" s="18"/>
      <c r="H54" s="18"/>
      <c r="I54" s="18"/>
      <c r="J54" s="18"/>
      <c r="K54" s="18"/>
      <c r="L54" s="18"/>
    </row>
    <row r="55" spans="1:12" ht="12" customHeight="1">
      <c r="A55" s="16"/>
      <c r="B55" s="348"/>
      <c r="C55" s="348"/>
      <c r="D55" s="348"/>
      <c r="E55" s="16"/>
      <c r="F55" s="16"/>
      <c r="G55" s="18"/>
      <c r="H55" s="18"/>
      <c r="I55" s="18"/>
      <c r="J55" s="18"/>
      <c r="K55" s="18"/>
      <c r="L55" s="18"/>
    </row>
    <row r="56" spans="1:12" ht="12" customHeight="1">
      <c r="A56" s="16"/>
      <c r="B56" s="348"/>
      <c r="C56" s="348"/>
      <c r="D56" s="348"/>
      <c r="E56" s="16"/>
      <c r="F56" s="16"/>
      <c r="G56" s="18"/>
      <c r="H56" s="18"/>
      <c r="I56" s="18"/>
      <c r="J56" s="18"/>
      <c r="K56" s="18"/>
      <c r="L56" s="18"/>
    </row>
  </sheetData>
  <conditionalFormatting sqref="B44:F44">
    <cfRule type="cellIs" priority="13" stopIfTrue="1" operator="greaterThan">
      <formula>10</formula>
    </cfRule>
  </conditionalFormatting>
  <conditionalFormatting sqref="B52:F54">
    <cfRule type="cellIs" priority="14" stopIfTrue="1" operator="greaterThan">
      <formula>10</formula>
    </cfRule>
  </conditionalFormatting>
  <conditionalFormatting sqref="B18:J18">
    <cfRule type="cellIs" priority="16" stopIfTrue="1" operator="greaterThan">
      <formula>10</formula>
    </cfRule>
  </conditionalFormatting>
  <conditionalFormatting sqref="B26:J28">
    <cfRule type="cellIs" priority="15" stopIfTrue="1" operator="greaterThan">
      <formula>10</formula>
    </cfRule>
  </conditionalFormatting>
  <hyperlinks>
    <hyperlink ref="J5" location="Sisukord!B32" display="tagasi sisukorda" xr:uid="{543DEC05-E1D3-458D-95BE-5249837357D8}"/>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2B9A-C10B-4177-96A6-2C401A133B82}">
  <sheetPr codeName="Sheet30">
    <tabColor theme="4" tint="-0.249977111117893"/>
    <pageSetUpPr fitToPage="1"/>
  </sheetPr>
  <dimension ref="A1:M44"/>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479</v>
      </c>
      <c r="B1" s="9"/>
      <c r="C1" s="9"/>
      <c r="D1" s="10"/>
      <c r="E1" s="10"/>
      <c r="F1" s="10"/>
      <c r="G1" s="10"/>
      <c r="H1" s="10"/>
      <c r="I1" s="10"/>
      <c r="J1" s="10"/>
    </row>
    <row r="2" spans="1:12" s="12" customFormat="1" ht="17.25" customHeight="1">
      <c r="A2" s="13">
        <f>Sisukord!A2</f>
        <v>45291</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123</v>
      </c>
      <c r="B5" s="19"/>
      <c r="C5" s="19"/>
      <c r="D5" s="20"/>
      <c r="E5" s="20"/>
      <c r="F5" s="20"/>
      <c r="G5" s="20"/>
      <c r="H5" s="20"/>
      <c r="J5" s="101" t="s">
        <v>125</v>
      </c>
    </row>
    <row r="6" spans="1:12" ht="11.25" customHeight="1">
      <c r="A6" s="37"/>
      <c r="B6" s="331"/>
      <c r="C6" s="331"/>
      <c r="D6" s="331"/>
      <c r="E6" s="331"/>
      <c r="F6" s="331"/>
      <c r="G6" s="331"/>
      <c r="H6" s="331"/>
      <c r="I6" s="331"/>
      <c r="J6" s="332"/>
    </row>
    <row r="7" spans="1:12" s="28" customFormat="1" ht="12" customHeight="1">
      <c r="A7" s="307" t="s">
        <v>180</v>
      </c>
      <c r="B7" s="507" t="s">
        <v>534</v>
      </c>
      <c r="C7" s="507" t="s">
        <v>535</v>
      </c>
      <c r="D7" s="507" t="s">
        <v>536</v>
      </c>
      <c r="E7" s="507" t="s">
        <v>386</v>
      </c>
      <c r="F7" s="507" t="s">
        <v>260</v>
      </c>
      <c r="G7" s="507" t="s">
        <v>261</v>
      </c>
      <c r="H7" s="507" t="s">
        <v>262</v>
      </c>
      <c r="I7" s="507" t="s">
        <v>263</v>
      </c>
      <c r="J7" s="309" t="s">
        <v>250</v>
      </c>
      <c r="K7" s="17"/>
    </row>
    <row r="8" spans="1:12" ht="13.4" customHeight="1">
      <c r="A8" s="508" t="s">
        <v>46</v>
      </c>
      <c r="B8" s="401">
        <v>0.23411565026499798</v>
      </c>
      <c r="C8" s="401">
        <v>0.29239706288411982</v>
      </c>
      <c r="D8" s="401">
        <v>0.18145961514792</v>
      </c>
      <c r="E8" s="401">
        <v>-0.29030402599540922</v>
      </c>
      <c r="F8" s="401">
        <v>-0.56763118435600213</v>
      </c>
      <c r="G8" s="401">
        <v>-0.54815776024177909</v>
      </c>
      <c r="H8" s="401">
        <v>-1.3622520885171756</v>
      </c>
      <c r="I8" s="401">
        <v>-0.81526304397412719</v>
      </c>
      <c r="J8" s="509">
        <v>-1.0991740555274365</v>
      </c>
      <c r="L8" s="18"/>
    </row>
    <row r="9" spans="1:12" ht="13.4" customHeight="1">
      <c r="A9" s="508" t="s">
        <v>48</v>
      </c>
      <c r="B9" s="55">
        <v>0.11237910705528346</v>
      </c>
      <c r="C9" s="55">
        <v>0.17422824505034401</v>
      </c>
      <c r="D9" s="55">
        <v>0.48866945849437493</v>
      </c>
      <c r="E9" s="55">
        <v>0.32439376676920817</v>
      </c>
      <c r="F9" s="55">
        <v>1.7839474722906624E-2</v>
      </c>
      <c r="G9" s="55">
        <v>-7.1021353018744212E-3</v>
      </c>
      <c r="H9" s="55">
        <v>-4.5753857641579285E-2</v>
      </c>
      <c r="I9" s="55">
        <v>4.6334356390248187E-7</v>
      </c>
      <c r="J9" s="399">
        <v>2.4942530054546669E-7</v>
      </c>
      <c r="L9" s="18"/>
    </row>
    <row r="10" spans="1:12" ht="13.4" customHeight="1">
      <c r="A10" s="508" t="s">
        <v>55</v>
      </c>
      <c r="B10" s="401">
        <v>0.742506454249234</v>
      </c>
      <c r="C10" s="401">
        <v>0.72185537137775968</v>
      </c>
      <c r="D10" s="401">
        <v>0.8322423590980601</v>
      </c>
      <c r="E10" s="401">
        <v>1.7231555971308832</v>
      </c>
      <c r="F10" s="401">
        <v>32.599362815367542</v>
      </c>
      <c r="G10" s="401">
        <v>-93.287959549725528</v>
      </c>
      <c r="H10" s="401">
        <v>-32.116132175668611</v>
      </c>
      <c r="I10" s="401">
        <v>-1154.0239979067676</v>
      </c>
      <c r="J10" s="402">
        <v>-793.00207396707538</v>
      </c>
      <c r="L10" s="18"/>
    </row>
    <row r="11" spans="1:12" ht="13.4" customHeight="1">
      <c r="A11" s="510" t="s">
        <v>212</v>
      </c>
      <c r="B11" s="511">
        <v>149.80000000000001</v>
      </c>
      <c r="C11" s="511">
        <v>146.6</v>
      </c>
      <c r="D11" s="511">
        <v>129.6</v>
      </c>
      <c r="E11" s="511">
        <v>118.4</v>
      </c>
      <c r="F11" s="511">
        <v>60</v>
      </c>
      <c r="G11" s="511">
        <v>33</v>
      </c>
      <c r="H11" s="511">
        <v>23</v>
      </c>
      <c r="I11" s="511">
        <v>14</v>
      </c>
      <c r="J11" s="406">
        <v>7</v>
      </c>
      <c r="L11" s="18"/>
    </row>
    <row r="12" spans="1:12" ht="13.4" customHeight="1">
      <c r="A12" s="512"/>
      <c r="B12" s="512"/>
      <c r="C12" s="512"/>
      <c r="D12" s="512"/>
      <c r="E12" s="512"/>
      <c r="F12" s="512"/>
      <c r="G12" s="512"/>
      <c r="H12" s="512"/>
      <c r="I12" s="512"/>
      <c r="J12" s="512"/>
      <c r="L12" s="24"/>
    </row>
    <row r="13" spans="1:12" ht="13.4" customHeight="1">
      <c r="A13" s="307" t="s">
        <v>175</v>
      </c>
      <c r="B13" s="507" t="s">
        <v>534</v>
      </c>
      <c r="C13" s="507" t="s">
        <v>535</v>
      </c>
      <c r="D13" s="507" t="s">
        <v>536</v>
      </c>
      <c r="E13" s="507" t="s">
        <v>386</v>
      </c>
      <c r="F13" s="507" t="s">
        <v>260</v>
      </c>
      <c r="G13" s="507" t="s">
        <v>261</v>
      </c>
      <c r="H13" s="507" t="s">
        <v>262</v>
      </c>
      <c r="I13" s="507" t="s">
        <v>263</v>
      </c>
      <c r="J13" s="309" t="s">
        <v>250</v>
      </c>
      <c r="L13" s="24"/>
    </row>
    <row r="14" spans="1:12" s="30" customFormat="1" ht="13.4" customHeight="1">
      <c r="A14" s="513" t="s">
        <v>189</v>
      </c>
      <c r="B14" s="514">
        <v>0.28652726916466748</v>
      </c>
      <c r="C14" s="514">
        <v>0.35497676029924463</v>
      </c>
      <c r="D14" s="514">
        <v>0.3064798170221652</v>
      </c>
      <c r="E14" s="514"/>
      <c r="F14" s="514"/>
      <c r="G14" s="514"/>
      <c r="H14" s="514"/>
      <c r="I14" s="514"/>
      <c r="J14" s="515"/>
      <c r="K14" s="17"/>
    </row>
    <row r="15" spans="1:12" s="30" customFormat="1" ht="13.4" customHeight="1">
      <c r="A15" s="516" t="s">
        <v>190</v>
      </c>
      <c r="B15" s="160">
        <v>4.4999999999999998E-2</v>
      </c>
      <c r="C15" s="160">
        <v>4.4999999999999998E-2</v>
      </c>
      <c r="D15" s="160">
        <v>4.4999999999999998E-2</v>
      </c>
      <c r="E15" s="160"/>
      <c r="F15" s="160"/>
      <c r="G15" s="160"/>
      <c r="H15" s="160"/>
      <c r="I15" s="160"/>
      <c r="J15" s="517"/>
      <c r="K15" s="17"/>
    </row>
    <row r="16" spans="1:12" s="30" customFormat="1" ht="13.4" customHeight="1">
      <c r="A16" s="516" t="s">
        <v>67</v>
      </c>
      <c r="B16" s="160">
        <v>0.28652726916466748</v>
      </c>
      <c r="C16" s="160">
        <v>0.35497676029924463</v>
      </c>
      <c r="D16" s="160">
        <v>0.3064798170221652</v>
      </c>
      <c r="E16" s="160"/>
      <c r="F16" s="160"/>
      <c r="G16" s="160"/>
      <c r="H16" s="160"/>
      <c r="I16" s="160"/>
      <c r="J16" s="517"/>
      <c r="K16" s="17"/>
    </row>
    <row r="17" spans="1:13" ht="13.4" customHeight="1">
      <c r="A17" s="516" t="s">
        <v>213</v>
      </c>
      <c r="B17" s="160">
        <v>0.06</v>
      </c>
      <c r="C17" s="160">
        <v>0.06</v>
      </c>
      <c r="D17" s="160">
        <v>0.06</v>
      </c>
      <c r="E17" s="160"/>
      <c r="F17" s="160"/>
      <c r="G17" s="160"/>
      <c r="H17" s="160"/>
      <c r="I17" s="160"/>
      <c r="J17" s="517"/>
      <c r="L17" s="18"/>
    </row>
    <row r="18" spans="1:13" ht="13.4" customHeight="1">
      <c r="A18" s="516" t="s">
        <v>181</v>
      </c>
      <c r="B18" s="160">
        <v>0.28652726916466748</v>
      </c>
      <c r="C18" s="160">
        <v>0.35497676029924463</v>
      </c>
      <c r="D18" s="160">
        <v>0.3064798170221652</v>
      </c>
      <c r="E18" s="160"/>
      <c r="F18" s="160"/>
      <c r="G18" s="160"/>
      <c r="H18" s="160"/>
      <c r="I18" s="160"/>
      <c r="J18" s="517"/>
      <c r="L18" s="41"/>
    </row>
    <row r="19" spans="1:13" ht="13.4" customHeight="1">
      <c r="A19" s="516" t="s">
        <v>177</v>
      </c>
      <c r="B19" s="160">
        <v>0.08</v>
      </c>
      <c r="C19" s="160">
        <v>0.08</v>
      </c>
      <c r="D19" s="160">
        <v>0.08</v>
      </c>
      <c r="E19" s="160"/>
      <c r="F19" s="160"/>
      <c r="G19" s="160"/>
      <c r="H19" s="160"/>
      <c r="I19" s="160"/>
      <c r="J19" s="517"/>
      <c r="L19" s="24"/>
    </row>
    <row r="20" spans="1:13" ht="13.4" customHeight="1">
      <c r="A20" s="516" t="s">
        <v>449</v>
      </c>
      <c r="B20" s="31">
        <v>1.4</v>
      </c>
      <c r="C20" s="31">
        <v>1.33</v>
      </c>
      <c r="D20" s="31">
        <v>1.1599999999999999</v>
      </c>
      <c r="E20" s="31"/>
      <c r="F20" s="31"/>
      <c r="G20" s="31"/>
      <c r="H20" s="31"/>
      <c r="I20" s="31"/>
      <c r="J20" s="518"/>
      <c r="L20" s="24"/>
    </row>
    <row r="21" spans="1:13" ht="13.4" customHeight="1">
      <c r="A21" s="519" t="s">
        <v>179</v>
      </c>
      <c r="B21" s="31">
        <v>1</v>
      </c>
      <c r="C21" s="31">
        <v>1</v>
      </c>
      <c r="D21" s="31">
        <v>1</v>
      </c>
      <c r="E21" s="31"/>
      <c r="F21" s="31"/>
      <c r="G21" s="31"/>
      <c r="H21" s="31"/>
      <c r="I21" s="31"/>
      <c r="J21" s="518"/>
      <c r="L21" s="18"/>
    </row>
    <row r="22" spans="1:13" ht="13.4" customHeight="1">
      <c r="A22" s="336" t="s">
        <v>450</v>
      </c>
      <c r="B22" s="31">
        <v>2.73</v>
      </c>
      <c r="C22" s="31">
        <v>3.07</v>
      </c>
      <c r="D22" s="31">
        <v>2.6</v>
      </c>
      <c r="E22" s="31"/>
      <c r="F22" s="31"/>
      <c r="G22" s="31"/>
      <c r="H22" s="31"/>
      <c r="I22" s="31"/>
      <c r="J22" s="518"/>
      <c r="L22" s="18"/>
    </row>
    <row r="23" spans="1:13" s="35" customFormat="1" ht="13.4" customHeight="1">
      <c r="A23" s="520" t="s">
        <v>178</v>
      </c>
      <c r="B23" s="521">
        <v>1</v>
      </c>
      <c r="C23" s="521">
        <v>1</v>
      </c>
      <c r="D23" s="521">
        <v>1</v>
      </c>
      <c r="E23" s="521"/>
      <c r="F23" s="521"/>
      <c r="G23" s="521"/>
      <c r="H23" s="521"/>
      <c r="I23" s="521"/>
      <c r="J23" s="522"/>
      <c r="K23" s="17"/>
    </row>
    <row r="24" spans="1:13" ht="12" customHeight="1">
      <c r="D24" s="18"/>
      <c r="E24" s="18"/>
      <c r="F24" s="18"/>
      <c r="G24" s="18"/>
      <c r="H24" s="18"/>
      <c r="I24" s="18"/>
      <c r="J24" s="18"/>
    </row>
    <row r="25" spans="1:13" ht="12" customHeight="1">
      <c r="A25" s="37"/>
      <c r="B25" s="17"/>
      <c r="C25" s="17"/>
    </row>
    <row r="26" spans="1:13" ht="18.5">
      <c r="A26" s="23" t="s">
        <v>124</v>
      </c>
      <c r="B26" s="20"/>
      <c r="C26" s="20"/>
      <c r="D26" s="20"/>
      <c r="E26" s="20"/>
      <c r="F26" s="18"/>
    </row>
    <row r="27" spans="1:13" ht="12" customHeight="1">
      <c r="B27" s="331"/>
      <c r="C27" s="331"/>
      <c r="D27" s="331"/>
      <c r="E27" s="331"/>
      <c r="F27" s="331"/>
    </row>
    <row r="28" spans="1:13" ht="12" customHeight="1">
      <c r="A28" s="307" t="s">
        <v>180</v>
      </c>
      <c r="B28" s="498">
        <v>2023</v>
      </c>
      <c r="C28" s="498">
        <v>2022</v>
      </c>
      <c r="D28" s="498">
        <v>2021</v>
      </c>
      <c r="E28" s="498">
        <v>2020</v>
      </c>
      <c r="F28" s="326">
        <v>2019</v>
      </c>
      <c r="G28" s="18"/>
      <c r="H28" s="18"/>
      <c r="I28" s="18"/>
      <c r="J28" s="18"/>
      <c r="K28" s="18"/>
      <c r="L28" s="18"/>
      <c r="M28" s="30"/>
    </row>
    <row r="29" spans="1:13" ht="13.4" customHeight="1">
      <c r="A29" s="342" t="s">
        <v>46</v>
      </c>
      <c r="B29" s="55">
        <v>0.11836997928630071</v>
      </c>
      <c r="C29" s="55">
        <v>-0.52389739769192389</v>
      </c>
      <c r="D29" s="55">
        <v>0</v>
      </c>
      <c r="E29" s="55">
        <v>0</v>
      </c>
      <c r="F29" s="398">
        <v>0</v>
      </c>
      <c r="G29" s="18"/>
      <c r="H29" s="18"/>
      <c r="I29" s="18"/>
      <c r="J29" s="18"/>
      <c r="K29" s="18"/>
      <c r="L29" s="18"/>
      <c r="M29" s="30"/>
    </row>
    <row r="30" spans="1:13" ht="13.4" customHeight="1">
      <c r="A30" s="342" t="s">
        <v>48</v>
      </c>
      <c r="B30" s="55">
        <v>0.14712106771036992</v>
      </c>
      <c r="C30" s="55">
        <v>2.7430212013433482E-3</v>
      </c>
      <c r="D30" s="55">
        <v>7.3748408920967823E-8</v>
      </c>
      <c r="E30" s="55">
        <v>0</v>
      </c>
      <c r="F30" s="399">
        <v>0</v>
      </c>
      <c r="M30" s="30"/>
    </row>
    <row r="31" spans="1:13" ht="13.4" customHeight="1">
      <c r="A31" s="342" t="s">
        <v>55</v>
      </c>
      <c r="B31" s="401">
        <v>0.85159128494083602</v>
      </c>
      <c r="C31" s="401">
        <v>175.72705531734755</v>
      </c>
      <c r="D31" s="401">
        <v>0</v>
      </c>
      <c r="E31" s="401">
        <v>0</v>
      </c>
      <c r="F31" s="523">
        <v>0</v>
      </c>
      <c r="M31" s="30"/>
    </row>
    <row r="32" spans="1:13" ht="13.4" customHeight="1">
      <c r="A32" s="510" t="s">
        <v>212</v>
      </c>
      <c r="B32" s="524">
        <v>149.80000000000001</v>
      </c>
      <c r="C32" s="524">
        <v>60</v>
      </c>
      <c r="D32" s="524">
        <v>7</v>
      </c>
      <c r="E32" s="524">
        <v>0</v>
      </c>
      <c r="F32" s="525">
        <v>0</v>
      </c>
      <c r="M32" s="30"/>
    </row>
    <row r="33" spans="1:13" ht="12" customHeight="1">
      <c r="B33" s="35"/>
      <c r="C33" s="35"/>
      <c r="D33" s="76"/>
      <c r="E33" s="76"/>
      <c r="F33" s="76"/>
      <c r="M33" s="30"/>
    </row>
    <row r="34" spans="1:13" ht="12" customHeight="1">
      <c r="A34" s="307" t="s">
        <v>175</v>
      </c>
      <c r="B34" s="526">
        <v>2023</v>
      </c>
      <c r="C34" s="526">
        <v>2022</v>
      </c>
      <c r="D34" s="526">
        <v>2021</v>
      </c>
      <c r="E34" s="526">
        <v>2020</v>
      </c>
      <c r="F34" s="326">
        <v>2019</v>
      </c>
    </row>
    <row r="35" spans="1:13" ht="13.4" customHeight="1">
      <c r="A35" s="513" t="s">
        <v>189</v>
      </c>
      <c r="B35" s="514">
        <v>0.28652726916466748</v>
      </c>
      <c r="C35" s="514"/>
      <c r="D35" s="514"/>
      <c r="E35" s="514"/>
      <c r="F35" s="515"/>
    </row>
    <row r="36" spans="1:13" ht="13.4" customHeight="1">
      <c r="A36" s="516" t="s">
        <v>190</v>
      </c>
      <c r="B36" s="160">
        <v>4.4999999999999998E-2</v>
      </c>
      <c r="C36" s="160"/>
      <c r="D36" s="160"/>
      <c r="E36" s="160"/>
      <c r="F36" s="517"/>
    </row>
    <row r="37" spans="1:13" ht="13.4" customHeight="1">
      <c r="A37" s="516" t="s">
        <v>67</v>
      </c>
      <c r="B37" s="160">
        <v>0.28652726916466748</v>
      </c>
      <c r="C37" s="160"/>
      <c r="D37" s="160"/>
      <c r="E37" s="160"/>
      <c r="F37" s="517"/>
    </row>
    <row r="38" spans="1:13" ht="13.4" customHeight="1">
      <c r="A38" s="516" t="s">
        <v>213</v>
      </c>
      <c r="B38" s="160">
        <v>0.06</v>
      </c>
      <c r="C38" s="160"/>
      <c r="D38" s="160"/>
      <c r="E38" s="160"/>
      <c r="F38" s="517"/>
    </row>
    <row r="39" spans="1:13" ht="13.4" customHeight="1">
      <c r="A39" s="516" t="s">
        <v>181</v>
      </c>
      <c r="B39" s="160">
        <v>0.28652726916466748</v>
      </c>
      <c r="C39" s="160"/>
      <c r="D39" s="160"/>
      <c r="E39" s="160"/>
      <c r="F39" s="517"/>
    </row>
    <row r="40" spans="1:13" ht="13.4" customHeight="1">
      <c r="A40" s="516" t="s">
        <v>177</v>
      </c>
      <c r="B40" s="160">
        <v>0.08</v>
      </c>
      <c r="C40" s="160"/>
      <c r="D40" s="160"/>
      <c r="E40" s="160"/>
      <c r="F40" s="517"/>
    </row>
    <row r="41" spans="1:13" ht="13.4" customHeight="1">
      <c r="A41" s="516" t="s">
        <v>449</v>
      </c>
      <c r="B41" s="160">
        <v>1.4</v>
      </c>
      <c r="C41" s="31"/>
      <c r="D41" s="31"/>
      <c r="E41" s="31"/>
      <c r="F41" s="518"/>
    </row>
    <row r="42" spans="1:13" ht="13.4" customHeight="1">
      <c r="A42" s="519" t="s">
        <v>179</v>
      </c>
      <c r="B42" s="160">
        <v>1</v>
      </c>
      <c r="C42" s="31"/>
      <c r="D42" s="31"/>
      <c r="E42" s="31"/>
      <c r="F42" s="518"/>
    </row>
    <row r="43" spans="1:13" ht="13.4" customHeight="1">
      <c r="A43" s="336" t="s">
        <v>450</v>
      </c>
      <c r="B43" s="160">
        <v>2.73</v>
      </c>
      <c r="C43" s="31"/>
      <c r="D43" s="31"/>
      <c r="E43" s="31"/>
      <c r="F43" s="518"/>
    </row>
    <row r="44" spans="1:13" ht="13.4" customHeight="1">
      <c r="A44" s="520" t="s">
        <v>178</v>
      </c>
      <c r="B44" s="521">
        <v>1</v>
      </c>
      <c r="C44" s="521"/>
      <c r="D44" s="521"/>
      <c r="E44" s="521"/>
      <c r="F44" s="522"/>
    </row>
  </sheetData>
  <conditionalFormatting sqref="B18:J18">
    <cfRule type="cellIs" priority="1" stopIfTrue="1" operator="greaterThan">
      <formula>10</formula>
    </cfRule>
  </conditionalFormatting>
  <dataValidations count="1">
    <dataValidation type="list" allowBlank="1" showInputMessage="1" showErrorMessage="1" sqref="A2" xr:uid="{D110D4C3-1CCF-4FEF-B3DB-E9AD8578205C}">
      <formula1>quarterly_date</formula1>
    </dataValidation>
  </dataValidations>
  <hyperlinks>
    <hyperlink ref="J5" location="Sisukord!B32" display="tagasi sisukorda" xr:uid="{A5024634-87FF-4731-B626-F560121DD6A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4561-B16D-42DB-8F2D-25281A45D737}">
  <sheetPr codeName="Sheet26">
    <tabColor rgb="FF0070C0"/>
    <pageSetUpPr fitToPage="1"/>
  </sheetPr>
  <dimension ref="A1:I26"/>
  <sheetViews>
    <sheetView showGridLines="0" zoomScaleNormal="100" workbookViewId="0"/>
  </sheetViews>
  <sheetFormatPr defaultRowHeight="10.5"/>
  <cols>
    <col min="1" max="1" width="28.75" customWidth="1"/>
    <col min="2" max="2" width="49.125" customWidth="1"/>
    <col min="3" max="3" width="42.75" customWidth="1"/>
    <col min="4" max="4" width="60.75" style="114" customWidth="1"/>
  </cols>
  <sheetData>
    <row r="1" spans="1:9" ht="18.5">
      <c r="A1" s="8" t="s">
        <v>0</v>
      </c>
      <c r="B1" s="69"/>
      <c r="C1" s="69"/>
      <c r="D1" s="68"/>
      <c r="E1" s="69"/>
    </row>
    <row r="2" spans="1:9" ht="15.5">
      <c r="A2" s="13">
        <f>Sisukord!A2</f>
        <v>45291</v>
      </c>
      <c r="B2" s="14"/>
      <c r="C2" s="14"/>
      <c r="D2" s="367"/>
      <c r="E2" s="14"/>
    </row>
    <row r="3" spans="1:9" s="18" customFormat="1" ht="6" customHeight="1">
      <c r="A3" s="1"/>
      <c r="B3" s="1"/>
      <c r="C3" s="1"/>
      <c r="D3" s="368"/>
      <c r="E3"/>
      <c r="F3"/>
      <c r="G3"/>
      <c r="H3"/>
      <c r="I3"/>
    </row>
    <row r="5" spans="1:9" ht="18.5">
      <c r="A5" s="112" t="s">
        <v>266</v>
      </c>
      <c r="D5" s="369" t="s">
        <v>125</v>
      </c>
    </row>
    <row r="8" spans="1:9" ht="15.5">
      <c r="A8" s="349" t="s">
        <v>270</v>
      </c>
      <c r="B8" s="372"/>
      <c r="C8" s="373" t="s">
        <v>271</v>
      </c>
      <c r="D8" s="375" t="s">
        <v>300</v>
      </c>
      <c r="F8" s="350"/>
      <c r="G8" s="350"/>
    </row>
    <row r="9" spans="1:9" ht="13.75" customHeight="1">
      <c r="A9" s="583" t="s">
        <v>272</v>
      </c>
      <c r="B9" s="353" t="s">
        <v>273</v>
      </c>
      <c r="C9" s="361">
        <v>0</v>
      </c>
      <c r="D9" s="582" t="s">
        <v>301</v>
      </c>
      <c r="F9" s="169"/>
    </row>
    <row r="10" spans="1:9" ht="13">
      <c r="A10" s="584"/>
      <c r="B10" s="357" t="s">
        <v>274</v>
      </c>
      <c r="C10" s="361" t="s">
        <v>267</v>
      </c>
      <c r="D10" s="582"/>
      <c r="F10" s="123"/>
      <c r="G10" s="124"/>
    </row>
    <row r="11" spans="1:9" ht="13">
      <c r="A11" s="584"/>
      <c r="B11" s="355" t="s">
        <v>275</v>
      </c>
      <c r="C11" s="362" t="s">
        <v>268</v>
      </c>
      <c r="D11" s="582"/>
      <c r="F11" s="123"/>
      <c r="G11" s="124"/>
    </row>
    <row r="12" spans="1:9" ht="13">
      <c r="A12" s="584"/>
      <c r="B12" s="358" t="s">
        <v>276</v>
      </c>
      <c r="C12" s="363" t="s">
        <v>269</v>
      </c>
      <c r="D12" s="582"/>
      <c r="F12" s="123"/>
      <c r="G12" s="125"/>
    </row>
    <row r="13" spans="1:9" ht="74" customHeight="1">
      <c r="A13" s="584"/>
      <c r="B13" s="356" t="s">
        <v>277</v>
      </c>
      <c r="C13" s="364" t="s">
        <v>278</v>
      </c>
      <c r="D13" s="376" t="s">
        <v>309</v>
      </c>
      <c r="F13" s="123"/>
      <c r="G13" s="125"/>
    </row>
    <row r="14" spans="1:9" ht="94.5" customHeight="1">
      <c r="A14" s="584"/>
      <c r="B14" s="356" t="s">
        <v>279</v>
      </c>
      <c r="C14" s="364" t="s">
        <v>280</v>
      </c>
      <c r="D14" s="376" t="s">
        <v>302</v>
      </c>
      <c r="F14" s="123"/>
      <c r="G14" s="126"/>
    </row>
    <row r="15" spans="1:9" ht="29" customHeight="1">
      <c r="A15" s="585"/>
      <c r="B15" s="359" t="s">
        <v>281</v>
      </c>
      <c r="C15" s="365" t="s">
        <v>282</v>
      </c>
      <c r="D15" s="376" t="s">
        <v>303</v>
      </c>
      <c r="F15" s="123"/>
      <c r="G15" s="126"/>
    </row>
    <row r="16" spans="1:9" ht="52.5">
      <c r="A16" s="354" t="s">
        <v>283</v>
      </c>
      <c r="B16" s="356" t="s">
        <v>284</v>
      </c>
      <c r="C16" s="364" t="s">
        <v>285</v>
      </c>
      <c r="D16" s="376" t="s">
        <v>304</v>
      </c>
      <c r="F16" s="123"/>
      <c r="G16" s="126"/>
    </row>
    <row r="17" spans="1:7" ht="42">
      <c r="A17" s="354" t="s">
        <v>286</v>
      </c>
      <c r="B17" s="356" t="s">
        <v>287</v>
      </c>
      <c r="C17" s="364" t="s">
        <v>285</v>
      </c>
      <c r="D17" s="376" t="s">
        <v>288</v>
      </c>
      <c r="F17" s="123"/>
      <c r="G17" s="126"/>
    </row>
    <row r="18" spans="1:7" ht="52.5">
      <c r="A18" s="354" t="s">
        <v>289</v>
      </c>
      <c r="B18" s="356" t="s">
        <v>290</v>
      </c>
      <c r="C18" s="364" t="s">
        <v>285</v>
      </c>
      <c r="D18" s="376" t="s">
        <v>305</v>
      </c>
      <c r="F18" s="123"/>
      <c r="G18" s="126"/>
    </row>
    <row r="19" spans="1:7" ht="52">
      <c r="A19" s="583" t="s">
        <v>291</v>
      </c>
      <c r="B19" s="356" t="s">
        <v>292</v>
      </c>
      <c r="C19" s="364" t="s">
        <v>293</v>
      </c>
      <c r="D19" s="376" t="s">
        <v>308</v>
      </c>
      <c r="F19" s="123"/>
      <c r="G19" s="126"/>
    </row>
    <row r="20" spans="1:7" ht="52.5">
      <c r="A20" s="584"/>
      <c r="B20" s="356" t="s">
        <v>294</v>
      </c>
      <c r="C20" s="371">
        <v>0.32</v>
      </c>
      <c r="D20" s="376" t="s">
        <v>306</v>
      </c>
      <c r="F20" s="123"/>
      <c r="G20" s="126"/>
    </row>
    <row r="21" spans="1:7" ht="21">
      <c r="A21" s="584"/>
      <c r="B21" s="360" t="s">
        <v>295</v>
      </c>
      <c r="C21" s="366" t="s">
        <v>296</v>
      </c>
      <c r="D21" s="376" t="s">
        <v>307</v>
      </c>
      <c r="F21" s="169"/>
    </row>
    <row r="22" spans="1:7" ht="21">
      <c r="A22" s="585"/>
      <c r="B22" s="359" t="s">
        <v>297</v>
      </c>
      <c r="C22" s="366" t="s">
        <v>298</v>
      </c>
      <c r="D22" s="376" t="s">
        <v>299</v>
      </c>
      <c r="F22" s="123"/>
      <c r="G22" s="124"/>
    </row>
    <row r="23" spans="1:7" ht="13">
      <c r="A23" s="374"/>
      <c r="B23" s="351"/>
      <c r="C23" s="352"/>
      <c r="D23" s="370"/>
      <c r="F23" s="123"/>
      <c r="G23" s="124"/>
    </row>
    <row r="24" spans="1:7" ht="13.75" customHeight="1">
      <c r="A24" s="586" t="s">
        <v>310</v>
      </c>
      <c r="B24" s="586"/>
      <c r="C24" s="586"/>
    </row>
    <row r="25" spans="1:7">
      <c r="A25" s="586"/>
      <c r="B25" s="586"/>
      <c r="C25" s="586"/>
    </row>
    <row r="26" spans="1:7">
      <c r="A26" s="586"/>
      <c r="B26" s="586"/>
      <c r="C26" s="586"/>
    </row>
  </sheetData>
  <mergeCells count="4">
    <mergeCell ref="D9:D12"/>
    <mergeCell ref="A9:A15"/>
    <mergeCell ref="A19:A22"/>
    <mergeCell ref="A24:C26"/>
  </mergeCells>
  <conditionalFormatting sqref="B23:D23">
    <cfRule type="cellIs" priority="3" stopIfTrue="1" operator="greaterThan">
      <formula>10</formula>
    </cfRule>
  </conditionalFormatting>
  <hyperlinks>
    <hyperlink ref="D5" location="Sisukord!B32" display="tagasi sisukorda" xr:uid="{AB657C22-9D0F-4BB6-A587-3BC45C2EDEF3}"/>
  </hyperlinks>
  <pageMargins left="0.23622047244094488" right="0.23622047244094488" top="0.74803149606299213" bottom="0.74803149606299213" header="0.31496062992125984" footer="0.31496062992125984"/>
  <pageSetup paperSize="9" scale="75"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1:S77"/>
  <sheetViews>
    <sheetView showGridLines="0" zoomScaleNormal="100" zoomScaleSheetLayoutView="100" workbookViewId="0"/>
  </sheetViews>
  <sheetFormatPr defaultRowHeight="10.5"/>
  <cols>
    <col min="1" max="1" width="52.625" customWidth="1"/>
    <col min="2" max="10" width="13.375" customWidth="1"/>
  </cols>
  <sheetData>
    <row r="1" spans="1:16" ht="18.5">
      <c r="A1" s="8" t="s">
        <v>0</v>
      </c>
      <c r="B1" s="9"/>
      <c r="C1" s="9"/>
      <c r="D1" s="10"/>
      <c r="E1" s="10"/>
      <c r="F1" s="10"/>
      <c r="G1" s="10"/>
      <c r="H1" s="10"/>
      <c r="I1" s="10"/>
      <c r="J1" s="10"/>
    </row>
    <row r="2" spans="1:16" ht="15.5">
      <c r="A2" s="13">
        <f>Sisukord!A2</f>
        <v>45291</v>
      </c>
      <c r="B2" s="1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5">
      <c r="A5" s="112" t="s">
        <v>136</v>
      </c>
      <c r="J5" s="101" t="s">
        <v>125</v>
      </c>
    </row>
    <row r="7" spans="1:16" ht="13">
      <c r="A7" s="267"/>
      <c r="B7" s="185" t="s">
        <v>534</v>
      </c>
      <c r="C7" s="185" t="s">
        <v>535</v>
      </c>
      <c r="D7" s="185" t="s">
        <v>536</v>
      </c>
      <c r="E7" s="185" t="s">
        <v>386</v>
      </c>
      <c r="F7" s="185" t="s">
        <v>260</v>
      </c>
      <c r="G7" s="185" t="s">
        <v>261</v>
      </c>
      <c r="H7" s="185" t="s">
        <v>262</v>
      </c>
      <c r="I7" s="185" t="s">
        <v>263</v>
      </c>
      <c r="J7" s="186" t="s">
        <v>250</v>
      </c>
    </row>
    <row r="8" spans="1:16" ht="13">
      <c r="A8" s="251" t="s">
        <v>51</v>
      </c>
      <c r="B8" s="158">
        <v>319832.74300000007</v>
      </c>
      <c r="C8" s="158">
        <v>319832.74299999984</v>
      </c>
      <c r="D8" s="158">
        <v>319832.74299999984</v>
      </c>
      <c r="E8" s="158">
        <v>315424.53000000009</v>
      </c>
      <c r="F8" s="158">
        <v>315424.53000000009</v>
      </c>
      <c r="G8" s="158">
        <v>315424.53000000003</v>
      </c>
      <c r="H8" s="158">
        <v>315424.52999999991</v>
      </c>
      <c r="I8" s="158">
        <v>298641.66999999993</v>
      </c>
      <c r="J8" s="211">
        <v>298641.66999999987</v>
      </c>
      <c r="L8" s="138"/>
    </row>
    <row r="9" spans="1:16" ht="13">
      <c r="A9" s="251" t="s">
        <v>118</v>
      </c>
      <c r="B9" s="165">
        <v>3.4950000000000001</v>
      </c>
      <c r="C9" s="165">
        <v>3.6749999999999998</v>
      </c>
      <c r="D9" s="165">
        <v>3.61</v>
      </c>
      <c r="E9" s="165">
        <v>3.6150000000000002</v>
      </c>
      <c r="F9" s="165">
        <v>3.34</v>
      </c>
      <c r="G9" s="165">
        <v>3.12</v>
      </c>
      <c r="H9" s="165">
        <v>3.7200000000000006</v>
      </c>
      <c r="I9" s="165">
        <v>4.1150000000000002</v>
      </c>
      <c r="J9" s="252">
        <v>4.32</v>
      </c>
    </row>
    <row r="10" spans="1:16" ht="13">
      <c r="A10" s="251" t="s">
        <v>120</v>
      </c>
      <c r="B10" s="158">
        <v>1117.8154367850004</v>
      </c>
      <c r="C10" s="158">
        <v>1175.3853305249993</v>
      </c>
      <c r="D10" s="166">
        <v>1154.5962022299993</v>
      </c>
      <c r="E10" s="166">
        <v>1140.2596759500002</v>
      </c>
      <c r="F10" s="166">
        <v>1053.5179302000001</v>
      </c>
      <c r="G10" s="166">
        <v>984.12453360000006</v>
      </c>
      <c r="H10" s="166">
        <v>1173.3792515999999</v>
      </c>
      <c r="I10" s="166">
        <v>1228.9104720499997</v>
      </c>
      <c r="J10" s="253">
        <v>1290.1320143999997</v>
      </c>
    </row>
    <row r="11" spans="1:16" ht="13">
      <c r="A11" s="251" t="s">
        <v>117</v>
      </c>
      <c r="B11" s="165">
        <v>0.10173426422534165</v>
      </c>
      <c r="C11" s="165">
        <v>0.1221157749703765</v>
      </c>
      <c r="D11" s="165">
        <v>0.11053624593438736</v>
      </c>
      <c r="E11" s="165">
        <v>0.10352299777860074</v>
      </c>
      <c r="F11" s="165">
        <v>7.6335427776005785E-2</v>
      </c>
      <c r="G11" s="165">
        <v>3.2675733162154455E-2</v>
      </c>
      <c r="H11" s="165">
        <v>4.293421611703279E-2</v>
      </c>
      <c r="I11" s="165">
        <v>3.9780565458365606E-2</v>
      </c>
      <c r="J11" s="252">
        <v>6.3140653616334419E-2</v>
      </c>
    </row>
    <row r="12" spans="1:16" ht="13">
      <c r="A12" s="251" t="s">
        <v>52</v>
      </c>
      <c r="B12" s="167">
        <v>8.007194994131579</v>
      </c>
      <c r="C12" s="167">
        <v>8.9627264447891868</v>
      </c>
      <c r="D12" s="168">
        <v>11.276278780269884</v>
      </c>
      <c r="E12" s="168">
        <v>14.150479496148584</v>
      </c>
      <c r="F12" s="168">
        <v>17.615166978195994</v>
      </c>
      <c r="G12" s="168">
        <v>18.028948544063017</v>
      </c>
      <c r="H12" s="168">
        <v>19.481016817258102</v>
      </c>
      <c r="I12" s="168">
        <v>20.794332457150183</v>
      </c>
      <c r="J12" s="254">
        <v>22.14382352763722</v>
      </c>
    </row>
    <row r="13" spans="1:16" ht="13">
      <c r="A13" s="251" t="s">
        <v>53</v>
      </c>
      <c r="B13" s="167">
        <v>2.0382152077322124</v>
      </c>
      <c r="C13" s="167">
        <v>2.2843443318798009</v>
      </c>
      <c r="D13" s="167">
        <v>2.433141960281803</v>
      </c>
      <c r="E13" s="167">
        <v>2.5516076140370703</v>
      </c>
      <c r="F13" s="167">
        <v>2.5512489927313946</v>
      </c>
      <c r="G13" s="167">
        <v>2.5359332376552373</v>
      </c>
      <c r="H13" s="167">
        <v>3.1077781067343153</v>
      </c>
      <c r="I13" s="167">
        <v>3.7335063849693912</v>
      </c>
      <c r="J13" s="255">
        <v>4.0773226855240647</v>
      </c>
    </row>
    <row r="14" spans="1:16" ht="13">
      <c r="A14" s="256" t="s">
        <v>116</v>
      </c>
      <c r="B14" s="165" t="s">
        <v>54</v>
      </c>
      <c r="C14" s="165" t="s">
        <v>54</v>
      </c>
      <c r="D14" s="165" t="s">
        <v>54</v>
      </c>
      <c r="E14" s="165">
        <v>0.04</v>
      </c>
      <c r="F14" s="165" t="s">
        <v>54</v>
      </c>
      <c r="G14" s="165" t="s">
        <v>54</v>
      </c>
      <c r="H14" s="165" t="s">
        <v>54</v>
      </c>
      <c r="I14" s="165">
        <v>0.04</v>
      </c>
      <c r="J14" s="252" t="s">
        <v>54</v>
      </c>
    </row>
    <row r="15" spans="1:16" ht="13">
      <c r="A15" s="257" t="s">
        <v>171</v>
      </c>
      <c r="B15" s="165">
        <v>2.0461248824844552E-2</v>
      </c>
      <c r="C15" s="165">
        <v>2.4537550973851505E-2</v>
      </c>
      <c r="D15" s="165">
        <v>2.2232872484927346E-2</v>
      </c>
      <c r="E15" s="165">
        <v>2.127151804237051E-2</v>
      </c>
      <c r="F15" s="165">
        <v>1.5450861306567107E-2</v>
      </c>
      <c r="G15" s="165">
        <v>6.7189223837968333E-3</v>
      </c>
      <c r="H15" s="165">
        <v>9.1405557544559386E-3</v>
      </c>
      <c r="I15" s="165">
        <v>8.3914196267591314E-3</v>
      </c>
      <c r="J15" s="252">
        <v>1.2850624538346334E-2</v>
      </c>
    </row>
    <row r="16" spans="1:16" ht="13">
      <c r="A16" s="256" t="s">
        <v>146</v>
      </c>
      <c r="B16" s="158">
        <v>37547</v>
      </c>
      <c r="C16" s="158">
        <v>36847</v>
      </c>
      <c r="D16" s="158">
        <v>35940</v>
      </c>
      <c r="E16" s="158">
        <v>34473</v>
      </c>
      <c r="F16" s="158">
        <v>32001</v>
      </c>
      <c r="G16" s="158">
        <v>30462</v>
      </c>
      <c r="H16" s="158">
        <v>27376</v>
      </c>
      <c r="I16" s="158">
        <v>24037</v>
      </c>
      <c r="J16" s="211">
        <v>20404</v>
      </c>
    </row>
    <row r="17" spans="1:19" ht="13">
      <c r="A17" s="258" t="s">
        <v>169</v>
      </c>
      <c r="B17" s="158">
        <v>3453.567</v>
      </c>
      <c r="C17" s="158">
        <v>3515.14</v>
      </c>
      <c r="D17" s="158">
        <v>4608.893</v>
      </c>
      <c r="E17" s="158">
        <v>5378.0169999999998</v>
      </c>
      <c r="F17" s="158">
        <v>3406.25</v>
      </c>
      <c r="G17" s="158">
        <v>3401.4250000000002</v>
      </c>
      <c r="H17" s="158">
        <v>589.76700000000005</v>
      </c>
      <c r="I17" s="158">
        <v>915.4</v>
      </c>
      <c r="J17" s="259">
        <v>566.952</v>
      </c>
    </row>
    <row r="18" spans="1:19" ht="13">
      <c r="A18" s="258" t="s">
        <v>127</v>
      </c>
      <c r="B18" s="158">
        <v>24888</v>
      </c>
      <c r="C18" s="158">
        <v>21693</v>
      </c>
      <c r="D18" s="158">
        <v>29634</v>
      </c>
      <c r="E18" s="158">
        <v>32543</v>
      </c>
      <c r="F18" s="158">
        <v>24724</v>
      </c>
      <c r="G18" s="158">
        <v>30304</v>
      </c>
      <c r="H18" s="158">
        <v>25095</v>
      </c>
      <c r="I18" s="158">
        <v>38148</v>
      </c>
      <c r="J18" s="259">
        <v>22723</v>
      </c>
    </row>
    <row r="19" spans="1:19" ht="13">
      <c r="A19" s="258" t="s">
        <v>144</v>
      </c>
      <c r="B19" s="158">
        <v>12253.620765</v>
      </c>
      <c r="C19" s="158">
        <v>12657.84259</v>
      </c>
      <c r="D19" s="158">
        <v>16386.1646325</v>
      </c>
      <c r="E19" s="158">
        <v>19983.381000000001</v>
      </c>
      <c r="F19" s="158">
        <v>10962.771000000001</v>
      </c>
      <c r="G19" s="158">
        <v>12020.097126999999</v>
      </c>
      <c r="H19" s="158">
        <v>22318.785349999995</v>
      </c>
      <c r="I19" s="158">
        <v>36283.372700000007</v>
      </c>
      <c r="J19" s="259">
        <v>24981.276700000002</v>
      </c>
    </row>
    <row r="20" spans="1:19" ht="13">
      <c r="A20" s="251" t="s">
        <v>141</v>
      </c>
      <c r="B20" s="165">
        <v>3.548105702017653</v>
      </c>
      <c r="C20" s="165">
        <v>3.6009497744044334</v>
      </c>
      <c r="D20" s="165">
        <v>3.5553363101508322</v>
      </c>
      <c r="E20" s="165">
        <v>3.7157526649692634</v>
      </c>
      <c r="F20" s="165">
        <v>3.2184281834862389</v>
      </c>
      <c r="G20" s="165">
        <v>3.5338415890398873</v>
      </c>
      <c r="H20" s="165">
        <v>37.843394679593793</v>
      </c>
      <c r="I20" s="165">
        <v>39.636631745684959</v>
      </c>
      <c r="J20" s="260">
        <v>44.062419217147138</v>
      </c>
    </row>
    <row r="21" spans="1:19" ht="13">
      <c r="A21" s="258" t="s">
        <v>142</v>
      </c>
      <c r="B21" s="158">
        <v>1768.56</v>
      </c>
      <c r="C21" s="158">
        <v>1855.19</v>
      </c>
      <c r="D21" s="158">
        <v>1888.25</v>
      </c>
      <c r="E21" s="158">
        <v>1867.1</v>
      </c>
      <c r="F21" s="158">
        <v>1767</v>
      </c>
      <c r="G21" s="158">
        <v>1682.08</v>
      </c>
      <c r="H21" s="158">
        <v>1789.65</v>
      </c>
      <c r="I21" s="158">
        <v>1890.35</v>
      </c>
      <c r="J21" s="259">
        <v>2001.03</v>
      </c>
    </row>
    <row r="22" spans="1:19" ht="13">
      <c r="A22" s="258" t="s">
        <v>143</v>
      </c>
      <c r="B22" s="158">
        <v>1442.41</v>
      </c>
      <c r="C22" s="158">
        <v>1467.6</v>
      </c>
      <c r="D22" s="158">
        <v>1475.36</v>
      </c>
      <c r="E22" s="158">
        <v>1472.75</v>
      </c>
      <c r="F22" s="158">
        <v>1384</v>
      </c>
      <c r="G22" s="158">
        <v>1285.79</v>
      </c>
      <c r="H22" s="158">
        <v>1365.37</v>
      </c>
      <c r="I22" s="158">
        <v>1460.04</v>
      </c>
      <c r="J22" s="259">
        <v>1568.82</v>
      </c>
    </row>
    <row r="23" spans="1:19" ht="26">
      <c r="A23" s="261" t="s">
        <v>214</v>
      </c>
      <c r="B23" s="262">
        <v>0.46039999999999998</v>
      </c>
      <c r="C23" s="262">
        <v>0.46039999999999998</v>
      </c>
      <c r="D23" s="262">
        <v>0.46139999999999998</v>
      </c>
      <c r="E23" s="262">
        <v>0.46500000000000002</v>
      </c>
      <c r="F23" s="262">
        <v>0.46500000000000002</v>
      </c>
      <c r="G23" s="262">
        <v>0.45700000000000002</v>
      </c>
      <c r="H23" s="262">
        <v>0.45710000000000001</v>
      </c>
      <c r="I23" s="262">
        <v>0.47399999999999998</v>
      </c>
      <c r="J23" s="263">
        <v>0.47399999999999998</v>
      </c>
    </row>
    <row r="24" spans="1:19" ht="13">
      <c r="A24" s="115"/>
      <c r="B24" s="116"/>
      <c r="C24" s="116"/>
      <c r="D24" s="116"/>
      <c r="E24" s="116"/>
      <c r="F24" s="116"/>
      <c r="G24" s="116"/>
      <c r="H24" s="116"/>
      <c r="I24" s="116"/>
      <c r="J24" s="116"/>
    </row>
    <row r="25" spans="1:19" ht="13">
      <c r="A25" s="115"/>
      <c r="B25" s="116"/>
      <c r="C25" s="116"/>
      <c r="D25" s="116"/>
      <c r="E25" s="116"/>
      <c r="F25" s="116"/>
      <c r="G25" s="116"/>
      <c r="H25" s="116"/>
      <c r="I25" s="116"/>
      <c r="J25" s="116"/>
    </row>
    <row r="26" spans="1:19" ht="18.5">
      <c r="A26" s="112" t="s">
        <v>137</v>
      </c>
    </row>
    <row r="27" spans="1:19">
      <c r="B27" s="128"/>
    </row>
    <row r="28" spans="1:19" ht="13">
      <c r="A28" s="268"/>
      <c r="B28" s="193">
        <v>2023</v>
      </c>
      <c r="C28" s="193">
        <v>2022</v>
      </c>
      <c r="D28" s="193">
        <v>2021</v>
      </c>
      <c r="E28" s="193">
        <v>2020</v>
      </c>
      <c r="F28" s="194">
        <v>2019</v>
      </c>
    </row>
    <row r="29" spans="1:19" ht="13">
      <c r="A29" s="264" t="s">
        <v>58</v>
      </c>
      <c r="B29" s="158">
        <v>319832.74300000007</v>
      </c>
      <c r="C29" s="158">
        <v>315424.53000000009</v>
      </c>
      <c r="D29" s="158">
        <v>298641.66999999987</v>
      </c>
      <c r="E29" s="158">
        <v>288190.92</v>
      </c>
      <c r="F29" s="211">
        <v>284540.78999999998</v>
      </c>
    </row>
    <row r="30" spans="1:19" ht="13">
      <c r="A30" s="264" t="s">
        <v>118</v>
      </c>
      <c r="B30" s="165">
        <v>3.4950000000000001</v>
      </c>
      <c r="C30" s="165">
        <v>3.34</v>
      </c>
      <c r="D30" s="165">
        <v>4.32</v>
      </c>
      <c r="E30" s="165">
        <v>1.9500000000000002</v>
      </c>
      <c r="F30" s="252">
        <v>1.2000000000000002</v>
      </c>
      <c r="L30" s="106"/>
      <c r="M30" s="106"/>
      <c r="N30" s="106"/>
      <c r="O30" s="106"/>
      <c r="P30" s="106"/>
      <c r="Q30" s="106"/>
      <c r="R30" s="106"/>
      <c r="S30" s="106"/>
    </row>
    <row r="31" spans="1:19" ht="13">
      <c r="A31" s="264" t="s">
        <v>121</v>
      </c>
      <c r="B31" s="166">
        <v>1117.8154367850004</v>
      </c>
      <c r="C31" s="166">
        <v>1053.5179302000001</v>
      </c>
      <c r="D31" s="166">
        <v>1290.1320143999997</v>
      </c>
      <c r="E31" s="166">
        <v>561.97229400000003</v>
      </c>
      <c r="F31" s="253">
        <v>341.44894799999997</v>
      </c>
      <c r="L31" s="106"/>
      <c r="M31" s="106"/>
      <c r="N31" s="106"/>
      <c r="O31" s="106"/>
      <c r="P31" s="106"/>
      <c r="Q31" s="106"/>
      <c r="R31" s="106"/>
      <c r="S31" s="106"/>
    </row>
    <row r="32" spans="1:19" ht="13">
      <c r="A32" s="264" t="s">
        <v>117</v>
      </c>
      <c r="B32" s="165">
        <v>0.43648243892667321</v>
      </c>
      <c r="C32" s="165">
        <v>0.18960932951326792</v>
      </c>
      <c r="D32" s="165">
        <v>0.19508825992079926</v>
      </c>
      <c r="E32" s="165">
        <v>0.13168499551963675</v>
      </c>
      <c r="F32" s="252">
        <v>0.87146674299315752</v>
      </c>
      <c r="L32" s="106"/>
      <c r="M32" s="106"/>
      <c r="N32" s="106"/>
      <c r="O32" s="106"/>
      <c r="P32" s="106"/>
      <c r="Q32" s="106"/>
      <c r="R32" s="106"/>
      <c r="S32" s="106"/>
    </row>
    <row r="33" spans="1:9" ht="13">
      <c r="A33" s="264" t="s">
        <v>59</v>
      </c>
      <c r="B33" s="168">
        <v>8.007194994131579</v>
      </c>
      <c r="C33" s="168">
        <v>17.615166978195994</v>
      </c>
      <c r="D33" s="168">
        <v>22.14382352763722</v>
      </c>
      <c r="E33" s="168">
        <v>14.808065203671728</v>
      </c>
      <c r="F33" s="254">
        <v>13.769888634860068</v>
      </c>
    </row>
    <row r="34" spans="1:9" ht="13">
      <c r="A34" s="264" t="s">
        <v>53</v>
      </c>
      <c r="B34" s="167">
        <v>2.0382152077322124</v>
      </c>
      <c r="C34" s="167">
        <v>2.5512489927313946</v>
      </c>
      <c r="D34" s="167">
        <v>4.0773226855240647</v>
      </c>
      <c r="E34" s="167">
        <v>2.3732603261965695</v>
      </c>
      <c r="F34" s="255">
        <v>1.700352642300117</v>
      </c>
    </row>
    <row r="35" spans="1:9" ht="13">
      <c r="A35" s="264" t="s">
        <v>116</v>
      </c>
      <c r="B35" s="165">
        <v>0.04</v>
      </c>
      <c r="C35" s="165">
        <v>0.04</v>
      </c>
      <c r="D35" s="165">
        <v>2.9000000000000001E-2</v>
      </c>
      <c r="E35" s="165">
        <v>1.9E-2</v>
      </c>
      <c r="F35" s="252">
        <v>0.21</v>
      </c>
    </row>
    <row r="36" spans="1:9" ht="13">
      <c r="A36" s="257" t="s">
        <v>171</v>
      </c>
      <c r="B36" s="165">
        <v>8.8503190325993908E-2</v>
      </c>
      <c r="C36" s="165">
        <v>3.970175907157901E-2</v>
      </c>
      <c r="D36" s="165">
        <v>4.0615386486108268E-2</v>
      </c>
      <c r="E36" s="165">
        <v>2.7879383887402593E-2</v>
      </c>
      <c r="F36" s="252">
        <v>0.21516908160856654</v>
      </c>
    </row>
    <row r="37" spans="1:9" ht="13">
      <c r="A37" s="264" t="s">
        <v>146</v>
      </c>
      <c r="B37" s="158">
        <v>37547</v>
      </c>
      <c r="C37" s="158">
        <v>32001</v>
      </c>
      <c r="D37" s="158">
        <v>20404</v>
      </c>
      <c r="E37" s="158">
        <v>10714</v>
      </c>
      <c r="F37" s="211">
        <v>6950</v>
      </c>
    </row>
    <row r="38" spans="1:9" ht="13">
      <c r="A38" s="265" t="s">
        <v>169</v>
      </c>
      <c r="B38" s="158">
        <v>16955.617000000002</v>
      </c>
      <c r="C38" s="158">
        <v>8312.8420000000006</v>
      </c>
      <c r="D38" s="158">
        <v>2888.21</v>
      </c>
      <c r="E38" s="158">
        <v>2830.8560000000002</v>
      </c>
      <c r="F38" s="259">
        <v>1131.6970000000001</v>
      </c>
    </row>
    <row r="39" spans="1:9" ht="13">
      <c r="A39" s="265" t="s">
        <v>127</v>
      </c>
      <c r="B39" s="158">
        <v>108758</v>
      </c>
      <c r="C39" s="158">
        <v>118271</v>
      </c>
      <c r="D39" s="158">
        <v>79660</v>
      </c>
      <c r="E39" s="158">
        <v>37105</v>
      </c>
      <c r="F39" s="259">
        <v>5995</v>
      </c>
    </row>
    <row r="40" spans="1:9" ht="13">
      <c r="A40" s="265" t="s">
        <v>144</v>
      </c>
      <c r="B40" s="158">
        <v>61281.00898749999</v>
      </c>
      <c r="C40" s="158">
        <v>81585.026177000007</v>
      </c>
      <c r="D40" s="158">
        <v>99146.452150000012</v>
      </c>
      <c r="E40" s="158">
        <v>36072.605505</v>
      </c>
      <c r="F40" s="259">
        <v>12892.240109999999</v>
      </c>
    </row>
    <row r="41" spans="1:9" ht="13">
      <c r="A41" s="265" t="s">
        <v>141</v>
      </c>
      <c r="B41" s="165">
        <v>3.6142010631344164</v>
      </c>
      <c r="C41" s="165">
        <v>9.8143362013857605</v>
      </c>
      <c r="D41" s="165">
        <v>34.327992822544068</v>
      </c>
      <c r="E41" s="165">
        <v>12.742649398273878</v>
      </c>
      <c r="F41" s="260">
        <v>11.391953950571573</v>
      </c>
    </row>
    <row r="42" spans="1:9" ht="13">
      <c r="A42" s="265" t="s">
        <v>142</v>
      </c>
      <c r="B42" s="158">
        <v>1768.56</v>
      </c>
      <c r="C42" s="158">
        <v>1767</v>
      </c>
      <c r="D42" s="158">
        <v>2001.03</v>
      </c>
      <c r="E42" s="158">
        <v>1343.72</v>
      </c>
      <c r="F42" s="259">
        <v>1279.7</v>
      </c>
    </row>
    <row r="43" spans="1:9" ht="13">
      <c r="A43" s="265" t="s">
        <v>143</v>
      </c>
      <c r="B43" s="158">
        <v>1442.41</v>
      </c>
      <c r="C43" s="158">
        <v>1384</v>
      </c>
      <c r="D43" s="158">
        <v>1568.82</v>
      </c>
      <c r="E43" s="158">
        <v>1104.74</v>
      </c>
      <c r="F43" s="259">
        <v>992.83</v>
      </c>
    </row>
    <row r="44" spans="1:9" ht="26">
      <c r="A44" s="266" t="s">
        <v>152</v>
      </c>
      <c r="B44" s="262">
        <v>0.46039999999999998</v>
      </c>
      <c r="C44" s="262">
        <v>0.46500000000000002</v>
      </c>
      <c r="D44" s="262">
        <v>0.47399999999999998</v>
      </c>
      <c r="E44" s="262">
        <v>0.48259999999999997</v>
      </c>
      <c r="F44" s="263">
        <v>0.49</v>
      </c>
      <c r="H44" s="105"/>
      <c r="I44" s="105"/>
    </row>
    <row r="48" spans="1:9" ht="18.5">
      <c r="A48" s="112" t="s">
        <v>531</v>
      </c>
      <c r="C48" s="122"/>
    </row>
    <row r="49" spans="1:13">
      <c r="A49" s="103"/>
    </row>
    <row r="50" spans="1:13" ht="13">
      <c r="A50" s="274" t="s">
        <v>153</v>
      </c>
      <c r="B50" s="171" t="s">
        <v>154</v>
      </c>
      <c r="C50" s="172"/>
      <c r="D50" s="171" t="s">
        <v>155</v>
      </c>
    </row>
    <row r="51" spans="1:13" ht="13">
      <c r="A51" s="275" t="s">
        <v>138</v>
      </c>
      <c r="B51" s="272">
        <v>0.1162</v>
      </c>
      <c r="C51" s="273"/>
      <c r="D51" s="273">
        <v>37162070</v>
      </c>
    </row>
    <row r="52" spans="1:13" ht="13">
      <c r="A52" s="275" t="s">
        <v>207</v>
      </c>
      <c r="B52" s="272">
        <v>0.106</v>
      </c>
      <c r="C52" s="273"/>
      <c r="D52" s="273">
        <v>33910370</v>
      </c>
    </row>
    <row r="53" spans="1:13" ht="13">
      <c r="A53" s="275" t="s">
        <v>139</v>
      </c>
      <c r="B53" s="272">
        <v>7.9600000000000004E-2</v>
      </c>
      <c r="C53" s="273"/>
      <c r="D53" s="273">
        <v>25449470</v>
      </c>
    </row>
    <row r="54" spans="1:13" ht="13">
      <c r="A54" s="275" t="s">
        <v>476</v>
      </c>
      <c r="B54" s="272">
        <v>3.8899999999999997E-2</v>
      </c>
      <c r="C54" s="273"/>
      <c r="D54" s="273">
        <v>12446070</v>
      </c>
    </row>
    <row r="55" spans="1:13" ht="13">
      <c r="A55" s="275" t="s">
        <v>140</v>
      </c>
      <c r="B55" s="272">
        <v>3.5400000000000001E-2</v>
      </c>
      <c r="C55" s="273"/>
      <c r="D55" s="273">
        <v>11310000</v>
      </c>
    </row>
    <row r="56" spans="1:13" ht="13">
      <c r="A56" s="275" t="s">
        <v>248</v>
      </c>
      <c r="B56" s="272">
        <v>3.4000000000000002E-2</v>
      </c>
      <c r="C56" s="273"/>
      <c r="D56" s="273">
        <v>10875280</v>
      </c>
    </row>
    <row r="57" spans="1:13" ht="13">
      <c r="A57" s="275" t="s">
        <v>477</v>
      </c>
      <c r="B57" s="272">
        <v>3.39E-2</v>
      </c>
      <c r="C57" s="273"/>
      <c r="D57" s="273">
        <v>10828210</v>
      </c>
    </row>
    <row r="58" spans="1:13" ht="13">
      <c r="A58" s="275" t="s">
        <v>249</v>
      </c>
      <c r="B58" s="272">
        <v>2.2499999999999999E-2</v>
      </c>
      <c r="C58" s="273"/>
      <c r="D58" s="273">
        <v>7188990</v>
      </c>
    </row>
    <row r="59" spans="1:13" ht="13">
      <c r="A59" s="275" t="s">
        <v>478</v>
      </c>
      <c r="B59" s="272">
        <v>2.0899999999999998E-2</v>
      </c>
      <c r="C59" s="273"/>
      <c r="D59" s="273">
        <v>6691020</v>
      </c>
    </row>
    <row r="60" spans="1:13" ht="13">
      <c r="A60" s="275" t="s">
        <v>530</v>
      </c>
      <c r="B60" s="272">
        <v>1.89E-2</v>
      </c>
      <c r="C60" s="273"/>
      <c r="D60" s="273">
        <v>6037590</v>
      </c>
    </row>
    <row r="61" spans="1:13" ht="8.25" customHeight="1">
      <c r="L61" s="118"/>
      <c r="M61" s="117"/>
    </row>
    <row r="62" spans="1:13" ht="13">
      <c r="L62" s="119"/>
      <c r="M62" s="121"/>
    </row>
    <row r="63" spans="1:13" ht="13">
      <c r="B63" s="150"/>
      <c r="D63" s="150"/>
      <c r="F63" s="150"/>
      <c r="L63" s="119"/>
      <c r="M63" s="121"/>
    </row>
    <row r="64" spans="1:13" ht="13">
      <c r="B64" s="150"/>
      <c r="D64" s="150"/>
      <c r="F64" s="150"/>
      <c r="L64" s="119"/>
      <c r="M64" s="121"/>
    </row>
    <row r="65" spans="1:13" ht="13">
      <c r="B65" s="150"/>
      <c r="D65" s="150"/>
      <c r="F65" s="150"/>
      <c r="L65" s="120"/>
      <c r="M65" s="121"/>
    </row>
    <row r="66" spans="1:13" ht="13">
      <c r="B66" s="150"/>
      <c r="D66" s="150"/>
      <c r="F66" s="150"/>
      <c r="L66" s="119"/>
      <c r="M66" s="121"/>
    </row>
    <row r="67" spans="1:13" ht="13">
      <c r="B67" s="150"/>
      <c r="D67" s="150"/>
      <c r="F67" s="150"/>
      <c r="L67" s="120"/>
      <c r="M67" s="121"/>
    </row>
    <row r="68" spans="1:13" ht="13">
      <c r="B68" s="150"/>
      <c r="D68" s="150"/>
      <c r="F68" s="150"/>
      <c r="L68" s="120"/>
      <c r="M68" s="121"/>
    </row>
    <row r="69" spans="1:13" ht="13">
      <c r="B69" s="150"/>
      <c r="D69" s="150"/>
      <c r="F69" s="150"/>
      <c r="L69" s="120"/>
      <c r="M69" s="121"/>
    </row>
    <row r="70" spans="1:13" ht="13">
      <c r="B70" s="150"/>
      <c r="D70" s="150"/>
      <c r="F70" s="150"/>
      <c r="L70" s="120"/>
      <c r="M70" s="121"/>
    </row>
    <row r="71" spans="1:13" ht="13">
      <c r="B71" s="151"/>
      <c r="D71" s="151"/>
      <c r="F71" s="151"/>
      <c r="L71" s="120"/>
      <c r="M71" s="121"/>
    </row>
    <row r="72" spans="1:13">
      <c r="B72" s="150"/>
      <c r="D72" s="150"/>
      <c r="F72" s="150"/>
    </row>
    <row r="77" spans="1:13" ht="13">
      <c r="A77" s="104"/>
    </row>
  </sheetData>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codeName="Sheet28">
    <tabColor rgb="FF0070C0"/>
    <pageSetUpPr fitToPage="1"/>
  </sheetPr>
  <dimension ref="A1:N65"/>
  <sheetViews>
    <sheetView showGridLines="0" zoomScaleNormal="100" workbookViewId="0"/>
  </sheetViews>
  <sheetFormatPr defaultRowHeight="10.5"/>
  <cols>
    <col min="1" max="1" width="37.625" customWidth="1"/>
    <col min="2" max="2" width="21.875" customWidth="1"/>
    <col min="3" max="3" width="2.625" customWidth="1"/>
    <col min="4" max="4" width="24.375" customWidth="1"/>
    <col min="5" max="5" width="2.625" customWidth="1"/>
    <col min="6" max="6" width="21.875" customWidth="1"/>
    <col min="7" max="9" width="12.125" customWidth="1"/>
  </cols>
  <sheetData>
    <row r="1" spans="1:14" ht="18.5">
      <c r="A1" s="8" t="s">
        <v>0</v>
      </c>
      <c r="B1" s="69"/>
      <c r="C1" s="69"/>
      <c r="D1" s="69"/>
      <c r="E1" s="69"/>
      <c r="F1" s="69"/>
      <c r="G1" s="10"/>
      <c r="H1" s="10"/>
      <c r="I1" s="8"/>
      <c r="J1" s="69"/>
    </row>
    <row r="2" spans="1:14" ht="15.5">
      <c r="A2" s="13">
        <f>Sisukord!A2</f>
        <v>45291</v>
      </c>
      <c r="B2" s="14"/>
      <c r="C2" s="14"/>
      <c r="D2" s="15"/>
      <c r="E2" s="15"/>
      <c r="F2" s="15"/>
      <c r="G2" s="15"/>
      <c r="H2" s="15"/>
      <c r="I2" s="13"/>
      <c r="J2" s="14"/>
    </row>
    <row r="3" spans="1:14" s="18" customFormat="1" ht="6" customHeight="1">
      <c r="A3" s="1"/>
      <c r="B3" s="1"/>
      <c r="C3" s="1"/>
      <c r="D3" s="2"/>
      <c r="E3" s="2"/>
      <c r="F3" s="2"/>
      <c r="G3" s="2"/>
      <c r="H3" s="2"/>
      <c r="I3" s="2"/>
      <c r="J3"/>
      <c r="K3"/>
      <c r="L3"/>
      <c r="M3"/>
      <c r="N3"/>
    </row>
    <row r="5" spans="1:14" ht="18.5">
      <c r="A5" s="112" t="s">
        <v>215</v>
      </c>
      <c r="I5" s="101" t="s">
        <v>125</v>
      </c>
    </row>
    <row r="8" spans="1:14" ht="38.25" customHeight="1">
      <c r="B8" s="297" t="s">
        <v>216</v>
      </c>
      <c r="C8" s="132"/>
      <c r="D8" s="577" t="s">
        <v>497</v>
      </c>
      <c r="E8" s="132"/>
      <c r="F8" s="577"/>
      <c r="L8" s="170"/>
      <c r="M8" s="170"/>
    </row>
    <row r="9" spans="1:14">
      <c r="L9" s="169"/>
    </row>
    <row r="10" spans="1:14" ht="13">
      <c r="A10" s="123" t="s">
        <v>156</v>
      </c>
      <c r="B10" s="124" t="s">
        <v>219</v>
      </c>
      <c r="C10" s="124"/>
      <c r="D10" s="124" t="s">
        <v>498</v>
      </c>
      <c r="E10" s="124"/>
      <c r="F10" s="124"/>
      <c r="L10" s="123"/>
      <c r="M10" s="124"/>
    </row>
    <row r="11" spans="1:14" ht="13">
      <c r="A11" s="123" t="s">
        <v>157</v>
      </c>
      <c r="B11" s="124" t="s">
        <v>220</v>
      </c>
      <c r="C11" s="124"/>
      <c r="D11" s="303" t="s">
        <v>499</v>
      </c>
      <c r="E11" s="124"/>
      <c r="F11" s="303"/>
      <c r="L11" s="123"/>
      <c r="M11" s="124"/>
    </row>
    <row r="12" spans="1:14" ht="13">
      <c r="A12" s="123" t="s">
        <v>162</v>
      </c>
      <c r="B12" s="125">
        <v>35000</v>
      </c>
      <c r="C12" s="125"/>
      <c r="D12" s="125">
        <v>35000</v>
      </c>
      <c r="E12" s="125"/>
      <c r="F12" s="125"/>
      <c r="L12" s="123"/>
      <c r="M12" s="125"/>
    </row>
    <row r="13" spans="1:14" ht="13">
      <c r="A13" s="123" t="s">
        <v>160</v>
      </c>
      <c r="B13" s="125">
        <v>1000</v>
      </c>
      <c r="C13" s="125"/>
      <c r="D13" s="125">
        <v>1000</v>
      </c>
      <c r="E13" s="125"/>
      <c r="F13" s="125"/>
      <c r="L13" s="123"/>
      <c r="M13" s="125"/>
    </row>
    <row r="14" spans="1:14" ht="13">
      <c r="A14" s="123" t="s">
        <v>161</v>
      </c>
      <c r="B14" s="125">
        <v>35000000</v>
      </c>
      <c r="C14" s="125"/>
      <c r="D14" s="125">
        <v>35000000</v>
      </c>
      <c r="E14" s="125"/>
      <c r="F14" s="125"/>
      <c r="L14" s="123"/>
      <c r="M14" s="126"/>
    </row>
    <row r="15" spans="1:14" ht="13">
      <c r="A15" s="123" t="s">
        <v>158</v>
      </c>
      <c r="B15" s="126">
        <v>44105</v>
      </c>
      <c r="C15" s="126"/>
      <c r="D15" s="126">
        <v>45201</v>
      </c>
      <c r="E15" s="126"/>
      <c r="F15" s="126"/>
      <c r="L15" s="123"/>
      <c r="M15" s="126"/>
    </row>
    <row r="16" spans="1:14" ht="13">
      <c r="A16" s="123" t="s">
        <v>159</v>
      </c>
      <c r="B16" s="126" t="s">
        <v>523</v>
      </c>
      <c r="C16" s="126"/>
      <c r="D16" s="126" t="s">
        <v>524</v>
      </c>
      <c r="E16" s="126"/>
      <c r="F16" s="126"/>
      <c r="L16" s="123"/>
      <c r="M16" s="127"/>
    </row>
    <row r="17" spans="1:13" ht="13">
      <c r="A17" s="123" t="s">
        <v>163</v>
      </c>
      <c r="B17" s="127">
        <v>0.06</v>
      </c>
      <c r="C17" s="127"/>
      <c r="D17" s="127">
        <v>0.105</v>
      </c>
      <c r="E17" s="127"/>
      <c r="F17" s="127"/>
      <c r="L17" s="123"/>
      <c r="M17" s="127"/>
    </row>
    <row r="18" spans="1:13" ht="13">
      <c r="A18" s="123" t="s">
        <v>165</v>
      </c>
      <c r="B18" s="127" t="s">
        <v>166</v>
      </c>
      <c r="C18" s="127"/>
      <c r="D18" s="127" t="s">
        <v>166</v>
      </c>
      <c r="E18" s="127"/>
      <c r="F18" s="127"/>
      <c r="L18" s="123"/>
      <c r="M18" s="127"/>
    </row>
    <row r="19" spans="1:13" ht="13">
      <c r="A19" s="123"/>
      <c r="B19" s="127"/>
      <c r="C19" s="127"/>
      <c r="D19" s="127"/>
      <c r="E19" s="127"/>
      <c r="F19" s="127"/>
      <c r="L19" s="123"/>
      <c r="M19" s="127"/>
    </row>
    <row r="20" spans="1:13" ht="15.5">
      <c r="A20" s="132"/>
      <c r="B20" s="298" t="s">
        <v>217</v>
      </c>
      <c r="D20" s="297" t="s">
        <v>218</v>
      </c>
      <c r="E20" s="132"/>
      <c r="F20" s="301" t="s">
        <v>258</v>
      </c>
      <c r="L20" s="132"/>
      <c r="M20" s="132"/>
    </row>
    <row r="21" spans="1:13">
      <c r="A21" s="169"/>
      <c r="F21" s="302"/>
      <c r="L21" s="169"/>
    </row>
    <row r="22" spans="1:13" ht="13">
      <c r="A22" s="123" t="s">
        <v>156</v>
      </c>
      <c r="B22" s="124" t="s">
        <v>193</v>
      </c>
      <c r="D22" s="124" t="s">
        <v>210</v>
      </c>
      <c r="E22" s="124"/>
      <c r="F22" s="303" t="s">
        <v>257</v>
      </c>
      <c r="L22" s="123"/>
      <c r="M22" s="124"/>
    </row>
    <row r="23" spans="1:13" ht="13">
      <c r="A23" s="123" t="s">
        <v>162</v>
      </c>
      <c r="B23" s="124">
        <v>200</v>
      </c>
      <c r="D23" s="124">
        <v>150</v>
      </c>
      <c r="E23" s="124"/>
      <c r="F23" s="303">
        <v>200</v>
      </c>
      <c r="L23" s="123"/>
      <c r="M23" s="124"/>
    </row>
    <row r="24" spans="1:13" ht="13">
      <c r="A24" s="123" t="s">
        <v>160</v>
      </c>
      <c r="B24" s="125">
        <v>100000</v>
      </c>
      <c r="D24" s="125">
        <v>100000</v>
      </c>
      <c r="E24" s="125"/>
      <c r="F24" s="299">
        <v>100000</v>
      </c>
      <c r="L24" s="123"/>
      <c r="M24" s="125"/>
    </row>
    <row r="25" spans="1:13" ht="13">
      <c r="A25" s="123" t="s">
        <v>161</v>
      </c>
      <c r="B25" s="125">
        <v>20000000</v>
      </c>
      <c r="D25" s="125">
        <v>15000000</v>
      </c>
      <c r="E25" s="125"/>
      <c r="F25" s="299">
        <v>20000000</v>
      </c>
      <c r="L25" s="123"/>
      <c r="M25" s="125"/>
    </row>
    <row r="26" spans="1:13" ht="13">
      <c r="A26" s="123" t="s">
        <v>158</v>
      </c>
      <c r="B26" s="126">
        <v>43642</v>
      </c>
      <c r="D26" s="126">
        <v>43977</v>
      </c>
      <c r="E26" s="126"/>
      <c r="F26" s="300">
        <v>44897</v>
      </c>
      <c r="L26" s="123"/>
      <c r="M26" s="126"/>
    </row>
    <row r="27" spans="1:13" ht="13">
      <c r="A27" s="123" t="s">
        <v>159</v>
      </c>
      <c r="B27" s="126" t="s">
        <v>194</v>
      </c>
      <c r="D27" s="126" t="s">
        <v>194</v>
      </c>
      <c r="E27" s="126"/>
      <c r="F27" s="300" t="s">
        <v>194</v>
      </c>
      <c r="L27" s="123"/>
      <c r="M27" s="126"/>
    </row>
    <row r="28" spans="1:13" ht="13">
      <c r="A28" s="123" t="s">
        <v>163</v>
      </c>
      <c r="B28" s="127">
        <v>0.08</v>
      </c>
      <c r="D28" s="127">
        <v>9.5000000000000001E-2</v>
      </c>
      <c r="E28" s="127"/>
      <c r="F28" s="304">
        <v>0.105</v>
      </c>
      <c r="L28" s="123"/>
      <c r="M28" s="127"/>
    </row>
    <row r="29" spans="1:13" ht="13">
      <c r="A29" s="123" t="s">
        <v>165</v>
      </c>
      <c r="B29" s="127" t="s">
        <v>166</v>
      </c>
      <c r="D29" s="127" t="s">
        <v>166</v>
      </c>
      <c r="E29" s="127"/>
      <c r="F29" s="304" t="s">
        <v>166</v>
      </c>
      <c r="L29" s="123"/>
      <c r="M29" s="127"/>
    </row>
    <row r="30" spans="1:13" ht="13">
      <c r="A30" s="123"/>
      <c r="B30" s="127"/>
    </row>
    <row r="31" spans="1:13" ht="13">
      <c r="A31" s="123"/>
      <c r="B31" s="127"/>
    </row>
    <row r="32" spans="1:13" ht="13">
      <c r="A32" s="123"/>
      <c r="B32" s="127"/>
    </row>
    <row r="33" spans="1:8" ht="10.5" customHeight="1">
      <c r="A33" s="587" t="s">
        <v>526</v>
      </c>
      <c r="B33" s="587"/>
      <c r="C33" s="587"/>
      <c r="D33" s="587"/>
      <c r="E33" s="587"/>
      <c r="F33" s="587"/>
      <c r="G33" s="587"/>
      <c r="H33" s="587"/>
    </row>
    <row r="34" spans="1:8">
      <c r="A34" s="587"/>
      <c r="B34" s="587"/>
      <c r="C34" s="587"/>
      <c r="D34" s="587"/>
      <c r="E34" s="587"/>
      <c r="F34" s="587"/>
      <c r="G34" s="587"/>
      <c r="H34" s="587"/>
    </row>
    <row r="35" spans="1:8">
      <c r="A35" s="587"/>
      <c r="B35" s="587"/>
      <c r="C35" s="587"/>
      <c r="D35" s="587"/>
      <c r="E35" s="587"/>
      <c r="F35" s="587"/>
      <c r="G35" s="587"/>
      <c r="H35" s="587"/>
    </row>
    <row r="36" spans="1:8">
      <c r="A36" s="587"/>
      <c r="B36" s="587"/>
      <c r="C36" s="587"/>
      <c r="D36" s="587"/>
      <c r="E36" s="587"/>
      <c r="F36" s="587"/>
      <c r="G36" s="587"/>
      <c r="H36" s="587"/>
    </row>
    <row r="37" spans="1:8">
      <c r="A37" s="587"/>
      <c r="B37" s="587"/>
      <c r="C37" s="587"/>
      <c r="D37" s="587"/>
      <c r="E37" s="587"/>
      <c r="F37" s="587"/>
      <c r="G37" s="587"/>
      <c r="H37" s="587"/>
    </row>
    <row r="38" spans="1:8">
      <c r="A38" s="587"/>
      <c r="B38" s="587"/>
      <c r="C38" s="587"/>
      <c r="D38" s="587"/>
      <c r="E38" s="587"/>
      <c r="F38" s="587"/>
      <c r="G38" s="587"/>
      <c r="H38" s="587"/>
    </row>
    <row r="39" spans="1:8">
      <c r="A39" s="587"/>
      <c r="B39" s="587"/>
      <c r="C39" s="587"/>
      <c r="D39" s="587"/>
      <c r="E39" s="587"/>
      <c r="F39" s="587"/>
      <c r="G39" s="587"/>
      <c r="H39" s="587"/>
    </row>
    <row r="40" spans="1:8">
      <c r="A40" s="587"/>
      <c r="B40" s="587"/>
      <c r="C40" s="587"/>
      <c r="D40" s="587"/>
      <c r="E40" s="587"/>
      <c r="F40" s="587"/>
      <c r="G40" s="587"/>
      <c r="H40" s="587"/>
    </row>
    <row r="41" spans="1:8">
      <c r="A41" s="587"/>
      <c r="B41" s="587"/>
      <c r="C41" s="587"/>
      <c r="D41" s="587"/>
      <c r="E41" s="587"/>
      <c r="F41" s="587"/>
      <c r="G41" s="587"/>
      <c r="H41" s="587"/>
    </row>
    <row r="42" spans="1:8">
      <c r="A42" s="587"/>
      <c r="B42" s="587"/>
      <c r="C42" s="587"/>
      <c r="D42" s="587"/>
      <c r="E42" s="587"/>
      <c r="F42" s="587"/>
      <c r="G42" s="587"/>
      <c r="H42" s="587"/>
    </row>
    <row r="43" spans="1:8">
      <c r="A43" s="587"/>
      <c r="B43" s="587"/>
      <c r="C43" s="587"/>
      <c r="D43" s="587"/>
      <c r="E43" s="587"/>
      <c r="F43" s="587"/>
      <c r="G43" s="587"/>
      <c r="H43" s="587"/>
    </row>
    <row r="45" spans="1:8">
      <c r="A45" s="587" t="s">
        <v>525</v>
      </c>
      <c r="B45" s="587"/>
      <c r="C45" s="587"/>
      <c r="D45" s="587"/>
      <c r="E45" s="587"/>
      <c r="F45" s="587"/>
      <c r="G45" s="587"/>
      <c r="H45" s="587"/>
    </row>
    <row r="46" spans="1:8">
      <c r="A46" s="587"/>
      <c r="B46" s="587"/>
      <c r="C46" s="587"/>
      <c r="D46" s="587"/>
      <c r="E46" s="587"/>
      <c r="F46" s="587"/>
      <c r="G46" s="587"/>
      <c r="H46" s="587"/>
    </row>
    <row r="47" spans="1:8">
      <c r="A47" s="587"/>
      <c r="B47" s="587"/>
      <c r="C47" s="587"/>
      <c r="D47" s="587"/>
      <c r="E47" s="587"/>
      <c r="F47" s="587"/>
      <c r="G47" s="587"/>
      <c r="H47" s="587"/>
    </row>
    <row r="48" spans="1:8">
      <c r="A48" s="587"/>
      <c r="B48" s="587"/>
      <c r="C48" s="587"/>
      <c r="D48" s="587"/>
      <c r="E48" s="587"/>
      <c r="F48" s="587"/>
      <c r="G48" s="587"/>
      <c r="H48" s="587"/>
    </row>
    <row r="49" spans="1:8">
      <c r="A49" s="587"/>
      <c r="B49" s="587"/>
      <c r="C49" s="587"/>
      <c r="D49" s="587"/>
      <c r="E49" s="587"/>
      <c r="F49" s="587"/>
      <c r="G49" s="587"/>
      <c r="H49" s="587"/>
    </row>
    <row r="50" spans="1:8">
      <c r="A50" s="587"/>
      <c r="B50" s="587"/>
      <c r="C50" s="587"/>
      <c r="D50" s="587"/>
      <c r="E50" s="587"/>
      <c r="F50" s="587"/>
      <c r="G50" s="587"/>
      <c r="H50" s="587"/>
    </row>
    <row r="51" spans="1:8">
      <c r="A51" s="587"/>
      <c r="B51" s="587"/>
      <c r="C51" s="587"/>
      <c r="D51" s="587"/>
      <c r="E51" s="587"/>
      <c r="F51" s="587"/>
      <c r="G51" s="587"/>
      <c r="H51" s="587"/>
    </row>
    <row r="52" spans="1:8">
      <c r="A52" s="587"/>
      <c r="B52" s="587"/>
      <c r="C52" s="587"/>
      <c r="D52" s="587"/>
      <c r="E52" s="587"/>
      <c r="F52" s="587"/>
      <c r="G52" s="587"/>
      <c r="H52" s="587"/>
    </row>
    <row r="53" spans="1:8">
      <c r="A53" s="587"/>
      <c r="B53" s="587"/>
      <c r="C53" s="587"/>
      <c r="D53" s="587"/>
      <c r="E53" s="587"/>
      <c r="F53" s="587"/>
      <c r="G53" s="587"/>
      <c r="H53" s="587"/>
    </row>
    <row r="54" spans="1:8">
      <c r="A54" s="587"/>
      <c r="B54" s="587"/>
      <c r="C54" s="587"/>
      <c r="D54" s="587"/>
      <c r="E54" s="587"/>
      <c r="F54" s="587"/>
      <c r="G54" s="587"/>
      <c r="H54" s="587"/>
    </row>
    <row r="55" spans="1:8">
      <c r="A55" s="587"/>
      <c r="B55" s="587"/>
      <c r="C55" s="587"/>
      <c r="D55" s="587"/>
      <c r="E55" s="587"/>
      <c r="F55" s="587"/>
      <c r="G55" s="587"/>
      <c r="H55" s="587"/>
    </row>
    <row r="57" spans="1:8" ht="10.5" customHeight="1">
      <c r="A57" s="588"/>
      <c r="B57" s="588"/>
      <c r="C57" s="588"/>
      <c r="D57" s="588"/>
      <c r="E57" s="588"/>
      <c r="F57" s="588"/>
      <c r="G57" s="588"/>
      <c r="H57" s="588"/>
    </row>
    <row r="58" spans="1:8">
      <c r="A58" s="588"/>
      <c r="B58" s="588"/>
      <c r="C58" s="588"/>
      <c r="D58" s="588"/>
      <c r="E58" s="588"/>
      <c r="F58" s="588"/>
      <c r="G58" s="588"/>
      <c r="H58" s="588"/>
    </row>
    <row r="59" spans="1:8">
      <c r="A59" s="588"/>
      <c r="B59" s="588"/>
      <c r="C59" s="588"/>
      <c r="D59" s="588"/>
      <c r="E59" s="588"/>
      <c r="F59" s="588"/>
      <c r="G59" s="588"/>
      <c r="H59" s="588"/>
    </row>
    <row r="60" spans="1:8">
      <c r="A60" s="588"/>
      <c r="B60" s="588"/>
      <c r="C60" s="588"/>
      <c r="D60" s="588"/>
      <c r="E60" s="588"/>
      <c r="F60" s="588"/>
      <c r="G60" s="588"/>
      <c r="H60" s="588"/>
    </row>
    <row r="61" spans="1:8">
      <c r="A61" s="588"/>
      <c r="B61" s="588"/>
      <c r="C61" s="588"/>
      <c r="D61" s="588"/>
      <c r="E61" s="588"/>
      <c r="F61" s="588"/>
      <c r="G61" s="588"/>
      <c r="H61" s="588"/>
    </row>
    <row r="62" spans="1:8">
      <c r="A62" s="588"/>
      <c r="B62" s="588"/>
      <c r="C62" s="588"/>
      <c r="D62" s="588"/>
      <c r="E62" s="588"/>
      <c r="F62" s="588"/>
      <c r="G62" s="588"/>
      <c r="H62" s="588"/>
    </row>
    <row r="63" spans="1:8">
      <c r="A63" s="588"/>
      <c r="B63" s="588"/>
      <c r="C63" s="588"/>
      <c r="D63" s="588"/>
      <c r="E63" s="588"/>
      <c r="F63" s="588"/>
      <c r="G63" s="588"/>
      <c r="H63" s="588"/>
    </row>
    <row r="64" spans="1:8">
      <c r="A64" s="588"/>
      <c r="B64" s="588"/>
      <c r="C64" s="588"/>
      <c r="D64" s="588"/>
      <c r="E64" s="588"/>
      <c r="F64" s="588"/>
      <c r="G64" s="588"/>
      <c r="H64" s="588"/>
    </row>
    <row r="65" spans="1:8">
      <c r="A65" s="588"/>
      <c r="B65" s="588"/>
      <c r="C65" s="588"/>
      <c r="D65" s="588"/>
      <c r="E65" s="588"/>
      <c r="F65" s="588"/>
      <c r="G65" s="588"/>
      <c r="H65" s="588"/>
    </row>
  </sheetData>
  <mergeCells count="3">
    <mergeCell ref="A33:H43"/>
    <mergeCell ref="A45:H55"/>
    <mergeCell ref="A57:H65"/>
  </mergeCell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2"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70C0"/>
    <pageSetUpPr fitToPage="1"/>
  </sheetPr>
  <dimension ref="A1:P41"/>
  <sheetViews>
    <sheetView showGridLines="0" zoomScaleNormal="100" workbookViewId="0"/>
  </sheetViews>
  <sheetFormatPr defaultRowHeight="10.5"/>
  <cols>
    <col min="1" max="1" width="22.125" customWidth="1"/>
    <col min="3" max="13" width="11.25" customWidth="1"/>
  </cols>
  <sheetData>
    <row r="1" spans="1:16" ht="18.5">
      <c r="A1" s="8" t="s">
        <v>0</v>
      </c>
      <c r="B1" s="69"/>
      <c r="C1" s="69"/>
      <c r="D1" s="69"/>
      <c r="E1" s="69"/>
      <c r="F1" s="69"/>
      <c r="G1" s="10"/>
      <c r="H1" s="10"/>
      <c r="I1" s="10"/>
      <c r="J1" s="10"/>
      <c r="K1" s="8"/>
      <c r="L1" s="69"/>
    </row>
    <row r="2" spans="1:16" ht="15.5">
      <c r="A2" s="13">
        <f>Sisukord!A2</f>
        <v>45291</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5">
      <c r="A5" s="112" t="s">
        <v>522</v>
      </c>
      <c r="M5" s="101" t="s">
        <v>125</v>
      </c>
    </row>
    <row r="7" spans="1:16" ht="12">
      <c r="A7" s="145" t="s">
        <v>505</v>
      </c>
      <c r="B7" s="102" t="s">
        <v>506</v>
      </c>
    </row>
    <row r="8" spans="1:16" ht="12">
      <c r="A8" s="145" t="s">
        <v>507</v>
      </c>
      <c r="B8" s="102" t="s">
        <v>195</v>
      </c>
    </row>
    <row r="9" spans="1:16" ht="12">
      <c r="A9" s="145" t="s">
        <v>507</v>
      </c>
      <c r="B9" s="102" t="s">
        <v>196</v>
      </c>
    </row>
    <row r="10" spans="1:16" ht="12">
      <c r="A10" s="145" t="s">
        <v>508</v>
      </c>
      <c r="B10" s="102" t="s">
        <v>509</v>
      </c>
    </row>
    <row r="11" spans="1:16" ht="12">
      <c r="A11" s="145" t="s">
        <v>510</v>
      </c>
      <c r="B11" s="102" t="s">
        <v>197</v>
      </c>
    </row>
    <row r="12" spans="1:16" ht="12">
      <c r="A12" s="145" t="s">
        <v>511</v>
      </c>
      <c r="B12" s="102" t="s">
        <v>198</v>
      </c>
    </row>
    <row r="13" spans="1:16" ht="12">
      <c r="A13" s="145" t="s">
        <v>512</v>
      </c>
      <c r="B13" s="102" t="s">
        <v>199</v>
      </c>
    </row>
    <row r="14" spans="1:16" ht="12">
      <c r="A14" s="145" t="s">
        <v>513</v>
      </c>
      <c r="B14" s="102" t="s">
        <v>200</v>
      </c>
    </row>
    <row r="15" spans="1:16" ht="12">
      <c r="A15" s="145" t="s">
        <v>514</v>
      </c>
      <c r="B15" s="102" t="s">
        <v>201</v>
      </c>
    </row>
    <row r="16" spans="1:16" ht="12">
      <c r="A16" s="145" t="s">
        <v>515</v>
      </c>
      <c r="B16" s="102" t="s">
        <v>202</v>
      </c>
    </row>
    <row r="17" spans="1:2" ht="12">
      <c r="A17" s="145" t="s">
        <v>516</v>
      </c>
      <c r="B17" s="102" t="s">
        <v>185</v>
      </c>
    </row>
    <row r="18" spans="1:2" ht="12">
      <c r="A18" s="145" t="s">
        <v>517</v>
      </c>
      <c r="B18" s="102" t="s">
        <v>203</v>
      </c>
    </row>
    <row r="19" spans="1:2" ht="12">
      <c r="A19" s="145" t="s">
        <v>518</v>
      </c>
      <c r="B19" s="102" t="s">
        <v>204</v>
      </c>
    </row>
    <row r="20" spans="1:2" ht="12">
      <c r="A20" s="145" t="s">
        <v>519</v>
      </c>
      <c r="B20" s="102" t="s">
        <v>186</v>
      </c>
    </row>
    <row r="21" spans="1:2" ht="12">
      <c r="A21" s="145" t="s">
        <v>520</v>
      </c>
      <c r="B21" s="102" t="s">
        <v>205</v>
      </c>
    </row>
    <row r="22" spans="1:2" ht="12">
      <c r="A22" s="145" t="s">
        <v>521</v>
      </c>
      <c r="B22" s="102" t="s">
        <v>206</v>
      </c>
    </row>
    <row r="23" spans="1:2" ht="12">
      <c r="A23" s="141"/>
      <c r="B23" s="102"/>
    </row>
    <row r="24" spans="1:2" ht="18.5">
      <c r="A24" s="112" t="s">
        <v>129</v>
      </c>
    </row>
    <row r="26" spans="1:2" ht="13.5" customHeight="1">
      <c r="A26" s="146" t="s">
        <v>134</v>
      </c>
    </row>
    <row r="27" spans="1:2" ht="13.5" customHeight="1">
      <c r="A27" s="147" t="s">
        <v>264</v>
      </c>
    </row>
    <row r="28" spans="1:2" ht="13.5" customHeight="1">
      <c r="A28" s="148" t="s">
        <v>131</v>
      </c>
    </row>
    <row r="29" spans="1:2" ht="13.5" customHeight="1">
      <c r="A29" s="134"/>
    </row>
    <row r="30" spans="1:2" ht="13.5" customHeight="1">
      <c r="A30" s="134"/>
    </row>
    <row r="31" spans="1:2" ht="13.5" customHeight="1">
      <c r="A31" s="146" t="s">
        <v>133</v>
      </c>
    </row>
    <row r="32" spans="1:2" ht="13.5" customHeight="1">
      <c r="A32" s="147" t="s">
        <v>132</v>
      </c>
    </row>
    <row r="33" spans="1:1" ht="13.5" customHeight="1">
      <c r="A33" s="148" t="s">
        <v>130</v>
      </c>
    </row>
    <row r="34" spans="1:1">
      <c r="A34" s="149"/>
    </row>
    <row r="35" spans="1:1">
      <c r="A35" s="149"/>
    </row>
    <row r="36" spans="1:1" ht="13">
      <c r="A36" s="146" t="s">
        <v>0</v>
      </c>
    </row>
    <row r="37" spans="1:1" ht="13">
      <c r="A37" s="147" t="s">
        <v>147</v>
      </c>
    </row>
    <row r="38" spans="1:1" ht="13">
      <c r="A38" s="147" t="s">
        <v>148</v>
      </c>
    </row>
    <row r="39" spans="1:1" ht="13">
      <c r="A39" s="147" t="s">
        <v>149</v>
      </c>
    </row>
    <row r="40" spans="1:1" ht="13">
      <c r="A40" s="147" t="s">
        <v>150</v>
      </c>
    </row>
    <row r="41" spans="1:1" ht="13">
      <c r="A41" s="148" t="s">
        <v>151</v>
      </c>
    </row>
  </sheetData>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scale="8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Sisukord</vt:lpstr>
      <vt:lpstr>Str</vt:lpstr>
      <vt:lpstr>FP</vt:lpstr>
      <vt:lpstr>KR</vt:lpstr>
      <vt:lpstr>gPL 9Q</vt:lpstr>
      <vt:lpstr>gBS 9Q</vt:lpstr>
      <vt:lpstr>gSA</vt:lpstr>
      <vt:lpstr>gKSA</vt:lpstr>
      <vt:lpstr>gL</vt:lpstr>
      <vt:lpstr>gLK</vt:lpstr>
      <vt:lpstr>gKoh</vt:lpstr>
      <vt:lpstr>gLCR</vt:lpstr>
      <vt:lpstr>gRi</vt:lpstr>
      <vt:lpstr>gNSFR</vt:lpstr>
      <vt:lpstr>pPL 9Q</vt:lpstr>
      <vt:lpstr>pBS 9Q</vt:lpstr>
      <vt:lpstr>pSA</vt:lpstr>
      <vt:lpstr>vhPL 9Q</vt:lpstr>
      <vt:lpstr>vhBS 9Q</vt:lpstr>
      <vt:lpstr>vhSA</vt:lpstr>
      <vt:lpstr>vhAUM</vt:lpstr>
      <vt:lpstr>kPL 9Q</vt:lpstr>
      <vt:lpstr>kBS 9Q</vt:lpstr>
      <vt:lpstr>kSA</vt:lpstr>
      <vt:lpstr>ukPL 9Q</vt:lpstr>
      <vt:lpstr>ukBS 9Q</vt:lpstr>
      <vt:lpstr>ukSA</vt:lpstr>
      <vt:lpstr>ESG</vt:lpstr>
      <vt:lpstr>Aktsia</vt:lpstr>
      <vt:lpstr>Võk</vt:lpstr>
      <vt:lpstr>Kal</vt:lpstr>
      <vt:lpstr>Aktsia!Print_Area</vt:lpstr>
      <vt:lpstr>ESG!Print_Area</vt:lpstr>
      <vt:lpstr>FP!Print_Area</vt:lpstr>
      <vt:lpstr>'gBS 9Q'!Print_Area</vt:lpstr>
      <vt:lpstr>gKoh!Print_Area</vt:lpstr>
      <vt:lpstr>gKSA!Print_Area</vt:lpstr>
      <vt:lpstr>gL!Print_Area</vt:lpstr>
      <vt:lpstr>gLCR!Print_Area</vt:lpstr>
      <vt:lpstr>gLK!Print_Area</vt:lpstr>
      <vt:lpstr>gNSFR!Print_Area</vt:lpstr>
      <vt:lpstr>'gPL 9Q'!Print_Area</vt:lpstr>
      <vt:lpstr>gRi!Print_Area</vt:lpstr>
      <vt:lpstr>gSA!Print_Area</vt:lpstr>
      <vt:lpstr>Kal!Print_Area</vt:lpstr>
      <vt:lpstr>'kBS 9Q'!Print_Area</vt:lpstr>
      <vt:lpstr>'kPL 9Q'!Print_Area</vt:lpstr>
      <vt:lpstr>KR!Print_Area</vt:lpstr>
      <vt:lpstr>kSA!Print_Area</vt:lpstr>
      <vt:lpstr>'pBS 9Q'!Print_Area</vt:lpstr>
      <vt:lpstr>'pPL 9Q'!Print_Area</vt:lpstr>
      <vt:lpstr>pSA!Print_Area</vt:lpstr>
      <vt:lpstr>Sisukord!Print_Area</vt:lpstr>
      <vt:lpstr>Str!Print_Area</vt:lpstr>
      <vt:lpstr>'ukBS 9Q'!Print_Area</vt:lpstr>
      <vt:lpstr>'ukPL 9Q'!Print_Area</vt:lpstr>
      <vt:lpstr>ukSA!Print_Area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2024-02-05T07:10:22Z</cp:lastPrinted>
  <dcterms:created xsi:type="dcterms:W3CDTF">2018-01-29T10:25:29Z</dcterms:created>
  <dcterms:modified xsi:type="dcterms:W3CDTF">2024-02-05T07:13:44Z</dcterms:modified>
</cp:coreProperties>
</file>