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29"/>
  <workbookPr codeName="ThisWorkbook"/>
  <bookViews>
    <workbookView xWindow="65428" yWindow="65428" windowWidth="23256" windowHeight="12576" tabRatio="915" activeTab="0"/>
  </bookViews>
  <sheets>
    <sheet name="Cont" sheetId="28" r:id="rId1"/>
    <sheet name="Str" sheetId="42" r:id="rId2"/>
    <sheet name="FP" sheetId="43" r:id="rId3"/>
    <sheet name="KR" sheetId="44" r:id="rId4"/>
    <sheet name="gPL 9Q" sheetId="5" r:id="rId5"/>
    <sheet name="gBS 9Q" sheetId="6" r:id="rId6"/>
    <sheet name="gSA" sheetId="7" r:id="rId7"/>
    <sheet name="gKSA" sheetId="9" r:id="rId8"/>
    <sheet name="gL" sheetId="41" r:id="rId9"/>
    <sheet name="gLK" sheetId="8" r:id="rId10"/>
    <sheet name="gLia" sheetId="47" r:id="rId11"/>
    <sheet name="gRi" sheetId="45" r:id="rId12"/>
    <sheet name="gLCR" sheetId="46" r:id="rId13"/>
    <sheet name="gNSFR" sheetId="49" r:id="rId14"/>
    <sheet name="pPL 9Q" sheetId="10" r:id="rId15"/>
    <sheet name="pBS 9Q" sheetId="11" r:id="rId16"/>
    <sheet name="pSA" sheetId="12" r:id="rId17"/>
    <sheet name="vhPL 9Q" sheetId="17" r:id="rId18"/>
    <sheet name="vhBS 9Q" sheetId="18" r:id="rId19"/>
    <sheet name="vhSA" sheetId="19" r:id="rId20"/>
    <sheet name="vhAUM" sheetId="20" r:id="rId21"/>
    <sheet name="kPL 9Q" sheetId="33" r:id="rId22"/>
    <sheet name="kBS 9Q" sheetId="34" r:id="rId23"/>
    <sheet name="kSA" sheetId="35" r:id="rId24"/>
    <sheet name="ukPL 9Q" sheetId="37" r:id="rId25"/>
    <sheet name="ukBS 9Q" sheetId="38" r:id="rId26"/>
    <sheet name="ukSA" sheetId="48" r:id="rId27"/>
    <sheet name="ESG" sheetId="39" r:id="rId28"/>
    <sheet name="Share" sheetId="30" r:id="rId29"/>
    <sheet name="Bonds" sheetId="32" r:id="rId30"/>
    <sheet name="Cal" sheetId="29" r:id="rId31"/>
  </sheets>
  <externalReferences>
    <externalReference r:id="rId34"/>
    <externalReference r:id="rId35"/>
  </externalReferences>
  <definedNames>
    <definedName name="_" localSheetId="0" hidden="1">TABLE1</definedName>
    <definedName name="_" localSheetId="27" hidden="1">TABLE1</definedName>
    <definedName name="_" localSheetId="2" hidden="1">TABLE1</definedName>
    <definedName name="_" localSheetId="8" hidden="1">TABLE1</definedName>
    <definedName name="_" localSheetId="12" hidden="1">TABLE1</definedName>
    <definedName name="_" localSheetId="10" hidden="1">TABLE1</definedName>
    <definedName name="_" localSheetId="13" hidden="1">TABLE1</definedName>
    <definedName name="_" localSheetId="11" hidden="1">TABLE1</definedName>
    <definedName name="_" localSheetId="6" hidden="1">TABLE1</definedName>
    <definedName name="_" localSheetId="3" hidden="1">TABLE1</definedName>
    <definedName name="_" localSheetId="16" hidden="1">TABLE1</definedName>
    <definedName name="_" localSheetId="26" hidden="1">TABLE1</definedName>
    <definedName name="_" localSheetId="19" hidden="1">TABLE1</definedName>
    <definedName name="_" hidden="1">TABLE1</definedName>
    <definedName name="__" localSheetId="0" hidden="1">TABLE1</definedName>
    <definedName name="__" localSheetId="27" hidden="1">TABLE1</definedName>
    <definedName name="__" localSheetId="2" hidden="1">TABLE1</definedName>
    <definedName name="__" localSheetId="8" hidden="1">TABLE1</definedName>
    <definedName name="__" localSheetId="12" hidden="1">TABLE1</definedName>
    <definedName name="__" localSheetId="10" hidden="1">TABLE1</definedName>
    <definedName name="__" localSheetId="13" hidden="1">TABLE1</definedName>
    <definedName name="__" localSheetId="11" hidden="1">TABLE1</definedName>
    <definedName name="__" localSheetId="3" hidden="1">TABLE1</definedName>
    <definedName name="__" localSheetId="26" hidden="1">TABLE1</definedName>
    <definedName name="__" localSheetId="19" hidden="1">TABLE1</definedName>
    <definedName name="__" hidden="1">TABLE1</definedName>
    <definedName name="_xlcn.WorksheetConnection_Tempo_report_2014_1.xlsxTable11" localSheetId="0" hidden="1">TABLE1</definedName>
    <definedName name="_xlcn.WorksheetConnection_Tempo_report_2014_1.xlsxTable11" localSheetId="27" hidden="1">TABLE1</definedName>
    <definedName name="_xlcn.WorksheetConnection_Tempo_report_2014_1.xlsxTable11" localSheetId="2" hidden="1">TABLE1</definedName>
    <definedName name="_xlcn.WorksheetConnection_Tempo_report_2014_1.xlsxTable11" localSheetId="8" hidden="1">TABLE1</definedName>
    <definedName name="_xlcn.WorksheetConnection_Tempo_report_2014_1.xlsxTable11" localSheetId="12" hidden="1">TABLE1</definedName>
    <definedName name="_xlcn.WorksheetConnection_Tempo_report_2014_1.xlsxTable11" localSheetId="10" hidden="1">TABLE1</definedName>
    <definedName name="_xlcn.WorksheetConnection_Tempo_report_2014_1.xlsxTable11" localSheetId="13" hidden="1">TABLE1</definedName>
    <definedName name="_xlcn.WorksheetConnection_Tempo_report_2014_1.xlsxTable11" localSheetId="11" hidden="1">TABLE1</definedName>
    <definedName name="_xlcn.WorksheetConnection_Tempo_report_2014_1.xlsxTable11" localSheetId="6" hidden="1">TABLE1</definedName>
    <definedName name="_xlcn.WorksheetConnection_Tempo_report_2014_1.xlsxTable11" localSheetId="3" hidden="1">TABLE1</definedName>
    <definedName name="_xlcn.WorksheetConnection_Tempo_report_2014_1.xlsxTable11" localSheetId="16" hidden="1">TABLE1</definedName>
    <definedName name="_xlcn.WorksheetConnection_Tempo_report_2014_1.xlsxTable11" localSheetId="26" hidden="1">TABLE1</definedName>
    <definedName name="_xlcn.WorksheetConnection_Tempo_report_2014_1.xlsxTable11" localSheetId="19"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9">'Bonds'!$A$1:$J$60</definedName>
    <definedName name="_xlnm.Print_Area" localSheetId="30">'Cal'!$A$1:$M$44</definedName>
    <definedName name="_xlnm.Print_Area" localSheetId="0">'Cont'!$A$1:$L$50</definedName>
    <definedName name="_xlnm.Print_Area" localSheetId="27">'ESG'!$A$1:$D$27</definedName>
    <definedName name="_xlnm.Print_Area" localSheetId="2">'FP'!$A$1:$J$50</definedName>
    <definedName name="_xlnm.Print_Area" localSheetId="5">'gBS 9Q'!$A$1:$J$48</definedName>
    <definedName name="_xlnm.Print_Area" localSheetId="7">'gKSA'!$A$1:$J$76</definedName>
    <definedName name="_xlnm.Print_Area" localSheetId="8">'gL'!$A$1:$J$59</definedName>
    <definedName name="_xlnm.Print_Area" localSheetId="12">'gLCR'!$A$1:$J$47</definedName>
    <definedName name="_xlnm.Print_Area" localSheetId="10">'gLia'!$A$1:$J$37</definedName>
    <definedName name="_xlnm.Print_Area" localSheetId="9">'gLK'!$A$1:$J$61</definedName>
    <definedName name="_xlnm.Print_Area" localSheetId="13">'gNSFR'!$A$1:$J$47</definedName>
    <definedName name="_xlnm.Print_Area" localSheetId="4">'gPL 9Q'!$A$1:$J$63</definedName>
    <definedName name="_xlnm.Print_Area" localSheetId="11">'gRi'!$A$1:$J$39</definedName>
    <definedName name="_xlnm.Print_Area" localSheetId="6">'gSA'!$A$1:$J$52</definedName>
    <definedName name="_xlnm.Print_Area" localSheetId="22">'kBS 9Q'!$A$1:$J$82</definedName>
    <definedName name="_xlnm.Print_Area" localSheetId="21">'kPL 9Q'!$A$1:$J$57</definedName>
    <definedName name="_xlnm.Print_Area" localSheetId="3">'KR'!$A$1:$J$28</definedName>
    <definedName name="_xlnm.Print_Area" localSheetId="23">'kSA'!$A$1:$J$38</definedName>
    <definedName name="_xlnm.Print_Area" localSheetId="15">'pBS 9Q'!$A$1:$J$56</definedName>
    <definedName name="_xlnm.Print_Area" localSheetId="14">'pPL 9Q'!$A$1:$J$54</definedName>
    <definedName name="_xlnm.Print_Area" localSheetId="16">'pSA'!$A$1:$J$74</definedName>
    <definedName name="_xlnm.Print_Area" localSheetId="28">'Share'!$A$1:$J$61</definedName>
    <definedName name="_xlnm.Print_Area" localSheetId="1">'Str'!$A$1:$J$69</definedName>
    <definedName name="_xlnm.Print_Area" localSheetId="25">'ukBS 9Q'!$A$1:$J$54</definedName>
    <definedName name="_xlnm.Print_Area" localSheetId="24">'ukPL 9Q'!$A$1:$J$50</definedName>
    <definedName name="_xlnm.Print_Area" localSheetId="26">'ukSA'!$A$1:$J$45</definedName>
    <definedName name="_xlnm.Print_Area" localSheetId="20">'vhAUM'!$A$1:$J$66</definedName>
    <definedName name="_xlnm.Print_Area" localSheetId="18">'vhBS 9Q'!$A$1:$J$64</definedName>
    <definedName name="_xlnm.Print_Area" localSheetId="17">'vhPL 9Q'!$A$1:$J$40</definedName>
    <definedName name="_xlnm.Print_Area" localSheetId="19">'vhSA'!$A$1:$J$34</definedName>
    <definedName name="wrn.Reportas._.1." localSheetId="0" hidden="1">{#N/A,#N/A,FALSE,"Lapas 1";#N/A,#N/A,FALSE,"Lapas 1"}</definedName>
    <definedName name="wrn.Reportas._.1." localSheetId="8" hidden="1">{#N/A,#N/A,FALSE,"Lapas 1";#N/A,#N/A,FALSE,"Lapas 1"}</definedName>
    <definedName name="wrn.Reportas._.1." localSheetId="12" hidden="1">{#N/A,#N/A,FALSE,"Lapas 1";#N/A,#N/A,FALSE,"Lapas 1"}</definedName>
    <definedName name="wrn.Reportas._.1." localSheetId="10" hidden="1">{#N/A,#N/A,FALSE,"Lapas 1";#N/A,#N/A,FALSE,"Lapas 1"}</definedName>
    <definedName name="wrn.Reportas._.1." localSheetId="13" hidden="1">{#N/A,#N/A,FALSE,"Lapas 1";#N/A,#N/A,FALSE,"Lapas 1"}</definedName>
    <definedName name="wrn.Reportas._.1." localSheetId="11" hidden="1">{#N/A,#N/A,FALSE,"Lapas 1";#N/A,#N/A,FALSE,"Lapas 1"}</definedName>
    <definedName name="wrn.Reportas._.1." localSheetId="26" hidden="1">{#N/A,#N/A,FALSE,"Lapas 1";#N/A,#N/A,FALSE,"Lapas 1"}</definedName>
    <definedName name="wrn.Reportas._.1." hidden="1">{#N/A,#N/A,FALSE,"Lapas 1";#N/A,#N/A,FALSE,"Lapas 1"}</definedName>
    <definedName name="yhik" localSheetId="8">'[1]s'!$C$14</definedName>
    <definedName name="yhik" localSheetId="12">'[1]s'!$C$14</definedName>
    <definedName name="yhik" localSheetId="10">'[1]s'!$C$14</definedName>
    <definedName name="yhik" localSheetId="13">'[1]s'!$C$14</definedName>
    <definedName name="yhik" localSheetId="11">'[1]s'!$C$14</definedName>
    <definedName name="yhik" localSheetId="26">'[1]s'!$C$14</definedName>
    <definedName name="yhik">'[2]s'!$C$11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<sst xmlns="http://schemas.openxmlformats.org/spreadsheetml/2006/main" count="1748" uniqueCount="513">
  <si>
    <t>AS LHV Group</t>
  </si>
  <si>
    <t xml:space="preserve">P/B </t>
  </si>
  <si>
    <t/>
  </si>
  <si>
    <t>EURt</t>
  </si>
  <si>
    <t>AS LHV Pank</t>
  </si>
  <si>
    <t>AS LHV Varahaldus</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</si>
  <si>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</si>
  <si>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</si>
  <si>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</si>
  <si>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</si>
  <si>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</si>
  <si>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</si>
  <si>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</si>
  <si>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</si>
  <si>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</si>
  <si>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</si>
  <si>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DPS (EUR)</t>
  </si>
  <si>
    <t>EPS (EUR)</t>
  </si>
  <si>
    <t>meelis.paakspuu@lhv.ee</t>
  </si>
  <si>
    <t>madis.toomsalu@lhv.ee</t>
  </si>
  <si>
    <t>Meelis Paakspuu</t>
  </si>
  <si>
    <t>Madis Toomsalu</t>
  </si>
  <si>
    <t>AS Lõhmus Holdings</t>
  </si>
  <si>
    <t>Rain Lõhmus</t>
  </si>
  <si>
    <t>AS Genteel</t>
  </si>
  <si>
    <t>Tartu mnt 2, 10145 Tallinn</t>
  </si>
  <si>
    <t>info@lhv.ee</t>
  </si>
  <si>
    <t xml:space="preserve">ISIN </t>
  </si>
  <si>
    <t>Table of Contents</t>
  </si>
  <si>
    <t>AS LHV Group Balance Sheet</t>
  </si>
  <si>
    <t>AS LHV Group Financial and Operational Ratios</t>
  </si>
  <si>
    <t>AS LHV Pank Balance Sheet</t>
  </si>
  <si>
    <t>AS LHV Varahaldus Balance Sheet</t>
  </si>
  <si>
    <t>AS LHV Varahaldus Assets Under Management</t>
  </si>
  <si>
    <t>Share information</t>
  </si>
  <si>
    <t>Bond information</t>
  </si>
  <si>
    <t>Financial Calendar and Contacts</t>
  </si>
  <si>
    <t>back</t>
  </si>
  <si>
    <t>Income statement, 9 quarters</t>
  </si>
  <si>
    <t>Income statement, EURt</t>
  </si>
  <si>
    <t>Interest income</t>
  </si>
  <si>
    <t>Interest expense</t>
  </si>
  <si>
    <t>Net interest income</t>
  </si>
  <si>
    <t>Fee and commission income</t>
  </si>
  <si>
    <t>Fee and commission expense</t>
  </si>
  <si>
    <t>Net fee and commission income</t>
  </si>
  <si>
    <t>Net gains from financial assets</t>
  </si>
  <si>
    <t>Other income</t>
  </si>
  <si>
    <t>Staff costs</t>
  </si>
  <si>
    <t>Office rent and expenses</t>
  </si>
  <si>
    <t>IT expenses</t>
  </si>
  <si>
    <t>Marketing expenses</t>
  </si>
  <si>
    <t xml:space="preserve">Other operating expenses </t>
  </si>
  <si>
    <t>Total operating expenses</t>
  </si>
  <si>
    <t>EBIT</t>
  </si>
  <si>
    <t>Earnings before impairment losses</t>
  </si>
  <si>
    <t>Income tax</t>
  </si>
  <si>
    <t>Net profit</t>
  </si>
  <si>
    <t>Profit attributable to non-controlling interest</t>
  </si>
  <si>
    <t>Profit attributable to owners of the parent</t>
  </si>
  <si>
    <t>Income statement, 5 years</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</si>
  <si>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</si>
  <si>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</si>
  <si>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</si>
  <si>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</si>
  <si>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</si>
  <si>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</si>
  <si>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</si>
  <si>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</si>
  <si>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</si>
  <si>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</si>
  <si>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</si>
  <si>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Loans received</t>
  </si>
  <si>
    <t>Loans received and deposits from customers</t>
  </si>
  <si>
    <t>Other liabilities</t>
  </si>
  <si>
    <t>Subordinated loans</t>
  </si>
  <si>
    <t>Total liabilities</t>
  </si>
  <si>
    <t>Equity</t>
  </si>
  <si>
    <t>Minority interest</t>
  </si>
  <si>
    <t>Total liabilities and equity</t>
  </si>
  <si>
    <t>Balance sheet, 5 years</t>
  </si>
  <si>
    <t>Financial assets</t>
  </si>
  <si>
    <t>Financial and Operational Ratios, 9 quarters</t>
  </si>
  <si>
    <t>Financial and Operational Ratios, 5 years</t>
  </si>
  <si>
    <t xml:space="preserve">Return on Equity (ROE) </t>
  </si>
  <si>
    <t xml:space="preserve">Return on Assets (ROA) </t>
  </si>
  <si>
    <t xml:space="preserve">Net Interest Margin (NIM) </t>
  </si>
  <si>
    <t>Spread</t>
  </si>
  <si>
    <t xml:space="preserve">Cost/Income ratio (C/I) </t>
  </si>
  <si>
    <t>Equity Multiplier (EM)</t>
  </si>
  <si>
    <t>Number of Employees (full-time)</t>
  </si>
  <si>
    <t xml:space="preserve">Total Tier 1 capital </t>
  </si>
  <si>
    <t xml:space="preserve">Total Tier 2 capital </t>
  </si>
  <si>
    <t xml:space="preserve">Net own funds for capital adequacy calculation </t>
  </si>
  <si>
    <t>Credit risk RWA</t>
  </si>
  <si>
    <t>Market risk RWA</t>
  </si>
  <si>
    <t>Operational risk RWA</t>
  </si>
  <si>
    <t>Available-for-sale financial  assets</t>
  </si>
  <si>
    <t>Held-to-maturity financial investments</t>
  </si>
  <si>
    <t>Tangible and intangible assets</t>
  </si>
  <si>
    <t>Number of ATM-s</t>
  </si>
  <si>
    <t>Impairment losses</t>
  </si>
  <si>
    <t>Share information, 9 quarters</t>
  </si>
  <si>
    <t>Number of shares (thousands)</t>
  </si>
  <si>
    <t>Share price (at the end of the period, EUR)</t>
  </si>
  <si>
    <t xml:space="preserve">Market capitalization (EURm) </t>
  </si>
  <si>
    <t xml:space="preserve">P/E (last 4 quarters) </t>
  </si>
  <si>
    <t>Number of shareholders</t>
  </si>
  <si>
    <t xml:space="preserve">Number of trades </t>
  </si>
  <si>
    <t>Trading volume (EURt)</t>
  </si>
  <si>
    <t>Weighted average share price of the period</t>
  </si>
  <si>
    <t>Index OMX Tallinn</t>
  </si>
  <si>
    <t>Index OMX Baltic</t>
  </si>
  <si>
    <t>Shares held by members of the Management Board and Supervisory Board</t>
  </si>
  <si>
    <t>P/E</t>
  </si>
  <si>
    <t>Participation</t>
  </si>
  <si>
    <t>Number of shares</t>
  </si>
  <si>
    <t>Name of the shareholder</t>
  </si>
  <si>
    <t>Share information, 5 years</t>
  </si>
  <si>
    <t>Ticker</t>
  </si>
  <si>
    <t>Total number of securities</t>
  </si>
  <si>
    <t>Nominal value (EUR)</t>
  </si>
  <si>
    <t>Issue value (EUR)</t>
  </si>
  <si>
    <t>Listing date</t>
  </si>
  <si>
    <t>Maturity date</t>
  </si>
  <si>
    <t>Coupon rate (annual)</t>
  </si>
  <si>
    <t>Coupon frequency</t>
  </si>
  <si>
    <t>Contacts</t>
  </si>
  <si>
    <t>Registry code: 11098261</t>
  </si>
  <si>
    <t>Telephone 6 800 400</t>
  </si>
  <si>
    <t>Fax 6 800 402</t>
  </si>
  <si>
    <t>Other operating income</t>
  </si>
  <si>
    <t>Depreciation and amortization</t>
  </si>
  <si>
    <t xml:space="preserve">Other financial income and expense </t>
  </si>
  <si>
    <t xml:space="preserve">Total financial income and expense </t>
  </si>
  <si>
    <t>Receivables and accrued revenue</t>
  </si>
  <si>
    <t>Other prepaid expenses</t>
  </si>
  <si>
    <t>Total current assets</t>
  </si>
  <si>
    <t>Units of funds</t>
  </si>
  <si>
    <t>Tangible assets</t>
  </si>
  <si>
    <t>Intangible assets</t>
  </si>
  <si>
    <t>Total fixed assets</t>
  </si>
  <si>
    <t>Subordinated liabilities</t>
  </si>
  <si>
    <t>Trade payables</t>
  </si>
  <si>
    <t>Tax liabilities</t>
  </si>
  <si>
    <t>Payables to employees</t>
  </si>
  <si>
    <t>Share capital</t>
  </si>
  <si>
    <t>Mandatory reserve</t>
  </si>
  <si>
    <t>Other reserves</t>
  </si>
  <si>
    <t>Accumulated deficit/profit</t>
  </si>
  <si>
    <t>Income for the accounting period</t>
  </si>
  <si>
    <t>Total equity</t>
  </si>
  <si>
    <t>Fund assets, EURt</t>
  </si>
  <si>
    <t>Assets under management, 9 quarters</t>
  </si>
  <si>
    <t>Quarterly returns</t>
  </si>
  <si>
    <t>Assets under management, 5 years</t>
  </si>
  <si>
    <t>Annual returns</t>
  </si>
  <si>
    <t>AS LHV Group Income Statement</t>
  </si>
  <si>
    <t>AS LHV Pank Income Statement</t>
  </si>
  <si>
    <t>AS LHV Varahaldus Income Statement</t>
  </si>
  <si>
    <t>internal minimum requirement</t>
  </si>
  <si>
    <t>Shares traded during the period (thousands)</t>
  </si>
  <si>
    <t>Presumed net dividend per share (EUR)*</t>
  </si>
  <si>
    <t>LHV Factbook</t>
  </si>
  <si>
    <t>quarterly</t>
  </si>
  <si>
    <t>Number of Customers (thousands)</t>
  </si>
  <si>
    <t>LHV Pensionifond Eesti 100</t>
  </si>
  <si>
    <t>Number of Pension Fund Customers (thous.)</t>
  </si>
  <si>
    <t>Number of Customers (thous.)</t>
  </si>
  <si>
    <t>Financial and operational ratios</t>
  </si>
  <si>
    <t>T1 (regulatory minimum)</t>
  </si>
  <si>
    <t>NSFR (regulatory minimum)</t>
  </si>
  <si>
    <t>LCR (regulatory minimum)</t>
  </si>
  <si>
    <t>Regulatory ratios and minimums</t>
  </si>
  <si>
    <t>Capital adequacy T1</t>
  </si>
  <si>
    <t>Q2 interim results</t>
  </si>
  <si>
    <t>Q3 interim results</t>
  </si>
  <si>
    <t>regulatory minimum requirement</t>
  </si>
  <si>
    <t>pre-tax ROE</t>
  </si>
  <si>
    <t>EE3300111558</t>
  </si>
  <si>
    <t>LHVB060028A</t>
  </si>
  <si>
    <t>Capital adequacy CT1</t>
  </si>
  <si>
    <t>CT1 (regulatory minimum)</t>
  </si>
  <si>
    <t>Additional Tier 1 capital</t>
  </si>
  <si>
    <t>EE3300111780</t>
  </si>
  <si>
    <t>unfixed</t>
  </si>
  <si>
    <t>Disclosure of Financial Plan</t>
  </si>
  <si>
    <t>January results</t>
  </si>
  <si>
    <t>February results</t>
  </si>
  <si>
    <t>General meeting of shareholders</t>
  </si>
  <si>
    <t>Ex-dividend date (ex-date)</t>
  </si>
  <si>
    <t>Q1 interim results</t>
  </si>
  <si>
    <t>April results</t>
  </si>
  <si>
    <t>May results</t>
  </si>
  <si>
    <t>July results</t>
  </si>
  <si>
    <t>August results</t>
  </si>
  <si>
    <t>October results</t>
  </si>
  <si>
    <t>November results</t>
  </si>
  <si>
    <t>Viisemann Investments AG</t>
  </si>
  <si>
    <t>Common Equity Tier 1 capital</t>
  </si>
  <si>
    <t>CFROI</t>
  </si>
  <si>
    <t>LHV Pensionifond Roheline</t>
  </si>
  <si>
    <t>LHV Group CFO</t>
  </si>
  <si>
    <t>EE3300001668</t>
  </si>
  <si>
    <t>Subordinated bonds issued by AS LHV Group</t>
  </si>
  <si>
    <t>6.00% T2 bond</t>
  </si>
  <si>
    <t>8.00% AT1 bond</t>
  </si>
  <si>
    <t>9.50% AT1 bond</t>
  </si>
  <si>
    <t>LHVB060030A</t>
  </si>
  <si>
    <t>EE3300001791</t>
  </si>
  <si>
    <t>LHV Pensionifond Roheline Pluss</t>
  </si>
  <si>
    <t>28.11.2028*</t>
  </si>
  <si>
    <t>30.09.2030**</t>
  </si>
  <si>
    <t>* According to the Terms of the Bonds 28.11.2028, the Company is entitled to redeem the Bonds 28.11.2028 prematurely at any time after the lapse of 5 years as from the date of issue, i.e at any time after 28.11.2023, by notifying the bondholders at least 30 days in advance. The Company is further entitled to redeem the Bonds prematurely before the lapse of the 5-year term if there is a change in the regulative classification of the Bonds 28.11.2028 resulting in the Bonds 28.11.2028 being, in the opinion of the Company after consultation with the EFSA, excluded or likely to be excluded from the classification as tier 2 own funds of a credit institution or if there is a significant change in the taxation regime applicable in respect of the Bonds 28.11.2028 that became effective or was announced after the issue of the relevant Bonds, as further specified in the Bond Terms.  
The bondholders are not entitled to claim early redemption of the Bonds 28.11.2028 under any circumstances. The Bonds 28.11.2028 may be redeemed prematurely by the Company on the above-described grounds only if the EFSA (or the European Central Bank if it is in the competence thereof) has granted its consent to the early redemption.</t>
  </si>
  <si>
    <t xml:space="preserve">** According to the Terms of the Bonds 30.09.2030, the Company is entitled to redeem the Bonds 30.09.2030 prematurely at any time after the lapse of 5 years as from the date of issue, i.e. at any time after 30.09.2025, by notifying the bondholders at least 30 days in advance. The Company is further entitled to redeem the Bonds 30.09.2030 prematurely before the lapse of the 5-year term if there is a change in the regulative classification of the Bonds 30.09.2030 resulting in the Bonds 30.09.2030 being, in the opinion of the Company, excluded from the classification as own funds of a credit institution or if there is a significant change in the taxation regime applicable in respect of the Bonds 30.09.2030, provided that the Company was not in a position to foresee such changes upon the issue of the Bonds 30.09.2030. If this early redemption right is exercised by the Company, the rate of return from an investment into the Bonds may be lower than initially anticipated.
The bondholders are not entitled to claim early redemption of the Bonds 30.09.2030 under any circumstances.The Bonds 30.09.2030 may be redeemed prematurely by the Company on the above-described grounds only if the FSA (or the EBA if it is in the competence thereof) has granted its consent to the early redemption. </t>
  </si>
  <si>
    <t>AS LHV Kindlustus Income Statement</t>
  </si>
  <si>
    <t>AS LHV Kindlustus Balance Sheet</t>
  </si>
  <si>
    <t>AS LHV Kindlustus Financial and Operational Ratios</t>
  </si>
  <si>
    <t>AS LHV Varahaldus Financial and Operational Ratios</t>
  </si>
  <si>
    <t>AS LHV Kindlustus</t>
  </si>
  <si>
    <t>Net expense ratio</t>
  </si>
  <si>
    <t>Reinsurance assets</t>
  </si>
  <si>
    <t>Reinsurance payables</t>
  </si>
  <si>
    <t>Insurance payables</t>
  </si>
  <si>
    <t>Receivables from policyholders</t>
  </si>
  <si>
    <t>Prepaid taxes</t>
  </si>
  <si>
    <t>Net loss ratio</t>
  </si>
  <si>
    <t>Other receivables and accrued revenue</t>
  </si>
  <si>
    <t>Net earned premiums</t>
  </si>
  <si>
    <t>Net investments income</t>
  </si>
  <si>
    <t>Net technical result</t>
  </si>
  <si>
    <t>Net commissions</t>
  </si>
  <si>
    <t>Future premiums</t>
  </si>
  <si>
    <t>Liabilities from insurance contracts</t>
  </si>
  <si>
    <t>Total liabilities from insurance contracts</t>
  </si>
  <si>
    <t>Technical provisions</t>
  </si>
  <si>
    <t>Credit valuation adjustment risk RWA</t>
  </si>
  <si>
    <t>Pre-tax ROE</t>
  </si>
  <si>
    <t>Depreciation, amortization and provisions</t>
  </si>
  <si>
    <t>Provisions</t>
  </si>
  <si>
    <t>Net fees income and other income</t>
  </si>
  <si>
    <t>Net incurred losses</t>
  </si>
  <si>
    <t>Reinsurance commissions</t>
  </si>
  <si>
    <t>AS AMALFI</t>
  </si>
  <si>
    <t>SIA KRUGMANS</t>
  </si>
  <si>
    <t>Impairment losses on loans and bonds</t>
  </si>
  <si>
    <t>Accrued interest liability</t>
  </si>
  <si>
    <t>Krenno OÜ</t>
  </si>
  <si>
    <t>Ambient Sound Investments OÜ</t>
  </si>
  <si>
    <t>Bonaares OÜ</t>
  </si>
  <si>
    <t>Cost of Risk (CoR)</t>
  </si>
  <si>
    <t>Capital adequacy CAD</t>
  </si>
  <si>
    <t>CAD (regulatory minimum)</t>
  </si>
  <si>
    <t>Financial Calendar 2023</t>
  </si>
  <si>
    <t>EE3300002856</t>
  </si>
  <si>
    <t>10,50% AT1 bond</t>
  </si>
  <si>
    <t>Q4-22</t>
  </si>
  <si>
    <t>Q3-22</t>
  </si>
  <si>
    <t>Q2-22</t>
  </si>
  <si>
    <t>Q1-22</t>
  </si>
  <si>
    <t>Q4-21</t>
  </si>
  <si>
    <t>Q3-21</t>
  </si>
  <si>
    <t>Q2-21</t>
  </si>
  <si>
    <t xml:space="preserve"> </t>
  </si>
  <si>
    <t>Q4 and unaudited full year results</t>
  </si>
  <si>
    <t>Audited annual results</t>
  </si>
  <si>
    <t>Total net income</t>
  </si>
  <si>
    <t>LHV Group CEO</t>
  </si>
  <si>
    <t>AS LHV Group ESG data</t>
  </si>
  <si>
    <t>ESG data</t>
  </si>
  <si>
    <t>Sustainability indicator</t>
  </si>
  <si>
    <t>Impact (year 2022)</t>
  </si>
  <si>
    <t>Definition</t>
  </si>
  <si>
    <t>Greenhouse gas 
emissions</t>
  </si>
  <si>
    <t>Scope 1 GHG emissions</t>
  </si>
  <si>
    <t>"Scope 1, 2 and 3 GHG emissions" means the scope of greenhouse gas emissions referred to in points (1)(e)(i) to (iii) of Annex III to Regulation (EU) 2016/1011 of the European Parliament and of the Council</t>
  </si>
  <si>
    <t>Scope 2 GHG emissions</t>
  </si>
  <si>
    <r>
      <t>567 tCO</t>
    </r>
    <r>
      <rPr>
        <sz val="8"/>
        <color theme="1" tint="0.04998999834060669"/>
        <rFont val="Calibri"/>
        <family val="2"/>
        <scheme val="minor"/>
      </rPr>
      <t>2</t>
    </r>
    <r>
      <rPr>
        <sz val="10"/>
        <color theme="1" tint="0.04998999834060669"/>
        <rFont val="Calibri"/>
        <family val="2"/>
        <scheme val="minor"/>
      </rPr>
      <t xml:space="preserve"> eq</t>
    </r>
  </si>
  <si>
    <t>Scope 3 GHG emissions</t>
  </si>
  <si>
    <r>
      <t>563,906 tCO</t>
    </r>
    <r>
      <rPr>
        <sz val="8"/>
        <color theme="1" tint="0.04998999834060669"/>
        <rFont val="Calibri"/>
        <family val="2"/>
        <scheme val="minor"/>
      </rPr>
      <t>2</t>
    </r>
    <r>
      <rPr>
        <sz val="10"/>
        <color theme="1" tint="0.04998999834060669"/>
        <rFont val="Calibri"/>
        <family val="2"/>
        <scheme val="minor"/>
      </rPr>
      <t xml:space="preserve"> eq</t>
    </r>
  </si>
  <si>
    <t>Total GHG emissions</t>
  </si>
  <si>
    <r>
      <t>564,473  tCO</t>
    </r>
    <r>
      <rPr>
        <sz val="8"/>
        <color theme="1" tint="0.04998999834060669"/>
        <rFont val="Calibri"/>
        <family val="2"/>
        <scheme val="minor"/>
      </rPr>
      <t>2</t>
    </r>
    <r>
      <rPr>
        <sz val="10"/>
        <color theme="1" tint="0.04998999834060669"/>
        <rFont val="Calibri"/>
        <family val="2"/>
        <scheme val="minor"/>
      </rPr>
      <t xml:space="preserve"> eq</t>
    </r>
  </si>
  <si>
    <t>Activities in the fossil fuel sector</t>
  </si>
  <si>
    <t>No activities in fossil fuel sector</t>
  </si>
  <si>
    <t>Share of non-renewable energy consumption and production</t>
  </si>
  <si>
    <t>Share of non-renewable energy consumption: 84%. 
No production of energy</t>
  </si>
  <si>
    <t xml:space="preserve">"Renewable energy sources" means renewable non-fossil sources, namely wind, solar (solar thermal and solar photovoltaic) and geothermal energy, ambient energy, tide, wave and other ocean energy, hydropower, biomass, landfill gas, sewage treatment plant gas, and biogas. "Non-renewable energy sources" means energy sources other than those referred.
</t>
  </si>
  <si>
    <t>Energy consumption intensity per high impact climate sector</t>
  </si>
  <si>
    <t>No activities in high impact climate sector</t>
  </si>
  <si>
    <t xml:space="preserve">"High impact climate sectors" means the sectors listed in Sections A to H and Section L of Annex I to Regulation (EC) No 1893/2006 of the European Parliament and of the Council
</t>
  </si>
  <si>
    <t>Biodiversity</t>
  </si>
  <si>
    <t xml:space="preserve">Activities negatively affecting biodiversity-sensitive areas </t>
  </si>
  <si>
    <t>No impact</t>
  </si>
  <si>
    <t xml:space="preserve">"Biodiversity-sensitive areas" means Natura 2000 network of protected areas, UNESCO World Heritage sites and Key Biodiversity Areas (‘KBAs’), as well as other protected areas, as referred to in Appendix D of Annex II to Commission Delegated Regulation (EU) 2021/2139
</t>
  </si>
  <si>
    <t>Water</t>
  </si>
  <si>
    <t>Emissions to water</t>
  </si>
  <si>
    <t xml:space="preserve">"Emissions to water" means direct emissions of priority substances as defined in Article 2(30) of Directive 2000/60/EC of the European Parliament and of the Council and direct emissions of nitrates, phosphates and pesticides
</t>
  </si>
  <si>
    <t>Waste</t>
  </si>
  <si>
    <t>Hazardous waste &amp; radioactive waste generated</t>
  </si>
  <si>
    <t xml:space="preserve">"Hazardous waste" means hazardous waste as defined in Article 3(2) of Directive 2008/98/EC of the European Parliament and of the Council. "Radioactive waste" means radioactive waste as defined in Article 3(7) of Council Directive 2011/70/Euratom. 
</t>
  </si>
  <si>
    <t>Social and employee matters</t>
  </si>
  <si>
    <t>Violations of UN Global Compact principles and Organisation for Economic Cooperation and Development (OECD) Guidelines for Multinational Enterprises</t>
  </si>
  <si>
    <t>To the best of our knowledge we have not been involved in violations of the UNGC principles or OECD Guidelines for Multinational Enterprises</t>
  </si>
  <si>
    <t>"UN Global Compact principles" means the ten Principles of the United Nations Global Compact</t>
  </si>
  <si>
    <t xml:space="preserve">Unadjusted gender pay gap </t>
  </si>
  <si>
    <t>"Unadjusted gender pay gap" means the difference between average gross hourly earnings of male paid employees and of female paid employees as a percentage of average gross hourly earnings of male paid employees</t>
  </si>
  <si>
    <t xml:space="preserve">Board gender diversity </t>
  </si>
  <si>
    <t>12.5% female</t>
  </si>
  <si>
    <t xml:space="preserve">Board means the administrative, management or supervisory body of a company
</t>
  </si>
  <si>
    <t>Involvement in manufacture or selling of controversial weapons</t>
  </si>
  <si>
    <t xml:space="preserve">No </t>
  </si>
  <si>
    <t>Controversial weapons: antipersonnel mines, cluster munitions, chemical weapons and biological weapons</t>
  </si>
  <si>
    <t xml:space="preserve">"Companies active in the fossil fuel sector" means companies that derive any revenues from exploration, mining, extraction, production, processing, storage, refining or distribution, including transportation, storage and trade, of fossil fuels as defined in Article 2, point (62), of Regulation (EU) 2018/1999 of the European Parliament and of the Council
</t>
  </si>
  <si>
    <t>The information disclosed here is a selection of sustainability related data on LHV Group operations. It is not designed to be used for any specific purpose. For further information on sustainability matters please refer to the LHV Group Annual Report 2022 https://www.lhv.ee/assets/files/investor/LHV_Group_Annual_Report_2022-EN.pdf</t>
  </si>
  <si>
    <t>Financial results, EURt</t>
  </si>
  <si>
    <t>Total revenue, incl.</t>
  </si>
  <si>
    <t>Total expenses</t>
  </si>
  <si>
    <t>Earning before impairment</t>
  </si>
  <si>
    <t>Income tax expense</t>
  </si>
  <si>
    <t>Attr. to shareholders</t>
  </si>
  <si>
    <t>Business volumes, EURm</t>
  </si>
  <si>
    <t>Deposits from customers</t>
  </si>
  <si>
    <t>Loans (net)</t>
  </si>
  <si>
    <t>Fin.intermediaries' payments, mil. pcs</t>
  </si>
  <si>
    <t>Assets under management</t>
  </si>
  <si>
    <t>Key figures</t>
  </si>
  <si>
    <t>ROE*</t>
  </si>
  <si>
    <t>T1 capital adequacy</t>
  </si>
  <si>
    <t>Total capital adequacy</t>
  </si>
  <si>
    <t>5y growth</t>
  </si>
  <si>
    <t>Strategy and financial plan</t>
  </si>
  <si>
    <t>Legal structure</t>
  </si>
  <si>
    <t>Cost / income ratio</t>
  </si>
  <si>
    <t>Loans/Deposits ratio (L/D)</t>
  </si>
  <si>
    <t>Number of Settling Customers (thous.)</t>
  </si>
  <si>
    <t>Assets under Custody (EURm)</t>
  </si>
  <si>
    <t>Number of ACQ terminals</t>
  </si>
  <si>
    <t>Number of incoming payments (thous.)</t>
  </si>
  <si>
    <t>Number of outcoming payments (thous.)</t>
  </si>
  <si>
    <t>Other operating income and expenses</t>
  </si>
  <si>
    <t>Individuals</t>
  </si>
  <si>
    <t>Agriculture</t>
  </si>
  <si>
    <t>Mining and quarrying</t>
  </si>
  <si>
    <t>Manufacturing</t>
  </si>
  <si>
    <t>Energy</t>
  </si>
  <si>
    <t>Water and utilities</t>
  </si>
  <si>
    <t>Construction</t>
  </si>
  <si>
    <t>Wholesale and retail</t>
  </si>
  <si>
    <t>Transport and logistics</t>
  </si>
  <si>
    <t>Hotels and restaurants</t>
  </si>
  <si>
    <t>Information and communication</t>
  </si>
  <si>
    <t>Financial services</t>
  </si>
  <si>
    <t>Real estate</t>
  </si>
  <si>
    <t>Professional, scientific, and technical activities</t>
  </si>
  <si>
    <t>Administrative activities</t>
  </si>
  <si>
    <t>Public management</t>
  </si>
  <si>
    <t>Education</t>
  </si>
  <si>
    <t>Art and entertainment</t>
  </si>
  <si>
    <t>Other servicing activities</t>
  </si>
  <si>
    <t>Healthcare</t>
  </si>
  <si>
    <t>Total gross loans</t>
  </si>
  <si>
    <t>Allowance for credit losses</t>
  </si>
  <si>
    <t>Total net loans</t>
  </si>
  <si>
    <t>Loans by economic sectors, 9 quarters</t>
  </si>
  <si>
    <t>Loans by economic sectors, 5 years</t>
  </si>
  <si>
    <t>L/D (w-o banking services deposits) ratio</t>
  </si>
  <si>
    <t>incl. banking services' deposits</t>
  </si>
  <si>
    <t>Baa3</t>
  </si>
  <si>
    <t>A3 (cr)</t>
  </si>
  <si>
    <t>P-2 (cr)</t>
  </si>
  <si>
    <t>A3</t>
  </si>
  <si>
    <t>P-2</t>
  </si>
  <si>
    <t>Baa1</t>
  </si>
  <si>
    <t>baa3</t>
  </si>
  <si>
    <t>Aa1</t>
  </si>
  <si>
    <t>Vision and mission</t>
  </si>
  <si>
    <t>Outlook</t>
  </si>
  <si>
    <t>stable</t>
  </si>
  <si>
    <t>positive</t>
  </si>
  <si>
    <t>na</t>
  </si>
  <si>
    <t>Affirmation date</t>
  </si>
  <si>
    <t>Credit ratings</t>
  </si>
  <si>
    <t>LHV credit ratings are assigned by rating agency Moody’s Investors Service.</t>
  </si>
  <si>
    <t>Latest affirmed rating</t>
  </si>
  <si>
    <t>Long-term local currency issuer rating</t>
  </si>
  <si>
    <t>Senior unsecured debt</t>
  </si>
  <si>
    <t>Long-term counterparty risk assessment </t>
  </si>
  <si>
    <t>Short-term counterparty risk assessment </t>
  </si>
  <si>
    <t>Long-term counterparty risk rating</t>
  </si>
  <si>
    <t>Short-term counterparty risk rating</t>
  </si>
  <si>
    <t>Foreign- and local currency long-term bank deposit</t>
  </si>
  <si>
    <t>Foreign- and local currency short-term bank deposit</t>
  </si>
  <si>
    <t>Baseline credit assessment</t>
  </si>
  <si>
    <t>Adjusted baseline credit assessment </t>
  </si>
  <si>
    <t>Long-term rating to the mortgage covered bonds</t>
  </si>
  <si>
    <t>MREL-TREA</t>
  </si>
  <si>
    <t>MREL-LRE</t>
  </si>
  <si>
    <t>MREL-eligible bonds</t>
  </si>
  <si>
    <t>Total net own funds and eligible liabilities</t>
  </si>
  <si>
    <t>Total risk-weighted assets (RWA)</t>
  </si>
  <si>
    <t>Capital ratios, 9 quarters</t>
  </si>
  <si>
    <t>Capital ratios, 5 years</t>
  </si>
  <si>
    <t>Leverage ratio risk exposure amount</t>
  </si>
  <si>
    <t>Leverage ratio</t>
  </si>
  <si>
    <t>Quality of loans, 5 years</t>
  </si>
  <si>
    <t>Over-collateralised loans</t>
  </si>
  <si>
    <t>Under-collateralised loans</t>
  </si>
  <si>
    <t>Total</t>
  </si>
  <si>
    <t>Carrying 
value</t>
  </si>
  <si>
    <t>Fair value of collateral</t>
  </si>
  <si>
    <t>Stage 1</t>
  </si>
  <si>
    <t>Corporate lending</t>
  </si>
  <si>
    <t>Consumer financing</t>
  </si>
  <si>
    <t>Investment financing</t>
  </si>
  <si>
    <t>Leasing</t>
  </si>
  <si>
    <t>Private lending</t>
  </si>
  <si>
    <t>Stage 2</t>
  </si>
  <si>
    <t>Stage 3</t>
  </si>
  <si>
    <r>
      <t>Net Stable Funding Ratio NFSR</t>
    </r>
    <r>
      <rPr>
        <vertAlign val="superscript"/>
        <sz val="10"/>
        <rFont val="HelveticaNeueLT Std"/>
        <family val="2"/>
      </rPr>
      <t>1</t>
    </r>
  </si>
  <si>
    <t>Liquidity Coverage Ratio w-o fin. inst. deposits</t>
  </si>
  <si>
    <r>
      <t>Liquidity Coverage Ratio LCR</t>
    </r>
    <r>
      <rPr>
        <vertAlign val="superscript"/>
        <sz val="10"/>
        <rFont val="Calibri"/>
        <family val="2"/>
        <scheme val="minor"/>
      </rPr>
      <t>1</t>
    </r>
  </si>
  <si>
    <t>Credit risk</t>
  </si>
  <si>
    <t>Market risk</t>
  </si>
  <si>
    <t>Liquidity risk</t>
  </si>
  <si>
    <t>AML risk</t>
  </si>
  <si>
    <r>
      <rPr>
        <i/>
        <vertAlign val="superscript"/>
        <sz val="8"/>
        <color theme="1" tint="0.04998999834060669"/>
        <rFont val="Calibri"/>
        <family val="2"/>
        <scheme val="minor"/>
      </rPr>
      <t>1</t>
    </r>
    <r>
      <rPr>
        <i/>
        <sz val="8"/>
        <color theme="1" tint="0.04998999834060669"/>
        <rFont val="Calibri"/>
        <family val="2"/>
        <scheme val="minor"/>
      </rPr>
      <t xml:space="preserve"> Regulatory ratio</t>
    </r>
  </si>
  <si>
    <t>Other risk indicators, 5 years</t>
  </si>
  <si>
    <t>Other risk indicators, 9 quarters</t>
  </si>
  <si>
    <t>Liquidity coverage ratio (LCR), 9 quarters</t>
  </si>
  <si>
    <t>Liquidity coverage ratio (LCR), 5 years</t>
  </si>
  <si>
    <t>HQLA, level 1</t>
  </si>
  <si>
    <t>Cash</t>
  </si>
  <si>
    <t>Government bonds</t>
  </si>
  <si>
    <t>Others</t>
  </si>
  <si>
    <t>HQLA, level 2</t>
  </si>
  <si>
    <t>Total high-quality liquid assets</t>
  </si>
  <si>
    <t>Deposit outflows</t>
  </si>
  <si>
    <t>Retail customers &lt; 30 days; stable deposits</t>
  </si>
  <si>
    <t>Retail customers &lt; 30 days; less stable deposits</t>
  </si>
  <si>
    <t>Operational deposits</t>
  </si>
  <si>
    <t>Non-operational deposits</t>
  </si>
  <si>
    <t>Total outflows</t>
  </si>
  <si>
    <t>Inflows from fully performing exposures</t>
  </si>
  <si>
    <t>Total inflows</t>
  </si>
  <si>
    <t>*Liquidity coverage ratio calculation components are presented as weighted amounts</t>
  </si>
  <si>
    <t>EURt*</t>
  </si>
  <si>
    <t>Banking services' deposits</t>
  </si>
  <si>
    <t>Deposits from deposit platforms</t>
  </si>
  <si>
    <t>Other deposits</t>
  </si>
  <si>
    <t>Total deposits</t>
  </si>
  <si>
    <t>Covered bonds</t>
  </si>
  <si>
    <t>Senior bonds</t>
  </si>
  <si>
    <t>Other loans received</t>
  </si>
  <si>
    <t>Amounts owed to central banks</t>
  </si>
  <si>
    <t>Accounts payable and other liabilities</t>
  </si>
  <si>
    <t>Subordinated debt</t>
  </si>
  <si>
    <t>Total loans received and debt securities in issue</t>
  </si>
  <si>
    <t>Liabilities, 5 years</t>
  </si>
  <si>
    <t>Liabilities, 9 quarters</t>
  </si>
  <si>
    <t>LHV Bank Ltd</t>
  </si>
  <si>
    <t>Liquidity coverage ratio LCR (Pank solo)</t>
  </si>
  <si>
    <t>Net stable funding ratio NSFR (Pank solo)</t>
  </si>
  <si>
    <t>Liquidity coverage ratio LCR</t>
  </si>
  <si>
    <t>Net stable funding ratio NSFR</t>
  </si>
  <si>
    <t>LCR (%)</t>
  </si>
  <si>
    <t>LHV Bank Ltd Balance Sheet</t>
  </si>
  <si>
    <t>LHV Bank Ltd Income Statement</t>
  </si>
  <si>
    <t>LHV Bank Ltd Financial and Operational Ratios</t>
  </si>
  <si>
    <t>Vision, Mission and Structure</t>
  </si>
  <si>
    <t>Strategy and Financial Plan</t>
  </si>
  <si>
    <t>LHV Credit Ratings</t>
  </si>
  <si>
    <t>AS LHV Group Capital Ratios</t>
  </si>
  <si>
    <t>AS LHV Group Loans by Economic Sectors</t>
  </si>
  <si>
    <t>AS LHV Group Quality of Loans</t>
  </si>
  <si>
    <t>AS LHV Group Other Risk Indicators</t>
  </si>
  <si>
    <t>AS LHV Group Liquidity Coverage Ratio (LCR)</t>
  </si>
  <si>
    <t>AS LHV Group Liabilities</t>
  </si>
  <si>
    <t>NSFR (%)</t>
  </si>
  <si>
    <t>Net stable funding ratio (NSFR), 9 quarters</t>
  </si>
  <si>
    <t>Net stable funding ratio (NSFR), 5 years</t>
  </si>
  <si>
    <t>*NSFR calculation components are presented as weighted amounts</t>
  </si>
  <si>
    <t>Own funds</t>
  </si>
  <si>
    <t>Deposits</t>
  </si>
  <si>
    <t>Retail customers; stable deposits</t>
  </si>
  <si>
    <t>Retail customers; less stable deposits</t>
  </si>
  <si>
    <t>Other</t>
  </si>
  <si>
    <t>Loan portfolio</t>
  </si>
  <si>
    <t xml:space="preserve">Available stable funding </t>
  </si>
  <si>
    <t>Required stable funding</t>
  </si>
  <si>
    <t>AS LHV Group Net Stable Funding Ratio (NSFR)</t>
  </si>
  <si>
    <t>TOP 10 shareholders as of 30 June 2023</t>
  </si>
  <si>
    <t>Osaühing Merona Systems</t>
  </si>
  <si>
    <t>Q2-23</t>
  </si>
  <si>
    <t>Q1-23</t>
  </si>
  <si>
    <t>Faas 1</t>
  </si>
  <si>
    <t>Faas 2</t>
  </si>
  <si>
    <t>Faas 3</t>
  </si>
  <si>
    <t>II kv-23</t>
  </si>
  <si>
    <t>I kv-23</t>
  </si>
  <si>
    <t>IV kv-22</t>
  </si>
  <si>
    <t>III kv-22</t>
  </si>
  <si>
    <t>II kv-22</t>
  </si>
  <si>
    <t>I kv-22</t>
  </si>
  <si>
    <t>IV kv-21</t>
  </si>
  <si>
    <t>III kv-21</t>
  </si>
  <si>
    <t>II kv-21</t>
  </si>
  <si>
    <t>Share of top 10 customers out of own funds</t>
  </si>
  <si>
    <t>Price and foreign exchange risk (% of own funds)</t>
  </si>
  <si>
    <t>Assets encumbrance ratio</t>
  </si>
  <si>
    <t>Share of non-resident deposits (excl. fin. inst. and deposit platforms)</t>
  </si>
  <si>
    <t>Financial, Operational and Regulatory Ratios, 5 years</t>
  </si>
  <si>
    <t>Financial, Operational and Regulatory Ratios, 9 quarters</t>
  </si>
  <si>
    <t>AS LHV Pank Financial, Operational and Regulatory Ratios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</si>
</sst>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
    <numFmt numFmtId="198" formatCode="[$-809]mmm\ yy;@"/>
    <numFmt numFmtId="199" formatCode="[$-409]dd\ mmm\ yy;@"/>
  </numFmts>
  <fonts count="158">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sz val="10"/>
      <color rgb="FF0D0D0D"/>
      <name val="Calibri Light"/>
      <family val="2"/>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0"/>
      <name val="Calibri"/>
      <family val="2"/>
    </font>
    <font>
      <b/>
      <sz val="12"/>
      <color theme="1"/>
      <name val="Calibri"/>
      <family val="2"/>
    </font>
    <font>
      <sz val="8"/>
      <color rgb="FFFF0000"/>
      <name val="Calibri"/>
      <family val="2"/>
    </font>
    <font>
      <sz val="11"/>
      <color theme="10"/>
      <name val="Calibri"/>
      <family val="2"/>
    </font>
    <font>
      <b/>
      <sz val="12"/>
      <color rgb="FFFF0000"/>
      <name val="Calibri"/>
      <family val="2"/>
      <scheme val="minor"/>
    </font>
    <font>
      <b/>
      <sz val="12"/>
      <name val="Calibri"/>
      <family val="2"/>
    </font>
    <font>
      <sz val="8"/>
      <name val="Calibri"/>
      <family val="2"/>
    </font>
    <font>
      <i/>
      <sz val="10"/>
      <color rgb="FF00B050"/>
      <name val="Calibri"/>
      <family val="2"/>
      <scheme val="minor"/>
    </font>
    <font>
      <sz val="8"/>
      <color theme="1" tint="0.04998999834060669"/>
      <name val="Calibri"/>
      <family val="2"/>
      <scheme val="minor"/>
    </font>
    <font>
      <i/>
      <sz val="8"/>
      <color theme="1" tint="0.04998999834060669"/>
      <name val="Calibri"/>
      <family val="2"/>
      <scheme val="minor"/>
    </font>
    <font>
      <b/>
      <sz val="10"/>
      <color theme="1"/>
      <name val="Calibri"/>
      <family val="2"/>
      <scheme val="minor"/>
    </font>
    <font>
      <sz val="14"/>
      <name val="Calibri"/>
      <family val="2"/>
    </font>
    <font>
      <b/>
      <sz val="9"/>
      <name val="Calibri"/>
      <family val="2"/>
      <scheme val="minor"/>
    </font>
    <font>
      <vertAlign val="superscript"/>
      <sz val="10"/>
      <name val="Calibri"/>
      <family val="2"/>
      <scheme val="minor"/>
    </font>
    <font>
      <i/>
      <vertAlign val="superscript"/>
      <sz val="8"/>
      <color theme="1" tint="0.04998999834060669"/>
      <name val="Calibri"/>
      <family val="2"/>
      <scheme val="minor"/>
    </font>
    <font>
      <vertAlign val="superscript"/>
      <sz val="10"/>
      <name val="HelveticaNeueLT Std"/>
      <family val="2"/>
    </font>
    <font>
      <i/>
      <sz val="8"/>
      <name val="Calibri"/>
      <family val="2"/>
      <scheme val="minor"/>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rgb="FF000000"/>
      <name val="+mn-cs"/>
      <family val="2"/>
    </font>
    <font>
      <sz val="8.5"/>
      <color rgb="FF000000"/>
      <name val="+mn-cs"/>
      <family val="2"/>
    </font>
    <font>
      <sz val="7"/>
      <color theme="1"/>
      <name val="Calibri"/>
      <family val="2"/>
    </font>
    <font>
      <sz val="10"/>
      <color rgb="FF000000"/>
      <name val="Calibri"/>
      <family val="2"/>
    </font>
    <font>
      <sz val="9"/>
      <color rgb="FF000000"/>
      <name val="Calibri"/>
      <family val="2"/>
    </font>
    <font>
      <sz val="9"/>
      <color rgb="FF333333"/>
      <name val="Calibri"/>
      <family val="2"/>
    </font>
    <font>
      <sz val="7"/>
      <color theme="1"/>
      <name val="+mn-cs"/>
      <family val="2"/>
    </font>
    <font>
      <sz val="7"/>
      <color theme="1"/>
      <name val="HelveticaNeueLT Std"/>
      <family val="2"/>
    </font>
    <font>
      <sz val="7"/>
      <color rgb="FF000000"/>
      <name val="+mn-cs"/>
      <family val="2"/>
    </font>
    <font>
      <i/>
      <sz val="8"/>
      <color theme="1"/>
      <name val="+mn-cs"/>
      <family val="2"/>
    </font>
    <font>
      <sz val="8"/>
      <color theme="1"/>
      <name val="+mn-cs"/>
      <family val="2"/>
    </font>
    <font>
      <b/>
      <sz val="12"/>
      <color rgb="FF000000"/>
      <name val="+mn-cs"/>
      <family val="2"/>
    </font>
    <font>
      <sz val="7"/>
      <name val="ＭＳ Ｐゴシック"/>
      <family val="2"/>
    </font>
    <font>
      <b/>
      <sz val="13"/>
      <color theme="1"/>
      <name val="+mn-cs"/>
      <family val="2"/>
    </font>
    <font>
      <sz val="13.5"/>
      <color theme="0"/>
      <name val="Calibri"/>
      <family val="2"/>
    </font>
    <font>
      <b/>
      <sz val="14"/>
      <name val="HelveticaNeueLT Pro 45 Lt"/>
      <family val="2"/>
    </font>
    <font>
      <sz val="9"/>
      <name val="HelveticaNeueLT Pro 45 Lt"/>
      <family val="2"/>
    </font>
    <font>
      <sz val="10"/>
      <name val="HelveticaNeueLT Pro 45 Lt"/>
      <family val="2"/>
    </font>
    <font>
      <sz val="4"/>
      <name val="HelveticaNeueLT Pro 45 Lt"/>
      <family val="2"/>
    </font>
    <font>
      <b/>
      <sz val="13"/>
      <name val="HelveticaNeueLT Pro 45 Lt"/>
      <family val="2"/>
    </font>
    <font>
      <sz val="10"/>
      <color rgb="FF000000"/>
      <name val="HelveticaNeueLT Pro 45 Lt"/>
      <family val="2"/>
    </font>
    <font>
      <b/>
      <sz val="4"/>
      <name val="HelveticaNeueLT Pro 45 Lt"/>
      <family val="2"/>
    </font>
    <font>
      <sz val="8"/>
      <color theme="0"/>
      <name val="Calibri"/>
      <family val="2"/>
      <scheme val="minor"/>
    </font>
    <font>
      <sz val="12"/>
      <color rgb="FF000000"/>
      <name val="+mn-cs"/>
      <family val="2"/>
    </font>
  </fonts>
  <fills count="66">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
      <patternFill patternType="solid">
        <fgColor rgb="FFF4CBB5"/>
        <bgColor indexed="64"/>
      </patternFill>
    </fill>
    <fill>
      <patternFill patternType="solid">
        <fgColor rgb="FFF4CBB5"/>
        <bgColor indexed="64"/>
      </patternFill>
    </fill>
  </fills>
  <borders count="7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2" tint="-0.09996999800205231"/>
      </left>
      <right/>
      <top/>
      <bottom/>
    </border>
    <border>
      <left/>
      <right style="thin">
        <color theme="2" tint="-0.09996999800205231"/>
      </right>
      <top/>
      <bottom/>
    </border>
    <border>
      <left style="thin">
        <color theme="2" tint="-0.09996999800205231"/>
      </left>
      <right/>
      <top/>
      <bottom style="thin">
        <color theme="2" tint="-0.09996999800205231"/>
      </bottom>
    </border>
    <border>
      <left/>
      <right/>
      <top/>
      <bottom style="thin">
        <color theme="2" tint="-0.09996999800205231"/>
      </bottom>
    </border>
    <border>
      <left/>
      <right style="thin">
        <color theme="2" tint="-0.09996999800205231"/>
      </right>
      <top/>
      <bottom style="thin">
        <color theme="2" tint="-0.09996999800205231"/>
      </bottom>
    </border>
    <border>
      <left style="thin">
        <color theme="2" tint="-0.09996999800205231"/>
      </left>
      <right/>
      <top style="thin">
        <color theme="2" tint="-0.09996999800205231"/>
      </top>
      <bottom style="thin">
        <color theme="2" tint="-0.09996999800205231"/>
      </bottom>
    </border>
    <border>
      <left/>
      <right/>
      <top style="thin">
        <color theme="2" tint="-0.09996999800205231"/>
      </top>
      <bottom style="thin">
        <color theme="2" tint="-0.09996999800205231"/>
      </bottom>
    </border>
    <border>
      <left/>
      <right style="thin">
        <color theme="2" tint="-0.09996999800205231"/>
      </right>
      <top style="thin">
        <color theme="2" tint="-0.09996999800205231"/>
      </top>
      <bottom style="thin">
        <color theme="2" tint="-0.09996999800205231"/>
      </bottom>
    </border>
    <border>
      <left style="thin">
        <color theme="2" tint="-0.09996999800205231"/>
      </left>
      <right/>
      <top style="thin">
        <color theme="2" tint="-0.09996999800205231"/>
      </top>
      <bottom/>
    </border>
    <border>
      <left/>
      <right/>
      <top style="thin">
        <color theme="2" tint="-0.09996999800205231"/>
      </top>
      <bottom/>
    </border>
    <border>
      <left/>
      <right style="thin">
        <color theme="2" tint="-0.09996999800205231"/>
      </right>
      <top style="thin">
        <color theme="2" tint="-0.09996999800205231"/>
      </top>
      <bottom/>
    </border>
    <border>
      <left/>
      <right/>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style="thin">
        <color theme="0" tint="-0.24997000396251678"/>
      </left>
      <right/>
      <top style="thin">
        <color indexed="22"/>
      </top>
      <bottom style="thin">
        <color indexed="22"/>
      </bottom>
    </border>
    <border>
      <left/>
      <right style="thin">
        <color theme="0" tint="-0.24997000396251678"/>
      </right>
      <top style="thin">
        <color indexed="22"/>
      </top>
      <bottom style="thin">
        <color indexed="22"/>
      </bottom>
    </border>
    <border>
      <left/>
      <right/>
      <top style="thin">
        <color indexed="22"/>
      </top>
      <bottom/>
    </border>
    <border>
      <left/>
      <right style="thin">
        <color indexed="22"/>
      </right>
      <top style="thin">
        <color indexed="22"/>
      </top>
      <bottom/>
    </border>
    <border>
      <left/>
      <right style="thin">
        <color indexed="22"/>
      </right>
      <top/>
      <bottom/>
    </border>
    <border>
      <left/>
      <right style="thin">
        <color indexed="22"/>
      </right>
      <top style="thin">
        <color indexed="22"/>
      </top>
      <bottom style="thin">
        <color indexed="22"/>
      </bottom>
    </border>
    <border>
      <left/>
      <right/>
      <top style="thin">
        <color theme="0" tint="-0.24997000396251678"/>
      </top>
      <bottom/>
    </border>
    <border>
      <left/>
      <right/>
      <top/>
      <bottom style="thin">
        <color theme="2" tint="-0.09994000196456909"/>
      </bottom>
    </border>
    <border>
      <left/>
      <right style="thin">
        <color theme="0" tint="-0.24997000396251678"/>
      </right>
      <top style="thin">
        <color theme="0" tint="-0.24997000396251678"/>
      </top>
      <bottom/>
    </border>
    <border>
      <left/>
      <right/>
      <top/>
      <bottom style="thin">
        <color theme="0" tint="-0.3499799966812134"/>
      </bottom>
    </border>
    <border>
      <left/>
      <right style="thin">
        <color theme="0" tint="-0.24997000396251678"/>
      </right>
      <top/>
      <bottom style="thin">
        <color indexed="22"/>
      </bottom>
    </border>
    <border>
      <left style="thin">
        <color theme="0" tint="-0.24997000396251678"/>
      </left>
      <right/>
      <top style="thin">
        <color theme="0" tint="-0.24997000396251678"/>
      </top>
      <bottom/>
    </border>
    <border>
      <left style="thin">
        <color theme="0" tint="-0.24993999302387238"/>
      </left>
      <right/>
      <top/>
      <bottom/>
    </border>
    <border>
      <left/>
      <right style="thin">
        <color theme="0" tint="-0.24993999302387238"/>
      </right>
      <top/>
      <bottom/>
    </border>
    <border>
      <left style="thin">
        <color theme="0" tint="-0.24997000396251678"/>
      </left>
      <right/>
      <top/>
      <bottom style="thin">
        <color theme="0" tint="-0.2499700039625167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24997000396251678"/>
      </left>
      <right/>
      <top style="thin">
        <color indexed="22"/>
      </top>
      <bottom/>
    </border>
    <border>
      <left style="thin">
        <color theme="0" tint="-0.24997000396251678"/>
      </left>
      <right/>
      <top/>
      <bottom style="thin">
        <color indexed="22"/>
      </bottom>
    </border>
    <border>
      <left/>
      <right style="thin">
        <color indexed="22"/>
      </right>
      <top/>
      <bottom style="thin">
        <color indexed="22"/>
      </bottom>
    </border>
    <border>
      <left style="thin">
        <color theme="0" tint="-0.24993999302387238"/>
      </left>
      <right/>
      <top style="thin">
        <color indexed="22"/>
      </top>
      <bottom style="thin">
        <color indexed="22"/>
      </bottom>
    </border>
    <border>
      <left style="thin">
        <color theme="0" tint="-0.24993999302387238"/>
      </left>
      <right/>
      <top/>
      <bottom style="thin">
        <color theme="0" tint="-0.24993999302387238"/>
      </bottom>
    </border>
    <border>
      <left/>
      <right style="thin">
        <color theme="0" tint="-0.24993999302387238"/>
      </right>
      <top style="thin">
        <color indexed="22"/>
      </top>
      <bottom/>
    </border>
    <border>
      <left style="thin">
        <color theme="0" tint="-0.24993999302387238"/>
      </left>
      <right/>
      <top/>
      <bottom style="thin">
        <color indexed="22"/>
      </bottom>
    </border>
    <border>
      <left/>
      <right style="thin">
        <color theme="0" tint="-0.24993999302387238"/>
      </right>
      <top/>
      <bottom style="thin">
        <color indexed="22"/>
      </bottom>
    </border>
    <border>
      <left/>
      <right/>
      <top style="thin">
        <color theme="0" tint="-0.24997000396251678"/>
      </top>
      <bottom style="thin">
        <color indexed="22"/>
      </bottom>
    </border>
    <border>
      <left style="thin">
        <color theme="0" tint="-0.149959996342659"/>
      </left>
      <right/>
      <top/>
      <bottom style="thin">
        <color theme="0" tint="-0.3499799966812134"/>
      </bottom>
    </border>
    <border>
      <left/>
      <right/>
      <top/>
      <bottom style="thin">
        <color rgb="FFA6A6A6"/>
      </bottom>
    </border>
    <border>
      <left style="thin">
        <color theme="0" tint="-0.24993999302387238"/>
      </left>
      <right/>
      <top style="thin">
        <color indexed="22"/>
      </top>
      <bottom/>
    </border>
    <border>
      <left/>
      <right style="thin">
        <color theme="0" tint="-0.24993999302387238"/>
      </right>
      <top style="thin">
        <color theme="2" tint="-0.09996999800205231"/>
      </top>
      <bottom/>
    </border>
    <border>
      <left/>
      <right style="thin">
        <color indexed="22"/>
      </right>
      <top style="thin">
        <color theme="0" tint="-0.24997000396251678"/>
      </top>
      <bottom style="thin">
        <color theme="0" tint="-0.24997000396251678"/>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41"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5" fillId="6" borderId="4" applyNumberFormat="0" applyAlignment="0" applyProtection="0"/>
    <xf numFmtId="0" fontId="56" fillId="6" borderId="5"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2"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5" fillId="2" borderId="0">
      <alignment horizontal="right" vertical="center"/>
      <protection/>
    </xf>
    <xf numFmtId="173" fontId="66"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7" fillId="33" borderId="5" applyNumberFormat="0" applyAlignment="0" applyProtection="0"/>
    <xf numFmtId="0" fontId="2" fillId="0" borderId="0">
      <alignment/>
      <protection/>
    </xf>
    <xf numFmtId="0" fontId="2" fillId="0" borderId="0">
      <alignment/>
      <protection/>
    </xf>
    <xf numFmtId="0" fontId="64" fillId="0" borderId="0">
      <alignment/>
      <protection/>
    </xf>
    <xf numFmtId="0" fontId="2" fillId="0" borderId="0">
      <alignment/>
      <protection/>
    </xf>
    <xf numFmtId="0" fontId="64"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0" fillId="0" borderId="0">
      <alignment/>
      <protection/>
    </xf>
    <xf numFmtId="0" fontId="4" fillId="25" borderId="0" applyNumberFormat="0">
      <alignment horizontal="right" vertical="center" wrapText="1"/>
      <protection/>
    </xf>
    <xf numFmtId="0" fontId="71" fillId="0" borderId="0" applyNumberFormat="0" applyFill="0" applyBorder="0">
      <alignment/>
      <protection locked="0"/>
    </xf>
    <xf numFmtId="0" fontId="69" fillId="17" borderId="0" applyNumberFormat="0" applyAlignment="0" applyProtection="0"/>
    <xf numFmtId="0" fontId="69"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2" fillId="0" borderId="0">
      <alignment/>
      <protection/>
    </xf>
    <xf numFmtId="168" fontId="9" fillId="2" borderId="0">
      <alignment vertical="center"/>
      <protection/>
    </xf>
    <xf numFmtId="180" fontId="73" fillId="2" borderId="0">
      <alignment vertical="center"/>
      <protection/>
    </xf>
    <xf numFmtId="181" fontId="73" fillId="2" borderId="9">
      <alignment vertical="center"/>
      <protection/>
    </xf>
    <xf numFmtId="3" fontId="66" fillId="2" borderId="0">
      <alignment vertical="center"/>
      <protection/>
    </xf>
    <xf numFmtId="172" fontId="66" fillId="2" borderId="0">
      <alignment vertical="center"/>
      <protection/>
    </xf>
    <xf numFmtId="9" fontId="66" fillId="2" borderId="0">
      <alignment horizontal="right" vertical="center"/>
      <protection/>
    </xf>
    <xf numFmtId="9" fontId="73" fillId="2" borderId="0">
      <alignment horizontal="right" vertical="center"/>
      <protection/>
    </xf>
    <xf numFmtId="9" fontId="74" fillId="2" borderId="9">
      <alignment vertical="center"/>
      <protection/>
    </xf>
    <xf numFmtId="173" fontId="73"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4"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56"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5"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6" fillId="0" borderId="0">
      <alignment/>
      <protection/>
    </xf>
    <xf numFmtId="0" fontId="2" fillId="0" borderId="0">
      <alignment/>
      <protection/>
    </xf>
    <xf numFmtId="0" fontId="2" fillId="0" borderId="0">
      <alignment/>
      <protection/>
    </xf>
    <xf numFmtId="0" fontId="77" fillId="0" borderId="0" applyNumberFormat="0" applyFill="0" applyBorder="0" applyAlignment="0" applyProtection="0"/>
    <xf numFmtId="0" fontId="54"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68" fillId="0" borderId="0">
      <alignment/>
      <protection/>
    </xf>
    <xf numFmtId="9" fontId="68" fillId="0" borderId="0" applyFont="0" applyFill="0" applyBorder="0" applyAlignment="0" applyProtection="0"/>
    <xf numFmtId="165" fontId="68" fillId="0" borderId="0" applyFont="0" applyFill="0" applyBorder="0" applyAlignment="0" applyProtection="0"/>
    <xf numFmtId="0" fontId="78" fillId="0" borderId="0">
      <alignment/>
      <protection/>
    </xf>
    <xf numFmtId="0" fontId="2" fillId="0" borderId="0">
      <alignment/>
      <protection/>
    </xf>
    <xf numFmtId="0" fontId="78"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80" fillId="38" borderId="0" applyNumberFormat="0" applyBorder="0" applyAlignment="0" applyProtection="0"/>
    <xf numFmtId="0" fontId="80" fillId="38"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5" borderId="0" applyNumberFormat="0" applyBorder="0" applyAlignment="0" applyProtection="0"/>
    <xf numFmtId="0" fontId="81" fillId="5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3" fillId="56" borderId="11" applyNumberFormat="0" applyAlignment="0" applyProtection="0"/>
    <xf numFmtId="0" fontId="83" fillId="56" borderId="11" applyNumberFormat="0" applyAlignment="0" applyProtection="0"/>
    <xf numFmtId="0" fontId="84" fillId="57" borderId="12" applyNumberFormat="0" applyAlignment="0" applyProtection="0"/>
    <xf numFmtId="0" fontId="84" fillId="57" borderId="12" applyNumberFormat="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1"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7" fillId="0" borderId="13"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8" fillId="0" borderId="14"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43" borderId="11" applyNumberFormat="0" applyAlignment="0" applyProtection="0"/>
    <xf numFmtId="0" fontId="90" fillId="43" borderId="11" applyNumberFormat="0" applyAlignment="0" applyProtection="0"/>
    <xf numFmtId="0" fontId="91" fillId="0" borderId="16" applyNumberFormat="0" applyFill="0" applyAlignment="0" applyProtection="0"/>
    <xf numFmtId="0" fontId="91" fillId="0" borderId="16" applyNumberFormat="0" applyFill="0" applyAlignment="0" applyProtection="0"/>
    <xf numFmtId="0" fontId="92" fillId="58" borderId="0" applyNumberFormat="0" applyBorder="0" applyAlignment="0" applyProtection="0"/>
    <xf numFmtId="0" fontId="92" fillId="58" borderId="0" applyNumberFormat="0" applyBorder="0" applyAlignment="0" applyProtection="0"/>
    <xf numFmtId="0" fontId="79" fillId="0" borderId="0">
      <alignment/>
      <protection/>
    </xf>
    <xf numFmtId="0" fontId="2" fillId="0" borderId="0">
      <alignment/>
      <protection/>
    </xf>
    <xf numFmtId="0" fontId="1" fillId="0" borderId="0">
      <alignment/>
      <protection/>
    </xf>
    <xf numFmtId="0" fontId="1"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19" applyNumberFormat="0" applyFill="0" applyAlignment="0" applyProtection="0"/>
    <xf numFmtId="0" fontId="95" fillId="0" borderId="19"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79"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4" fillId="0" borderId="0">
      <alignment/>
      <protection/>
    </xf>
    <xf numFmtId="0" fontId="67"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6"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6"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78" fillId="0" borderId="0">
      <alignment/>
      <protection/>
    </xf>
    <xf numFmtId="0" fontId="97"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3" fillId="56" borderId="11"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90" fillId="43" borderId="11" applyNumberFormat="0" applyAlignment="0" applyProtection="0"/>
    <xf numFmtId="0" fontId="93" fillId="56" borderId="18" applyNumberFormat="0" applyAlignment="0" applyProtection="0"/>
    <xf numFmtId="0" fontId="90" fillId="43" borderId="11"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79" fillId="59" borderId="17" applyNumberFormat="0" applyFont="0" applyAlignment="0" applyProtection="0"/>
    <xf numFmtId="0" fontId="90" fillId="43" borderId="11" applyNumberFormat="0" applyAlignment="0" applyProtection="0"/>
    <xf numFmtId="0" fontId="95" fillId="0" borderId="19" applyNumberFormat="0" applyFill="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83" fillId="56"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83" fillId="56" borderId="11" applyNumberFormat="0" applyAlignment="0" applyProtection="0"/>
    <xf numFmtId="0" fontId="95" fillId="0" borderId="19" applyNumberFormat="0" applyFill="0" applyAlignment="0" applyProtection="0"/>
    <xf numFmtId="0" fontId="93" fillId="56" borderId="18" applyNumberFormat="0" applyAlignment="0" applyProtection="0"/>
    <xf numFmtId="0" fontId="83" fillId="56" borderId="11" applyNumberFormat="0" applyAlignment="0" applyProtection="0"/>
    <xf numFmtId="0" fontId="93" fillId="56" borderId="18" applyNumberFormat="0" applyAlignment="0" applyProtection="0"/>
    <xf numFmtId="0" fontId="79" fillId="59" borderId="17" applyNumberFormat="0" applyFont="0" applyAlignment="0" applyProtection="0"/>
    <xf numFmtId="0" fontId="93" fillId="56" borderId="18" applyNumberFormat="0" applyAlignment="0" applyProtection="0"/>
    <xf numFmtId="0" fontId="90" fillId="43" borderId="11" applyNumberFormat="0" applyAlignment="0" applyProtection="0"/>
    <xf numFmtId="0" fontId="83" fillId="56" borderId="11"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93" fillId="56" borderId="18" applyNumberFormat="0" applyAlignment="0" applyProtection="0"/>
    <xf numFmtId="0" fontId="79" fillId="59" borderId="17" applyNumberFormat="0" applyFont="0" applyAlignment="0" applyProtection="0"/>
    <xf numFmtId="0" fontId="90" fillId="43" borderId="11" applyNumberFormat="0" applyAlignment="0" applyProtection="0"/>
    <xf numFmtId="0" fontId="90" fillId="43" borderId="11" applyNumberFormat="0" applyAlignment="0" applyProtection="0"/>
    <xf numFmtId="0" fontId="93" fillId="56" borderId="18"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83" fillId="56" borderId="11" applyNumberFormat="0" applyAlignment="0" applyProtection="0"/>
    <xf numFmtId="0" fontId="83" fillId="56" borderId="11" applyNumberFormat="0" applyAlignment="0" applyProtection="0"/>
    <xf numFmtId="0" fontId="79" fillId="59" borderId="17" applyNumberFormat="0" applyFont="0" applyAlignment="0" applyProtection="0"/>
    <xf numFmtId="0" fontId="83" fillId="56" borderId="11" applyNumberFormat="0" applyAlignment="0" applyProtection="0"/>
    <xf numFmtId="0" fontId="93" fillId="56" borderId="18" applyNumberFormat="0" applyAlignment="0" applyProtection="0"/>
    <xf numFmtId="0" fontId="93" fillId="56" borderId="18" applyNumberFormat="0" applyAlignment="0" applyProtection="0"/>
    <xf numFmtId="0" fontId="90"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60" borderId="0">
      <alignment/>
      <protection/>
    </xf>
    <xf numFmtId="0" fontId="78" fillId="0" borderId="0">
      <alignment/>
      <protection/>
    </xf>
    <xf numFmtId="0" fontId="78" fillId="0" borderId="0">
      <alignment/>
      <protection/>
    </xf>
    <xf numFmtId="0" fontId="68"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98" fillId="0" borderId="0" applyFont="0" applyFill="0" applyBorder="0" applyAlignment="0">
      <protection locked="0"/>
    </xf>
    <xf numFmtId="187" fontId="99" fillId="0" borderId="0" applyFont="0" applyFill="0" applyBorder="0" applyAlignment="0" applyProtection="0"/>
    <xf numFmtId="188" fontId="99" fillId="0" borderId="0" applyFont="0" applyFill="0" applyBorder="0" applyAlignment="0" applyProtection="0"/>
    <xf numFmtId="189" fontId="100" fillId="0" borderId="0" applyFont="0" applyFill="0" applyBorder="0" applyAlignment="0" applyProtection="0"/>
    <xf numFmtId="190" fontId="99" fillId="0" borderId="0" applyFont="0" applyFill="0" applyBorder="0" applyAlignment="0" applyProtection="0"/>
    <xf numFmtId="184" fontId="1" fillId="0" borderId="0" applyFont="0" applyFill="0" applyBorder="0" applyAlignment="0" applyProtection="0"/>
    <xf numFmtId="182" fontId="46"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1" fillId="0" borderId="0" applyFont="0" applyFill="0" applyBorder="0" applyAlignment="0" applyProtection="0"/>
    <xf numFmtId="3" fontId="102" fillId="0" borderId="0" applyFill="0" applyBorder="0" applyAlignment="0" applyProtection="0"/>
    <xf numFmtId="186" fontId="46" fillId="0" borderId="0" applyFont="0" applyFill="0" applyBorder="0" applyAlignment="0" applyProtection="0"/>
    <xf numFmtId="186" fontId="80" fillId="0" borderId="0" applyFont="0" applyFill="0" applyBorder="0" applyAlignment="0" applyProtection="0"/>
    <xf numFmtId="191" fontId="99" fillId="0" borderId="0" applyFont="0" applyFill="0" applyBorder="0" applyAlignment="0" applyProtection="0"/>
    <xf numFmtId="192" fontId="99" fillId="0" borderId="0" applyFont="0" applyFill="0" applyBorder="0" applyAlignment="0" applyProtection="0"/>
    <xf numFmtId="185" fontId="102" fillId="0" borderId="0" applyFill="0" applyBorder="0" applyAlignment="0" applyProtection="0"/>
    <xf numFmtId="0" fontId="102" fillId="0" borderId="0" applyNumberFormat="0" applyFill="0" applyBorder="0" applyAlignment="0" applyProtection="0"/>
    <xf numFmtId="14" fontId="99" fillId="0" borderId="0" applyFont="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0" fontId="60" fillId="0" borderId="0" applyNumberFormat="0" applyFill="0" applyBorder="0" applyAlignment="0" applyProtection="0"/>
    <xf numFmtId="0" fontId="103" fillId="0" borderId="0" applyNumberFormat="0" applyFill="0" applyBorder="0" applyAlignment="0" applyProtection="0"/>
    <xf numFmtId="2" fontId="102" fillId="0" borderId="0" applyFill="0" applyBorder="0" applyAlignment="0" applyProtection="0"/>
    <xf numFmtId="0" fontId="2" fillId="0" borderId="0">
      <alignment/>
      <protection/>
    </xf>
    <xf numFmtId="0" fontId="104" fillId="0" borderId="0" applyNumberFormat="0" applyBorder="0" applyProtection="0">
      <alignment/>
    </xf>
    <xf numFmtId="0" fontId="104" fillId="0" borderId="0" applyNumberFormat="0" applyBorder="0" applyProtection="0">
      <alignment/>
    </xf>
    <xf numFmtId="0" fontId="2" fillId="0" borderId="0">
      <alignment/>
      <protection/>
    </xf>
    <xf numFmtId="0" fontId="2" fillId="0" borderId="0">
      <alignment/>
      <protection/>
    </xf>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99" fillId="0" borderId="0" applyFont="0" applyFill="0" applyBorder="0" applyAlignment="0" applyProtection="0"/>
    <xf numFmtId="196" fontId="99" fillId="0" borderId="0" applyFont="0" applyFill="0" applyBorder="0" applyAlignment="0" applyProtection="0"/>
    <xf numFmtId="0" fontId="99" fillId="0" borderId="20" applyNumberFormat="0" applyFont="0" applyFill="0" applyAlignment="0" applyProtection="0"/>
    <xf numFmtId="22" fontId="99"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 fillId="0" borderId="0">
      <alignment/>
      <protection/>
    </xf>
    <xf numFmtId="0" fontId="104" fillId="0" borderId="0">
      <alignment/>
      <protection/>
    </xf>
    <xf numFmtId="184" fontId="104" fillId="0" borderId="0" applyFont="0" applyFill="0" applyBorder="0" applyAlignment="0" applyProtection="0"/>
    <xf numFmtId="176" fontId="2" fillId="0" borderId="0" applyFont="0" applyFill="0" applyBorder="0" applyAlignment="0" applyProtection="0"/>
    <xf numFmtId="176" fontId="78" fillId="0" borderId="0" applyFont="0" applyFill="0" applyBorder="0" applyAlignment="0" applyProtection="0"/>
    <xf numFmtId="9" fontId="78"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0" fontId="2" fillId="0" borderId="0">
      <alignment/>
      <protection/>
    </xf>
    <xf numFmtId="176" fontId="2" fillId="0" borderId="0" applyFont="0" applyFill="0" applyBorder="0" applyAlignment="0" applyProtection="0"/>
    <xf numFmtId="0" fontId="78" fillId="0" borderId="0">
      <alignment/>
      <protection/>
    </xf>
    <xf numFmtId="0" fontId="78" fillId="0" borderId="0">
      <alignment/>
      <protection/>
    </xf>
    <xf numFmtId="0" fontId="78" fillId="0" borderId="0">
      <alignment/>
      <protection/>
    </xf>
    <xf numFmtId="0" fontId="78" fillId="0" borderId="0">
      <alignment/>
      <protection/>
    </xf>
    <xf numFmtId="0" fontId="108" fillId="0" borderId="0">
      <alignment/>
      <protection/>
    </xf>
    <xf numFmtId="9" fontId="108" fillId="0" borderId="0" applyFont="0" applyFill="0" applyBorder="0" applyAlignment="0" applyProtection="0"/>
    <xf numFmtId="0" fontId="78" fillId="0" borderId="0">
      <alignment/>
      <protection/>
    </xf>
    <xf numFmtId="0" fontId="78" fillId="0" borderId="0">
      <alignment/>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78" fillId="0" borderId="0">
      <alignment/>
      <protection/>
    </xf>
    <xf numFmtId="0" fontId="78" fillId="0" borderId="0">
      <alignment/>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107" fillId="0" borderId="0">
      <alignment/>
      <protection/>
    </xf>
    <xf numFmtId="176" fontId="107" fillId="0" borderId="0" applyFont="0" applyFill="0" applyBorder="0" applyAlignment="0" applyProtection="0"/>
    <xf numFmtId="0" fontId="104" fillId="0" borderId="0">
      <alignment/>
      <protection/>
    </xf>
    <xf numFmtId="0" fontId="104"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1" fillId="0" borderId="0" applyFont="0" applyFill="0" applyBorder="0" applyAlignment="0" applyProtection="0"/>
    <xf numFmtId="43" fontId="4" fillId="2" borderId="0">
      <alignment horizontal="right" vertical="center"/>
      <protection/>
    </xf>
    <xf numFmtId="43" fontId="74" fillId="2" borderId="0">
      <alignment horizontal="right" vertical="center"/>
      <protection/>
    </xf>
    <xf numFmtId="0" fontId="107" fillId="0" borderId="0">
      <alignment/>
      <protection/>
    </xf>
    <xf numFmtId="43" fontId="107" fillId="0" borderId="0" applyFont="0" applyFill="0" applyBorder="0" applyAlignment="0" applyProtection="0"/>
    <xf numFmtId="0" fontId="104" fillId="0" borderId="0">
      <alignment/>
      <protection/>
    </xf>
    <xf numFmtId="0" fontId="107" fillId="0" borderId="0">
      <alignment/>
      <protection/>
    </xf>
    <xf numFmtId="43" fontId="107" fillId="0" borderId="0" applyFont="0" applyFill="0" applyBorder="0" applyAlignment="0" applyProtection="0"/>
    <xf numFmtId="0" fontId="104" fillId="0" borderId="0">
      <alignment/>
      <protection/>
    </xf>
    <xf numFmtId="41" fontId="4" fillId="35" borderId="0">
      <alignment vertical="center"/>
      <protection/>
    </xf>
    <xf numFmtId="43" fontId="101" fillId="0" borderId="0" applyFont="0" applyFill="0" applyBorder="0" applyAlignment="0" applyProtection="0"/>
    <xf numFmtId="43" fontId="4" fillId="2" borderId="0">
      <alignment horizontal="right" vertical="center"/>
      <protection/>
    </xf>
    <xf numFmtId="43" fontId="74" fillId="2" borderId="0">
      <alignment horizontal="right" vertical="center"/>
      <protection/>
    </xf>
    <xf numFmtId="0" fontId="107" fillId="0" borderId="0">
      <alignment/>
      <protection/>
    </xf>
    <xf numFmtId="43" fontId="107" fillId="0" borderId="0" applyFont="0" applyFill="0" applyBorder="0" applyAlignment="0" applyProtection="0"/>
    <xf numFmtId="0" fontId="64"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5" borderId="0" applyNumberFormat="0" applyBorder="0" applyAlignment="0" applyProtection="0"/>
    <xf numFmtId="0" fontId="2" fillId="0" borderId="0">
      <alignment/>
      <protection/>
    </xf>
    <xf numFmtId="0" fontId="79" fillId="0" borderId="0">
      <alignment/>
      <protection/>
    </xf>
    <xf numFmtId="0" fontId="2" fillId="0" borderId="0">
      <alignment/>
      <protection/>
    </xf>
    <xf numFmtId="0" fontId="54" fillId="33" borderId="5" applyNumberFormat="0" applyAlignment="0" applyProtection="0"/>
    <xf numFmtId="0" fontId="0" fillId="0" borderId="0">
      <alignment/>
      <protection/>
    </xf>
    <xf numFmtId="9" fontId="2" fillId="0" borderId="0" applyFont="0" applyFill="0" applyBorder="0" applyAlignment="0" applyProtection="0"/>
    <xf numFmtId="0" fontId="79" fillId="0" borderId="0">
      <alignment/>
      <protection/>
    </xf>
    <xf numFmtId="0" fontId="76" fillId="0" borderId="0">
      <alignment/>
      <protection/>
    </xf>
    <xf numFmtId="0" fontId="10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9" fontId="7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574">
    <xf numFmtId="0" fontId="0" fillId="0" borderId="0" xfId="0"/>
    <xf numFmtId="168" fontId="8" fillId="61" borderId="0" xfId="20" applyNumberFormat="1" applyFont="1" applyFill="1" applyAlignment="1">
      <alignment horizontal="left" vertical="center"/>
      <protection/>
    </xf>
    <xf numFmtId="1" fontId="9" fillId="61" borderId="0" xfId="20" applyFont="1" applyFill="1" applyAlignment="1">
      <alignment horizontal="right" vertical="center" indent="1"/>
      <protection/>
    </xf>
    <xf numFmtId="1" fontId="9" fillId="0" borderId="0" xfId="20" applyFont="1" applyFill="1" applyAlignment="1">
      <alignment vertical="center"/>
      <protection/>
    </xf>
    <xf numFmtId="1" fontId="10" fillId="0" borderId="0" xfId="20" applyFont="1" applyFill="1" applyAlignment="1">
      <alignment vertical="top" wrapText="1"/>
      <protection/>
    </xf>
    <xf numFmtId="1" fontId="11" fillId="0" borderId="0" xfId="20" applyFont="1" applyFill="1" applyAlignment="1">
      <alignment vertical="top" wrapText="1"/>
      <protection/>
    </xf>
    <xf numFmtId="168" fontId="8" fillId="0" borderId="0" xfId="20" applyNumberFormat="1" applyFont="1" applyFill="1" applyAlignment="1">
      <alignment horizontal="left" vertical="center"/>
      <protection/>
    </xf>
    <xf numFmtId="1" fontId="9" fillId="0" borderId="0" xfId="20" applyFont="1" applyFill="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Alignment="1">
      <alignment vertical="center"/>
      <protection/>
    </xf>
    <xf numFmtId="166" fontId="7" fillId="2" borderId="0" xfId="20" applyNumberFormat="1" applyFont="1" applyAlignment="1">
      <alignment horizontal="left" vertical="center"/>
      <protection/>
    </xf>
    <xf numFmtId="166" fontId="7" fillId="2" borderId="0" xfId="20" applyNumberFormat="1" applyFont="1" applyAlignment="1">
      <alignment vertical="center"/>
      <protection/>
    </xf>
    <xf numFmtId="167" fontId="7" fillId="2" borderId="0" xfId="20" applyNumberFormat="1" applyFont="1" applyAlignment="1">
      <alignment horizontal="right" vertical="center" indent="1"/>
      <protection/>
    </xf>
    <xf numFmtId="1" fontId="16" fillId="32" borderId="0" xfId="20" applyFont="1" applyFill="1" applyAlignment="1">
      <alignment horizontal="left" vertical="center"/>
      <protection/>
    </xf>
    <xf numFmtId="1" fontId="9" fillId="32" borderId="0" xfId="20" applyFont="1" applyFill="1" applyAlignment="1">
      <alignment horizontal="right" vertical="center" indent="1"/>
      <protection/>
    </xf>
    <xf numFmtId="1" fontId="9" fillId="32" borderId="0" xfId="20" applyFont="1" applyFill="1" applyAlignment="1">
      <alignment vertical="center"/>
      <protection/>
    </xf>
    <xf numFmtId="1" fontId="9" fillId="32" borderId="0" xfId="20" applyFont="1" applyFill="1" applyAlignment="1">
      <alignment vertical="top" wrapText="1"/>
      <protection/>
    </xf>
    <xf numFmtId="1" fontId="9" fillId="32" borderId="0" xfId="20" applyFont="1" applyFill="1" applyAlignment="1">
      <alignment horizontal="right" vertical="top" wrapText="1" indent="1"/>
      <protection/>
    </xf>
    <xf numFmtId="1" fontId="17" fillId="32" borderId="0" xfId="20" applyFont="1" applyFill="1" applyAlignment="1">
      <alignment vertical="center"/>
      <protection/>
    </xf>
    <xf numFmtId="1" fontId="10" fillId="32" borderId="0" xfId="20" applyFont="1" applyFill="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Font="1" applyFill="1" applyAlignment="1">
      <alignment vertical="center"/>
    </xf>
    <xf numFmtId="1" fontId="9" fillId="32" borderId="0" xfId="20" applyFont="1" applyFill="1" applyAlignment="1">
      <alignment/>
      <protection/>
    </xf>
    <xf numFmtId="3" fontId="18" fillId="2" borderId="0" xfId="21" applyNumberFormat="1" applyFont="1" applyFill="1" applyBorder="1" applyAlignment="1">
      <alignment horizontal="right" vertical="center" indent="1"/>
    </xf>
    <xf numFmtId="1" fontId="9" fillId="2" borderId="0" xfId="20" applyFont="1" applyAlignment="1">
      <alignment vertical="center"/>
      <protection/>
    </xf>
    <xf numFmtId="9" fontId="18" fillId="2" borderId="0" xfId="15" applyFont="1" applyFill="1" applyBorder="1" applyAlignment="1">
      <alignment horizontal="right" vertical="center" indent="1"/>
    </xf>
    <xf numFmtId="3" fontId="18" fillId="2" borderId="0" xfId="21" applyNumberFormat="1" applyFont="1" applyFill="1" applyBorder="1" applyAlignment="1">
      <alignment horizontal="right" vertical="center" indent="1"/>
    </xf>
    <xf numFmtId="1" fontId="8" fillId="32"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Alignment="1">
      <alignment vertical="center"/>
      <protection/>
    </xf>
    <xf numFmtId="0" fontId="20" fillId="2" borderId="0" xfId="0" applyFont="1" applyFill="1"/>
    <xf numFmtId="9" fontId="10" fillId="32" borderId="0" xfId="15" applyFont="1" applyFill="1" applyBorder="1" applyAlignment="1">
      <alignment vertical="center"/>
    </xf>
    <xf numFmtId="172" fontId="19" fillId="2" borderId="0" xfId="21"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9" fontId="17" fillId="32" borderId="0" xfId="15" applyFont="1" applyFill="1" applyBorder="1" applyAlignment="1">
      <alignment vertical="center"/>
    </xf>
    <xf numFmtId="1" fontId="21" fillId="32" borderId="0" xfId="20" applyFont="1" applyFill="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Alignment="1">
      <alignment vertical="center"/>
      <protection/>
    </xf>
    <xf numFmtId="168" fontId="23" fillId="61" borderId="0" xfId="20" applyNumberFormat="1" applyFont="1" applyFill="1" applyAlignment="1">
      <alignment horizontal="left" vertical="center"/>
      <protection/>
    </xf>
    <xf numFmtId="1" fontId="21" fillId="61" borderId="0" xfId="20" applyFont="1" applyFill="1" applyAlignment="1">
      <alignment horizontal="right" vertical="center" indent="1"/>
      <protection/>
    </xf>
    <xf numFmtId="1" fontId="21" fillId="32" borderId="0" xfId="20" applyFont="1" applyFill="1" applyAlignment="1">
      <alignment vertical="top" wrapText="1"/>
      <protection/>
    </xf>
    <xf numFmtId="1" fontId="21" fillId="32" borderId="0" xfId="20" applyFont="1" applyFill="1" applyAlignment="1">
      <alignment horizontal="right" vertical="top" wrapText="1" indent="1"/>
      <protection/>
    </xf>
    <xf numFmtId="1" fontId="26" fillId="32" borderId="0" xfId="20" applyFont="1" applyFill="1" applyAlignment="1">
      <alignment vertical="center"/>
      <protection/>
    </xf>
    <xf numFmtId="1" fontId="11" fillId="32" borderId="0" xfId="20" applyFont="1" applyFill="1" applyAlignment="1">
      <alignment vertical="top" wrapText="1"/>
      <protection/>
    </xf>
    <xf numFmtId="1" fontId="27" fillId="32" borderId="0" xfId="20" applyFont="1" applyFill="1" applyAlignment="1">
      <alignment vertical="center"/>
      <protection/>
    </xf>
    <xf numFmtId="1" fontId="22" fillId="32" borderId="0" xfId="20" applyFont="1" applyFill="1" applyAlignment="1">
      <alignment/>
      <protection/>
    </xf>
    <xf numFmtId="1" fontId="22" fillId="2" borderId="0" xfId="20" applyFont="1" applyAlignment="1">
      <alignment vertical="center"/>
      <protection/>
    </xf>
    <xf numFmtId="1" fontId="28" fillId="32" borderId="0" xfId="20" applyFont="1" applyFill="1" applyAlignment="1">
      <alignment vertical="center"/>
      <protection/>
    </xf>
    <xf numFmtId="1" fontId="29" fillId="0" borderId="0" xfId="20" applyFont="1" applyFill="1" applyAlignment="1">
      <alignment horizontal="left" vertical="center" indent="1"/>
      <protection/>
    </xf>
    <xf numFmtId="1" fontId="22" fillId="0" borderId="0" xfId="20" applyFont="1" applyFill="1" applyAlignment="1">
      <alignment vertical="center"/>
      <protection/>
    </xf>
    <xf numFmtId="1" fontId="16" fillId="0" borderId="0" xfId="20" applyFont="1" applyFill="1" applyAlignment="1">
      <alignment horizontal="left" vertical="center"/>
      <protection/>
    </xf>
    <xf numFmtId="1" fontId="11" fillId="32" borderId="0" xfId="20" applyFont="1" applyFill="1" applyAlignment="1">
      <alignment vertical="center"/>
      <protection/>
    </xf>
    <xf numFmtId="1" fontId="21" fillId="32" borderId="0" xfId="20" applyFont="1" applyFill="1" applyAlignment="1">
      <alignment vertical="center"/>
      <protection/>
    </xf>
    <xf numFmtId="1" fontId="21" fillId="32" borderId="0" xfId="20" applyFont="1" applyFill="1" applyAlignment="1">
      <alignment/>
      <protection/>
    </xf>
    <xf numFmtId="1" fontId="21" fillId="2" borderId="0" xfId="20" applyFont="1" applyAlignment="1">
      <alignment vertical="center"/>
      <protection/>
    </xf>
    <xf numFmtId="1" fontId="23" fillId="32" borderId="0" xfId="20" applyFont="1" applyFill="1" applyAlignment="1">
      <alignment vertical="center"/>
      <protection/>
    </xf>
    <xf numFmtId="1" fontId="30" fillId="32" borderId="0" xfId="20" applyFont="1" applyFill="1" applyAlignment="1">
      <alignment horizontal="left" vertical="center"/>
      <protection/>
    </xf>
    <xf numFmtId="1" fontId="31" fillId="32" borderId="0" xfId="20" applyFont="1" applyFill="1" applyAlignment="1">
      <alignment vertical="center"/>
      <protection/>
    </xf>
    <xf numFmtId="3" fontId="18" fillId="2" borderId="0" xfId="15" applyNumberFormat="1" applyFont="1" applyFill="1" applyBorder="1" applyAlignment="1">
      <alignment horizontal="right" vertical="center" indent="1"/>
    </xf>
    <xf numFmtId="173" fontId="18" fillId="2" borderId="0" xfId="15" applyNumberFormat="1" applyFont="1" applyFill="1" applyBorder="1" applyAlignment="1">
      <alignment horizontal="right" vertical="center" indent="1"/>
    </xf>
    <xf numFmtId="1" fontId="9" fillId="2" borderId="0" xfId="20" applyFont="1" applyAlignment="1">
      <alignment horizontal="right" vertical="center" indent="1"/>
      <protection/>
    </xf>
    <xf numFmtId="1" fontId="17" fillId="2" borderId="0" xfId="20" applyFont="1" applyAlignment="1">
      <alignment vertical="center"/>
      <protection/>
    </xf>
    <xf numFmtId="1" fontId="10" fillId="2" borderId="0" xfId="20" applyFont="1" applyAlignment="1">
      <alignment vertical="center"/>
      <protection/>
    </xf>
    <xf numFmtId="1" fontId="10" fillId="32" borderId="0" xfId="20" applyFont="1" applyFill="1" applyAlignment="1">
      <alignment horizontal="left" vertical="center"/>
      <protection/>
    </xf>
    <xf numFmtId="1" fontId="9" fillId="32" borderId="0" xfId="20" applyFont="1" applyFill="1" applyAlignment="1">
      <alignment horizontal="right" vertical="center" indent="1"/>
      <protection/>
    </xf>
    <xf numFmtId="3" fontId="9" fillId="32" borderId="0" xfId="21" applyNumberFormat="1" applyFont="1" applyFill="1" applyBorder="1" applyAlignment="1">
      <alignment horizontal="right" indent="1"/>
    </xf>
    <xf numFmtId="4" fontId="8" fillId="32" borderId="0" xfId="20" applyNumberFormat="1" applyFont="1" applyFill="1" applyAlignment="1">
      <alignment vertical="center"/>
      <protection/>
    </xf>
    <xf numFmtId="3" fontId="18" fillId="0" borderId="0" xfId="21" applyNumberFormat="1" applyFont="1" applyFill="1" applyBorder="1" applyAlignment="1">
      <alignment horizontal="right" vertical="center" indent="1"/>
    </xf>
    <xf numFmtId="1" fontId="16" fillId="32" borderId="0" xfId="20" applyFont="1" applyFill="1" applyAlignment="1">
      <alignment horizontal="left" vertical="center"/>
      <protection/>
    </xf>
    <xf numFmtId="3" fontId="19" fillId="2" borderId="0" xfId="21" applyNumberFormat="1" applyFont="1" applyFill="1" applyBorder="1" applyAlignment="1">
      <alignment horizontal="right" vertical="center" indent="1"/>
    </xf>
    <xf numFmtId="1" fontId="8" fillId="32" borderId="0" xfId="22" applyFont="1" applyFill="1" applyAlignment="1">
      <alignment horizontal="left"/>
      <protection/>
    </xf>
    <xf numFmtId="3" fontId="8" fillId="32" borderId="0" xfId="21" applyNumberFormat="1" applyFont="1" applyFill="1" applyBorder="1" applyAlignment="1">
      <alignment horizontal="right" indent="1"/>
    </xf>
    <xf numFmtId="9" fontId="8" fillId="32" borderId="0" xfId="15" applyFont="1" applyFill="1" applyBorder="1" applyAlignment="1">
      <alignment horizontal="right" indent="1"/>
    </xf>
    <xf numFmtId="1" fontId="33" fillId="2" borderId="0" xfId="20" applyFont="1" applyAlignment="1">
      <alignment horizontal="left" vertical="center" indent="7"/>
      <protection/>
    </xf>
    <xf numFmtId="2" fontId="9" fillId="2" borderId="0" xfId="20" applyNumberFormat="1" applyFont="1" applyAlignment="1">
      <alignment vertical="center"/>
      <protection/>
    </xf>
    <xf numFmtId="174" fontId="9" fillId="32" borderId="0" xfId="20" applyNumberFormat="1" applyFont="1" applyFill="1" applyAlignment="1">
      <alignment vertical="center"/>
      <protection/>
    </xf>
    <xf numFmtId="173" fontId="9" fillId="32" borderId="0" xfId="15" applyNumberFormat="1" applyFont="1" applyFill="1" applyBorder="1" applyAlignment="1">
      <alignment vertical="center"/>
    </xf>
    <xf numFmtId="1" fontId="23" fillId="32" borderId="0" xfId="20" applyFont="1" applyFill="1" applyAlignment="1">
      <alignment horizontal="left" vertical="center"/>
      <protection/>
    </xf>
    <xf numFmtId="0" fontId="34" fillId="2" borderId="0" xfId="0" applyFont="1" applyFill="1"/>
    <xf numFmtId="1" fontId="35" fillId="2" borderId="0" xfId="20" applyFont="1" applyAlignment="1">
      <alignment horizontal="right" vertical="center" indent="1"/>
      <protection/>
    </xf>
    <xf numFmtId="1" fontId="8" fillId="32" borderId="0" xfId="20" applyFont="1" applyFill="1" applyAlignment="1">
      <alignment horizontal="right" vertical="center" indent="1"/>
      <protection/>
    </xf>
    <xf numFmtId="1" fontId="21" fillId="0" borderId="0" xfId="20" applyFont="1" applyFill="1" applyAlignment="1">
      <alignment vertical="center"/>
      <protection/>
    </xf>
    <xf numFmtId="1" fontId="26" fillId="0" borderId="0" xfId="20" applyFont="1" applyFill="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38" fillId="0" borderId="0" xfId="15" applyNumberFormat="1" applyFont="1" applyFill="1" applyBorder="1" applyAlignment="1">
      <alignment horizontal="right" vertical="center"/>
    </xf>
    <xf numFmtId="1" fontId="36" fillId="32" borderId="0" xfId="23" applyNumberFormat="1" applyFill="1" applyBorder="1" applyAlignment="1">
      <alignment horizontal="right" vertical="top"/>
    </xf>
    <xf numFmtId="0" fontId="39" fillId="0" borderId="0" xfId="0" applyFont="1"/>
    <xf numFmtId="0" fontId="42" fillId="0" borderId="0" xfId="0" applyFont="1" applyAlignment="1">
      <alignment horizontal="justify" vertical="center"/>
    </xf>
    <xf numFmtId="0" fontId="43" fillId="0" borderId="0" xfId="0" applyFont="1" applyAlignment="1">
      <alignment horizontal="right" vertical="center"/>
    </xf>
    <xf numFmtId="0" fontId="43" fillId="0" borderId="0" xfId="0" applyFont="1" applyAlignment="1">
      <alignment horizontal="left" vertical="center" indent="1"/>
    </xf>
    <xf numFmtId="173" fontId="0" fillId="0" borderId="0" xfId="0" applyNumberFormat="1" applyAlignment="1">
      <alignment horizontal="right" vertical="center"/>
    </xf>
    <xf numFmtId="1" fontId="0" fillId="0" borderId="0" xfId="0" applyNumberFormat="1"/>
    <xf numFmtId="1" fontId="18" fillId="2" borderId="0" xfId="20" applyFont="1" applyAlignment="1">
      <alignment horizontal="left" vertical="center" indent="2"/>
      <protection/>
    </xf>
    <xf numFmtId="1" fontId="32" fillId="62" borderId="0" xfId="20" applyFont="1" applyFill="1" applyAlignment="1">
      <alignment horizontal="left" vertical="center" indent="2"/>
      <protection/>
    </xf>
    <xf numFmtId="171" fontId="16" fillId="32" borderId="0" xfId="20" applyNumberFormat="1" applyFont="1" applyFill="1" applyAlignment="1">
      <alignment horizontal="left" vertical="center"/>
      <protection/>
    </xf>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0" fontId="44" fillId="0" borderId="0" xfId="0" applyFont="1" applyAlignment="1">
      <alignment horizontal="left" vertical="center" wrapText="1" indent="2"/>
    </xf>
    <xf numFmtId="9" fontId="45" fillId="0" borderId="0" xfId="15" applyFont="1" applyFill="1" applyBorder="1" applyAlignment="1">
      <alignment horizontal="right" vertical="center"/>
    </xf>
    <xf numFmtId="0" fontId="43" fillId="0" borderId="0" xfId="0" applyFont="1" applyAlignment="1">
      <alignment horizontal="left" vertical="center"/>
    </xf>
    <xf numFmtId="166" fontId="0" fillId="0" borderId="0" xfId="0" applyNumberFormat="1"/>
    <xf numFmtId="0" fontId="40" fillId="0" borderId="0" xfId="0" applyFont="1" applyAlignment="1">
      <alignment horizontal="left" indent="1"/>
    </xf>
    <xf numFmtId="0" fontId="40" fillId="0" borderId="0" xfId="0" applyFont="1" applyAlignment="1">
      <alignment horizontal="right"/>
    </xf>
    <xf numFmtId="3" fontId="40" fillId="0" borderId="0" xfId="0" applyNumberFormat="1" applyFont="1" applyAlignment="1">
      <alignment horizontal="right"/>
    </xf>
    <xf numFmtId="14" fontId="40" fillId="0" borderId="0" xfId="0" applyNumberFormat="1" applyFont="1" applyAlignment="1">
      <alignment horizontal="right"/>
    </xf>
    <xf numFmtId="10" fontId="40" fillId="0" borderId="0" xfId="0" applyNumberFormat="1" applyFont="1" applyAlignment="1">
      <alignment horizontal="right"/>
    </xf>
    <xf numFmtId="0" fontId="0" fillId="0" borderId="0" xfId="0" applyAlignment="1">
      <alignment horizontal="right"/>
    </xf>
    <xf numFmtId="1" fontId="110" fillId="32" borderId="0" xfId="20" applyFont="1" applyFill="1" applyAlignment="1">
      <alignment horizontal="right" vertical="center" indent="1"/>
      <protection/>
    </xf>
    <xf numFmtId="0" fontId="3" fillId="0" borderId="0" xfId="0" applyFont="1"/>
    <xf numFmtId="0" fontId="13" fillId="0" borderId="0" xfId="0" applyFont="1" applyAlignment="1">
      <alignment horizontal="center"/>
    </xf>
    <xf numFmtId="173" fontId="32" fillId="62" borderId="0" xfId="15" applyNumberFormat="1" applyFont="1" applyFill="1" applyBorder="1" applyAlignment="1">
      <alignment horizontal="right" vertical="center" indent="1"/>
    </xf>
    <xf numFmtId="0" fontId="112" fillId="2" borderId="0" xfId="0" applyFont="1" applyFill="1" applyAlignment="1">
      <alignment horizontal="left" indent="1"/>
    </xf>
    <xf numFmtId="14" fontId="39" fillId="0" borderId="0" xfId="0" applyNumberFormat="1" applyFont="1" applyAlignment="1">
      <alignment horizontal="left" indent="2"/>
    </xf>
    <xf numFmtId="0" fontId="47" fillId="0" borderId="0" xfId="0" applyFont="1" applyAlignment="1">
      <alignment horizontal="left" indent="2"/>
    </xf>
    <xf numFmtId="0" fontId="40" fillId="0" borderId="0" xfId="0" applyFont="1" applyAlignment="1">
      <alignment horizontal="left" indent="2"/>
    </xf>
    <xf numFmtId="0" fontId="41" fillId="0" borderId="0" xfId="23" applyFont="1" applyAlignment="1">
      <alignment horizontal="left" indent="2"/>
    </xf>
    <xf numFmtId="0" fontId="20" fillId="2" borderId="0" xfId="0" applyFont="1" applyFill="1" applyAlignment="1">
      <alignment horizontal="left" indent="1"/>
    </xf>
    <xf numFmtId="10" fontId="8" fillId="32" borderId="0" xfId="15" applyNumberFormat="1" applyFont="1" applyFill="1" applyBorder="1" applyAlignment="1">
      <alignment horizontal="right" vertical="center" indent="1"/>
    </xf>
    <xf numFmtId="1" fontId="5" fillId="0" borderId="0" xfId="20" applyFont="1" applyFill="1" applyAlignment="1">
      <alignment horizontal="left" vertical="center"/>
      <protection/>
    </xf>
    <xf numFmtId="1" fontId="9" fillId="0" borderId="0" xfId="20" applyFont="1" applyFill="1" applyAlignment="1">
      <alignment vertical="top" wrapText="1"/>
      <protection/>
    </xf>
    <xf numFmtId="0" fontId="12" fillId="0" borderId="0" xfId="0" applyFont="1"/>
    <xf numFmtId="1" fontId="18" fillId="2" borderId="0" xfId="21" applyNumberFormat="1" applyFont="1" applyFill="1" applyBorder="1" applyAlignment="1">
      <alignment horizontal="right" vertical="center" indent="1"/>
    </xf>
    <xf numFmtId="0" fontId="9" fillId="32" borderId="0" xfId="20" applyNumberFormat="1" applyFont="1" applyFill="1" applyAlignment="1">
      <alignment vertical="center"/>
      <protection/>
    </xf>
    <xf numFmtId="0" fontId="113" fillId="0" borderId="0" xfId="0" applyFont="1"/>
    <xf numFmtId="1" fontId="21" fillId="0" borderId="0" xfId="20" applyFont="1" applyFill="1" applyAlignment="1">
      <alignment horizontal="right" vertical="center" indent="1"/>
      <protection/>
    </xf>
    <xf numFmtId="179" fontId="7" fillId="2" borderId="0" xfId="20" applyNumberFormat="1" applyFont="1" applyAlignment="1">
      <alignment horizontal="left" vertical="center"/>
      <protection/>
    </xf>
    <xf numFmtId="1" fontId="18" fillId="2" borderId="0" xfId="20" applyFont="1" applyAlignment="1">
      <alignment horizontal="left" vertical="center" indent="1"/>
      <protection/>
    </xf>
    <xf numFmtId="1" fontId="32" fillId="62" borderId="0" xfId="15" applyNumberFormat="1" applyFont="1" applyFill="1" applyBorder="1" applyAlignment="1">
      <alignment horizontal="right" vertical="center" indent="1"/>
    </xf>
    <xf numFmtId="0" fontId="0" fillId="0" borderId="0" xfId="0" applyAlignment="1">
      <alignment vertical="top"/>
    </xf>
    <xf numFmtId="3" fontId="38" fillId="0" borderId="0" xfId="15" applyNumberFormat="1" applyFont="1" applyFill="1" applyBorder="1" applyAlignment="1">
      <alignment horizontal="right" vertical="center" indent="1"/>
    </xf>
    <xf numFmtId="10" fontId="19" fillId="2" borderId="0" xfId="15" applyNumberFormat="1" applyFont="1" applyFill="1" applyBorder="1" applyAlignment="1">
      <alignment horizontal="right" vertical="center" indent="1"/>
    </xf>
    <xf numFmtId="10" fontId="32" fillId="62" borderId="0" xfId="15" applyNumberFormat="1" applyFont="1" applyFill="1" applyBorder="1" applyAlignment="1">
      <alignment horizontal="right" vertical="center" indent="1"/>
    </xf>
    <xf numFmtId="0" fontId="0" fillId="0" borderId="0" xfId="0" applyFont="1"/>
    <xf numFmtId="0" fontId="114" fillId="0" borderId="0" xfId="23" applyFont="1" applyBorder="1" applyAlignment="1">
      <alignment horizontal="left" indent="1"/>
    </xf>
    <xf numFmtId="166" fontId="115" fillId="2" borderId="0" xfId="20" applyNumberFormat="1" applyFont="1" applyAlignment="1">
      <alignment vertical="center"/>
      <protection/>
    </xf>
    <xf numFmtId="0" fontId="112" fillId="0" borderId="0" xfId="0" applyFont="1" applyAlignment="1">
      <alignment horizontal="left" indent="1"/>
    </xf>
    <xf numFmtId="0" fontId="63" fillId="0" borderId="0" xfId="0" applyFont="1"/>
    <xf numFmtId="3" fontId="18" fillId="0" borderId="0" xfId="21" applyNumberFormat="1" applyFont="1" applyFill="1" applyBorder="1" applyAlignment="1">
      <alignment horizontal="right" vertical="center" indent="1"/>
    </xf>
    <xf numFmtId="3" fontId="19" fillId="0" borderId="0" xfId="21" applyNumberFormat="1" applyFont="1" applyFill="1" applyBorder="1" applyAlignment="1">
      <alignment horizontal="right" vertical="center" indent="1"/>
    </xf>
    <xf numFmtId="10" fontId="18" fillId="0" borderId="0" xfId="15" applyNumberFormat="1" applyFont="1" applyFill="1" applyBorder="1" applyAlignment="1">
      <alignment horizontal="right" vertical="center" indent="1"/>
    </xf>
    <xf numFmtId="9" fontId="18" fillId="0" borderId="0" xfId="15" applyFont="1" applyFill="1" applyBorder="1" applyAlignment="1">
      <alignment horizontal="right" vertical="center" indent="1"/>
    </xf>
    <xf numFmtId="173" fontId="18" fillId="0" borderId="0" xfId="15" applyNumberFormat="1" applyFont="1" applyFill="1" applyBorder="1" applyAlignment="1">
      <alignment horizontal="right" vertical="center" indent="1"/>
    </xf>
    <xf numFmtId="173" fontId="18" fillId="0" borderId="0" xfId="15" applyNumberFormat="1" applyFont="1" applyFill="1" applyBorder="1" applyAlignment="1">
      <alignment horizontal="right" vertical="center" indent="1"/>
    </xf>
    <xf numFmtId="172" fontId="45" fillId="0" borderId="0" xfId="15" applyNumberFormat="1" applyFont="1" applyFill="1" applyBorder="1" applyAlignment="1">
      <alignment horizontal="right" vertical="center" indent="1"/>
    </xf>
    <xf numFmtId="3" fontId="45" fillId="0" borderId="0" xfId="15" applyNumberFormat="1" applyFont="1" applyFill="1" applyBorder="1" applyAlignment="1">
      <alignment horizontal="right" vertical="center" indent="1"/>
    </xf>
    <xf numFmtId="9" fontId="18" fillId="0" borderId="0" xfId="15" applyFont="1" applyFill="1" applyBorder="1" applyAlignment="1">
      <alignment horizontal="right" vertical="center" indent="1"/>
    </xf>
    <xf numFmtId="2" fontId="45" fillId="0" borderId="0" xfId="15" applyNumberFormat="1" applyFont="1" applyFill="1" applyBorder="1" applyAlignment="1">
      <alignment horizontal="right" vertical="center" indent="1"/>
    </xf>
    <xf numFmtId="171" fontId="45" fillId="0" borderId="0" xfId="15" applyNumberFormat="1" applyFont="1" applyFill="1" applyBorder="1" applyAlignment="1">
      <alignment horizontal="right" vertical="center" indent="1"/>
    </xf>
    <xf numFmtId="173" fontId="18" fillId="2" borderId="0" xfId="15" applyNumberFormat="1" applyFont="1" applyFill="1" applyBorder="1" applyAlignment="1">
      <alignment horizontal="right" vertical="center" indent="1"/>
    </xf>
    <xf numFmtId="0" fontId="112" fillId="0" borderId="0" xfId="0" applyFont="1" applyAlignment="1">
      <alignment horizontal="right" indent="1"/>
    </xf>
    <xf numFmtId="0" fontId="112" fillId="0" borderId="0" xfId="0" applyFont="1" applyAlignment="1">
      <alignment horizontal="right"/>
    </xf>
    <xf numFmtId="0" fontId="112" fillId="2" borderId="0" xfId="0" applyFont="1" applyFill="1" applyAlignment="1">
      <alignment horizontal="right"/>
    </xf>
    <xf numFmtId="1" fontId="18" fillId="2" borderId="21" xfId="20" applyFont="1" applyBorder="1" applyAlignment="1">
      <alignment horizontal="left" vertical="center" indent="5"/>
      <protection/>
    </xf>
    <xf numFmtId="3" fontId="18" fillId="2" borderId="22" xfId="21" applyNumberFormat="1" applyFont="1" applyFill="1" applyBorder="1" applyAlignment="1">
      <alignment horizontal="right" vertical="center" indent="1"/>
    </xf>
    <xf numFmtId="1" fontId="18" fillId="2" borderId="21" xfId="20" applyFont="1" applyBorder="1" applyAlignment="1">
      <alignment horizontal="left" vertical="center" indent="3"/>
      <protection/>
    </xf>
    <xf numFmtId="3" fontId="18" fillId="0" borderId="22" xfId="21" applyNumberFormat="1" applyFont="1" applyFill="1" applyBorder="1" applyAlignment="1">
      <alignment horizontal="right" vertical="center" indent="1"/>
    </xf>
    <xf numFmtId="1" fontId="18" fillId="2" borderId="21" xfId="20" applyFont="1" applyBorder="1" applyAlignment="1">
      <alignment horizontal="left" vertical="center" indent="5"/>
      <protection/>
    </xf>
    <xf numFmtId="1" fontId="18" fillId="2" borderId="21" xfId="20" applyFont="1" applyBorder="1" applyAlignment="1">
      <alignment horizontal="left" vertical="center" indent="3"/>
      <protection/>
    </xf>
    <xf numFmtId="3" fontId="18" fillId="0" borderId="22" xfId="21" applyNumberFormat="1" applyFont="1" applyFill="1" applyBorder="1" applyAlignment="1">
      <alignment horizontal="right" vertical="center" indent="1"/>
    </xf>
    <xf numFmtId="1" fontId="19" fillId="2" borderId="21" xfId="20" applyFont="1" applyBorder="1" applyAlignment="1">
      <alignment horizontal="left" vertical="center" indent="1"/>
      <protection/>
    </xf>
    <xf numFmtId="3" fontId="19" fillId="0" borderId="22" xfId="21" applyNumberFormat="1" applyFont="1" applyFill="1" applyBorder="1" applyAlignment="1">
      <alignment horizontal="right" vertical="center" indent="1"/>
    </xf>
    <xf numFmtId="1" fontId="18" fillId="2" borderId="23" xfId="20" applyFont="1" applyBorder="1" applyAlignment="1">
      <alignment horizontal="left" vertical="center" indent="3"/>
      <protection/>
    </xf>
    <xf numFmtId="3" fontId="18" fillId="0" borderId="24" xfId="21" applyNumberFormat="1" applyFont="1" applyFill="1" applyBorder="1" applyAlignment="1">
      <alignment horizontal="right" vertical="center" indent="1"/>
    </xf>
    <xf numFmtId="3" fontId="18" fillId="0" borderId="25" xfId="21" applyNumberFormat="1" applyFont="1" applyFill="1" applyBorder="1" applyAlignment="1">
      <alignment horizontal="right" vertical="center" indent="1"/>
    </xf>
    <xf numFmtId="170" fontId="8" fillId="34" borderId="26" xfId="20" applyNumberFormat="1" applyFont="1" applyFill="1" applyBorder="1" applyAlignment="1">
      <alignment horizontal="left" vertical="center" wrapText="1"/>
      <protection/>
    </xf>
    <xf numFmtId="17" fontId="8" fillId="34" borderId="27" xfId="20" applyNumberFormat="1" applyFont="1" applyFill="1" applyBorder="1" applyAlignment="1">
      <alignment horizontal="right" vertical="center" wrapText="1" indent="1"/>
      <protection/>
    </xf>
    <xf numFmtId="0" fontId="8" fillId="34" borderId="28" xfId="20" applyNumberFormat="1" applyFont="1" applyFill="1" applyBorder="1" applyAlignment="1">
      <alignment horizontal="right" vertical="center" wrapText="1" indent="1"/>
      <protection/>
    </xf>
    <xf numFmtId="1" fontId="8" fillId="32" borderId="26" xfId="22" applyFont="1" applyFill="1" applyBorder="1" applyAlignment="1">
      <alignment horizontal="left" indent="1"/>
      <protection/>
    </xf>
    <xf numFmtId="3" fontId="8" fillId="0" borderId="27" xfId="21" applyNumberFormat="1" applyFont="1" applyFill="1" applyBorder="1" applyAlignment="1">
      <alignment horizontal="right" indent="1"/>
    </xf>
    <xf numFmtId="3" fontId="8" fillId="0" borderId="28" xfId="21" applyNumberFormat="1" applyFont="1" applyFill="1" applyBorder="1" applyAlignment="1">
      <alignment horizontal="right" indent="1"/>
    </xf>
    <xf numFmtId="1" fontId="19" fillId="2" borderId="26" xfId="20" applyFont="1" applyBorder="1" applyAlignment="1">
      <alignment horizontal="left" vertical="center" indent="1"/>
      <protection/>
    </xf>
    <xf numFmtId="3" fontId="19" fillId="0" borderId="27" xfId="21" applyNumberFormat="1" applyFont="1" applyFill="1" applyBorder="1" applyAlignment="1">
      <alignment horizontal="right" vertical="center" indent="1"/>
    </xf>
    <xf numFmtId="3" fontId="19" fillId="0" borderId="28" xfId="21" applyNumberFormat="1" applyFont="1" applyFill="1" applyBorder="1" applyAlignment="1">
      <alignment horizontal="right" vertical="center" indent="1"/>
    </xf>
    <xf numFmtId="1" fontId="32" fillId="62" borderId="21" xfId="20" applyFont="1" applyFill="1" applyBorder="1" applyAlignment="1">
      <alignment horizontal="left" vertical="center" indent="5"/>
      <protection/>
    </xf>
    <xf numFmtId="1" fontId="32" fillId="62" borderId="21" xfId="20" applyFont="1" applyFill="1" applyBorder="1" applyAlignment="1">
      <alignment horizontal="left" vertical="center" indent="3"/>
      <protection/>
    </xf>
    <xf numFmtId="3" fontId="18" fillId="2" borderId="22" xfId="21" applyNumberFormat="1" applyFont="1" applyFill="1" applyBorder="1" applyAlignment="1">
      <alignment horizontal="right" vertical="center" indent="1"/>
    </xf>
    <xf numFmtId="1" fontId="32" fillId="62" borderId="21" xfId="20" applyFont="1" applyFill="1" applyBorder="1" applyAlignment="1">
      <alignment horizontal="left" vertical="center" indent="5"/>
      <protection/>
    </xf>
    <xf numFmtId="1" fontId="32" fillId="62" borderId="21" xfId="20" applyFont="1" applyFill="1" applyBorder="1" applyAlignment="1">
      <alignment horizontal="left" vertical="center" indent="3"/>
      <protection/>
    </xf>
    <xf numFmtId="3" fontId="19" fillId="2" borderId="22" xfId="21" applyNumberFormat="1" applyFont="1" applyFill="1" applyBorder="1" applyAlignment="1">
      <alignment horizontal="right" vertical="center" indent="1"/>
    </xf>
    <xf numFmtId="3" fontId="18" fillId="2" borderId="24"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70" fontId="111" fillId="63" borderId="26" xfId="20" applyNumberFormat="1" applyFont="1" applyFill="1" applyBorder="1" applyAlignment="1">
      <alignment horizontal="left" vertical="center" wrapText="1"/>
      <protection/>
    </xf>
    <xf numFmtId="0" fontId="8" fillId="34" borderId="27" xfId="20" applyNumberFormat="1" applyFont="1" applyFill="1" applyBorder="1" applyAlignment="1">
      <alignment horizontal="right" vertical="center" wrapText="1" indent="1"/>
      <protection/>
    </xf>
    <xf numFmtId="3" fontId="8" fillId="32" borderId="27" xfId="21" applyNumberFormat="1" applyFont="1" applyFill="1" applyBorder="1" applyAlignment="1">
      <alignment horizontal="right" indent="1"/>
    </xf>
    <xf numFmtId="3" fontId="8" fillId="2" borderId="27" xfId="21" applyNumberFormat="1" applyFont="1" applyFill="1" applyBorder="1" applyAlignment="1">
      <alignment horizontal="right" indent="1"/>
    </xf>
    <xf numFmtId="3" fontId="8" fillId="2" borderId="28" xfId="21" applyNumberFormat="1" applyFont="1" applyFill="1" applyBorder="1" applyAlignment="1">
      <alignment horizontal="right" indent="1"/>
    </xf>
    <xf numFmtId="3" fontId="19" fillId="2" borderId="27" xfId="21" applyNumberFormat="1" applyFont="1" applyFill="1" applyBorder="1" applyAlignment="1">
      <alignment horizontal="right" vertical="center" indent="1"/>
    </xf>
    <xf numFmtId="3" fontId="19" fillId="2" borderId="28" xfId="21" applyNumberFormat="1" applyFont="1" applyFill="1" applyBorder="1" applyAlignment="1">
      <alignment horizontal="right" vertical="center" indent="1"/>
    </xf>
    <xf numFmtId="1" fontId="9" fillId="32" borderId="21" xfId="20" applyFont="1" applyFill="1" applyBorder="1" applyAlignment="1">
      <alignment horizontal="left" vertical="center" indent="1"/>
      <protection/>
    </xf>
    <xf numFmtId="171" fontId="9" fillId="32" borderId="21" xfId="20" applyNumberFormat="1" applyFont="1" applyFill="1" applyBorder="1" applyAlignment="1">
      <alignment horizontal="left" vertical="center" indent="3"/>
      <protection/>
    </xf>
    <xf numFmtId="1" fontId="18" fillId="2" borderId="21" xfId="20" applyFont="1" applyBorder="1" applyAlignment="1">
      <alignment horizontal="left" vertical="center" indent="1"/>
      <protection/>
    </xf>
    <xf numFmtId="1" fontId="9" fillId="2" borderId="21" xfId="20" applyFont="1" applyBorder="1" applyAlignment="1">
      <alignment horizontal="left" vertical="center" indent="1"/>
      <protection/>
    </xf>
    <xf numFmtId="1" fontId="9" fillId="0" borderId="21" xfId="20" applyFont="1" applyFill="1" applyBorder="1" applyAlignment="1">
      <alignment horizontal="left" vertical="center" indent="1"/>
      <protection/>
    </xf>
    <xf numFmtId="168" fontId="8" fillId="34" borderId="27" xfId="20" applyNumberFormat="1" applyFont="1" applyFill="1" applyBorder="1" applyAlignment="1">
      <alignment horizontal="right" vertical="center" wrapText="1" indent="1"/>
      <protection/>
    </xf>
    <xf numFmtId="168" fontId="8" fillId="34" borderId="28" xfId="20" applyNumberFormat="1" applyFont="1" applyFill="1" applyBorder="1" applyAlignment="1">
      <alignment horizontal="right" vertical="center" wrapText="1" indent="1"/>
      <protection/>
    </xf>
    <xf numFmtId="1" fontId="8" fillId="32" borderId="26" xfId="22" applyFont="1" applyFill="1" applyBorder="1" applyAlignment="1">
      <alignment horizontal="left"/>
      <protection/>
    </xf>
    <xf numFmtId="1" fontId="8" fillId="2" borderId="26" xfId="22" applyFont="1" applyBorder="1" applyAlignment="1">
      <alignment horizontal="left"/>
      <protection/>
    </xf>
    <xf numFmtId="1" fontId="8" fillId="0" borderId="26" xfId="22" applyFont="1" applyFill="1" applyBorder="1" applyAlignment="1">
      <alignment horizontal="left"/>
      <protection/>
    </xf>
    <xf numFmtId="1" fontId="18" fillId="2" borderId="21" xfId="20" applyFont="1" applyBorder="1" applyAlignment="1">
      <alignment horizontal="left" vertical="center" indent="1"/>
      <protection/>
    </xf>
    <xf numFmtId="173" fontId="18" fillId="0" borderId="22" xfId="15" applyNumberFormat="1" applyFont="1" applyFill="1" applyBorder="1" applyAlignment="1">
      <alignment horizontal="right" vertical="center" indent="1"/>
    </xf>
    <xf numFmtId="172" fontId="45" fillId="0" borderId="22" xfId="15" applyNumberFormat="1" applyFont="1" applyFill="1" applyBorder="1" applyAlignment="1">
      <alignment horizontal="right" vertical="center" indent="1"/>
    </xf>
    <xf numFmtId="1" fontId="32" fillId="62" borderId="21" xfId="20" applyFont="1" applyFill="1" applyBorder="1" applyAlignment="1">
      <alignment horizontal="left" vertical="center" indent="1"/>
      <protection/>
    </xf>
    <xf numFmtId="3" fontId="45" fillId="0" borderId="22" xfId="15" applyNumberFormat="1" applyFont="1" applyFill="1" applyBorder="1" applyAlignment="1">
      <alignment horizontal="right" vertical="center" indent="1"/>
    </xf>
    <xf numFmtId="1" fontId="32" fillId="62" borderId="23" xfId="20" applyFont="1" applyFill="1" applyBorder="1" applyAlignment="1">
      <alignment horizontal="left" vertical="center" indent="1"/>
      <protection/>
    </xf>
    <xf numFmtId="3" fontId="45" fillId="0" borderId="24" xfId="15" applyNumberFormat="1" applyFont="1" applyFill="1" applyBorder="1" applyAlignment="1">
      <alignment horizontal="right" vertical="center" indent="1"/>
    </xf>
    <xf numFmtId="3" fontId="45" fillId="0" borderId="25" xfId="15" applyNumberFormat="1" applyFont="1" applyFill="1" applyBorder="1" applyAlignment="1">
      <alignment horizontal="right" vertical="center" indent="1"/>
    </xf>
    <xf numFmtId="10" fontId="18" fillId="0" borderId="22" xfId="15" applyNumberFormat="1" applyFont="1" applyFill="1" applyBorder="1" applyAlignment="1">
      <alignment horizontal="right" vertical="center" indent="1"/>
    </xf>
    <xf numFmtId="9" fontId="18" fillId="0" borderId="22" xfId="15" applyFont="1" applyFill="1" applyBorder="1" applyAlignment="1">
      <alignment horizontal="right" vertical="center" indent="1"/>
    </xf>
    <xf numFmtId="9" fontId="18" fillId="0" borderId="24" xfId="15" applyFont="1" applyFill="1" applyBorder="1" applyAlignment="1">
      <alignment horizontal="right" vertical="center" indent="1"/>
    </xf>
    <xf numFmtId="9" fontId="18" fillId="0" borderId="25" xfId="15" applyFont="1" applyFill="1" applyBorder="1" applyAlignment="1">
      <alignment horizontal="right" vertical="center" indent="1"/>
    </xf>
    <xf numFmtId="173" fontId="18" fillId="2" borderId="22" xfId="21" applyNumberFormat="1" applyFont="1" applyFill="1" applyBorder="1" applyAlignment="1">
      <alignment horizontal="right" vertical="center" indent="1"/>
    </xf>
    <xf numFmtId="171" fontId="18" fillId="2" borderId="22" xfId="21" applyNumberFormat="1" applyFont="1" applyFill="1" applyBorder="1" applyAlignment="1">
      <alignment horizontal="right" vertical="center" indent="1"/>
    </xf>
    <xf numFmtId="1" fontId="18" fillId="2" borderId="22"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73" fontId="18" fillId="2" borderId="22" xfId="15" applyNumberFormat="1" applyFont="1" applyFill="1" applyBorder="1" applyAlignment="1">
      <alignment horizontal="right" vertical="center" indent="1"/>
    </xf>
    <xf numFmtId="1" fontId="9" fillId="32" borderId="26" xfId="22" applyFont="1" applyFill="1" applyBorder="1" applyAlignment="1">
      <alignment horizontal="left" indent="1"/>
      <protection/>
    </xf>
    <xf numFmtId="1" fontId="19" fillId="2" borderId="21" xfId="20" applyFont="1" applyBorder="1" applyAlignment="1">
      <alignment horizontal="left" vertical="center" indent="1"/>
      <protection/>
    </xf>
    <xf numFmtId="173" fontId="18" fillId="2" borderId="0" xfId="21" applyNumberFormat="1" applyFont="1" applyFill="1" applyBorder="1" applyAlignment="1">
      <alignment horizontal="right" vertical="center" indent="1"/>
    </xf>
    <xf numFmtId="171" fontId="18" fillId="2" borderId="0" xfId="21" applyNumberFormat="1" applyFont="1" applyFill="1" applyBorder="1" applyAlignment="1">
      <alignment horizontal="right" vertical="center" indent="1"/>
    </xf>
    <xf numFmtId="1" fontId="18" fillId="2" borderId="24" xfId="21" applyNumberFormat="1" applyFont="1" applyFill="1" applyBorder="1" applyAlignment="1">
      <alignment horizontal="right" vertical="center" indent="1"/>
    </xf>
    <xf numFmtId="3" fontId="8" fillId="32" borderId="28" xfId="21" applyNumberFormat="1" applyFont="1" applyFill="1" applyBorder="1" applyAlignment="1">
      <alignment horizontal="right" indent="1"/>
    </xf>
    <xf numFmtId="1" fontId="9" fillId="32" borderId="21" xfId="20" applyFont="1" applyFill="1" applyBorder="1" applyAlignment="1">
      <alignment horizontal="left" vertical="center" indent="3"/>
      <protection/>
    </xf>
    <xf numFmtId="1" fontId="8" fillId="32" borderId="26" xfId="22" applyFont="1" applyFill="1" applyBorder="1" applyAlignment="1">
      <alignment horizontal="left"/>
      <protection/>
    </xf>
    <xf numFmtId="10" fontId="18" fillId="2" borderId="22" xfId="21" applyNumberFormat="1" applyFont="1" applyFill="1" applyBorder="1" applyAlignment="1">
      <alignment horizontal="right" vertical="center" indent="1"/>
    </xf>
    <xf numFmtId="9" fontId="18" fillId="2" borderId="22" xfId="21" applyNumberFormat="1" applyFont="1" applyFill="1" applyBorder="1" applyAlignment="1">
      <alignment horizontal="right" vertical="center" indent="1"/>
    </xf>
    <xf numFmtId="9" fontId="18" fillId="2" borderId="25" xfId="21" applyNumberFormat="1" applyFont="1" applyFill="1" applyBorder="1" applyAlignment="1">
      <alignment horizontal="right" vertical="center" indent="1"/>
    </xf>
    <xf numFmtId="10" fontId="18" fillId="2" borderId="0" xfId="21" applyNumberFormat="1" applyFont="1" applyFill="1" applyBorder="1" applyAlignment="1">
      <alignment horizontal="right" vertical="center" indent="1"/>
    </xf>
    <xf numFmtId="9" fontId="18" fillId="2" borderId="0" xfId="21" applyNumberFormat="1" applyFont="1" applyFill="1" applyBorder="1" applyAlignment="1">
      <alignment horizontal="right" vertical="center" indent="1"/>
    </xf>
    <xf numFmtId="9" fontId="18" fillId="2" borderId="24" xfId="21" applyNumberFormat="1" applyFont="1" applyFill="1" applyBorder="1" applyAlignment="1">
      <alignment horizontal="right" vertical="center" indent="1"/>
    </xf>
    <xf numFmtId="173" fontId="18" fillId="0" borderId="22" xfId="15" applyNumberFormat="1" applyFont="1" applyFill="1" applyBorder="1" applyAlignment="1">
      <alignment horizontal="right" vertical="center" indent="1"/>
    </xf>
    <xf numFmtId="173" fontId="32" fillId="62" borderId="22" xfId="15" applyNumberFormat="1" applyFont="1" applyFill="1" applyBorder="1" applyAlignment="1">
      <alignment horizontal="right" vertical="center" indent="1"/>
    </xf>
    <xf numFmtId="1" fontId="19" fillId="2" borderId="21" xfId="20" applyFont="1" applyBorder="1" applyAlignment="1">
      <alignment horizontal="left" vertical="center" indent="2"/>
      <protection/>
    </xf>
    <xf numFmtId="3" fontId="19" fillId="2" borderId="22" xfId="21" applyNumberFormat="1" applyFont="1" applyFill="1" applyBorder="1" applyAlignment="1">
      <alignment horizontal="right" vertical="center" indent="1"/>
    </xf>
    <xf numFmtId="1" fontId="9" fillId="32" borderId="21" xfId="20" applyFont="1" applyFill="1" applyBorder="1" applyAlignment="1">
      <alignment horizontal="left" vertical="center" indent="2"/>
      <protection/>
    </xf>
    <xf numFmtId="1" fontId="9" fillId="2" borderId="21" xfId="20" applyFont="1" applyBorder="1" applyAlignment="1">
      <alignment horizontal="left" vertical="center" indent="2"/>
      <protection/>
    </xf>
    <xf numFmtId="1" fontId="9" fillId="2" borderId="21" xfId="20" applyFont="1" applyBorder="1" applyAlignment="1">
      <alignment horizontal="left" vertical="center" indent="3"/>
      <protection/>
    </xf>
    <xf numFmtId="171" fontId="9" fillId="32" borderId="21" xfId="20" applyNumberFormat="1" applyFont="1" applyFill="1" applyBorder="1" applyAlignment="1">
      <alignment horizontal="left" vertical="center" indent="2"/>
      <protection/>
    </xf>
    <xf numFmtId="3" fontId="9" fillId="32" borderId="22" xfId="21" applyNumberFormat="1" applyFont="1" applyFill="1" applyBorder="1" applyAlignment="1">
      <alignment horizontal="right" indent="1"/>
    </xf>
    <xf numFmtId="173" fontId="18" fillId="2" borderId="22" xfId="15" applyNumberFormat="1" applyFont="1" applyFill="1" applyBorder="1" applyAlignment="1">
      <alignment horizontal="right" vertical="center" indent="1"/>
    </xf>
    <xf numFmtId="1" fontId="32" fillId="62" borderId="22" xfId="15" applyNumberFormat="1" applyFont="1" applyFill="1" applyBorder="1" applyAlignment="1">
      <alignment horizontal="right" vertical="center" indent="1"/>
    </xf>
    <xf numFmtId="1" fontId="32" fillId="62" borderId="23" xfId="20" applyFont="1" applyFill="1" applyBorder="1" applyAlignment="1">
      <alignment horizontal="left" vertical="center" indent="1"/>
      <protection/>
    </xf>
    <xf numFmtId="1" fontId="32" fillId="62" borderId="24" xfId="15" applyNumberFormat="1" applyFont="1" applyFill="1" applyBorder="1" applyAlignment="1">
      <alignment horizontal="right" vertical="center" indent="1"/>
    </xf>
    <xf numFmtId="1" fontId="32" fillId="62" borderId="25" xfId="15" applyNumberFormat="1" applyFont="1" applyFill="1" applyBorder="1" applyAlignment="1">
      <alignment horizontal="right" vertical="center" indent="1"/>
    </xf>
    <xf numFmtId="1" fontId="9" fillId="32" borderId="23" xfId="20" applyFont="1" applyFill="1" applyBorder="1" applyAlignment="1">
      <alignment horizontal="left" vertical="center" indent="2"/>
      <protection/>
    </xf>
    <xf numFmtId="173" fontId="18" fillId="2" borderId="24" xfId="15" applyNumberFormat="1" applyFont="1" applyFill="1" applyBorder="1" applyAlignment="1">
      <alignment horizontal="right" vertical="center" indent="1"/>
    </xf>
    <xf numFmtId="173" fontId="18" fillId="2" borderId="25" xfId="15" applyNumberFormat="1" applyFont="1" applyFill="1" applyBorder="1" applyAlignment="1">
      <alignment horizontal="right" vertical="center" indent="1"/>
    </xf>
    <xf numFmtId="171" fontId="9" fillId="2" borderId="21" xfId="20" applyNumberFormat="1" applyFont="1" applyBorder="1" applyAlignment="1">
      <alignment horizontal="left" vertical="center" indent="2"/>
      <protection/>
    </xf>
    <xf numFmtId="171" fontId="9" fillId="2" borderId="21" xfId="20" applyNumberFormat="1" applyFont="1" applyBorder="1" applyAlignment="1">
      <alignment horizontal="left" vertical="center" indent="3"/>
      <protection/>
    </xf>
    <xf numFmtId="1" fontId="18" fillId="0" borderId="21" xfId="20" applyFont="1" applyFill="1" applyBorder="1" applyAlignment="1">
      <alignment horizontal="left" vertical="center" indent="1"/>
      <protection/>
    </xf>
    <xf numFmtId="1" fontId="45" fillId="62" borderId="21" xfId="20" applyFont="1" applyFill="1" applyBorder="1" applyAlignment="1">
      <alignment horizontal="left" vertical="center" indent="2"/>
      <protection/>
    </xf>
    <xf numFmtId="2" fontId="45" fillId="0" borderId="22" xfId="15" applyNumberFormat="1" applyFont="1" applyFill="1" applyBorder="1" applyAlignment="1">
      <alignment horizontal="right" vertical="center" indent="1"/>
    </xf>
    <xf numFmtId="171" fontId="45" fillId="0" borderId="22" xfId="15" applyNumberFormat="1" applyFont="1" applyFill="1" applyBorder="1" applyAlignment="1">
      <alignment horizontal="right" vertical="center" indent="1"/>
    </xf>
    <xf numFmtId="1" fontId="9" fillId="62" borderId="21" xfId="20" applyFont="1" applyFill="1" applyBorder="1" applyAlignment="1">
      <alignment horizontal="left" vertical="center" indent="2"/>
      <protection/>
    </xf>
    <xf numFmtId="1" fontId="9" fillId="2" borderId="21" xfId="20" applyFont="1" applyBorder="1" applyAlignment="1">
      <alignment horizontal="left" vertical="center" indent="2"/>
      <protection/>
    </xf>
    <xf numFmtId="0" fontId="44" fillId="0" borderId="21" xfId="0" applyFont="1" applyBorder="1" applyAlignment="1">
      <alignment horizontal="left" indent="2"/>
    </xf>
    <xf numFmtId="1" fontId="44" fillId="0" borderId="22" xfId="0" applyNumberFormat="1" applyFont="1" applyBorder="1" applyAlignment="1">
      <alignment horizontal="right" indent="1"/>
    </xf>
    <xf numFmtId="0" fontId="44" fillId="0" borderId="23" xfId="0" applyFont="1" applyBorder="1" applyAlignment="1">
      <alignment horizontal="left" vertical="center" wrapText="1" indent="2"/>
    </xf>
    <xf numFmtId="9" fontId="45" fillId="0" borderId="24" xfId="15" applyFont="1" applyFill="1" applyBorder="1" applyAlignment="1">
      <alignment horizontal="right" vertical="center" indent="1"/>
    </xf>
    <xf numFmtId="9" fontId="45" fillId="0" borderId="25" xfId="15" applyFont="1" applyFill="1" applyBorder="1" applyAlignment="1">
      <alignment horizontal="right" vertical="center" indent="1"/>
    </xf>
    <xf numFmtId="170" fontId="8" fillId="34" borderId="26" xfId="20" applyNumberFormat="1" applyFont="1" applyFill="1" applyBorder="1" applyAlignment="1">
      <alignment horizontal="center" vertical="center" wrapText="1"/>
      <protection/>
    </xf>
    <xf numFmtId="170" fontId="8" fillId="34" borderId="26" xfId="20" applyNumberFormat="1" applyFont="1" applyFill="1" applyBorder="1" applyAlignment="1">
      <alignment horizontal="left" vertical="center" wrapText="1"/>
      <protection/>
    </xf>
    <xf numFmtId="3" fontId="44" fillId="0" borderId="22" xfId="0" applyNumberFormat="1" applyFont="1" applyBorder="1" applyAlignment="1">
      <alignment horizontal="right" indent="1"/>
    </xf>
    <xf numFmtId="1" fontId="18" fillId="2" borderId="29" xfId="20" applyFont="1" applyBorder="1" applyAlignment="1">
      <alignment horizontal="left" vertical="center" indent="1"/>
      <protection/>
    </xf>
    <xf numFmtId="173" fontId="18" fillId="0" borderId="30" xfId="15" applyNumberFormat="1" applyFont="1" applyFill="1" applyBorder="1" applyAlignment="1">
      <alignment horizontal="right" vertical="center" indent="1"/>
    </xf>
    <xf numFmtId="173" fontId="18" fillId="0" borderId="31" xfId="15" applyNumberFormat="1" applyFont="1" applyFill="1" applyBorder="1" applyAlignment="1">
      <alignment horizontal="right" vertical="center" indent="1"/>
    </xf>
    <xf numFmtId="10" fontId="18" fillId="0" borderId="30" xfId="15" applyNumberFormat="1" applyFont="1" applyFill="1" applyBorder="1" applyAlignment="1">
      <alignment horizontal="right" vertical="center" indent="1"/>
    </xf>
    <xf numFmtId="10" fontId="18" fillId="0" borderId="31" xfId="15" applyNumberFormat="1" applyFont="1" applyFill="1" applyBorder="1" applyAlignment="1">
      <alignment horizontal="right" vertical="center" indent="1"/>
    </xf>
    <xf numFmtId="173" fontId="18" fillId="2" borderId="30" xfId="21" applyNumberFormat="1" applyFont="1" applyFill="1" applyBorder="1" applyAlignment="1">
      <alignment horizontal="right" vertical="center" indent="1"/>
    </xf>
    <xf numFmtId="173" fontId="18" fillId="2" borderId="31" xfId="21" applyNumberFormat="1" applyFont="1" applyFill="1" applyBorder="1" applyAlignment="1">
      <alignment horizontal="right" vertical="center" indent="1"/>
    </xf>
    <xf numFmtId="1" fontId="9" fillId="32" borderId="24" xfId="20" applyFont="1" applyFill="1" applyBorder="1" applyAlignment="1">
      <alignment vertical="center"/>
      <protection/>
    </xf>
    <xf numFmtId="1" fontId="9" fillId="32" borderId="24" xfId="20" applyFont="1" applyFill="1" applyBorder="1" applyAlignment="1">
      <alignment horizontal="right" vertical="center" indent="1"/>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0" fontId="18" fillId="2" borderId="30" xfId="21" applyNumberFormat="1" applyFont="1" applyFill="1" applyBorder="1" applyAlignment="1">
      <alignment horizontal="right" vertical="center" indent="1"/>
    </xf>
    <xf numFmtId="10" fontId="18" fillId="2" borderId="31" xfId="21" applyNumberFormat="1" applyFont="1" applyFill="1" applyBorder="1" applyAlignment="1">
      <alignment horizontal="right" vertical="center" indent="1"/>
    </xf>
    <xf numFmtId="1" fontId="9" fillId="32" borderId="29" xfId="20" applyFont="1" applyFill="1" applyBorder="1" applyAlignment="1">
      <alignment horizontal="left" vertical="center" indent="2"/>
      <protection/>
    </xf>
    <xf numFmtId="173" fontId="18" fillId="2" borderId="31" xfId="15" applyNumberFormat="1" applyFont="1" applyFill="1" applyBorder="1" applyAlignment="1">
      <alignment horizontal="right" vertical="center" indent="1"/>
    </xf>
    <xf numFmtId="173" fontId="18" fillId="2" borderId="30" xfId="15" applyNumberFormat="1" applyFont="1" applyFill="1" applyBorder="1" applyAlignment="1">
      <alignment horizontal="right" vertical="center" indent="1"/>
    </xf>
    <xf numFmtId="3" fontId="18" fillId="2" borderId="30" xfId="21" applyNumberFormat="1" applyFont="1" applyFill="1" applyBorder="1" applyAlignment="1">
      <alignment horizontal="right" vertical="center" indent="1"/>
    </xf>
    <xf numFmtId="173" fontId="9" fillId="0" borderId="0" xfId="0" applyNumberFormat="1" applyFont="1" applyAlignment="1">
      <alignment horizontal="right" vertical="center"/>
    </xf>
    <xf numFmtId="3" fontId="9" fillId="0" borderId="0" xfId="0" applyNumberFormat="1" applyFont="1" applyAlignment="1">
      <alignment horizontal="right" vertical="center"/>
    </xf>
    <xf numFmtId="0" fontId="0" fillId="0" borderId="0" xfId="0" applyAlignment="1">
      <alignment vertical="top" wrapText="1"/>
    </xf>
    <xf numFmtId="179" fontId="7" fillId="0" borderId="0" xfId="20" applyNumberFormat="1" applyFont="1" applyFill="1" applyAlignment="1">
      <alignment horizontal="left" vertical="center"/>
      <protection/>
    </xf>
    <xf numFmtId="1" fontId="32" fillId="0" borderId="21" xfId="20" applyFont="1" applyFill="1" applyBorder="1" applyAlignment="1">
      <alignment horizontal="left" vertical="center" indent="1"/>
      <protection/>
    </xf>
    <xf numFmtId="1" fontId="18" fillId="0" borderId="21" xfId="20" applyFont="1" applyFill="1" applyBorder="1" applyAlignment="1">
      <alignment horizontal="left" vertical="center" indent="1"/>
      <protection/>
    </xf>
    <xf numFmtId="1" fontId="18" fillId="0" borderId="23" xfId="20" applyFont="1" applyFill="1" applyBorder="1" applyAlignment="1">
      <alignment horizontal="left" vertical="center" indent="1"/>
      <protection/>
    </xf>
    <xf numFmtId="1" fontId="18" fillId="0" borderId="0" xfId="20" applyFont="1" applyFill="1" applyAlignment="1">
      <alignment horizontal="left" vertical="center" indent="2"/>
      <protection/>
    </xf>
    <xf numFmtId="1" fontId="18" fillId="0" borderId="29" xfId="20" applyFont="1" applyFill="1" applyBorder="1" applyAlignment="1">
      <alignment horizontal="left" vertical="center" indent="1"/>
      <protection/>
    </xf>
    <xf numFmtId="1" fontId="16" fillId="0" borderId="0" xfId="20" applyFont="1" applyFill="1" applyAlignment="1">
      <alignment horizontal="left" vertical="center"/>
      <protection/>
    </xf>
    <xf numFmtId="1" fontId="21" fillId="0" borderId="0" xfId="20" applyFont="1" applyFill="1" applyAlignment="1">
      <alignment horizontal="right" vertical="top" wrapText="1" indent="1"/>
      <protection/>
    </xf>
    <xf numFmtId="0" fontId="116" fillId="2" borderId="0" xfId="0" applyFont="1" applyFill="1"/>
    <xf numFmtId="0" fontId="117" fillId="0" borderId="0" xfId="0" applyFont="1"/>
    <xf numFmtId="0" fontId="4" fillId="0" borderId="0" xfId="0" applyFont="1" applyAlignment="1">
      <alignment horizontal="right"/>
    </xf>
    <xf numFmtId="3" fontId="4" fillId="0" borderId="0" xfId="0" applyNumberFormat="1" applyFont="1" applyAlignment="1">
      <alignment horizontal="right"/>
    </xf>
    <xf numFmtId="14" fontId="4" fillId="0" borderId="0" xfId="0" applyNumberFormat="1" applyFont="1" applyAlignment="1">
      <alignment horizontal="right"/>
    </xf>
    <xf numFmtId="10" fontId="4" fillId="0" borderId="0" xfId="0" applyNumberFormat="1" applyFont="1" applyAlignment="1">
      <alignment horizontal="right"/>
    </xf>
    <xf numFmtId="170" fontId="8" fillId="2" borderId="32" xfId="20" applyNumberFormat="1" applyFont="1" applyBorder="1" applyAlignment="1">
      <alignment horizontal="left" vertical="center" wrapText="1"/>
      <protection/>
    </xf>
    <xf numFmtId="17" fontId="8" fillId="2" borderId="32" xfId="20" applyNumberFormat="1" applyFont="1" applyBorder="1" applyAlignment="1">
      <alignment horizontal="right" vertical="center" wrapText="1" indent="1"/>
      <protection/>
    </xf>
    <xf numFmtId="1" fontId="18" fillId="2" borderId="33" xfId="20" applyFont="1" applyBorder="1" applyAlignment="1">
      <alignment horizontal="left" vertical="center" indent="5"/>
      <protection/>
    </xf>
    <xf numFmtId="3" fontId="18" fillId="2" borderId="34" xfId="21" applyNumberFormat="1" applyFont="1" applyFill="1" applyBorder="1" applyAlignment="1">
      <alignment horizontal="right" vertical="center" indent="1"/>
    </xf>
    <xf numFmtId="1" fontId="18" fillId="2" borderId="33" xfId="20" applyFont="1" applyBorder="1" applyAlignment="1">
      <alignment horizontal="left" vertical="center" indent="3"/>
      <protection/>
    </xf>
    <xf numFmtId="3" fontId="18" fillId="2" borderId="34" xfId="21" applyNumberFormat="1" applyFont="1" applyFill="1" applyBorder="1" applyAlignment="1">
      <alignment horizontal="right" vertical="center" indent="1"/>
    </xf>
    <xf numFmtId="1" fontId="18" fillId="2" borderId="33" xfId="20" applyFont="1" applyBorder="1" applyAlignment="1">
      <alignment horizontal="left" vertical="center" indent="5"/>
      <protection/>
    </xf>
    <xf numFmtId="1" fontId="18" fillId="2" borderId="33" xfId="20" applyFont="1" applyBorder="1" applyAlignment="1">
      <alignment horizontal="left" vertical="center" indent="3"/>
      <protection/>
    </xf>
    <xf numFmtId="1" fontId="8" fillId="32" borderId="35" xfId="22" applyFont="1" applyFill="1" applyBorder="1" applyAlignment="1">
      <alignment horizontal="left" indent="1"/>
      <protection/>
    </xf>
    <xf numFmtId="3" fontId="8" fillId="32" borderId="36" xfId="21" applyNumberFormat="1" applyFont="1" applyFill="1" applyBorder="1" applyAlignment="1">
      <alignment horizontal="right" indent="1"/>
    </xf>
    <xf numFmtId="3" fontId="8" fillId="32" borderId="37" xfId="21" applyNumberFormat="1" applyFont="1" applyFill="1" applyBorder="1" applyAlignment="1">
      <alignment horizontal="right" indent="1"/>
    </xf>
    <xf numFmtId="1" fontId="19" fillId="2" borderId="33" xfId="20" applyFont="1" applyBorder="1" applyAlignment="1">
      <alignment horizontal="left" vertical="center" indent="1"/>
      <protection/>
    </xf>
    <xf numFmtId="3" fontId="19" fillId="2" borderId="34" xfId="21" applyNumberFormat="1" applyFont="1" applyFill="1" applyBorder="1" applyAlignment="1">
      <alignment horizontal="right" vertical="center" indent="1"/>
    </xf>
    <xf numFmtId="3" fontId="18" fillId="2" borderId="38" xfId="21" applyNumberFormat="1" applyFont="1" applyFill="1" applyBorder="1" applyAlignment="1">
      <alignment horizontal="right" vertical="center" indent="1"/>
    </xf>
    <xf numFmtId="1" fontId="8" fillId="32" borderId="0" xfId="22" applyFont="1" applyFill="1" applyAlignment="1">
      <alignment horizontal="left" indent="1"/>
      <protection/>
    </xf>
    <xf numFmtId="1" fontId="9" fillId="32" borderId="32" xfId="20" applyFont="1" applyFill="1" applyBorder="1" applyAlignment="1">
      <alignment horizontal="right" vertical="top" wrapText="1" indent="1"/>
      <protection/>
    </xf>
    <xf numFmtId="1" fontId="9" fillId="32" borderId="32" xfId="20" applyFont="1" applyFill="1" applyBorder="1" applyAlignment="1">
      <alignment vertical="center"/>
      <protection/>
    </xf>
    <xf numFmtId="0" fontId="8" fillId="34" borderId="39" xfId="20" applyNumberFormat="1" applyFont="1" applyFill="1" applyBorder="1" applyAlignment="1">
      <alignment horizontal="right" vertical="center" wrapText="1" indent="1"/>
      <protection/>
    </xf>
    <xf numFmtId="0" fontId="8" fillId="34" borderId="40" xfId="20" applyNumberFormat="1" applyFont="1" applyFill="1" applyBorder="1" applyAlignment="1">
      <alignment horizontal="right" vertical="center" wrapText="1" indent="1"/>
      <protection/>
    </xf>
    <xf numFmtId="3" fontId="8" fillId="32" borderId="41" xfId="21" applyNumberFormat="1" applyFont="1" applyFill="1" applyBorder="1" applyAlignment="1">
      <alignment horizontal="right" indent="1"/>
    </xf>
    <xf numFmtId="1" fontId="118" fillId="2" borderId="0" xfId="20" applyFont="1" applyAlignment="1">
      <alignment vertical="center"/>
      <protection/>
    </xf>
    <xf numFmtId="197" fontId="118" fillId="2" borderId="0" xfId="21" applyNumberFormat="1" applyFont="1" applyFill="1" applyBorder="1" applyAlignment="1">
      <alignment horizontal="right" vertical="center" indent="1"/>
    </xf>
    <xf numFmtId="3" fontId="118" fillId="2" borderId="0" xfId="21" applyNumberFormat="1" applyFont="1" applyFill="1" applyBorder="1" applyAlignment="1">
      <alignment horizontal="right" vertical="center" indent="1"/>
    </xf>
    <xf numFmtId="168" fontId="9" fillId="32" borderId="0" xfId="20" applyNumberFormat="1" applyFont="1" applyFill="1" applyAlignment="1">
      <alignment horizontal="right" vertical="center" indent="1"/>
      <protection/>
    </xf>
    <xf numFmtId="168" fontId="9" fillId="32" borderId="0" xfId="20" applyNumberFormat="1" applyFont="1" applyFill="1" applyAlignment="1">
      <alignment vertical="center"/>
      <protection/>
    </xf>
    <xf numFmtId="1" fontId="9" fillId="32" borderId="33" xfId="20" applyFont="1" applyFill="1" applyBorder="1" applyAlignment="1">
      <alignment horizontal="left" vertical="center" indent="1"/>
      <protection/>
    </xf>
    <xf numFmtId="1" fontId="9" fillId="32" borderId="33" xfId="20" applyFont="1" applyFill="1" applyBorder="1" applyAlignment="1">
      <alignment horizontal="left" vertical="center" indent="3"/>
      <protection/>
    </xf>
    <xf numFmtId="1" fontId="9" fillId="2" borderId="33" xfId="20" applyFont="1" applyBorder="1" applyAlignment="1">
      <alignment horizontal="left" vertical="center" indent="1"/>
      <protection/>
    </xf>
    <xf numFmtId="1" fontId="8" fillId="32" borderId="42" xfId="22" applyFont="1" applyFill="1" applyBorder="1" applyAlignment="1">
      <alignment horizontal="left"/>
      <protection/>
    </xf>
    <xf numFmtId="3" fontId="8" fillId="32" borderId="43" xfId="21" applyNumberFormat="1" applyFont="1" applyFill="1" applyBorder="1" applyAlignment="1">
      <alignment horizontal="right" indent="1"/>
    </xf>
    <xf numFmtId="171" fontId="9" fillId="32" borderId="33" xfId="20" applyNumberFormat="1" applyFont="1" applyFill="1" applyBorder="1" applyAlignment="1">
      <alignment horizontal="left" vertical="center" indent="3"/>
      <protection/>
    </xf>
    <xf numFmtId="1" fontId="18" fillId="2" borderId="33" xfId="20" applyFont="1" applyBorder="1" applyAlignment="1">
      <alignment horizontal="left" vertical="center" indent="1"/>
      <protection/>
    </xf>
    <xf numFmtId="3" fontId="18" fillId="2" borderId="44" xfId="21" applyNumberFormat="1" applyFont="1" applyFill="1" applyBorder="1" applyAlignment="1">
      <alignment horizontal="right" vertical="center" indent="1"/>
    </xf>
    <xf numFmtId="3" fontId="18" fillId="2" borderId="45" xfId="21" applyNumberFormat="1" applyFont="1" applyFill="1" applyBorder="1" applyAlignment="1">
      <alignment horizontal="right" vertical="center" indent="1"/>
    </xf>
    <xf numFmtId="3" fontId="18" fillId="2" borderId="46" xfId="21" applyNumberFormat="1" applyFont="1" applyFill="1" applyBorder="1" applyAlignment="1">
      <alignment horizontal="right" vertical="center" indent="1"/>
    </xf>
    <xf numFmtId="3" fontId="8" fillId="32" borderId="47" xfId="21" applyNumberFormat="1" applyFont="1" applyFill="1" applyBorder="1" applyAlignment="1">
      <alignment horizontal="right" indent="1"/>
    </xf>
    <xf numFmtId="3" fontId="18" fillId="2" borderId="46" xfId="21" applyNumberFormat="1" applyFont="1" applyFill="1" applyBorder="1" applyAlignment="1">
      <alignment horizontal="right" vertical="center" indent="1"/>
    </xf>
    <xf numFmtId="173" fontId="16" fillId="32" borderId="0" xfId="15" applyNumberFormat="1" applyFont="1" applyFill="1" applyBorder="1" applyAlignment="1">
      <alignment horizontal="left" vertical="center"/>
    </xf>
    <xf numFmtId="1" fontId="10" fillId="32" borderId="0" xfId="20" applyFont="1" applyFill="1" applyAlignment="1">
      <alignment horizontal="left" vertical="center" wrapText="1"/>
      <protection/>
    </xf>
    <xf numFmtId="166" fontId="119" fillId="2" borderId="0" xfId="20" applyNumberFormat="1" applyFont="1" applyAlignment="1">
      <alignment horizontal="left" vertical="center" wrapText="1"/>
      <protection/>
    </xf>
    <xf numFmtId="1" fontId="10" fillId="61" borderId="0" xfId="20" applyFont="1" applyFill="1" applyAlignment="1">
      <alignment horizontal="right" vertical="center" wrapText="1"/>
      <protection/>
    </xf>
    <xf numFmtId="1" fontId="36" fillId="32" borderId="0" xfId="23" applyNumberFormat="1" applyFill="1" applyBorder="1" applyAlignment="1">
      <alignment horizontal="right" vertical="top" wrapText="1"/>
    </xf>
    <xf numFmtId="17" fontId="8" fillId="34" borderId="37" xfId="20" applyNumberFormat="1" applyFont="1" applyFill="1" applyBorder="1" applyAlignment="1">
      <alignment horizontal="left" vertical="center" indent="1"/>
      <protection/>
    </xf>
    <xf numFmtId="3" fontId="18" fillId="2" borderId="0" xfId="21" applyNumberFormat="1" applyFont="1" applyFill="1" applyBorder="1" applyAlignment="1">
      <alignment horizontal="left" vertical="center" wrapText="1" indent="1"/>
    </xf>
    <xf numFmtId="3" fontId="18" fillId="2" borderId="34" xfId="21" applyNumberFormat="1" applyFont="1" applyFill="1" applyBorder="1" applyAlignment="1">
      <alignment horizontal="left" vertical="top" wrapText="1" indent="1"/>
    </xf>
    <xf numFmtId="3" fontId="18" fillId="2" borderId="0" xfId="21" applyNumberFormat="1" applyFont="1" applyFill="1" applyBorder="1" applyAlignment="1">
      <alignment horizontal="left" vertical="top" wrapText="1" indent="1"/>
    </xf>
    <xf numFmtId="3" fontId="18" fillId="2" borderId="0" xfId="21" applyNumberFormat="1" applyFont="1" applyFill="1" applyBorder="1" applyAlignment="1">
      <alignment horizontal="left" vertical="top" wrapText="1" indent="1"/>
    </xf>
    <xf numFmtId="3" fontId="18" fillId="2" borderId="34" xfId="21" applyNumberFormat="1" applyFont="1" applyFill="1" applyBorder="1" applyAlignment="1">
      <alignment horizontal="left" vertical="top" wrapText="1" indent="1"/>
    </xf>
    <xf numFmtId="3" fontId="18" fillId="2" borderId="32" xfId="21" applyNumberFormat="1" applyFont="1" applyFill="1" applyBorder="1" applyAlignment="1">
      <alignment horizontal="left" vertical="top" wrapText="1" indent="1"/>
    </xf>
    <xf numFmtId="3" fontId="18" fillId="2" borderId="38" xfId="21" applyNumberFormat="1" applyFont="1" applyFill="1" applyBorder="1" applyAlignment="1">
      <alignment horizontal="left" vertical="top" wrapText="1" indent="1"/>
    </xf>
    <xf numFmtId="3" fontId="18" fillId="2" borderId="36" xfId="21" applyNumberFormat="1" applyFont="1" applyFill="1" applyBorder="1" applyAlignment="1">
      <alignment horizontal="left" vertical="top" wrapText="1" indent="1"/>
    </xf>
    <xf numFmtId="3" fontId="18" fillId="2" borderId="37" xfId="21" applyNumberFormat="1" applyFont="1" applyFill="1" applyBorder="1" applyAlignment="1">
      <alignment horizontal="left" vertical="top" wrapText="1" indent="1"/>
    </xf>
    <xf numFmtId="3" fontId="18" fillId="2" borderId="32" xfId="21" applyNumberFormat="1" applyFont="1" applyFill="1" applyBorder="1" applyAlignment="1">
      <alignment horizontal="left" vertical="top" wrapText="1" indent="1"/>
    </xf>
    <xf numFmtId="3" fontId="18" fillId="2" borderId="38" xfId="21" applyNumberFormat="1" applyFont="1" applyFill="1" applyBorder="1" applyAlignment="1">
      <alignment horizontal="left" vertical="top" wrapText="1" indent="1"/>
    </xf>
    <xf numFmtId="1" fontId="18" fillId="2" borderId="35" xfId="20" applyFont="1" applyBorder="1" applyAlignment="1">
      <alignment horizontal="left" vertical="center"/>
      <protection/>
    </xf>
    <xf numFmtId="9" fontId="18" fillId="2" borderId="37" xfId="15" applyFont="1" applyFill="1" applyBorder="1" applyAlignment="1">
      <alignment horizontal="left" vertical="top" wrapText="1" indent="1"/>
    </xf>
    <xf numFmtId="3" fontId="18" fillId="2" borderId="36" xfId="21" applyNumberFormat="1" applyFont="1" applyFill="1" applyBorder="1" applyAlignment="1">
      <alignment horizontal="left" vertical="top" wrapText="1" indent="1"/>
    </xf>
    <xf numFmtId="3" fontId="18" fillId="2" borderId="37" xfId="21" applyNumberFormat="1" applyFont="1" applyFill="1" applyBorder="1" applyAlignment="1">
      <alignment horizontal="left" vertical="top" wrapText="1" indent="1"/>
    </xf>
    <xf numFmtId="3" fontId="8" fillId="32" borderId="48" xfId="21" applyNumberFormat="1" applyFont="1" applyFill="1" applyBorder="1" applyAlignment="1">
      <alignment horizontal="left" indent="1"/>
    </xf>
    <xf numFmtId="3" fontId="8" fillId="32" borderId="48" xfId="21" applyNumberFormat="1" applyFont="1" applyFill="1" applyBorder="1" applyAlignment="1">
      <alignment horizontal="right" indent="1"/>
    </xf>
    <xf numFmtId="3" fontId="10" fillId="32" borderId="0" xfId="21" applyNumberFormat="1" applyFont="1" applyFill="1" applyBorder="1" applyAlignment="1">
      <alignment horizontal="right" wrapText="1"/>
    </xf>
    <xf numFmtId="1" fontId="8" fillId="32" borderId="48" xfId="22" applyFont="1" applyFill="1" applyBorder="1" applyAlignment="1">
      <alignment horizontal="left" indent="1"/>
      <protection/>
    </xf>
    <xf numFmtId="0" fontId="0" fillId="0" borderId="0" xfId="0" applyAlignment="1">
      <alignment horizontal="left" vertical="top" wrapText="1" indent="1"/>
    </xf>
    <xf numFmtId="1" fontId="120" fillId="2" borderId="0" xfId="20" applyFont="1" applyAlignment="1">
      <alignment vertical="center" wrapText="1"/>
      <protection/>
    </xf>
    <xf numFmtId="1" fontId="120" fillId="2" borderId="0" xfId="20" applyFont="1" applyAlignment="1">
      <alignment vertical="top" wrapText="1"/>
      <protection/>
    </xf>
    <xf numFmtId="0" fontId="63" fillId="0" borderId="0" xfId="0" applyFont="1" applyAlignment="1">
      <alignment horizontal="left" vertical="top" wrapText="1" indent="1"/>
    </xf>
    <xf numFmtId="0" fontId="68" fillId="0" borderId="0" xfId="0" applyFont="1"/>
    <xf numFmtId="0" fontId="43" fillId="0" borderId="49" xfId="0" applyFont="1" applyBorder="1"/>
    <xf numFmtId="0" fontId="43" fillId="0" borderId="49" xfId="0" applyFont="1" applyBorder="1" applyAlignment="1">
      <alignment horizontal="right" indent="1"/>
    </xf>
    <xf numFmtId="0" fontId="43" fillId="0" borderId="49" xfId="0" applyFont="1" applyBorder="1" applyAlignment="1">
      <alignment horizontal="right"/>
    </xf>
    <xf numFmtId="0" fontId="43" fillId="0" borderId="0" xfId="0" applyFont="1"/>
    <xf numFmtId="0" fontId="44" fillId="0" borderId="0" xfId="0" applyFont="1" applyAlignment="1">
      <alignment horizontal="left"/>
    </xf>
    <xf numFmtId="3" fontId="44" fillId="0" borderId="0" xfId="0" applyNumberFormat="1" applyFont="1" applyAlignment="1">
      <alignment horizontal="right" indent="1"/>
    </xf>
    <xf numFmtId="9" fontId="44" fillId="0" borderId="0" xfId="0" applyNumberFormat="1" applyFont="1"/>
    <xf numFmtId="3" fontId="43" fillId="64" borderId="0" xfId="0" applyNumberFormat="1" applyFont="1" applyFill="1" applyAlignment="1">
      <alignment horizontal="right" indent="1"/>
    </xf>
    <xf numFmtId="9" fontId="43" fillId="64" borderId="0" xfId="0" applyNumberFormat="1" applyFont="1" applyFill="1"/>
    <xf numFmtId="0" fontId="44" fillId="0" borderId="0" xfId="0" applyFont="1" applyAlignment="1">
      <alignment horizontal="left" indent="1"/>
    </xf>
    <xf numFmtId="3" fontId="43" fillId="65" borderId="49" xfId="0" applyNumberFormat="1" applyFont="1" applyFill="1" applyBorder="1" applyAlignment="1">
      <alignment horizontal="right" indent="1"/>
    </xf>
    <xf numFmtId="9" fontId="43" fillId="64" borderId="49" xfId="0" applyNumberFormat="1" applyFont="1" applyFill="1" applyBorder="1"/>
    <xf numFmtId="3" fontId="43" fillId="0" borderId="0" xfId="0" applyNumberFormat="1" applyFont="1" applyAlignment="1">
      <alignment horizontal="right" indent="1"/>
    </xf>
    <xf numFmtId="9" fontId="121" fillId="0" borderId="0" xfId="0" applyNumberFormat="1" applyFont="1"/>
    <xf numFmtId="0" fontId="44" fillId="0" borderId="49" xfId="0" applyFont="1" applyBorder="1" applyAlignment="1">
      <alignment horizontal="left"/>
    </xf>
    <xf numFmtId="3" fontId="44" fillId="0" borderId="49" xfId="0" applyNumberFormat="1" applyFont="1" applyBorder="1" applyAlignment="1">
      <alignment horizontal="right" indent="1"/>
    </xf>
    <xf numFmtId="0" fontId="44" fillId="0" borderId="0" xfId="0" applyFont="1"/>
    <xf numFmtId="0" fontId="44" fillId="0" borderId="0" xfId="0" applyFont="1" applyAlignment="1">
      <alignment horizontal="right" indent="1"/>
    </xf>
    <xf numFmtId="3" fontId="44" fillId="0" borderId="0" xfId="0" applyNumberFormat="1" applyFont="1"/>
    <xf numFmtId="173" fontId="44" fillId="0" borderId="0" xfId="15" applyNumberFormat="1" applyFont="1" applyFill="1" applyBorder="1" applyAlignment="1">
      <alignment horizontal="right" indent="1"/>
    </xf>
    <xf numFmtId="173" fontId="18" fillId="2" borderId="0" xfId="15" applyNumberFormat="1" applyFont="1" applyFill="1" applyBorder="1" applyAlignment="1">
      <alignment horizontal="right" vertical="center"/>
    </xf>
    <xf numFmtId="173" fontId="18" fillId="2" borderId="50" xfId="21" applyNumberFormat="1" applyFont="1" applyFill="1" applyBorder="1" applyAlignment="1">
      <alignment horizontal="right" vertical="center" indent="1"/>
    </xf>
    <xf numFmtId="173" fontId="18" fillId="2" borderId="34" xfId="21" applyNumberFormat="1" applyFont="1" applyFill="1" applyBorder="1" applyAlignment="1">
      <alignment horizontal="right" vertical="center" indent="1"/>
    </xf>
    <xf numFmtId="171" fontId="18" fillId="2" borderId="0" xfId="15" applyNumberFormat="1" applyFont="1" applyFill="1" applyBorder="1" applyAlignment="1">
      <alignment horizontal="right" vertical="center"/>
    </xf>
    <xf numFmtId="171" fontId="18" fillId="2" borderId="34" xfId="21" applyNumberFormat="1" applyFont="1" applyFill="1" applyBorder="1" applyAlignment="1">
      <alignment horizontal="right" vertical="center" indent="1"/>
    </xf>
    <xf numFmtId="9" fontId="18" fillId="2" borderId="0" xfId="15" applyFont="1" applyFill="1" applyBorder="1" applyAlignment="1">
      <alignment horizontal="right" vertical="center"/>
    </xf>
    <xf numFmtId="9" fontId="18" fillId="2" borderId="34" xfId="15" applyFont="1" applyFill="1" applyBorder="1" applyAlignment="1">
      <alignment horizontal="right" vertical="center" indent="1"/>
    </xf>
    <xf numFmtId="173" fontId="32" fillId="62" borderId="0" xfId="15" applyNumberFormat="1" applyFont="1" applyFill="1" applyBorder="1" applyAlignment="1">
      <alignment horizontal="right" vertical="center"/>
    </xf>
    <xf numFmtId="3" fontId="32" fillId="62" borderId="0" xfId="15" applyNumberFormat="1" applyFont="1" applyFill="1" applyBorder="1" applyAlignment="1">
      <alignment horizontal="right" vertical="center"/>
    </xf>
    <xf numFmtId="3" fontId="32" fillId="2" borderId="0" xfId="15" applyNumberFormat="1" applyFont="1" applyFill="1" applyBorder="1" applyAlignment="1">
      <alignment horizontal="right" vertical="center"/>
    </xf>
    <xf numFmtId="3" fontId="18" fillId="0" borderId="34" xfId="21" applyNumberFormat="1" applyFont="1" applyFill="1" applyBorder="1" applyAlignment="1">
      <alignment horizontal="right" vertical="center" indent="1"/>
    </xf>
    <xf numFmtId="3" fontId="32" fillId="2" borderId="51" xfId="15" applyNumberFormat="1" applyFont="1" applyFill="1" applyBorder="1" applyAlignment="1">
      <alignment horizontal="right" vertical="center"/>
    </xf>
    <xf numFmtId="3" fontId="18" fillId="2" borderId="38" xfId="21" applyNumberFormat="1" applyFont="1" applyFill="1" applyBorder="1" applyAlignment="1">
      <alignment horizontal="right" vertical="center" indent="1"/>
    </xf>
    <xf numFmtId="172" fontId="18" fillId="2" borderId="34" xfId="21" applyNumberFormat="1" applyFont="1" applyFill="1" applyBorder="1" applyAlignment="1">
      <alignment horizontal="right" vertical="center" indent="1"/>
    </xf>
    <xf numFmtId="1" fontId="18" fillId="2" borderId="34" xfId="21" applyNumberFormat="1" applyFont="1" applyFill="1" applyBorder="1" applyAlignment="1">
      <alignment horizontal="right" vertical="center" indent="1"/>
    </xf>
    <xf numFmtId="3" fontId="9" fillId="2" borderId="34" xfId="21" applyNumberFormat="1" applyFont="1" applyFill="1" applyBorder="1" applyAlignment="1">
      <alignment horizontal="right" vertical="center" indent="1"/>
    </xf>
    <xf numFmtId="3" fontId="18" fillId="0" borderId="0" xfId="15" applyNumberFormat="1" applyFont="1" applyFill="1" applyBorder="1" applyAlignment="1">
      <alignment horizontal="right" vertical="center" indent="1"/>
    </xf>
    <xf numFmtId="3" fontId="18" fillId="0" borderId="22" xfId="15" applyNumberFormat="1" applyFont="1" applyFill="1" applyBorder="1" applyAlignment="1">
      <alignment horizontal="right" vertical="center" indent="1"/>
    </xf>
    <xf numFmtId="170" fontId="8" fillId="34" borderId="42" xfId="20" applyNumberFormat="1" applyFont="1" applyFill="1" applyBorder="1" applyAlignment="1">
      <alignment horizontal="left" vertical="center" wrapText="1"/>
      <protection/>
    </xf>
    <xf numFmtId="1" fontId="8" fillId="32" borderId="33" xfId="22" applyFont="1" applyFill="1" applyBorder="1" applyAlignment="1">
      <alignment horizontal="left"/>
      <protection/>
    </xf>
    <xf numFmtId="3" fontId="8" fillId="32" borderId="34" xfId="21" applyNumberFormat="1" applyFont="1" applyFill="1" applyBorder="1" applyAlignment="1">
      <alignment horizontal="right" indent="1"/>
    </xf>
    <xf numFmtId="9" fontId="9" fillId="32" borderId="0" xfId="15" applyFont="1" applyFill="1" applyBorder="1" applyAlignment="1">
      <alignment horizontal="right" vertical="top" wrapText="1" indent="1"/>
    </xf>
    <xf numFmtId="3" fontId="18" fillId="2" borderId="39" xfId="21" applyNumberFormat="1" applyFont="1" applyFill="1" applyBorder="1" applyAlignment="1">
      <alignment horizontal="right" vertical="center" indent="1"/>
    </xf>
    <xf numFmtId="3" fontId="18" fillId="2" borderId="52" xfId="21" applyNumberFormat="1" applyFont="1" applyFill="1" applyBorder="1" applyAlignment="1">
      <alignment horizontal="right" vertical="center" indent="1"/>
    </xf>
    <xf numFmtId="0" fontId="0" fillId="2" borderId="0" xfId="0" applyFill="1"/>
    <xf numFmtId="1" fontId="10" fillId="32" borderId="0" xfId="20" applyFont="1" applyFill="1" applyAlignment="1">
      <alignment vertical="center"/>
      <protection/>
    </xf>
    <xf numFmtId="0" fontId="43" fillId="0" borderId="49" xfId="0" applyFont="1" applyBorder="1" applyAlignment="1">
      <alignment horizontal="left" wrapText="1" indent="1"/>
    </xf>
    <xf numFmtId="170" fontId="8" fillId="2" borderId="0" xfId="20" applyNumberFormat="1" applyFont="1" applyAlignment="1">
      <alignment horizontal="left" vertical="center" wrapText="1"/>
      <protection/>
    </xf>
    <xf numFmtId="17" fontId="8" fillId="2" borderId="0" xfId="20" applyNumberFormat="1" applyFont="1" applyAlignment="1">
      <alignment horizontal="right" vertical="center" wrapText="1" indent="1"/>
      <protection/>
    </xf>
    <xf numFmtId="17" fontId="18" fillId="2" borderId="0" xfId="21" applyNumberFormat="1" applyFont="1" applyFill="1" applyBorder="1" applyAlignment="1">
      <alignment horizontal="right" vertical="center" indent="1"/>
    </xf>
    <xf numFmtId="1" fontId="9" fillId="2" borderId="0" xfId="20" applyFont="1" applyAlignment="1">
      <alignment horizontal="left" vertical="center" indent="2"/>
      <protection/>
    </xf>
    <xf numFmtId="1" fontId="9" fillId="32" borderId="0" xfId="22" applyFont="1" applyFill="1" applyAlignment="1">
      <alignment horizontal="left" indent="2"/>
      <protection/>
    </xf>
    <xf numFmtId="17" fontId="9" fillId="32" borderId="0" xfId="21" applyNumberFormat="1" applyFont="1" applyFill="1" applyBorder="1" applyAlignment="1">
      <alignment horizontal="right" indent="1"/>
    </xf>
    <xf numFmtId="1" fontId="9" fillId="32" borderId="0" xfId="20" applyFont="1" applyFill="1" applyAlignment="1">
      <alignment vertical="center" wrapText="1"/>
      <protection/>
    </xf>
    <xf numFmtId="198" fontId="43" fillId="0" borderId="49" xfId="0" applyNumberFormat="1" applyFont="1" applyBorder="1" applyAlignment="1">
      <alignment horizontal="right" indent="1"/>
    </xf>
    <xf numFmtId="0" fontId="43" fillId="0" borderId="49" xfId="0" applyFont="1" applyBorder="1" applyAlignment="1">
      <alignment horizontal="left" wrapText="1"/>
    </xf>
    <xf numFmtId="199" fontId="18" fillId="2" borderId="0" xfId="21" applyNumberFormat="1" applyFont="1" applyFill="1" applyBorder="1" applyAlignment="1">
      <alignment horizontal="right" vertical="center" indent="1"/>
    </xf>
    <xf numFmtId="199" fontId="8" fillId="2" borderId="0" xfId="20" applyNumberFormat="1" applyFont="1" applyAlignment="1">
      <alignment horizontal="right" vertical="center" wrapText="1" indent="1"/>
      <protection/>
    </xf>
    <xf numFmtId="199" fontId="9" fillId="32" borderId="0" xfId="21" applyNumberFormat="1" applyFont="1" applyFill="1" applyBorder="1" applyAlignment="1">
      <alignment horizontal="right" indent="1"/>
    </xf>
    <xf numFmtId="170" fontId="8" fillId="34" borderId="35" xfId="20" applyNumberFormat="1" applyFont="1" applyFill="1" applyBorder="1" applyAlignment="1">
      <alignment horizontal="left" vertical="center" wrapText="1"/>
      <protection/>
    </xf>
    <xf numFmtId="1" fontId="9" fillId="2" borderId="33" xfId="20" applyFont="1" applyBorder="1" applyAlignment="1">
      <alignment horizontal="left" vertical="center" indent="3"/>
      <protection/>
    </xf>
    <xf numFmtId="1" fontId="9" fillId="2" borderId="33" xfId="20" applyFont="1" applyBorder="1" applyAlignment="1">
      <alignment horizontal="left" vertical="center" indent="5"/>
      <protection/>
    </xf>
    <xf numFmtId="1" fontId="8" fillId="2" borderId="33" xfId="20" applyFont="1" applyBorder="1" applyAlignment="1">
      <alignment horizontal="left" vertical="center" indent="1"/>
      <protection/>
    </xf>
    <xf numFmtId="3" fontId="19" fillId="2" borderId="34" xfId="21" applyNumberFormat="1" applyFont="1" applyFill="1" applyBorder="1" applyAlignment="1">
      <alignment horizontal="right" vertical="center" indent="1"/>
    </xf>
    <xf numFmtId="1" fontId="8" fillId="2" borderId="35" xfId="20" applyFont="1" applyBorder="1" applyAlignment="1">
      <alignment horizontal="left" vertical="center" indent="1"/>
      <protection/>
    </xf>
    <xf numFmtId="3" fontId="19" fillId="2" borderId="36" xfId="21" applyNumberFormat="1" applyFont="1" applyFill="1" applyBorder="1" applyAlignment="1">
      <alignment horizontal="right" vertical="center" indent="1"/>
    </xf>
    <xf numFmtId="3" fontId="19" fillId="2" borderId="37" xfId="21" applyNumberFormat="1" applyFont="1" applyFill="1" applyBorder="1" applyAlignment="1">
      <alignment horizontal="right" vertical="center" indent="1"/>
    </xf>
    <xf numFmtId="3" fontId="8" fillId="32" borderId="36" xfId="21" applyNumberFormat="1" applyFont="1" applyFill="1" applyBorder="1" applyAlignment="1">
      <alignment horizontal="right" indent="1"/>
    </xf>
    <xf numFmtId="3" fontId="8" fillId="32" borderId="0" xfId="21" applyNumberFormat="1" applyFont="1" applyFill="1" applyBorder="1" applyAlignment="1">
      <alignment horizontal="right" indent="1"/>
    </xf>
    <xf numFmtId="3" fontId="18" fillId="2" borderId="36" xfId="21" applyNumberFormat="1" applyFont="1" applyFill="1" applyBorder="1" applyAlignment="1">
      <alignment horizontal="right" vertical="center" indent="1"/>
    </xf>
    <xf numFmtId="1" fontId="8" fillId="32" borderId="53" xfId="22" applyFont="1" applyFill="1" applyBorder="1" applyAlignment="1">
      <alignment horizontal="left" indent="1"/>
      <protection/>
    </xf>
    <xf numFmtId="10" fontId="19" fillId="2" borderId="48" xfId="15" applyNumberFormat="1" applyFont="1" applyFill="1" applyBorder="1" applyAlignment="1">
      <alignment horizontal="right" vertical="center" indent="1"/>
    </xf>
    <xf numFmtId="10" fontId="8" fillId="32" borderId="50" xfId="15" applyNumberFormat="1" applyFont="1" applyFill="1" applyBorder="1" applyAlignment="1">
      <alignment horizontal="right" indent="1"/>
    </xf>
    <xf numFmtId="10" fontId="18" fillId="2" borderId="0" xfId="15" applyNumberFormat="1" applyFont="1" applyFill="1" applyBorder="1" applyAlignment="1">
      <alignment horizontal="right" vertical="center" indent="1"/>
    </xf>
    <xf numFmtId="10" fontId="18" fillId="2" borderId="34" xfId="15" applyNumberFormat="1" applyFont="1" applyFill="1" applyBorder="1" applyAlignment="1">
      <alignment horizontal="right" vertical="center" indent="1"/>
    </xf>
    <xf numFmtId="10" fontId="8" fillId="32" borderId="34" xfId="15" applyNumberFormat="1" applyFont="1" applyFill="1" applyBorder="1" applyAlignment="1">
      <alignment horizontal="right" indent="1"/>
    </xf>
    <xf numFmtId="10" fontId="19" fillId="2" borderId="34" xfId="15" applyNumberFormat="1" applyFont="1" applyFill="1" applyBorder="1" applyAlignment="1">
      <alignment horizontal="right" vertical="center" indent="1"/>
    </xf>
    <xf numFmtId="1" fontId="9" fillId="2" borderId="54" xfId="20" applyFont="1" applyBorder="1" applyAlignment="1">
      <alignment horizontal="left" vertical="center" indent="3"/>
      <protection/>
    </xf>
    <xf numFmtId="10" fontId="18" fillId="2" borderId="0" xfId="15" applyNumberFormat="1" applyFont="1" applyFill="1" applyBorder="1" applyAlignment="1">
      <alignment horizontal="right" vertical="center" indent="1"/>
    </xf>
    <xf numFmtId="10" fontId="18" fillId="2" borderId="55" xfId="15" applyNumberFormat="1" applyFont="1" applyFill="1" applyBorder="1" applyAlignment="1">
      <alignment horizontal="right" vertical="center" indent="1"/>
    </xf>
    <xf numFmtId="1" fontId="9" fillId="2" borderId="56" xfId="20" applyFont="1" applyBorder="1" applyAlignment="1">
      <alignment horizontal="left" vertical="center" indent="3"/>
      <protection/>
    </xf>
    <xf numFmtId="10" fontId="18" fillId="2" borderId="57" xfId="15" applyNumberFormat="1" applyFont="1" applyFill="1" applyBorder="1" applyAlignment="1">
      <alignment horizontal="right" vertical="center" indent="1"/>
    </xf>
    <xf numFmtId="10" fontId="18" fillId="2" borderId="58" xfId="15" applyNumberFormat="1" applyFont="1" applyFill="1" applyBorder="1" applyAlignment="1">
      <alignment horizontal="right" vertical="center" indent="1"/>
    </xf>
    <xf numFmtId="1" fontId="29" fillId="32" borderId="0" xfId="20" applyFont="1" applyFill="1" applyAlignment="1">
      <alignment horizontal="left" vertical="top" indent="1"/>
      <protection/>
    </xf>
    <xf numFmtId="173" fontId="19" fillId="2" borderId="48" xfId="15" applyNumberFormat="1" applyFont="1" applyFill="1" applyBorder="1" applyAlignment="1">
      <alignment horizontal="right" vertical="center" indent="1"/>
    </xf>
    <xf numFmtId="173" fontId="19" fillId="2" borderId="36" xfId="15" applyNumberFormat="1" applyFont="1" applyFill="1" applyBorder="1" applyAlignment="1">
      <alignment horizontal="right" vertical="center" indent="1"/>
    </xf>
    <xf numFmtId="10" fontId="19" fillId="2" borderId="50" xfId="15" applyNumberFormat="1" applyFont="1" applyFill="1" applyBorder="1" applyAlignment="1">
      <alignment horizontal="right" vertical="center" indent="1"/>
    </xf>
    <xf numFmtId="10" fontId="18" fillId="2" borderId="32" xfId="15" applyNumberFormat="1" applyFont="1" applyFill="1" applyBorder="1" applyAlignment="1">
      <alignment horizontal="right" vertical="center" indent="1"/>
    </xf>
    <xf numFmtId="10" fontId="18" fillId="2" borderId="38" xfId="15" applyNumberFormat="1" applyFont="1" applyFill="1" applyBorder="1" applyAlignment="1">
      <alignment horizontal="right" vertical="center" indent="1"/>
    </xf>
    <xf numFmtId="1" fontId="18" fillId="2" borderId="0" xfId="20" applyFont="1" applyAlignment="1">
      <alignment horizontal="left" vertical="center" indent="3"/>
      <protection/>
    </xf>
    <xf numFmtId="14" fontId="122" fillId="2" borderId="0" xfId="0" applyNumberFormat="1" applyFont="1" applyFill="1"/>
    <xf numFmtId="170" fontId="8" fillId="34" borderId="59" xfId="20" applyNumberFormat="1" applyFont="1" applyFill="1" applyBorder="1" applyAlignment="1">
      <alignment horizontal="left" vertical="center" wrapText="1"/>
      <protection/>
    </xf>
    <xf numFmtId="170" fontId="8" fillId="34" borderId="60" xfId="20" applyNumberFormat="1" applyFont="1" applyFill="1" applyBorder="1" applyAlignment="1">
      <alignment horizontal="left" wrapText="1"/>
      <protection/>
    </xf>
    <xf numFmtId="170" fontId="123" fillId="34" borderId="39" xfId="20" applyNumberFormat="1" applyFont="1" applyFill="1" applyBorder="1" applyAlignment="1">
      <alignment horizontal="center" vertical="top" wrapText="1"/>
      <protection/>
    </xf>
    <xf numFmtId="170" fontId="123" fillId="34" borderId="61" xfId="20" applyNumberFormat="1" applyFont="1" applyFill="1" applyBorder="1" applyAlignment="1">
      <alignment horizontal="center" vertical="top" wrapText="1"/>
      <protection/>
    </xf>
    <xf numFmtId="1" fontId="8" fillId="32" borderId="62" xfId="22" applyFont="1" applyFill="1" applyBorder="1" applyAlignment="1">
      <alignment horizontal="left"/>
      <protection/>
    </xf>
    <xf numFmtId="3" fontId="8" fillId="32" borderId="41" xfId="15" applyNumberFormat="1" applyFont="1" applyFill="1" applyBorder="1" applyAlignment="1">
      <alignment horizontal="right" indent="1"/>
    </xf>
    <xf numFmtId="3" fontId="8" fillId="32" borderId="47" xfId="15" applyNumberFormat="1" applyFont="1" applyFill="1" applyBorder="1" applyAlignment="1">
      <alignment horizontal="right" indent="1"/>
    </xf>
    <xf numFmtId="1" fontId="9" fillId="32" borderId="54" xfId="22" applyFont="1" applyFill="1" applyBorder="1" applyAlignment="1">
      <alignment horizontal="left" indent="1"/>
      <protection/>
    </xf>
    <xf numFmtId="3" fontId="18" fillId="2" borderId="55" xfId="21" applyNumberFormat="1" applyFont="1" applyFill="1" applyBorder="1" applyAlignment="1">
      <alignment horizontal="right" vertical="center" indent="1"/>
    </xf>
    <xf numFmtId="3" fontId="8" fillId="2" borderId="41" xfId="15" applyNumberFormat="1" applyFont="1" applyFill="1" applyBorder="1" applyAlignment="1">
      <alignment horizontal="right" indent="1"/>
    </xf>
    <xf numFmtId="3" fontId="9" fillId="2" borderId="0" xfId="15" applyNumberFormat="1" applyFont="1" applyFill="1" applyBorder="1" applyAlignment="1">
      <alignment horizontal="right" indent="1"/>
    </xf>
    <xf numFmtId="1" fontId="9" fillId="32" borderId="63" xfId="22" applyFont="1" applyFill="1" applyBorder="1" applyAlignment="1">
      <alignment horizontal="left" indent="1"/>
      <protection/>
    </xf>
    <xf numFmtId="3" fontId="9" fillId="2" borderId="57" xfId="15" applyNumberFormat="1" applyFont="1" applyFill="1" applyBorder="1" applyAlignment="1">
      <alignment horizontal="right" indent="1"/>
    </xf>
    <xf numFmtId="3" fontId="18" fillId="2" borderId="57" xfId="21" applyNumberFormat="1" applyFont="1" applyFill="1" applyBorder="1" applyAlignment="1">
      <alignment horizontal="right" vertical="center" indent="1"/>
    </xf>
    <xf numFmtId="3" fontId="18" fillId="2" borderId="58" xfId="21" applyNumberFormat="1" applyFont="1" applyFill="1" applyBorder="1" applyAlignment="1">
      <alignment horizontal="right" vertical="center" indent="1"/>
    </xf>
    <xf numFmtId="170" fontId="8" fillId="34" borderId="53" xfId="20" applyNumberFormat="1" applyFont="1" applyFill="1" applyBorder="1" applyAlignment="1">
      <alignment horizontal="left" wrapText="1"/>
      <protection/>
    </xf>
    <xf numFmtId="3" fontId="8" fillId="2" borderId="44" xfId="15" applyNumberFormat="1" applyFont="1" applyFill="1" applyBorder="1" applyAlignment="1">
      <alignment horizontal="right" indent="1"/>
    </xf>
    <xf numFmtId="3" fontId="8" fillId="2" borderId="64" xfId="15" applyNumberFormat="1" applyFont="1" applyFill="1" applyBorder="1" applyAlignment="1">
      <alignment horizontal="right" indent="1"/>
    </xf>
    <xf numFmtId="1" fontId="9" fillId="2" borderId="54" xfId="22" applyFont="1" applyBorder="1" applyAlignment="1">
      <alignment horizontal="left" indent="1"/>
      <protection/>
    </xf>
    <xf numFmtId="3" fontId="8" fillId="2" borderId="0" xfId="15" applyNumberFormat="1" applyFont="1" applyFill="1" applyBorder="1" applyAlignment="1">
      <alignment horizontal="right" indent="1"/>
    </xf>
    <xf numFmtId="3" fontId="8" fillId="2" borderId="55" xfId="15" applyNumberFormat="1" applyFont="1" applyFill="1" applyBorder="1" applyAlignment="1">
      <alignment horizontal="right" indent="1"/>
    </xf>
    <xf numFmtId="3" fontId="9" fillId="2" borderId="55" xfId="15" applyNumberFormat="1" applyFont="1" applyFill="1" applyBorder="1" applyAlignment="1">
      <alignment horizontal="right" indent="1"/>
    </xf>
    <xf numFmtId="1" fontId="9" fillId="2" borderId="65" xfId="22" applyFont="1" applyBorder="1" applyAlignment="1">
      <alignment horizontal="left" indent="1"/>
      <protection/>
    </xf>
    <xf numFmtId="3" fontId="9" fillId="2" borderId="39" xfId="15" applyNumberFormat="1" applyFont="1" applyFill="1" applyBorder="1" applyAlignment="1">
      <alignment horizontal="right" indent="1"/>
    </xf>
    <xf numFmtId="3" fontId="9" fillId="2" borderId="66" xfId="15" applyNumberFormat="1" applyFont="1" applyFill="1" applyBorder="1" applyAlignment="1">
      <alignment horizontal="right" indent="1"/>
    </xf>
    <xf numFmtId="0" fontId="122" fillId="2" borderId="0" xfId="0" applyFont="1" applyFill="1"/>
    <xf numFmtId="170" fontId="8" fillId="0" borderId="33" xfId="20" applyNumberFormat="1" applyFont="1" applyFill="1" applyBorder="1" applyAlignment="1">
      <alignment horizontal="left" vertical="center" wrapText="1"/>
      <protection/>
    </xf>
    <xf numFmtId="17" fontId="8" fillId="0" borderId="0" xfId="20" applyNumberFormat="1" applyFont="1" applyFill="1" applyAlignment="1">
      <alignment horizontal="right" vertical="center" wrapText="1"/>
      <protection/>
    </xf>
    <xf numFmtId="9" fontId="9" fillId="2" borderId="33" xfId="15" applyFont="1" applyFill="1" applyBorder="1" applyAlignment="1">
      <alignment horizontal="left" vertical="center" indent="2"/>
    </xf>
    <xf numFmtId="9" fontId="9" fillId="2" borderId="33" xfId="15" applyFont="1" applyFill="1" applyBorder="1" applyAlignment="1">
      <alignment horizontal="left" vertical="center" indent="2"/>
    </xf>
    <xf numFmtId="1" fontId="9" fillId="2" borderId="56" xfId="20" applyFont="1" applyBorder="1" applyAlignment="1">
      <alignment horizontal="left" vertical="center" wrapText="1" indent="2"/>
      <protection/>
    </xf>
    <xf numFmtId="1" fontId="120" fillId="2" borderId="0" xfId="20" applyFont="1" applyAlignment="1">
      <alignment horizontal="left" vertical="center"/>
      <protection/>
    </xf>
    <xf numFmtId="0" fontId="8" fillId="34" borderId="67" xfId="20" applyNumberFormat="1" applyFont="1" applyFill="1" applyBorder="1" applyAlignment="1">
      <alignment horizontal="right" vertical="center" wrapText="1"/>
      <protection/>
    </xf>
    <xf numFmtId="170" fontId="9" fillId="0" borderId="33" xfId="20" applyNumberFormat="1" applyFont="1" applyFill="1" applyBorder="1" applyAlignment="1">
      <alignment horizontal="left" vertical="center" wrapText="1" indent="1"/>
      <protection/>
    </xf>
    <xf numFmtId="3" fontId="9" fillId="0" borderId="0" xfId="20" applyNumberFormat="1" applyFont="1" applyFill="1" applyAlignment="1">
      <alignment horizontal="right" vertical="center" wrapText="1"/>
      <protection/>
    </xf>
    <xf numFmtId="9" fontId="9" fillId="2" borderId="33" xfId="15" applyFont="1" applyFill="1" applyBorder="1" applyAlignment="1">
      <alignment horizontal="left" vertical="center" indent="3"/>
    </xf>
    <xf numFmtId="3" fontId="19" fillId="2" borderId="33" xfId="15" applyNumberFormat="1" applyFont="1" applyFill="1" applyBorder="1" applyAlignment="1">
      <alignment horizontal="left" vertical="center"/>
    </xf>
    <xf numFmtId="170" fontId="9" fillId="0" borderId="33" xfId="20" applyNumberFormat="1" applyFont="1" applyFill="1" applyBorder="1" applyAlignment="1">
      <alignment horizontal="left" vertical="center" wrapText="1" indent="3"/>
      <protection/>
    </xf>
    <xf numFmtId="3" fontId="9" fillId="0" borderId="45" xfId="20" applyNumberFormat="1" applyFont="1" applyFill="1" applyBorder="1" applyAlignment="1">
      <alignment horizontal="right" vertical="center" wrapText="1"/>
      <protection/>
    </xf>
    <xf numFmtId="3" fontId="9" fillId="0" borderId="46" xfId="20" applyNumberFormat="1" applyFont="1" applyFill="1" applyBorder="1" applyAlignment="1">
      <alignment horizontal="right" vertical="center" wrapText="1"/>
      <protection/>
    </xf>
    <xf numFmtId="1" fontId="15" fillId="2" borderId="0" xfId="20" applyFont="1" applyAlignment="1">
      <alignment vertical="center"/>
      <protection/>
    </xf>
    <xf numFmtId="1" fontId="18" fillId="2" borderId="33" xfId="20" applyFont="1" applyBorder="1" applyAlignment="1">
      <alignment horizontal="left" vertical="center" indent="1"/>
      <protection/>
    </xf>
    <xf numFmtId="9" fontId="18" fillId="2" borderId="50" xfId="21" applyNumberFormat="1" applyFont="1" applyFill="1" applyBorder="1" applyAlignment="1">
      <alignment horizontal="right" vertical="center" indent="1"/>
    </xf>
    <xf numFmtId="1" fontId="18" fillId="2" borderId="68" xfId="20" applyFont="1" applyBorder="1" applyAlignment="1">
      <alignment horizontal="left" vertical="center" indent="1"/>
      <protection/>
    </xf>
    <xf numFmtId="3" fontId="32" fillId="62" borderId="51" xfId="15" applyNumberFormat="1" applyFont="1" applyFill="1" applyBorder="1" applyAlignment="1">
      <alignment horizontal="right" vertical="center"/>
    </xf>
    <xf numFmtId="1" fontId="18" fillId="2" borderId="0" xfId="20" applyFont="1" applyAlignment="1">
      <alignment horizontal="left" vertical="center" indent="5"/>
      <protection/>
    </xf>
    <xf numFmtId="9" fontId="18" fillId="2" borderId="53" xfId="15" applyFont="1" applyFill="1" applyBorder="1" applyAlignment="1">
      <alignment horizontal="left" vertical="center" indent="1"/>
    </xf>
    <xf numFmtId="10" fontId="18" fillId="2" borderId="48" xfId="15" applyNumberFormat="1" applyFont="1" applyFill="1" applyBorder="1" applyAlignment="1">
      <alignment horizontal="right" vertical="center" indent="1"/>
    </xf>
    <xf numFmtId="10" fontId="18" fillId="2" borderId="50" xfId="15" applyNumberFormat="1" applyFont="1" applyFill="1" applyBorder="1" applyAlignment="1">
      <alignment horizontal="right" vertical="center" indent="1"/>
    </xf>
    <xf numFmtId="9" fontId="18" fillId="2" borderId="33" xfId="15" applyFont="1" applyFill="1" applyBorder="1" applyAlignment="1">
      <alignment horizontal="left" vertical="center" indent="1"/>
    </xf>
    <xf numFmtId="10" fontId="18" fillId="2" borderId="34" xfId="15" applyNumberFormat="1" applyFont="1" applyFill="1" applyBorder="1" applyAlignment="1">
      <alignment horizontal="right" vertical="center" indent="1"/>
    </xf>
    <xf numFmtId="9" fontId="18" fillId="2" borderId="34" xfId="15" applyFont="1" applyFill="1" applyBorder="1" applyAlignment="1">
      <alignment horizontal="right" vertical="center" indent="1"/>
    </xf>
    <xf numFmtId="9" fontId="18" fillId="2" borderId="33" xfId="15" applyFont="1" applyFill="1" applyBorder="1" applyAlignment="1">
      <alignment horizontal="left" vertical="center" indent="1"/>
    </xf>
    <xf numFmtId="9" fontId="18" fillId="2" borderId="56" xfId="15" applyFont="1" applyFill="1" applyBorder="1" applyAlignment="1">
      <alignment horizontal="left" vertical="center" indent="1"/>
    </xf>
    <xf numFmtId="9" fontId="18" fillId="2" borderId="32" xfId="15" applyFont="1" applyFill="1" applyBorder="1" applyAlignment="1">
      <alignment horizontal="right" vertical="center" indent="1"/>
    </xf>
    <xf numFmtId="9" fontId="18" fillId="2" borderId="38" xfId="15" applyFont="1" applyFill="1" applyBorder="1" applyAlignment="1">
      <alignment horizontal="right" vertical="center" indent="1"/>
    </xf>
    <xf numFmtId="9" fontId="18" fillId="2" borderId="34" xfId="21" applyNumberFormat="1" applyFont="1" applyFill="1" applyBorder="1" applyAlignment="1">
      <alignment horizontal="right" vertical="center" indent="1"/>
    </xf>
    <xf numFmtId="3" fontId="32" fillId="62" borderId="69" xfId="15" applyNumberFormat="1" applyFont="1" applyFill="1" applyBorder="1" applyAlignment="1">
      <alignment horizontal="right" vertical="center"/>
    </xf>
    <xf numFmtId="1" fontId="18" fillId="2" borderId="38" xfId="21" applyNumberFormat="1" applyFont="1" applyFill="1" applyBorder="1" applyAlignment="1">
      <alignment horizontal="right" vertical="center" indent="1"/>
    </xf>
    <xf numFmtId="0" fontId="8" fillId="34" borderId="67" xfId="20" applyNumberFormat="1" applyFont="1" applyFill="1" applyBorder="1" applyAlignment="1">
      <alignment horizontal="right" vertical="center" wrapText="1" indent="1"/>
      <protection/>
    </xf>
    <xf numFmtId="1" fontId="127" fillId="2" borderId="0" xfId="20" applyFont="1" applyAlignment="1">
      <alignment horizontal="left" vertical="center"/>
      <protection/>
    </xf>
    <xf numFmtId="9" fontId="8" fillId="2" borderId="35" xfId="15" applyFont="1" applyFill="1" applyBorder="1" applyAlignment="1">
      <alignment horizontal="left" vertical="center"/>
    </xf>
    <xf numFmtId="9" fontId="8" fillId="2" borderId="36" xfId="15" applyFont="1" applyFill="1" applyBorder="1" applyAlignment="1">
      <alignment horizontal="right" vertical="center"/>
    </xf>
    <xf numFmtId="9" fontId="8" fillId="2" borderId="37" xfId="15" applyFont="1" applyFill="1" applyBorder="1" applyAlignment="1">
      <alignment horizontal="right" vertical="center"/>
    </xf>
    <xf numFmtId="168" fontId="8" fillId="0" borderId="70" xfId="22" applyNumberFormat="1" applyFont="1" applyFill="1" applyBorder="1" applyAlignment="1">
      <alignment horizontal="left"/>
      <protection/>
    </xf>
    <xf numFmtId="1" fontId="9" fillId="0" borderId="54" xfId="22" applyFont="1" applyFill="1" applyBorder="1" applyAlignment="1">
      <alignment horizontal="left" indent="1"/>
      <protection/>
    </xf>
    <xf numFmtId="168" fontId="8" fillId="0" borderId="54" xfId="22" applyNumberFormat="1" applyFont="1" applyFill="1" applyBorder="1" applyAlignment="1">
      <alignment horizontal="left"/>
      <protection/>
    </xf>
    <xf numFmtId="173" fontId="18" fillId="0" borderId="0" xfId="15" applyNumberFormat="1" applyFont="1" applyFill="1" applyBorder="1" applyAlignment="1">
      <alignment horizontal="right" vertical="center" indent="2"/>
    </xf>
    <xf numFmtId="173" fontId="18" fillId="0" borderId="57" xfId="15" applyNumberFormat="1" applyFont="1" applyFill="1" applyBorder="1" applyAlignment="1">
      <alignment horizontal="right" vertical="center" indent="1"/>
    </xf>
    <xf numFmtId="17" fontId="8" fillId="0" borderId="71" xfId="20" applyNumberFormat="1" applyFont="1" applyFill="1" applyBorder="1" applyAlignment="1">
      <alignment horizontal="right" vertical="center" wrapText="1"/>
      <protection/>
    </xf>
    <xf numFmtId="173" fontId="18" fillId="0" borderId="55" xfId="15" applyNumberFormat="1" applyFont="1" applyFill="1" applyBorder="1" applyAlignment="1">
      <alignment horizontal="right" vertical="center"/>
    </xf>
    <xf numFmtId="173" fontId="18" fillId="0" borderId="55" xfId="15" applyNumberFormat="1" applyFont="1" applyFill="1" applyBorder="1" applyAlignment="1">
      <alignment horizontal="right" vertical="center" indent="1"/>
    </xf>
    <xf numFmtId="173" fontId="18" fillId="0" borderId="58" xfId="15" applyNumberFormat="1" applyFont="1" applyFill="1" applyBorder="1" applyAlignment="1">
      <alignment horizontal="right" vertical="center" indent="1"/>
    </xf>
    <xf numFmtId="173" fontId="18" fillId="0" borderId="55" xfId="15" applyNumberFormat="1" applyFont="1" applyFill="1" applyBorder="1" applyAlignment="1">
      <alignment horizontal="right" vertical="center" indent="2"/>
    </xf>
    <xf numFmtId="17" fontId="8" fillId="0" borderId="0" xfId="20" applyNumberFormat="1" applyFont="1" applyFill="1" applyAlignment="1">
      <alignment horizontal="right" vertical="center" wrapText="1" indent="1"/>
      <protection/>
    </xf>
    <xf numFmtId="17" fontId="8" fillId="0" borderId="71" xfId="20" applyNumberFormat="1" applyFont="1" applyFill="1" applyBorder="1" applyAlignment="1">
      <alignment horizontal="right" vertical="center" wrapText="1" indent="1"/>
      <protection/>
    </xf>
    <xf numFmtId="1" fontId="9" fillId="0" borderId="63" xfId="22" applyFont="1" applyFill="1" applyBorder="1" applyAlignment="1">
      <alignment horizontal="left" indent="1"/>
      <protection/>
    </xf>
    <xf numFmtId="3" fontId="9" fillId="2" borderId="58" xfId="15" applyNumberFormat="1" applyFont="1" applyFill="1" applyBorder="1" applyAlignment="1">
      <alignment horizontal="right" indent="1"/>
    </xf>
    <xf numFmtId="3" fontId="8" fillId="0" borderId="34" xfId="20" applyNumberFormat="1" applyFont="1" applyFill="1" applyBorder="1" applyAlignment="1">
      <alignment horizontal="right" vertical="center" wrapText="1"/>
      <protection/>
    </xf>
    <xf numFmtId="3" fontId="9" fillId="0" borderId="34" xfId="20" applyNumberFormat="1" applyFont="1" applyFill="1" applyBorder="1" applyAlignment="1">
      <alignment horizontal="right" vertical="center" wrapText="1"/>
      <protection/>
    </xf>
    <xf numFmtId="3" fontId="8" fillId="0" borderId="0" xfId="20" applyNumberFormat="1" applyFont="1" applyFill="1" applyAlignment="1">
      <alignment horizontal="right" vertical="center" wrapText="1"/>
      <protection/>
    </xf>
    <xf numFmtId="3" fontId="8" fillId="0" borderId="32" xfId="20" applyNumberFormat="1" applyFont="1" applyFill="1" applyBorder="1" applyAlignment="1">
      <alignment horizontal="right" vertical="center" wrapText="1"/>
      <protection/>
    </xf>
    <xf numFmtId="3" fontId="8" fillId="0" borderId="38" xfId="20" applyNumberFormat="1" applyFont="1" applyFill="1" applyBorder="1" applyAlignment="1">
      <alignment horizontal="right" vertical="center" wrapText="1"/>
      <protection/>
    </xf>
    <xf numFmtId="3" fontId="8" fillId="0" borderId="46" xfId="20" applyNumberFormat="1" applyFont="1" applyFill="1" applyBorder="1" applyAlignment="1">
      <alignment horizontal="right" vertical="center" wrapText="1"/>
      <protection/>
    </xf>
    <xf numFmtId="170" fontId="68" fillId="0" borderId="53" xfId="20" applyNumberFormat="1" applyFont="1" applyFill="1" applyBorder="1" applyAlignment="1">
      <alignment horizontal="left" vertical="center" wrapText="1" indent="1"/>
      <protection/>
    </xf>
    <xf numFmtId="3" fontId="9" fillId="0" borderId="48" xfId="20" applyNumberFormat="1" applyFont="1" applyFill="1" applyBorder="1" applyAlignment="1">
      <alignment horizontal="right" vertical="center" wrapText="1"/>
      <protection/>
    </xf>
    <xf numFmtId="3" fontId="9" fillId="0" borderId="50" xfId="20" applyNumberFormat="1" applyFont="1" applyFill="1" applyBorder="1" applyAlignment="1">
      <alignment horizontal="right" vertical="center" wrapText="1"/>
      <protection/>
    </xf>
    <xf numFmtId="170" fontId="68" fillId="0" borderId="33" xfId="20" applyNumberFormat="1" applyFont="1" applyFill="1" applyBorder="1" applyAlignment="1">
      <alignment horizontal="left" vertical="center" wrapText="1" indent="1"/>
      <protection/>
    </xf>
    <xf numFmtId="170" fontId="68" fillId="0" borderId="33" xfId="20" applyNumberFormat="1" applyFont="1" applyFill="1" applyBorder="1" applyAlignment="1">
      <alignment horizontal="left" vertical="center" wrapText="1" indent="4"/>
      <protection/>
    </xf>
    <xf numFmtId="3" fontId="121" fillId="0" borderId="0" xfId="20" applyNumberFormat="1" applyFont="1" applyFill="1" applyAlignment="1">
      <alignment horizontal="right" vertical="center" wrapText="1"/>
      <protection/>
    </xf>
    <xf numFmtId="9" fontId="68" fillId="2" borderId="33" xfId="15" applyFont="1" applyFill="1" applyBorder="1" applyAlignment="1">
      <alignment horizontal="left" vertical="center" indent="4"/>
    </xf>
    <xf numFmtId="3" fontId="19" fillId="2" borderId="56" xfId="15" applyNumberFormat="1" applyFont="1" applyFill="1" applyBorder="1" applyAlignment="1">
      <alignment horizontal="left" vertical="center"/>
    </xf>
    <xf numFmtId="9" fontId="121" fillId="2" borderId="35" xfId="15" applyFont="1" applyFill="1" applyBorder="1" applyAlignment="1">
      <alignment horizontal="left" vertical="center"/>
    </xf>
    <xf numFmtId="9" fontId="8" fillId="0" borderId="36" xfId="15" applyFont="1" applyFill="1" applyBorder="1" applyAlignment="1">
      <alignment horizontal="right" vertical="center"/>
    </xf>
    <xf numFmtId="9" fontId="8" fillId="0" borderId="37" xfId="15" applyFont="1" applyFill="1" applyBorder="1" applyAlignment="1">
      <alignment horizontal="right" vertical="center"/>
    </xf>
    <xf numFmtId="9" fontId="8" fillId="0" borderId="32" xfId="15" applyFont="1" applyFill="1" applyBorder="1" applyAlignment="1">
      <alignment horizontal="right" vertical="center"/>
    </xf>
    <xf numFmtId="9" fontId="8" fillId="0" borderId="38" xfId="15" applyFont="1" applyFill="1" applyBorder="1" applyAlignment="1">
      <alignment horizontal="right" vertical="center"/>
    </xf>
    <xf numFmtId="9" fontId="8" fillId="0" borderId="72" xfId="15" applyFont="1" applyFill="1" applyBorder="1" applyAlignment="1">
      <alignment horizontal="right" vertical="center"/>
    </xf>
    <xf numFmtId="17" fontId="8" fillId="34" borderId="41" xfId="20" applyNumberFormat="1" applyFont="1" applyFill="1" applyBorder="1" applyAlignment="1">
      <alignment horizontal="center" vertical="center" wrapText="1"/>
      <protection/>
    </xf>
    <xf numFmtId="17" fontId="8" fillId="34" borderId="43" xfId="20" applyNumberFormat="1" applyFont="1" applyFill="1" applyBorder="1" applyAlignment="1">
      <alignment horizontal="center" vertical="center" wrapText="1"/>
      <protection/>
    </xf>
    <xf numFmtId="170" fontId="8" fillId="34" borderId="35" xfId="20" applyNumberFormat="1" applyFont="1" applyFill="1" applyBorder="1" applyAlignment="1">
      <alignment horizontal="left" vertical="center"/>
      <protection/>
    </xf>
    <xf numFmtId="170" fontId="8" fillId="34" borderId="36" xfId="20" applyNumberFormat="1" applyFont="1" applyFill="1" applyBorder="1" applyAlignment="1">
      <alignment horizontal="left" vertical="center"/>
      <protection/>
    </xf>
    <xf numFmtId="1" fontId="18" fillId="2" borderId="53" xfId="20" applyFont="1" applyBorder="1" applyAlignment="1">
      <alignment horizontal="left" vertical="center" wrapText="1"/>
      <protection/>
    </xf>
    <xf numFmtId="1" fontId="18" fillId="2" borderId="33" xfId="20" applyFont="1" applyBorder="1" applyAlignment="1">
      <alignment horizontal="left" vertical="center" wrapText="1"/>
      <protection/>
    </xf>
    <xf numFmtId="1" fontId="18" fillId="2" borderId="56" xfId="20" applyFont="1" applyBorder="1" applyAlignment="1">
      <alignment horizontal="left" vertical="center" wrapText="1"/>
      <protection/>
    </xf>
    <xf numFmtId="0" fontId="0" fillId="0" borderId="33" xfId="0" applyBorder="1" applyAlignment="1">
      <alignment horizontal="left" vertical="top" wrapText="1" indent="1"/>
    </xf>
    <xf numFmtId="1" fontId="120" fillId="2" borderId="0" xfId="20" applyFont="1" applyAlignment="1">
      <alignment horizontal="left" vertical="top" wrapText="1"/>
      <protection/>
    </xf>
    <xf numFmtId="0" fontId="0" fillId="0" borderId="0" xfId="0" applyAlignment="1">
      <alignment horizontal="left" vertical="top" wrapText="1" indent="1"/>
    </xf>
    <xf numFmtId="0" fontId="0" fillId="0" borderId="0" xfId="0" applyAlignment="1">
      <alignment horizontal="left" vertical="top" wrapTex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3093967"/>
        <c:axId val="52301384"/>
      </c:barChart>
      <c:catAx>
        <c:axId val="4309396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2301384"/>
        <c:crosses val="autoZero"/>
        <c:auto val="1"/>
        <c:lblOffset val="100"/>
        <c:noMultiLvlLbl val="0"/>
      </c:catAx>
      <c:valAx>
        <c:axId val="52301384"/>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3093967"/>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950409"/>
        <c:axId val="8553682"/>
      </c:barChart>
      <c:catAx>
        <c:axId val="95040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8553682"/>
        <c:crosses val="autoZero"/>
        <c:auto val="1"/>
        <c:lblOffset val="100"/>
        <c:noMultiLvlLbl val="0"/>
      </c:catAx>
      <c:valAx>
        <c:axId val="8553682"/>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950409"/>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9874275"/>
        <c:axId val="21759612"/>
      </c:barChart>
      <c:catAx>
        <c:axId val="987427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21759612"/>
        <c:crosses val="autoZero"/>
        <c:auto val="1"/>
        <c:lblOffset val="100"/>
        <c:noMultiLvlLbl val="0"/>
      </c:catAx>
      <c:valAx>
        <c:axId val="21759612"/>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9874275"/>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29425" y="142875"/>
          <a:ext cx="752475" cy="257175"/>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685800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14300"/>
          <a:ext cx="685800" cy="238125"/>
        </a:xfrm>
        <a:prstGeom prst="rect">
          <a:avLst/>
        </a:prstGeom>
        <a:ln>
          <a:noFill/>
        </a:ln>
      </xdr:spPr>
    </xdr:pic>
    <xdr:clientData/>
  </xdr:twoCellAnchor>
  <xdr:twoCellAnchor>
    <xdr:from>
      <xdr:col>0</xdr:col>
      <xdr:colOff>0</xdr:colOff>
      <xdr:row>53</xdr:row>
      <xdr:rowOff>0</xdr:rowOff>
    </xdr:from>
    <xdr:to>
      <xdr:col>7</xdr:col>
      <xdr:colOff>0</xdr:colOff>
      <xdr:row>59</xdr:row>
      <xdr:rowOff>19050</xdr:rowOff>
    </xdr:to>
    <xdr:sp macro="" textlink="">
      <xdr:nvSpPr>
        <xdr:cNvPr id="9" name="TextBox 8"/>
        <xdr:cNvSpPr txBox="1"/>
      </xdr:nvSpPr>
      <xdr:spPr>
        <a:xfrm>
          <a:off x="0" y="8582025"/>
          <a:ext cx="7629525" cy="933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Since 31 Dec 2022 (incl.). the loan portfolio is presented in net value i.e after the allowance for credit losses.</a:t>
          </a:r>
        </a:p>
        <a:p>
          <a:endParaRPr lang="et-EE" sz="800" b="0" i="1" baseline="0">
            <a:solidFill>
              <a:schemeClr val="dk1"/>
            </a:solidFill>
            <a:latin typeface="+mn-lt"/>
            <a:ea typeface="+mn-ea"/>
            <a:cs typeface="+mn-cs"/>
          </a:endParaRPr>
        </a:p>
        <a:p>
          <a:r>
            <a:rPr lang="et-EE" sz="800" b="0" i="1" baseline="0">
              <a:solidFill>
                <a:schemeClr val="dk1"/>
              </a:solidFill>
              <a:latin typeface="+mn-lt"/>
              <a:ea typeface="+mn-ea"/>
              <a:cs typeface="+mn-cs"/>
            </a:rPr>
            <a:t>Stage 1 — Financial instrument that is not credit-impaired on initial recognition is classified to Stage 1 </a:t>
          </a:r>
        </a:p>
        <a:p>
          <a:r>
            <a:rPr lang="et-EE" sz="800" b="0" i="1" baseline="0">
              <a:solidFill>
                <a:schemeClr val="dk1"/>
              </a:solidFill>
              <a:latin typeface="+mn-lt"/>
              <a:ea typeface="+mn-ea"/>
              <a:cs typeface="+mn-cs"/>
            </a:rPr>
            <a:t>Stage 2 — If a significant increase in credit risk (SICR) since initial recognition is identified, the financial instrument is moved to Stage 2 </a:t>
          </a:r>
        </a:p>
        <a:p>
          <a:r>
            <a:rPr lang="et-EE" sz="800" b="0" i="1" baseline="0">
              <a:solidFill>
                <a:schemeClr val="dk1"/>
              </a:solidFill>
              <a:latin typeface="+mn-lt"/>
              <a:ea typeface="+mn-ea"/>
              <a:cs typeface="+mn-cs"/>
            </a:rPr>
            <a:t>Stage 3 — If the financial instrument is credit-impaired, the financial instrument is moved to Stage 3</a:t>
          </a:r>
        </a:p>
        <a:p>
          <a:r>
            <a:rPr lang="et-EE" sz="800" b="0" i="1" baseline="0">
              <a:solidFill>
                <a:schemeClr val="dk1"/>
              </a:solidFill>
              <a:latin typeface="+mn-lt"/>
              <a:ea typeface="+mn-ea"/>
              <a:cs typeface="+mn-cs"/>
            </a:rPr>
            <a:t>Please refer to section 2. 'Credit Risk'  of Group Annual Report 2022  for additional information regarding definitions or credit risk management.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10650" y="104775"/>
          <a:ext cx="771525"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0</xdr:row>
      <xdr:rowOff>104775</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77325" y="104775"/>
          <a:ext cx="762000" cy="257175"/>
        </a:xfrm>
        <a:prstGeom prst="rect">
          <a:avLst/>
        </a:prstGeom>
        <a:ln>
          <a:noFill/>
        </a:ln>
      </xdr:spPr>
    </xdr:pic>
    <xdr:clientData/>
  </xdr:twoCellAnchor>
  <xdr:twoCellAnchor>
    <xdr:from>
      <xdr:col>6</xdr:col>
      <xdr:colOff>171450</xdr:colOff>
      <xdr:row>24</xdr:row>
      <xdr:rowOff>0</xdr:rowOff>
    </xdr:from>
    <xdr:to>
      <xdr:col>10</xdr:col>
      <xdr:colOff>38100</xdr:colOff>
      <xdr:row>37</xdr:row>
      <xdr:rowOff>304800</xdr:rowOff>
    </xdr:to>
    <xdr:sp macro="" textlink="">
      <xdr:nvSpPr>
        <xdr:cNvPr id="4" name="TextBox 3"/>
        <xdr:cNvSpPr txBox="1"/>
      </xdr:nvSpPr>
      <xdr:spPr>
        <a:xfrm>
          <a:off x="7029450" y="4171950"/>
          <a:ext cx="2952750" cy="2276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a:t>Share of top 10 customers out of own funds</a:t>
          </a:r>
        </a:p>
        <a:p>
          <a:r>
            <a:rPr lang="et-EE" sz="800"/>
            <a:t>top 10 customer</a:t>
          </a:r>
          <a:r>
            <a:rPr lang="et-EE" sz="800" baseline="0"/>
            <a:t> group's EAD / group's own funds</a:t>
          </a:r>
        </a:p>
        <a:p>
          <a:endParaRPr lang="et-EE" sz="800" b="0" baseline="0">
            <a:latin typeface="+mn-lt"/>
          </a:endParaRPr>
        </a:p>
        <a:p>
          <a:r>
            <a:rPr lang="et-EE" sz="700" b="0" baseline="0">
              <a:latin typeface="+mn-lt"/>
            </a:rPr>
            <a:t>Price and foreign exchange risk (% of own funds)</a:t>
          </a:r>
        </a:p>
        <a:p>
          <a:r>
            <a:rPr lang="et-EE" sz="700" b="0" baseline="0">
              <a:latin typeface="+mn-lt"/>
            </a:rPr>
            <a:t>(price risk + foreign exchange risk) / group's own funds, </a:t>
          </a:r>
        </a:p>
        <a:p>
          <a:pPr marL="108000"/>
          <a:r>
            <a:rPr lang="et-EE" sz="700" b="0" baseline="0">
              <a:latin typeface="+mn-lt"/>
            </a:rPr>
            <a:t>where. price risk is potential loss estimated in stress scenario, which arises from securities and derivatives positions that are recognised at market value</a:t>
          </a:r>
        </a:p>
        <a:p>
          <a:pPr marL="108000"/>
          <a:r>
            <a:rPr lang="et-EE" sz="700" b="0" baseline="0">
              <a:latin typeface="+mn-lt"/>
            </a:rPr>
            <a:t>where foreign exchange risk is potential loss estimated in stress scenario, which arises from group's assets and liabilities on the statement of financial position and off the statement of financial position summed up by currencies i.e. open foreign currency position</a:t>
          </a:r>
        </a:p>
        <a:p>
          <a:endParaRPr lang="et-EE" sz="700" b="0" baseline="0">
            <a:latin typeface="+mn-lt"/>
          </a:endParaRPr>
        </a:p>
        <a:p>
          <a:r>
            <a:rPr lang="et-EE" sz="700" b="0" baseline="0">
              <a:latin typeface="+mn-lt"/>
            </a:rPr>
            <a:t>LCR, NSFR are calculated as reported in COREP report</a:t>
          </a:r>
        </a:p>
        <a:p>
          <a:endParaRPr lang="et-EE" sz="700" b="0" baseline="0">
            <a:latin typeface="+mn-lt"/>
          </a:endParaRPr>
        </a:p>
        <a:p>
          <a:r>
            <a:rPr lang="et-EE" sz="700" b="0" baseline="0">
              <a:latin typeface="+mn-lt"/>
            </a:rPr>
            <a:t>Assets encumbrance ratio</a:t>
          </a:r>
        </a:p>
        <a:p>
          <a:r>
            <a:rPr lang="et-EE" sz="700" b="0" baseline="0">
              <a:latin typeface="+mn-lt"/>
            </a:rPr>
            <a:t>Encumbered assets / total assets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590550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44000" y="104775"/>
          <a:ext cx="771525" cy="257175"/>
        </a:xfrm>
        <a:prstGeom prst="rect">
          <a:avLst/>
        </a:prstGeom>
        <a:ln>
          <a:noFill/>
        </a:ln>
      </xdr:spPr>
    </xdr:pic>
    <xdr:clientData/>
  </xdr:twoCellAnchor>
  <xdr:twoCellAnchor>
    <xdr:from>
      <xdr:col>6</xdr:col>
      <xdr:colOff>123825</xdr:colOff>
      <xdr:row>27</xdr:row>
      <xdr:rowOff>85725</xdr:rowOff>
    </xdr:from>
    <xdr:to>
      <xdr:col>9</xdr:col>
      <xdr:colOff>666750</xdr:colOff>
      <xdr:row>32</xdr:row>
      <xdr:rowOff>28575</xdr:rowOff>
    </xdr:to>
    <xdr:sp macro="" textlink="">
      <xdr:nvSpPr>
        <xdr:cNvPr id="4" name="TextBox 3"/>
        <xdr:cNvSpPr txBox="1"/>
      </xdr:nvSpPr>
      <xdr:spPr>
        <a:xfrm>
          <a:off x="7077075" y="4591050"/>
          <a:ext cx="2914650" cy="704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800"/>
            <a:t>LCR</a:t>
          </a:r>
          <a:r>
            <a:rPr lang="et-EE" sz="800"/>
            <a:t> calculated as reported in COREP report</a:t>
          </a:r>
        </a:p>
        <a:p>
          <a:r>
            <a:rPr lang="et-EE" sz="800" b="0" baseline="0">
              <a:latin typeface="+mn-lt"/>
            </a:rPr>
            <a:t>total high-quality liquid assets / (total outflows - total inflows) * 100</a:t>
          </a:r>
          <a:endParaRPr lang="et-EE" sz="700" b="0" baseline="0">
            <a:latin typeface="+mn-l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590550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44000" y="104775"/>
          <a:ext cx="771525" cy="257175"/>
        </a:xfrm>
        <a:prstGeom prst="rect">
          <a:avLst/>
        </a:prstGeom>
        <a:ln>
          <a:noFill/>
        </a:ln>
      </xdr:spPr>
    </xdr:pic>
    <xdr:clientData/>
  </xdr:twoCellAnchor>
  <xdr:twoCellAnchor>
    <xdr:from>
      <xdr:col>6</xdr:col>
      <xdr:colOff>95250</xdr:colOff>
      <xdr:row>28</xdr:row>
      <xdr:rowOff>19050</xdr:rowOff>
    </xdr:from>
    <xdr:to>
      <xdr:col>9</xdr:col>
      <xdr:colOff>638175</xdr:colOff>
      <xdr:row>33</xdr:row>
      <xdr:rowOff>95250</xdr:rowOff>
    </xdr:to>
    <xdr:sp macro="" textlink="">
      <xdr:nvSpPr>
        <xdr:cNvPr id="3" name="TextBox 2"/>
        <xdr:cNvSpPr txBox="1"/>
      </xdr:nvSpPr>
      <xdr:spPr>
        <a:xfrm>
          <a:off x="7048500" y="4676775"/>
          <a:ext cx="2914650" cy="838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a:t>NSFR calculated as reported in COREP report</a:t>
          </a:r>
        </a:p>
        <a:p>
          <a:r>
            <a:rPr lang="et-EE" sz="800"/>
            <a:t>total available</a:t>
          </a:r>
          <a:r>
            <a:rPr lang="et-EE" sz="800" baseline="0"/>
            <a:t> stable funding</a:t>
          </a:r>
          <a:r>
            <a:rPr lang="et-EE" sz="800"/>
            <a:t> / required</a:t>
          </a:r>
          <a:r>
            <a:rPr lang="et-EE" sz="800" baseline="0"/>
            <a:t> stable funding</a:t>
          </a:r>
          <a:r>
            <a:rPr lang="et-EE" sz="800"/>
            <a:t> * 100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685800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82100" y="114300"/>
          <a:ext cx="676275" cy="2381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114300</xdr:rowOff>
    </xdr:from>
    <xdr:to>
      <xdr:col>9</xdr:col>
      <xdr:colOff>771525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01150" y="114300"/>
          <a:ext cx="742950" cy="2381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10</xdr:col>
      <xdr:colOff>9525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82100" y="95250"/>
          <a:ext cx="771525" cy="257175"/>
        </a:xfrm>
        <a:prstGeom prst="rect">
          <a:avLst/>
        </a:prstGeom>
        <a:ln>
          <a:noFill/>
        </a:ln>
      </xdr:spPr>
    </xdr:pic>
    <xdr:clientData/>
  </xdr:twoCellAnchor>
  <xdr:twoCellAnchor>
    <xdr:from>
      <xdr:col>12</xdr:col>
      <xdr:colOff>0</xdr:colOff>
      <xdr:row>69</xdr:row>
      <xdr:rowOff>0</xdr:rowOff>
    </xdr:from>
    <xdr:to>
      <xdr:col>12</xdr:col>
      <xdr:colOff>9525</xdr:colOff>
      <xdr:row>73</xdr:row>
      <xdr:rowOff>0</xdr:rowOff>
    </xdr:to>
    <xdr:graphicFrame macro="">
      <xdr:nvGraphicFramePr>
        <xdr:cNvPr id="3" name="Chart 2"/>
        <xdr:cNvGraphicFramePr/>
      </xdr:nvGraphicFramePr>
      <xdr:xfrm>
        <a:off x="11201400" y="10772775"/>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41</xdr:row>
      <xdr:rowOff>0</xdr:rowOff>
    </xdr:from>
    <xdr:to>
      <xdr:col>9</xdr:col>
      <xdr:colOff>647700</xdr:colOff>
      <xdr:row>74</xdr:row>
      <xdr:rowOff>76200</xdr:rowOff>
    </xdr:to>
    <xdr:sp macro="" textlink="">
      <xdr:nvSpPr>
        <xdr:cNvPr id="6" name="TextBox 5"/>
        <xdr:cNvSpPr txBox="1"/>
      </xdr:nvSpPr>
      <xdr:spPr>
        <a:xfrm>
          <a:off x="7038975" y="6515100"/>
          <a:ext cx="2781300" cy="50958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solidFill>
                <a:schemeClr val="dk1"/>
              </a:solidFill>
              <a:latin typeface="+mn-lt"/>
              <a:ea typeface="+mn-ea"/>
              <a:cs typeface="+mn-cs"/>
            </a:rPr>
            <a:t>Return on Equity (ROE)</a:t>
          </a:r>
        </a:p>
        <a:p>
          <a:r>
            <a:rPr lang="et-EE" sz="700" b="0">
              <a:solidFill>
                <a:schemeClr val="dk1"/>
              </a:solidFill>
              <a:latin typeface="+mn-lt"/>
              <a:ea typeface="+mn-ea"/>
              <a:cs typeface="+mn-cs"/>
            </a:rPr>
            <a:t>net profit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pre-tax ROE </a:t>
          </a:r>
        </a:p>
        <a:p>
          <a:r>
            <a:rPr lang="et-EE" sz="700" b="0">
              <a:solidFill>
                <a:schemeClr val="dk1"/>
              </a:solidFill>
              <a:latin typeface="+mn-lt"/>
              <a:ea typeface="+mn-ea"/>
              <a:cs typeface="+mn-cs"/>
            </a:rPr>
            <a:t>profit before taxes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Return on Assets (ROA)</a:t>
          </a:r>
        </a:p>
        <a:p>
          <a:r>
            <a:rPr lang="et-EE" sz="700" b="0">
              <a:solidFill>
                <a:schemeClr val="dk1"/>
              </a:solidFill>
              <a:latin typeface="+mn-lt"/>
              <a:ea typeface="+mn-ea"/>
              <a:cs typeface="+mn-cs"/>
            </a:rPr>
            <a:t>net profit / average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Net Interest Margin (NIM)</a:t>
          </a:r>
        </a:p>
        <a:p>
          <a:r>
            <a:rPr lang="et-EE" sz="700" b="0">
              <a:solidFill>
                <a:schemeClr val="dk1"/>
              </a:solidFill>
              <a:latin typeface="+mn-lt"/>
              <a:ea typeface="+mn-ea"/>
              <a:cs typeface="+mn-cs"/>
            </a:rPr>
            <a:t>net interest income / average interest earning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Spread</a:t>
          </a:r>
        </a:p>
        <a:p>
          <a:r>
            <a:rPr lang="et-EE" sz="700" b="0">
              <a:solidFill>
                <a:schemeClr val="dk1"/>
              </a:solidFill>
              <a:latin typeface="+mn-lt"/>
              <a:ea typeface="+mn-ea"/>
              <a:cs typeface="+mn-cs"/>
            </a:rPr>
            <a:t>yield on interest-bearing assets - cost of interest bearing liabilities</a:t>
          </a:r>
        </a:p>
        <a:p>
          <a:endParaRPr lang="et-EE" sz="700" b="0" baseline="0">
            <a:latin typeface="HelveticaNeueLT Std"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Cost/Income ratio (C/I)</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total operating expenses / total net income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Equity Multiplier (EM)</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average assets / average equity (attributable to the owners of the parent)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Loans/Deposits ratio (L/D)</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 loans / deposits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Loans/Deposits (w-o banking services) ratio</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 loans / (deposits - banking services' deposits)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Cost of Risk (CoR)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impairment losses on loans / average loan portfolio, gross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endParaRPr lang="et-EE" sz="700" b="0" baseline="0">
            <a:latin typeface="HelveticaNeueLT Std"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58275" y="114300"/>
          <a:ext cx="762000" cy="2476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91625" y="95250"/>
          <a:ext cx="65722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104775</xdr:rowOff>
    </xdr:from>
    <xdr:to>
      <xdr:col>10</xdr:col>
      <xdr:colOff>28575</xdr:colOff>
      <xdr:row>14</xdr:row>
      <xdr:rowOff>0</xdr:rowOff>
    </xdr:to>
    <xdr:sp macro="" textlink="">
      <xdr:nvSpPr>
        <xdr:cNvPr id="2" name="TextBox 1"/>
        <xdr:cNvSpPr txBox="1"/>
      </xdr:nvSpPr>
      <xdr:spPr>
        <a:xfrm>
          <a:off x="57150" y="1219200"/>
          <a:ext cx="11458575" cy="1133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1300" b="1">
              <a:solidFill>
                <a:schemeClr val="dk1"/>
              </a:solidFill>
              <a:effectLst/>
              <a:latin typeface="+mn-lt"/>
              <a:ea typeface="+mn-ea"/>
              <a:cs typeface="+mn-cs"/>
            </a:rPr>
            <a:t>Our vision is encouraging people and businesses think big and act big. </a:t>
          </a:r>
        </a:p>
        <a:p>
          <a:pPr algn="ctr"/>
          <a:endParaRPr lang="en-GB" sz="1300" b="1">
            <a:solidFill>
              <a:schemeClr val="dk1"/>
            </a:solidFill>
            <a:effectLst/>
            <a:latin typeface="+mn-lt"/>
            <a:ea typeface="+mn-ea"/>
            <a:cs typeface="+mn-cs"/>
          </a:endParaRPr>
        </a:p>
        <a:p>
          <a:pPr algn="ctr"/>
          <a:r>
            <a:rPr lang="en-GB" sz="1300" b="1">
              <a:solidFill>
                <a:schemeClr val="dk1"/>
              </a:solidFill>
              <a:effectLst/>
              <a:latin typeface="+mn-lt"/>
              <a:ea typeface="+mn-ea"/>
              <a:cs typeface="+mn-cs"/>
            </a:rPr>
            <a:t>Our mission is to provide better access to financial services and capital. </a:t>
          </a:r>
        </a:p>
      </xdr:txBody>
    </xdr:sp>
    <xdr:clientData/>
  </xdr:twoCellAnchor>
  <xdr:oneCellAnchor>
    <xdr:from>
      <xdr:col>9</xdr:col>
      <xdr:colOff>9525</xdr:colOff>
      <xdr:row>0</xdr:row>
      <xdr:rowOff>76200</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29900" y="76200"/>
          <a:ext cx="752475" cy="257175"/>
        </a:xfrm>
        <a:prstGeom prst="rect">
          <a:avLst/>
        </a:prstGeom>
        <a:ln>
          <a:noFill/>
        </a:ln>
      </xdr:spPr>
    </xdr:pic>
    <xdr:clientData/>
  </xdr:oneCellAnchor>
  <xdr:twoCellAnchor>
    <xdr:from>
      <xdr:col>0</xdr:col>
      <xdr:colOff>657225</xdr:colOff>
      <xdr:row>18</xdr:row>
      <xdr:rowOff>28575</xdr:rowOff>
    </xdr:from>
    <xdr:to>
      <xdr:col>8</xdr:col>
      <xdr:colOff>428625</xdr:colOff>
      <xdr:row>42</xdr:row>
      <xdr:rowOff>66675</xdr:rowOff>
    </xdr:to>
    <xdr:grpSp>
      <xdr:nvGrpSpPr>
        <xdr:cNvPr id="4" name="Group 3"/>
        <xdr:cNvGrpSpPr/>
      </xdr:nvGrpSpPr>
      <xdr:grpSpPr>
        <a:xfrm>
          <a:off x="657225" y="3048000"/>
          <a:ext cx="9525000" cy="3552825"/>
          <a:chOff x="2841396" y="1399950"/>
          <a:chExt cx="6250113" cy="2488974"/>
        </a:xfrm>
      </xdr:grpSpPr>
      <xdr:sp macro="" textlink="">
        <xdr:nvSpPr>
          <xdr:cNvPr id="5" name="Rectangle: Rounded Corners 4"/>
          <xdr:cNvSpPr/>
        </xdr:nvSpPr>
        <xdr:spPr>
          <a:xfrm>
            <a:off x="5338316" y="1399950"/>
            <a:ext cx="1356275" cy="718691"/>
          </a:xfrm>
          <a:prstGeom prst="roundRect">
            <a:avLst/>
          </a:prstGeom>
          <a:solidFill>
            <a:srgbClr val="CEE3DE"/>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6" name="Rectangle: Rounded Corners 5"/>
          <xdr:cNvSpPr/>
        </xdr:nvSpPr>
        <xdr:spPr>
          <a:xfrm>
            <a:off x="4217983"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7" name="Rectangle: Rounded Corners 6"/>
          <xdr:cNvSpPr/>
        </xdr:nvSpPr>
        <xdr:spPr>
          <a:xfrm>
            <a:off x="5469569"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8" name="Rectangle: Rounded Corners 7"/>
          <xdr:cNvSpPr/>
        </xdr:nvSpPr>
        <xdr:spPr>
          <a:xfrm>
            <a:off x="6714904"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9" name="Rectangle: Rounded Corners 8"/>
          <xdr:cNvSpPr/>
        </xdr:nvSpPr>
        <xdr:spPr>
          <a:xfrm>
            <a:off x="2969523" y="327663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0" name="Rectangle: Rounded Corners 9"/>
          <xdr:cNvSpPr/>
        </xdr:nvSpPr>
        <xdr:spPr>
          <a:xfrm>
            <a:off x="7975864" y="252496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1" name="Rectangle: Rounded Corners 10"/>
          <xdr:cNvSpPr/>
        </xdr:nvSpPr>
        <xdr:spPr>
          <a:xfrm>
            <a:off x="2969523" y="252496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2" name="TextBox 10"/>
          <xdr:cNvSpPr txBox="1"/>
        </xdr:nvSpPr>
        <xdr:spPr>
          <a:xfrm>
            <a:off x="5182063" y="1620224"/>
            <a:ext cx="1692218" cy="44739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b="1" spc="-20">
                <a:ea typeface="HelveticaNeueLT Pro 45 Lt" charset="0"/>
                <a:cs typeface="HelveticaNeueLT Pro 45 Lt" charset="0"/>
              </a:rPr>
              <a:t>LHV Group</a:t>
            </a:r>
            <a:endParaRPr lang="et-EE" sz="1400" b="1" spc="-20">
              <a:ea typeface="HelveticaNeueLT Pro 45 Lt" charset="0"/>
              <a:cs typeface="HelveticaNeueLT Pro 45 Lt" charset="0"/>
            </a:endParaRPr>
          </a:p>
          <a:p>
            <a:pPr algn="ctr"/>
            <a:r>
              <a:rPr lang="et-EE" sz="900" spc="-20">
                <a:ea typeface="HelveticaNeueLT Pro 45 Lt" charset="0"/>
                <a:cs typeface="HelveticaNeueLT Pro 45 Lt" charset="0"/>
              </a:rPr>
              <a:t>listed</a:t>
            </a:r>
            <a:r>
              <a:rPr lang="et-EE" sz="900" spc="-20" baseline="0">
                <a:ea typeface="HelveticaNeueLT Pro 45 Lt" charset="0"/>
                <a:cs typeface="HelveticaNeueLT Pro 45 Lt" charset="0"/>
              </a:rPr>
              <a:t> company</a:t>
            </a:r>
            <a:endParaRPr lang="en-US" sz="900" spc="-20">
              <a:ea typeface="HelveticaNeueLT Pro 45 Lt" charset="0"/>
              <a:cs typeface="HelveticaNeueLT Pro 45 Lt" charset="0"/>
            </a:endParaRPr>
          </a:p>
          <a:p>
            <a:pPr algn="ctr"/>
            <a:endParaRPr lang="en-US" sz="1000">
              <a:ea typeface="HelveticaNeueLT Pro 45 Lt" charset="0"/>
              <a:cs typeface="HelveticaNeueLT Pro 45 Lt" charset="0"/>
            </a:endParaRPr>
          </a:p>
        </xdr:txBody>
      </xdr:sp>
      <xdr:sp macro="" textlink="">
        <xdr:nvSpPr>
          <xdr:cNvPr id="13" name="TextBox 11"/>
          <xdr:cNvSpPr txBox="1"/>
        </xdr:nvSpPr>
        <xdr:spPr>
          <a:xfrm>
            <a:off x="4074231" y="2536789"/>
            <a:ext cx="1401588"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1000">
                <a:ea typeface="HelveticaNeueLT Pro 45 Lt" charset="0"/>
                <a:cs typeface="HelveticaNeueLT Pro 45 Lt" charset="0"/>
              </a:rPr>
              <a:t>100%</a:t>
            </a:r>
          </a:p>
          <a:p>
            <a:pPr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Varahaldus</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fund</a:t>
            </a:r>
            <a:r>
              <a:rPr lang="et-EE" sz="900" baseline="0">
                <a:ea typeface="HelveticaNeueLT Pro 45 Lt" charset="0"/>
                <a:cs typeface="HelveticaNeueLT Pro 45 Lt" charset="0"/>
              </a:rPr>
              <a:t> management</a:t>
            </a:r>
            <a:endParaRPr lang="en-GB" sz="900">
              <a:ea typeface="HelveticaNeueLT Pro 45 Lt" charset="0"/>
              <a:cs typeface="HelveticaNeueLT Pro 45 Lt" charset="0"/>
            </a:endParaRPr>
          </a:p>
        </xdr:txBody>
      </xdr:sp>
      <xdr:sp macro="" textlink="">
        <xdr:nvSpPr>
          <xdr:cNvPr id="14" name="TextBox 12"/>
          <xdr:cNvSpPr txBox="1"/>
        </xdr:nvSpPr>
        <xdr:spPr>
          <a:xfrm>
            <a:off x="5300815" y="2542389"/>
            <a:ext cx="1440651"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65% </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Kindlustus</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insurance</a:t>
            </a:r>
            <a:endParaRPr lang="en-GB" sz="900">
              <a:ea typeface="HelveticaNeueLT Pro 45 Lt" charset="0"/>
              <a:cs typeface="HelveticaNeueLT Pro 45 Lt" charset="0"/>
            </a:endParaRPr>
          </a:p>
        </xdr:txBody>
      </xdr:sp>
      <xdr:sp macro="" textlink="">
        <xdr:nvSpPr>
          <xdr:cNvPr id="15" name="TextBox 13"/>
          <xdr:cNvSpPr txBox="1"/>
        </xdr:nvSpPr>
        <xdr:spPr>
          <a:xfrm>
            <a:off x="3063275" y="2561056"/>
            <a:ext cx="929704" cy="59735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100%</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Pank</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banking</a:t>
            </a:r>
            <a:endParaRPr lang="en-GB" sz="900">
              <a:ea typeface="HelveticaNeueLT Pro 45 Lt" charset="0"/>
              <a:cs typeface="HelveticaNeueLT Pro 45 Lt" charset="0"/>
            </a:endParaRPr>
          </a:p>
          <a:p>
            <a:pPr algn="ctr"/>
            <a:endParaRPr lang="en-GB" sz="1000">
              <a:ea typeface="HelveticaNeueLT Pro 45 Lt" charset="0"/>
              <a:cs typeface="HelveticaNeueLT Pro 45 Lt" charset="0"/>
            </a:endParaRPr>
          </a:p>
        </xdr:txBody>
      </xdr:sp>
      <xdr:sp macro="" textlink="">
        <xdr:nvSpPr>
          <xdr:cNvPr id="16" name="TextBox 14"/>
          <xdr:cNvSpPr txBox="1"/>
        </xdr:nvSpPr>
        <xdr:spPr>
          <a:xfrm>
            <a:off x="2841396" y="3288459"/>
            <a:ext cx="1370337"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65%</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Finance</a:t>
            </a:r>
          </a:p>
          <a:p>
            <a:pPr algn="ctr"/>
            <a:r>
              <a:rPr lang="et-EE" sz="900">
                <a:ea typeface="HelveticaNeueLT Pro 45 Lt" charset="0"/>
                <a:cs typeface="HelveticaNeueLT Pro 45 Lt" charset="0"/>
              </a:rPr>
              <a:t>consumer</a:t>
            </a:r>
            <a:r>
              <a:rPr lang="et-EE" sz="900" baseline="0">
                <a:ea typeface="HelveticaNeueLT Pro 45 Lt" charset="0"/>
                <a:cs typeface="HelveticaNeueLT Pro 45 Lt" charset="0"/>
              </a:rPr>
              <a:t> finance</a:t>
            </a:r>
            <a:endParaRPr lang="en-GB" sz="900">
              <a:ea typeface="HelveticaNeueLT Pro 45 Lt" charset="0"/>
              <a:cs typeface="HelveticaNeueLT Pro 45 Lt" charset="0"/>
            </a:endParaRPr>
          </a:p>
        </xdr:txBody>
      </xdr:sp>
      <xdr:sp macro="" textlink="">
        <xdr:nvSpPr>
          <xdr:cNvPr id="17" name="TextBox 19"/>
          <xdr:cNvSpPr txBox="1"/>
        </xdr:nvSpPr>
        <xdr:spPr>
          <a:xfrm>
            <a:off x="6533650" y="2555456"/>
            <a:ext cx="1479714"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10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300" b="1" spc="-20">
                <a:ea typeface="HelveticaNeueLT Pro 45 Lt" charset="0"/>
                <a:cs typeface="HelveticaNeueLT Pro 45 Lt" charset="0"/>
              </a:rPr>
              <a:t>LHV Bank</a:t>
            </a:r>
          </a:p>
          <a:p>
            <a:pPr algn="ctr"/>
            <a:r>
              <a:rPr lang="et-EE" sz="900" spc="-20">
                <a:ea typeface="HelveticaNeueLT Pro 45 Lt" charset="0"/>
                <a:cs typeface="HelveticaNeueLT Pro 45 Lt" charset="0"/>
              </a:rPr>
              <a:t>banking</a:t>
            </a:r>
          </a:p>
        </xdr:txBody>
      </xdr:sp>
      <xdr:sp macro="" textlink="">
        <xdr:nvSpPr>
          <xdr:cNvPr id="18" name="TextBox 20"/>
          <xdr:cNvSpPr txBox="1"/>
        </xdr:nvSpPr>
        <xdr:spPr>
          <a:xfrm>
            <a:off x="8043053" y="2555456"/>
            <a:ext cx="981268"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10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300" b="1" spc="-20">
                <a:ea typeface="HelveticaNeueLT Pro 45 Lt" charset="0"/>
                <a:cs typeface="HelveticaNeueLT Pro 45 Lt" charset="0"/>
              </a:rPr>
              <a:t>EveryPay</a:t>
            </a:r>
          </a:p>
          <a:p>
            <a:pPr algn="ctr"/>
            <a:r>
              <a:rPr lang="et-EE" sz="900" spc="-20">
                <a:ea typeface="HelveticaNeueLT Pro 45 Lt" charset="0"/>
                <a:cs typeface="HelveticaNeueLT Pro 45 Lt" charset="0"/>
              </a:rPr>
              <a:t>payment</a:t>
            </a:r>
            <a:r>
              <a:rPr lang="et-EE" sz="900" spc="-20" baseline="0">
                <a:ea typeface="HelveticaNeueLT Pro 45 Lt" charset="0"/>
                <a:cs typeface="HelveticaNeueLT Pro 45 Lt" charset="0"/>
              </a:rPr>
              <a:t> solutions</a:t>
            </a:r>
            <a:endParaRPr lang="et-EE" sz="900" spc="-20">
              <a:ea typeface="HelveticaNeueLT Pro 45 Lt" charset="0"/>
              <a:cs typeface="HelveticaNeueLT Pro 45 Lt" charset="0"/>
            </a:endParaRPr>
          </a:p>
        </xdr:txBody>
      </xdr:sp>
      <xdr:cxnSp macro="">
        <xdr:nvCxnSpPr>
          <xdr:cNvPr id="19" name="Connector: Elbow 18"/>
          <xdr:cNvCxnSpPr>
            <a:cxnSpLocks/>
            <a:stCxn id="12" idx="2"/>
            <a:endCxn id="10" idx="0"/>
          </xdr:cNvCxnSpPr>
        </xdr:nvCxnSpPr>
        <xdr:spPr>
          <a:xfrm rot="16200000" flipH="1">
            <a:off x="7052410" y="1044650"/>
            <a:ext cx="457821" cy="2505152"/>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0" name="Straight Connector 19"/>
          <xdr:cNvCxnSpPr>
            <a:cxnSpLocks/>
            <a:stCxn id="7" idx="0"/>
            <a:endCxn id="12" idx="2"/>
          </xdr:cNvCxnSpPr>
        </xdr:nvCxnSpPr>
        <xdr:spPr>
          <a:xfrm flipV="1">
            <a:off x="6027391" y="2067617"/>
            <a:ext cx="1563" cy="449260"/>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1" name="Connector: Elbow 20"/>
          <xdr:cNvCxnSpPr>
            <a:cxnSpLocks/>
            <a:stCxn id="12" idx="2"/>
            <a:endCxn id="6" idx="0"/>
          </xdr:cNvCxnSpPr>
        </xdr:nvCxnSpPr>
        <xdr:spPr>
          <a:xfrm rot="5400000">
            <a:off x="5177376" y="1666270"/>
            <a:ext cx="450008" cy="1252576"/>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2" name="Straight Connector 21"/>
          <xdr:cNvCxnSpPr>
            <a:cxnSpLocks/>
            <a:stCxn id="9" idx="0"/>
            <a:endCxn id="11" idx="2"/>
          </xdr:cNvCxnSpPr>
        </xdr:nvCxnSpPr>
        <xdr:spPr>
          <a:xfrm flipV="1">
            <a:off x="3527346" y="3137254"/>
            <a:ext cx="0" cy="140005"/>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3" name="Connector: Elbow 22"/>
          <xdr:cNvCxnSpPr>
            <a:cxnSpLocks/>
            <a:stCxn id="12" idx="2"/>
            <a:endCxn id="11" idx="0"/>
          </xdr:cNvCxnSpPr>
        </xdr:nvCxnSpPr>
        <xdr:spPr>
          <a:xfrm rot="5400000">
            <a:off x="4549239" y="1046517"/>
            <a:ext cx="457821" cy="2501419"/>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4" name="Straight Connector 23"/>
          <xdr:cNvCxnSpPr>
            <a:cxnSpLocks/>
          </xdr:cNvCxnSpPr>
        </xdr:nvCxnSpPr>
        <xdr:spPr>
          <a:xfrm>
            <a:off x="4236734" y="3285970"/>
            <a:ext cx="0" cy="0"/>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5" name="Connector: Elbow 24"/>
          <xdr:cNvCxnSpPr>
            <a:cxnSpLocks/>
            <a:stCxn id="8" idx="0"/>
            <a:endCxn id="12" idx="2"/>
          </xdr:cNvCxnSpPr>
        </xdr:nvCxnSpPr>
        <xdr:spPr>
          <a:xfrm rot="16200000" flipV="1">
            <a:off x="6425836" y="1670004"/>
            <a:ext cx="450008" cy="1245109"/>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95250</xdr:rowOff>
    </xdr:from>
    <xdr:to>
      <xdr:col>9</xdr:col>
      <xdr:colOff>676275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95250"/>
          <a:ext cx="676275" cy="266700"/>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1201400" y="48006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16</xdr:row>
      <xdr:rowOff>85725</xdr:rowOff>
    </xdr:from>
    <xdr:to>
      <xdr:col>9</xdr:col>
      <xdr:colOff>619125</xdr:colOff>
      <xdr:row>27</xdr:row>
      <xdr:rowOff>38100</xdr:rowOff>
    </xdr:to>
    <xdr:sp macro="" textlink="">
      <xdr:nvSpPr>
        <xdr:cNvPr id="5" name="TextBox 4"/>
        <xdr:cNvSpPr txBox="1"/>
      </xdr:nvSpPr>
      <xdr:spPr>
        <a:xfrm>
          <a:off x="7010400" y="2752725"/>
          <a:ext cx="2781300" cy="16287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aseline="0">
              <a:solidFill>
                <a:schemeClr val="dk1"/>
              </a:solidFill>
              <a:latin typeface="+mn-lt"/>
              <a:ea typeface="+mn-ea"/>
              <a:cs typeface="+mn-cs"/>
            </a:rPr>
            <a:t>Return on Equity (ROE)</a:t>
          </a:r>
        </a:p>
        <a:p>
          <a:r>
            <a:rPr lang="et-EE" sz="700" baseline="0">
              <a:solidFill>
                <a:schemeClr val="dk1"/>
              </a:solidFill>
              <a:latin typeface="+mn-lt"/>
              <a:ea typeface="+mn-ea"/>
              <a:cs typeface="+mn-cs"/>
            </a:rPr>
            <a:t>net profit / average equity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pre-tax ROE </a:t>
          </a:r>
        </a:p>
        <a:p>
          <a:r>
            <a:rPr lang="et-EE" sz="700" baseline="0">
              <a:solidFill>
                <a:schemeClr val="dk1"/>
              </a:solidFill>
              <a:latin typeface="+mn-lt"/>
              <a:ea typeface="+mn-ea"/>
              <a:cs typeface="+mn-cs"/>
            </a:rPr>
            <a:t>profit before taxes / average equity * 100</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Return on Assets (ROA)</a:t>
          </a:r>
        </a:p>
        <a:p>
          <a:r>
            <a:rPr lang="et-EE" sz="700" baseline="0">
              <a:solidFill>
                <a:schemeClr val="dk1"/>
              </a:solidFill>
              <a:latin typeface="+mn-lt"/>
              <a:ea typeface="+mn-ea"/>
              <a:cs typeface="+mn-cs"/>
            </a:rPr>
            <a:t>net profit / average assets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Cost/Income ratio (C/I)</a:t>
          </a:r>
        </a:p>
        <a:p>
          <a:r>
            <a:rPr lang="et-EE" sz="700" baseline="0">
              <a:solidFill>
                <a:schemeClr val="dk1"/>
              </a:solidFill>
              <a:latin typeface="+mn-lt"/>
              <a:ea typeface="+mn-ea"/>
              <a:cs typeface="+mn-cs"/>
            </a:rPr>
            <a:t>total operating expenses / total income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01150" y="95250"/>
          <a:ext cx="647700"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14300"/>
          <a:ext cx="666750" cy="2381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91625" y="95250"/>
          <a:ext cx="647700"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82100" y="95250"/>
          <a:ext cx="666750" cy="257175"/>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1201400" y="54102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18</xdr:row>
      <xdr:rowOff>104775</xdr:rowOff>
    </xdr:from>
    <xdr:to>
      <xdr:col>9</xdr:col>
      <xdr:colOff>600075</xdr:colOff>
      <xdr:row>36</xdr:row>
      <xdr:rowOff>123825</xdr:rowOff>
    </xdr:to>
    <xdr:sp macro="" textlink="">
      <xdr:nvSpPr>
        <xdr:cNvPr id="4" name="TextBox 3"/>
        <xdr:cNvSpPr txBox="1"/>
      </xdr:nvSpPr>
      <xdr:spPr>
        <a:xfrm>
          <a:off x="7010400" y="3076575"/>
          <a:ext cx="2762250" cy="27622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 average equity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 average equity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loss ratio </a:t>
          </a:r>
        </a:p>
        <a:p>
          <a:r>
            <a:rPr lang="et-EE" sz="700" b="0" baseline="0">
              <a:solidFill>
                <a:schemeClr val="dk1"/>
              </a:solidFill>
              <a:latin typeface="+mn-lt"/>
              <a:ea typeface="+mn-ea"/>
              <a:cs typeface="+mn-cs"/>
            </a:rPr>
            <a:t>net incurred losses / net earned premiums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expense ratio</a:t>
          </a:r>
        </a:p>
        <a:p>
          <a:r>
            <a:rPr lang="et-EE" sz="700" b="0" baseline="0">
              <a:solidFill>
                <a:schemeClr val="dk1"/>
              </a:solidFill>
              <a:latin typeface="+mn-lt"/>
              <a:ea typeface="+mn-ea"/>
              <a:cs typeface="+mn-cs"/>
            </a:rPr>
            <a:t>(paid commissions - reinsurance commissions + administrative expenses + depreciation) / net earned premiums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77325" y="114300"/>
          <a:ext cx="762000"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19050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114300"/>
          <a:ext cx="704850" cy="2571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28575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114300"/>
          <a:ext cx="714375" cy="238125"/>
        </a:xfrm>
        <a:prstGeom prst="rect">
          <a:avLst/>
        </a:prstGeom>
        <a:ln>
          <a:noFill/>
        </a:ln>
      </xdr:spPr>
    </xdr:pic>
    <xdr:clientData/>
  </xdr:twoCellAnchor>
  <xdr:twoCellAnchor>
    <xdr:from>
      <xdr:col>6</xdr:col>
      <xdr:colOff>95250</xdr:colOff>
      <xdr:row>27</xdr:row>
      <xdr:rowOff>9525</xdr:rowOff>
    </xdr:from>
    <xdr:to>
      <xdr:col>9</xdr:col>
      <xdr:colOff>466725</xdr:colOff>
      <xdr:row>44</xdr:row>
      <xdr:rowOff>19050</xdr:rowOff>
    </xdr:to>
    <xdr:sp macro="" textlink="">
      <xdr:nvSpPr>
        <xdr:cNvPr id="3" name="TextBox 2"/>
        <xdr:cNvSpPr txBox="1"/>
      </xdr:nvSpPr>
      <xdr:spPr>
        <a:xfrm>
          <a:off x="6953250" y="4429125"/>
          <a:ext cx="2686050" cy="2600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Return on Equity (ROE)</a:t>
          </a:r>
        </a:p>
        <a:p>
          <a:r>
            <a:rPr lang="et-EE" sz="700" b="0">
              <a:latin typeface="+mn-lt"/>
            </a:rPr>
            <a:t>net profit  / </a:t>
          </a:r>
        </a:p>
        <a:p>
          <a:r>
            <a:rPr lang="et-EE" sz="700" b="0">
              <a:latin typeface="+mn-lt"/>
            </a:rPr>
            <a:t>average equity  * 100 </a:t>
          </a:r>
        </a:p>
        <a:p>
          <a:endParaRPr lang="et-EE" sz="700" b="0" baseline="0">
            <a:latin typeface="+mn-lt"/>
          </a:endParaRPr>
        </a:p>
        <a:p>
          <a:r>
            <a:rPr lang="et-EE" sz="700" b="0" baseline="0">
              <a:latin typeface="+mn-lt"/>
            </a:rPr>
            <a:t>Net Interest Margin (NIM)</a:t>
          </a:r>
        </a:p>
        <a:p>
          <a:r>
            <a:rPr lang="et-EE" sz="700" b="0" baseline="0">
              <a:latin typeface="+mn-lt"/>
            </a:rPr>
            <a:t>net interest income / average interest earning assets * 100 </a:t>
          </a:r>
        </a:p>
        <a:p>
          <a:endParaRPr lang="et-EE" sz="700" b="0" baseline="0">
            <a:latin typeface="+mn-lt"/>
          </a:endParaRPr>
        </a:p>
        <a:p>
          <a:r>
            <a:rPr lang="et-EE" sz="700" b="0" baseline="0">
              <a:latin typeface="+mn-lt"/>
            </a:rPr>
            <a:t>Cost/Income ratio (C/I)</a:t>
          </a:r>
        </a:p>
        <a:p>
          <a:r>
            <a:rPr lang="et-EE" sz="700" b="0" baseline="0">
              <a:latin typeface="+mn-lt"/>
            </a:rPr>
            <a:t>total operating expenses / total net income * 100</a:t>
          </a: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2400300</xdr:colOff>
      <xdr:row>0</xdr:row>
      <xdr:rowOff>104775</xdr:rowOff>
    </xdr:from>
    <xdr:to>
      <xdr:col>3</xdr:col>
      <xdr:colOff>3086100</xdr:colOff>
      <xdr:row>1</xdr:row>
      <xdr:rowOff>104775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15400" y="104775"/>
          <a:ext cx="685800" cy="23812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27</xdr:row>
      <xdr:rowOff>0</xdr:rowOff>
    </xdr:from>
    <xdr:to>
      <xdr:col>9</xdr:col>
      <xdr:colOff>628650</xdr:colOff>
      <xdr:row>50</xdr:row>
      <xdr:rowOff>76200</xdr:rowOff>
    </xdr:to>
    <xdr:sp macro="" textlink="">
      <xdr:nvSpPr>
        <xdr:cNvPr id="4" name="TextBox 3"/>
        <xdr:cNvSpPr txBox="1"/>
      </xdr:nvSpPr>
      <xdr:spPr>
        <a:xfrm>
          <a:off x="7029450" y="4352925"/>
          <a:ext cx="2771775" cy="3619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a:t>
          </a:r>
        </a:p>
        <a:p>
          <a:r>
            <a:rPr lang="et-EE" sz="850" b="0" baseline="0">
              <a:solidFill>
                <a:schemeClr val="dk1"/>
              </a:solidFill>
              <a:latin typeface="+mn-lt"/>
              <a:ea typeface="+mn-ea"/>
              <a:cs typeface="+mn-cs"/>
            </a:rPr>
            <a:t>net profit (attributable to the owners of the parent) / number of shares</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 earnings per share</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book value per share</a:t>
          </a:r>
        </a:p>
        <a:p>
          <a:endParaRPr lang="et-EE" sz="850" b="0" baseline="0">
            <a:solidFill>
              <a:sysClr val="windowText" lastClr="000000"/>
            </a:solidFill>
            <a:latin typeface="+mn-lt"/>
          </a:endParaRPr>
        </a:p>
        <a:p>
          <a:pPr marL="0" indent="0"/>
          <a:r>
            <a:rPr lang="et-EE" sz="850" b="1" baseline="0">
              <a:solidFill>
                <a:sysClr val="windowText" lastClr="000000"/>
              </a:solidFill>
              <a:latin typeface="+mn-lt"/>
              <a:ea typeface="+mn-ea"/>
              <a:cs typeface="+mn-cs"/>
            </a:rPr>
            <a:t>DPS </a:t>
          </a:r>
        </a:p>
        <a:p>
          <a:r>
            <a:rPr lang="et-EE" sz="850" b="0" baseline="0">
              <a:solidFill>
                <a:sysClr val="windowText" lastClr="000000"/>
              </a:solidFill>
              <a:latin typeface="+mn-lt"/>
              <a:ea typeface="+mn-ea"/>
              <a:cs typeface="+mn-cs"/>
            </a:rPr>
            <a:t>net dividend paid during the period/ number of the shares at that moment</a:t>
          </a:r>
        </a:p>
        <a:p>
          <a:endParaRPr lang="et-EE" sz="850" b="0" baseline="0">
            <a:solidFill>
              <a:sysClr val="windowText" lastClr="000000"/>
            </a:solidFill>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Presumed net dividend per share (EUR)*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Based on the Dividend Policy approved by the General Meeting of  LHV Group on 29 March 2017. The annual General Meeting of shareholders decides dividend payments and does not have to take into account the Dividend Policy</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Weighted average share price of the period: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Trading volume of the period / number of shares traded during the period</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Stock information is obtained from Nasdaq Baltic webpage:</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http://www.nasdaqbaltic.com/market/</a:t>
          </a:r>
        </a:p>
        <a:p>
          <a:endParaRPr lang="et-EE" sz="850" b="0" baseline="0">
            <a:solidFill>
              <a:sysClr val="windowText" lastClr="000000"/>
            </a:solidFill>
            <a:latin typeface="+mn-lt"/>
          </a:endParaRPr>
        </a:p>
      </xdr:txBody>
    </xdr:sp>
    <xdr:clientData/>
  </xdr:twoCellAnchor>
  <xdr:twoCellAnchor editAs="oneCell">
    <xdr:from>
      <xdr:col>8</xdr:col>
      <xdr:colOff>666750</xdr:colOff>
      <xdr:row>0</xdr:row>
      <xdr:rowOff>95250</xdr:rowOff>
    </xdr:from>
    <xdr:to>
      <xdr:col>9</xdr:col>
      <xdr:colOff>685800</xdr:colOff>
      <xdr:row>1</xdr:row>
      <xdr:rowOff>104775</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67800" y="95250"/>
          <a:ext cx="790575" cy="247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29900" y="76200"/>
          <a:ext cx="752475" cy="257175"/>
        </a:xfrm>
        <a:prstGeom prst="rect">
          <a:avLst/>
        </a:prstGeom>
        <a:ln>
          <a:noFill/>
        </a:ln>
      </xdr:spPr>
    </xdr:pic>
    <xdr:clientData/>
  </xdr:oneCellAnchor>
  <xdr:twoCellAnchor>
    <xdr:from>
      <xdr:col>0</xdr:col>
      <xdr:colOff>57150</xdr:colOff>
      <xdr:row>7</xdr:row>
      <xdr:rowOff>57150</xdr:rowOff>
    </xdr:from>
    <xdr:to>
      <xdr:col>9</xdr:col>
      <xdr:colOff>762000</xdr:colOff>
      <xdr:row>17</xdr:row>
      <xdr:rowOff>104775</xdr:rowOff>
    </xdr:to>
    <xdr:sp macro="" textlink="">
      <xdr:nvSpPr>
        <xdr:cNvPr id="3" name="TextBox 2"/>
        <xdr:cNvSpPr txBox="1"/>
      </xdr:nvSpPr>
      <xdr:spPr>
        <a:xfrm>
          <a:off x="57150" y="1228725"/>
          <a:ext cx="11325225" cy="1562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Pank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Largest and most profitable bank in Estonia by </a:t>
          </a:r>
          <a:r>
            <a:rPr kumimoji="0" lang="et-EE" sz="1200" b="0" i="0" u="none" strike="noStrike" kern="0" cap="none" spc="0" normalizeH="0" baseline="0" noProof="0">
              <a:ln>
                <a:noFill/>
              </a:ln>
              <a:solidFill>
                <a:prstClr val="black"/>
              </a:solidFill>
              <a:effectLst/>
              <a:uLnTx/>
              <a:uFillTx/>
              <a:latin typeface="+mn-lt"/>
              <a:ea typeface="+mn-ea"/>
              <a:cs typeface="+mn-cs"/>
            </a:rPr>
            <a:t>2032</a:t>
          </a:r>
          <a:endParaRPr kumimoji="0" lang="en-GB"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Varahaldus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GB" sz="1200" b="0" i="0" u="none" strike="noStrike" kern="0" cap="none" spc="0" normalizeH="0" baseline="0" noProof="0">
              <a:ln>
                <a:noFill/>
              </a:ln>
              <a:solidFill>
                <a:prstClr val="black"/>
              </a:solidFill>
              <a:effectLst/>
              <a:uLnTx/>
              <a:uFillTx/>
              <a:latin typeface="+mn-lt"/>
              <a:ea typeface="+mn-ea"/>
              <a:cs typeface="+mn-cs"/>
            </a:rPr>
            <a:t>Most important institutional investor in Estonia</a:t>
          </a: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Kindlustus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Reliable insurance partner with the highest customer satisfaction</a:t>
          </a:r>
          <a:endParaRPr kumimoji="0" lang="en-GB"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Bank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Most flexible partner for financial intermediaries in the UK</a:t>
          </a:r>
          <a:endParaRPr kumimoji="0" lang="en-GB"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0</xdr:col>
      <xdr:colOff>0</xdr:colOff>
      <xdr:row>47</xdr:row>
      <xdr:rowOff>38100</xdr:rowOff>
    </xdr:from>
    <xdr:to>
      <xdr:col>5</xdr:col>
      <xdr:colOff>533400</xdr:colOff>
      <xdr:row>49</xdr:row>
      <xdr:rowOff>47625</xdr:rowOff>
    </xdr:to>
    <xdr:sp macro="" textlink="">
      <xdr:nvSpPr>
        <xdr:cNvPr id="5" name="Rectangle 4"/>
        <xdr:cNvSpPr/>
      </xdr:nvSpPr>
      <xdr:spPr>
        <a:xfrm>
          <a:off x="0" y="6572250"/>
          <a:ext cx="7686675" cy="314325"/>
        </a:xfrm>
        <a:prstGeom prst="rect">
          <a:avLst/>
        </a:prstGeom>
        <a:ln>
          <a:noFill/>
        </a:ln>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1pPr>
          <a:lvl2pPr marL="4572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2pPr>
          <a:lvl3pPr marL="9144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3pPr>
          <a:lvl4pPr marL="13716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4pPr>
          <a:lvl5pPr marL="18288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5pPr>
          <a:lvl6pPr marL="2286000" algn="l" defTabSz="914400" rtl="0" eaLnBrk="1" latinLnBrk="0" hangingPunct="1">
            <a:defRPr kern="1200">
              <a:solidFill>
                <a:schemeClr val="tx1"/>
              </a:solidFill>
              <a:latin typeface="Arial" charset="0"/>
              <a:ea typeface="ＭＳ Ｐゴシック" pitchFamily="34" charset="-128"/>
              <a:cs typeface="Arial" charset="0"/>
            </a:defRPr>
          </a:lvl6pPr>
          <a:lvl7pPr marL="2743200" algn="l" defTabSz="914400" rtl="0" eaLnBrk="1" latinLnBrk="0" hangingPunct="1">
            <a:defRPr kern="1200">
              <a:solidFill>
                <a:schemeClr val="tx1"/>
              </a:solidFill>
              <a:latin typeface="Arial" charset="0"/>
              <a:ea typeface="ＭＳ Ｐゴシック" pitchFamily="34" charset="-128"/>
              <a:cs typeface="Arial" charset="0"/>
            </a:defRPr>
          </a:lvl7pPr>
          <a:lvl8pPr marL="3200400" algn="l" defTabSz="914400" rtl="0" eaLnBrk="1" latinLnBrk="0" hangingPunct="1">
            <a:defRPr kern="1200">
              <a:solidFill>
                <a:schemeClr val="tx1"/>
              </a:solidFill>
              <a:latin typeface="Arial" charset="0"/>
              <a:ea typeface="ＭＳ Ｐゴシック" pitchFamily="34" charset="-128"/>
              <a:cs typeface="Arial" charset="0"/>
            </a:defRPr>
          </a:lvl8pPr>
          <a:lvl9pPr marL="3657600" algn="l" defTabSz="914400" rtl="0" eaLnBrk="1" latinLnBrk="0" hangingPunct="1">
            <a:defRPr kern="1200">
              <a:solidFill>
                <a:schemeClr val="tx1"/>
              </a:solidFill>
              <a:latin typeface="Arial" charset="0"/>
              <a:ea typeface="ＭＳ Ｐゴシック" pitchFamily="34" charset="-128"/>
              <a:cs typeface="Arial" charset="0"/>
            </a:defRPr>
          </a:lvl9pPr>
        </a:lstStyle>
        <a:p>
          <a:pPr defTabSz="457189">
            <a:spcBef>
              <a:spcPct val="20000"/>
            </a:spcBef>
            <a:tabLst>
              <a:tab pos="87313" algn="l"/>
              <a:tab pos="269875" algn="l"/>
            </a:tabLst>
          </a:pPr>
          <a:r>
            <a:rPr lang="et-EE" sz="700">
              <a:latin typeface="+mn-lt"/>
              <a:ea typeface="ＭＳ Ｐゴシック" charset="-128"/>
              <a:cs typeface="ＭＳ Ｐゴシック" charset="-128"/>
            </a:rPr>
            <a:t>* </a:t>
          </a:r>
          <a:r>
            <a:rPr lang="en-GB" sz="700">
              <a:latin typeface="+mn-lt"/>
              <a:ea typeface="ＭＳ Ｐゴシック" charset="-128"/>
              <a:cs typeface="ＭＳ Ｐゴシック" charset="-128"/>
            </a:rPr>
            <a:t>ROE is based on LHV Group profit and equity attributable to the owners of AS LHV Group.</a:t>
          </a:r>
          <a:r>
            <a:rPr lang="et-EE" sz="700" baseline="0">
              <a:latin typeface="+mn-lt"/>
              <a:ea typeface="ＭＳ Ｐゴシック" charset="-128"/>
              <a:cs typeface="ＭＳ Ｐゴシック" charset="-128"/>
            </a:rPr>
            <a:t> </a:t>
          </a:r>
          <a:r>
            <a:rPr lang="en-GB" sz="700">
              <a:latin typeface="+mn-lt"/>
              <a:ea typeface="ＭＳ Ｐゴシック" charset="-128"/>
              <a:cs typeface="ＭＳ Ｐゴシック" charset="-128"/>
            </a:rPr>
            <a:t>Calculated based on average of month-end equity balances </a:t>
          </a:r>
          <a:r>
            <a:rPr lang="et-EE" sz="700">
              <a:latin typeface="+mn-lt"/>
              <a:ea typeface="ＭＳ Ｐゴシック" charset="-128"/>
              <a:cs typeface="ＭＳ Ｐゴシック" charset="-128"/>
            </a:rPr>
            <a:t>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104775</xdr:rowOff>
    </xdr:from>
    <xdr:to>
      <xdr:col>9</xdr:col>
      <xdr:colOff>600075</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67600" y="104775"/>
          <a:ext cx="742950" cy="238125"/>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219075</xdr:colOff>
      <xdr:row>0</xdr:row>
      <xdr:rowOff>95250</xdr:rowOff>
    </xdr:from>
    <xdr:to>
      <xdr:col>12</xdr:col>
      <xdr:colOff>447675</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96100" y="95250"/>
          <a:ext cx="762000" cy="247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657225</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086975" y="76200"/>
          <a:ext cx="752475" cy="25717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685800</xdr:colOff>
      <xdr:row>1</xdr:row>
      <xdr:rowOff>114300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91625" y="95250"/>
          <a:ext cx="666750" cy="2381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104775</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82100" y="104775"/>
          <a:ext cx="657225" cy="247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24</xdr:row>
      <xdr:rowOff>133350</xdr:rowOff>
    </xdr:from>
    <xdr:to>
      <xdr:col>9</xdr:col>
      <xdr:colOff>638175</xdr:colOff>
      <xdr:row>51</xdr:row>
      <xdr:rowOff>38100</xdr:rowOff>
    </xdr:to>
    <xdr:sp macro="" textlink="">
      <xdr:nvSpPr>
        <xdr:cNvPr id="2" name="TextBox 1"/>
        <xdr:cNvSpPr txBox="1"/>
      </xdr:nvSpPr>
      <xdr:spPr>
        <a:xfrm>
          <a:off x="6981825" y="4000500"/>
          <a:ext cx="2828925" cy="401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n-GB" sz="700" b="0" baseline="0">
            <a:solidFill>
              <a:schemeClr val="dk1"/>
            </a:solidFill>
            <a:latin typeface="+mn-lt"/>
            <a:ea typeface="+mn-ea"/>
            <a:cs typeface="+mn-cs"/>
          </a:endParaRPr>
        </a:p>
        <a:p>
          <a:r>
            <a:rPr lang="en-GB" sz="700" b="0" baseline="0">
              <a:solidFill>
                <a:schemeClr val="dk1"/>
              </a:solidFill>
              <a:latin typeface="+mn-lt"/>
              <a:ea typeface="+mn-ea"/>
              <a:cs typeface="+mn-cs"/>
            </a:rPr>
            <a:t>CFROI</a:t>
          </a:r>
        </a:p>
        <a:p>
          <a:r>
            <a:rPr lang="en-GB" sz="700" b="0" baseline="0">
              <a:solidFill>
                <a:schemeClr val="dk1"/>
              </a:solidFill>
              <a:latin typeface="+mn-lt"/>
              <a:ea typeface="+mn-ea"/>
              <a:cs typeface="+mn-cs"/>
            </a:rPr>
            <a:t>operating profit / </a:t>
          </a:r>
          <a:r>
            <a:rPr lang="et-EE" sz="700" b="0" baseline="0">
              <a:solidFill>
                <a:schemeClr val="dk1"/>
              </a:solidFill>
              <a:latin typeface="+mn-lt"/>
              <a:ea typeface="+mn-ea"/>
              <a:cs typeface="+mn-cs"/>
            </a:rPr>
            <a:t>total equity</a:t>
          </a:r>
          <a:r>
            <a:rPr lang="en-GB" sz="700" b="0" baseline="0">
              <a:solidFill>
                <a:schemeClr val="dk1"/>
              </a:solidFill>
              <a:latin typeface="+mn-lt"/>
              <a:ea typeface="+mn-ea"/>
              <a:cs typeface="+mn-cs"/>
            </a:rPr>
            <a:t> (average)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Interest Margin (NIM)</a:t>
          </a:r>
        </a:p>
        <a:p>
          <a:r>
            <a:rPr lang="et-EE" sz="700" b="0" baseline="0">
              <a:solidFill>
                <a:schemeClr val="dk1"/>
              </a:solidFill>
              <a:latin typeface="+mn-lt"/>
              <a:ea typeface="+mn-ea"/>
              <a:cs typeface="+mn-cs"/>
            </a:rPr>
            <a:t>net interest income / average interest earning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Spread</a:t>
          </a:r>
        </a:p>
        <a:p>
          <a:r>
            <a:rPr lang="et-EE" sz="700" b="0" baseline="0">
              <a:solidFill>
                <a:schemeClr val="dk1"/>
              </a:solidFill>
              <a:latin typeface="+mn-lt"/>
              <a:ea typeface="+mn-ea"/>
              <a:cs typeface="+mn-cs"/>
            </a:rPr>
            <a:t>yield on interest earning assets - cost of interest bearing liabilities</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net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Equity Multiplier (EM)</a:t>
          </a:r>
        </a:p>
        <a:p>
          <a:r>
            <a:rPr lang="et-EE" sz="700" b="0" baseline="0">
              <a:solidFill>
                <a:schemeClr val="dk1"/>
              </a:solidFill>
              <a:latin typeface="+mn-lt"/>
              <a:ea typeface="+mn-ea"/>
              <a:cs typeface="+mn-cs"/>
            </a:rPr>
            <a:t>average assets/ average equity (attributable to the owners of the parent)</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 of Risk (CoR) </a:t>
          </a:r>
          <a:endParaRPr lang="et-EE" sz="800"/>
        </a:p>
        <a:p>
          <a:r>
            <a:rPr lang="et-EE" sz="700" b="0" baseline="0">
              <a:solidFill>
                <a:schemeClr val="dk1"/>
              </a:solidFill>
              <a:latin typeface="+mn-lt"/>
              <a:ea typeface="+mn-ea"/>
              <a:cs typeface="+mn-cs"/>
            </a:rPr>
            <a:t>impairment losses on loans / average loan portfolio</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Loans/Deposits ratio (L/D)</a:t>
          </a:r>
        </a:p>
        <a:p>
          <a:r>
            <a:rPr lang="et-EE" sz="700" b="0" baseline="0">
              <a:solidFill>
                <a:schemeClr val="dk1"/>
              </a:solidFill>
              <a:latin typeface="+mn-lt"/>
              <a:ea typeface="+mn-ea"/>
              <a:cs typeface="+mn-cs"/>
            </a:rPr>
            <a:t>net loans / deposits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Loans/Deposits (w-o banking services) ratio</a:t>
          </a:r>
        </a:p>
        <a:p>
          <a:r>
            <a:rPr lang="et-EE" sz="700" b="0" baseline="0">
              <a:solidFill>
                <a:schemeClr val="dk1"/>
              </a:solidFill>
              <a:latin typeface="+mn-lt"/>
              <a:ea typeface="+mn-ea"/>
              <a:cs typeface="+mn-cs"/>
            </a:rPr>
            <a:t>net loans / (deposits - banking services' deposits) * 100</a:t>
          </a:r>
        </a:p>
        <a:p>
          <a:endParaRPr lang="et-EE" sz="700" b="0" baseline="0">
            <a:solidFill>
              <a:schemeClr val="dk1"/>
            </a:solidFill>
            <a:latin typeface="+mn-lt"/>
            <a:ea typeface="+mn-ea"/>
            <a:cs typeface="+mn-cs"/>
          </a:endParaRPr>
        </a:p>
      </xdr:txBody>
    </xdr:sp>
    <xdr:clientData/>
  </xdr:twoCellAnchor>
  <xdr:twoCellAnchor editAs="oneCell">
    <xdr:from>
      <xdr:col>9</xdr:col>
      <xdr:colOff>28575</xdr:colOff>
      <xdr:row>0</xdr:row>
      <xdr:rowOff>95250</xdr:rowOff>
    </xdr:from>
    <xdr:to>
      <xdr:col>9</xdr:col>
      <xdr:colOff>685800</xdr:colOff>
      <xdr:row>1</xdr:row>
      <xdr:rowOff>133350</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01150" y="95250"/>
          <a:ext cx="657225" cy="257175"/>
        </a:xfrm>
        <a:prstGeom prst="rect">
          <a:avLst/>
        </a:prstGeom>
        <a:ln>
          <a:noFill/>
        </a:ln>
      </xdr:spPr>
    </xdr:pic>
    <xdr:clientData/>
  </xdr:twoCellAnchor>
  <xdr:twoCellAnchor>
    <xdr:from>
      <xdr:col>0</xdr:col>
      <xdr:colOff>66675</xdr:colOff>
      <xdr:row>41</xdr:row>
      <xdr:rowOff>0</xdr:rowOff>
    </xdr:from>
    <xdr:to>
      <xdr:col>5</xdr:col>
      <xdr:colOff>495300</xdr:colOff>
      <xdr:row>47</xdr:row>
      <xdr:rowOff>0</xdr:rowOff>
    </xdr:to>
    <xdr:sp macro="" textlink="">
      <xdr:nvSpPr>
        <xdr:cNvPr id="7" name="TextBox 6"/>
        <xdr:cNvSpPr txBox="1"/>
      </xdr:nvSpPr>
      <xdr:spPr>
        <a:xfrm>
          <a:off x="66675" y="6457950"/>
          <a:ext cx="6515100" cy="914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*Balance Sheet items used for quarterly ratio calculations have been calculated as an average of the previous quarter and the reporting quarter balances.</a:t>
          </a:r>
        </a:p>
        <a:p>
          <a:r>
            <a:rPr lang="et-EE" sz="800" b="0" i="1" baseline="0">
              <a:solidFill>
                <a:schemeClr val="dk1"/>
              </a:solidFill>
              <a:latin typeface="+mn-lt"/>
              <a:ea typeface="+mn-ea"/>
              <a:cs typeface="+mn-cs"/>
            </a:rPr>
            <a:t>Balance Sheet items used for annual ratio calculations have been calculated as an average of the previous year-end and reporting year-end balances. </a:t>
          </a:r>
        </a:p>
        <a:p>
          <a:r>
            <a:rPr lang="et-EE" sz="800" b="0" i="1" baseline="0">
              <a:solidFill>
                <a:schemeClr val="dk1"/>
              </a:solidFill>
              <a:latin typeface="+mn-lt"/>
              <a:ea typeface="+mn-ea"/>
              <a:cs typeface="+mn-cs"/>
            </a:rPr>
            <a:t>Ratios containing Profit and Loss Statement items have been calculated based on actual data. For annualization purposes quarterly data has been multiplied by 4.</a:t>
          </a:r>
        </a:p>
        <a:p>
          <a:endParaRPr lang="et-EE" sz="800" b="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82100" y="95250"/>
          <a:ext cx="657225" cy="266700"/>
        </a:xfrm>
        <a:prstGeom prst="rect">
          <a:avLst/>
        </a:prstGeom>
        <a:ln>
          <a:noFill/>
        </a:ln>
      </xdr:spPr>
    </xdr:pic>
    <xdr:clientData/>
  </xdr:twoCellAnchor>
  <xdr:twoCellAnchor>
    <xdr:from>
      <xdr:col>6</xdr:col>
      <xdr:colOff>133350</xdr:colOff>
      <xdr:row>42</xdr:row>
      <xdr:rowOff>133350</xdr:rowOff>
    </xdr:from>
    <xdr:to>
      <xdr:col>9</xdr:col>
      <xdr:colOff>447675</xdr:colOff>
      <xdr:row>56</xdr:row>
      <xdr:rowOff>38100</xdr:rowOff>
    </xdr:to>
    <xdr:sp macro="" textlink="">
      <xdr:nvSpPr>
        <xdr:cNvPr id="5" name="TextBox 4"/>
        <xdr:cNvSpPr txBox="1"/>
      </xdr:nvSpPr>
      <xdr:spPr>
        <a:xfrm>
          <a:off x="6991350" y="6591300"/>
          <a:ext cx="2628900" cy="1790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Capital adequacy ratios CT1,</a:t>
          </a:r>
          <a:r>
            <a:rPr lang="et-EE" sz="700" b="0" baseline="0">
              <a:latin typeface="+mn-lt"/>
            </a:rPr>
            <a:t> </a:t>
          </a:r>
          <a:r>
            <a:rPr lang="et-EE" sz="700" b="0">
              <a:solidFill>
                <a:schemeClr val="dk1"/>
              </a:solidFill>
              <a:latin typeface="+mn-lt"/>
              <a:ea typeface="+mn-ea"/>
              <a:cs typeface="+mn-cs"/>
            </a:rPr>
            <a:t>T1, and CAD are calculated as reported in COREP report</a:t>
          </a:r>
        </a:p>
        <a:p>
          <a:endParaRPr lang="et-EE" sz="700" b="0">
            <a:latin typeface="+mn-lt"/>
          </a:endParaRPr>
        </a:p>
        <a:p>
          <a:r>
            <a:rPr lang="et-EE" sz="700" b="0">
              <a:latin typeface="+mn-lt"/>
            </a:rPr>
            <a:t>MREL-TREA</a:t>
          </a:r>
        </a:p>
        <a:p>
          <a:r>
            <a:rPr lang="et-EE" sz="700" b="0">
              <a:latin typeface="+mn-lt"/>
            </a:rPr>
            <a:t>(net own funds and eligible liabilities) / risk</a:t>
          </a:r>
          <a:r>
            <a:rPr lang="et-EE" sz="700" b="0" baseline="0">
              <a:latin typeface="+mn-lt"/>
            </a:rPr>
            <a:t>-weighted assets</a:t>
          </a:r>
          <a:r>
            <a:rPr lang="et-EE" sz="700" b="0">
              <a:latin typeface="+mn-lt"/>
            </a:rPr>
            <a:t> * 100</a:t>
          </a:r>
        </a:p>
        <a:p>
          <a:endParaRPr lang="et-EE" sz="700" b="0">
            <a:latin typeface="+mn-lt"/>
          </a:endParaRPr>
        </a:p>
        <a:p>
          <a:r>
            <a:rPr lang="et-EE" sz="700" b="0">
              <a:latin typeface="+mn-lt"/>
            </a:rPr>
            <a:t>MREL-LRE</a:t>
          </a:r>
        </a:p>
        <a:p>
          <a:r>
            <a:rPr lang="et-EE" sz="700" b="0">
              <a:latin typeface="+mn-lt"/>
            </a:rPr>
            <a:t>(net own funds and eligible liabilities) / leverage ratio risk exposure amount* 100</a:t>
          </a:r>
        </a:p>
        <a:p>
          <a:endParaRPr lang="et-EE" sz="700" b="0">
            <a:latin typeface="+mn-lt"/>
          </a:endParaRPr>
        </a:p>
        <a:p>
          <a:r>
            <a:rPr lang="et-EE" sz="700" b="0">
              <a:latin typeface="+mn-lt"/>
            </a:rPr>
            <a:t>Leverage ratio</a:t>
          </a:r>
          <a:endParaRPr lang="et-EE" sz="700" b="0" baseline="0">
            <a:latin typeface="+mn-lt"/>
          </a:endParaRPr>
        </a:p>
        <a:p>
          <a:r>
            <a:rPr lang="et-EE" sz="700" b="0">
              <a:latin typeface="+mn-lt"/>
            </a:rPr>
            <a:t>total Tier 1 capital / leverage ratio risk exposure amount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571500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114300"/>
          <a:ext cx="704850"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tsjuhtimine\JUHTIMISARVESTUS\LHVGrupp%20v1.121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kPL 9Q"/>
      <sheetName val="kBS 9Q"/>
      <sheetName val="kSA"/>
      <sheetName val="ukPL 9Q"/>
      <sheetName val="ukBS 9Q"/>
      <sheetName val="ukSA"/>
      <sheetName val="aktsia"/>
      <sheetName val="fAK"/>
      <sheetName val="IQR"/>
      <sheetName val="5y"/>
      <sheetName val="OV alt"/>
      <sheetName val="OV"/>
      <sheetName val="QR"/>
      <sheetName val="MRg"/>
      <sheetName val="MR"/>
      <sheetName val="Group Q"/>
      <sheetName val="Group"/>
      <sheetName val="Gs"/>
      <sheetName val="Bank"/>
      <sheetName val="Bank_EN"/>
      <sheetName val="Fn"/>
      <sheetName val="Vh"/>
      <sheetName val="Ki"/>
      <sheetName val="UKB_GBP"/>
      <sheetName val="UKB"/>
      <sheetName val="UKB_EE"/>
      <sheetName val="EPay"/>
      <sheetName val="rmp"/>
      <sheetName val="Kj"/>
      <sheetName val="Lp"/>
      <sheetName val="FTK"/>
      <sheetName val="Gk"/>
      <sheetName val="Gk va kindl"/>
      <sheetName val="eli kindl"/>
      <sheetName val="grupp"/>
      <sheetName val="Pk"/>
      <sheetName val="pank"/>
      <sheetName val="ps"/>
      <sheetName val="pf"/>
      <sheetName val="pe"/>
      <sheetName val="fin"/>
      <sheetName val="varah"/>
      <sheetName val="kindl"/>
      <sheetName val="UKbank"/>
      <sheetName val="UKbankG"/>
      <sheetName val="Every"/>
      <sheetName val="cub"/>
      <sheetName val="moki"/>
      <sheetName val="eli"/>
      <sheetName val="klient"/>
      <sheetName val="GkF"/>
      <sheetName val="PkF"/>
      <sheetName val="PankF"/>
      <sheetName val="FinF"/>
      <sheetName val="VhF"/>
      <sheetName val="GsF"/>
      <sheetName val="kindlF"/>
      <sheetName val="UKbankF"/>
      <sheetName val="UKbankGBPF"/>
      <sheetName val="EveryF"/>
      <sheetName val="MoF"/>
      <sheetName val="CuF"/>
      <sheetName val="k"/>
      <sheetName val="s"/>
      <sheetName val="grupp_nav"/>
      <sheetName val="ps_nav"/>
      <sheetName val="fin_nav"/>
      <sheetName val="cub_nav"/>
      <sheetName val="pf_nav"/>
      <sheetName val="kindl_nav"/>
      <sheetName val="varah_nav"/>
      <sheetName val="UKbankG_nav"/>
      <sheetName val="EveryP_na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row r="14">
          <cell r="C14">
            <v>0.001</v>
          </cell>
        </row>
      </sheetData>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31.xml" /><Relationship Id="rId5"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J40"/>
  <sheetViews>
    <sheetView showGridLines="0" tabSelected="1" workbookViewId="0" topLeftCell="A1">
      <selection activeCell="K11" sqref="K11"/>
    </sheetView>
  </sheetViews>
  <sheetFormatPr defaultColWidth="9.16015625" defaultRowHeight="11.25"/>
  <cols>
    <col min="1" max="1" width="43.16015625" style="143" customWidth="1"/>
    <col min="2" max="2" width="8.5" style="0" customWidth="1"/>
    <col min="3" max="4" width="8.16015625" style="0" customWidth="1"/>
    <col min="5" max="5" width="7.83203125" style="0" customWidth="1"/>
    <col min="6" max="6" width="9" style="0" customWidth="1"/>
    <col min="7" max="12" width="8.16015625" style="0" customWidth="1"/>
  </cols>
  <sheetData>
    <row r="1" spans="1:8" s="11" customFormat="1" ht="17.25" customHeight="1">
      <c r="A1" s="8" t="s">
        <v>0</v>
      </c>
      <c r="B1" s="9"/>
      <c r="C1" s="9"/>
      <c r="D1" s="10"/>
      <c r="E1" s="10"/>
      <c r="F1" s="10"/>
      <c r="G1" s="10"/>
      <c r="H1" s="10"/>
    </row>
    <row r="2" spans="1:8" s="12" customFormat="1" ht="17.25" customHeight="1">
      <c r="A2" s="136">
        <v>45107</v>
      </c>
      <c r="B2" s="14"/>
      <c r="C2" s="14"/>
      <c r="D2" s="15"/>
      <c r="E2" s="15"/>
      <c r="F2" s="15"/>
      <c r="G2" s="15"/>
      <c r="H2" s="15"/>
    </row>
    <row r="3" spans="1:10" s="18" customFormat="1" ht="6" customHeight="1">
      <c r="A3" s="1"/>
      <c r="B3" s="1"/>
      <c r="C3" s="1"/>
      <c r="D3" s="2"/>
      <c r="E3" s="2"/>
      <c r="F3" s="2"/>
      <c r="G3" s="2"/>
      <c r="H3" s="2"/>
      <c r="I3" s="2"/>
      <c r="J3" s="2"/>
    </row>
    <row r="4" spans="2:4" ht="13.8">
      <c r="B4" s="4"/>
      <c r="C4" s="5"/>
      <c r="D4" s="6"/>
    </row>
    <row r="5" ht="21">
      <c r="A5" s="127" t="s">
        <v>163</v>
      </c>
    </row>
    <row r="7" ht="15.6">
      <c r="A7" s="122" t="s">
        <v>28</v>
      </c>
    </row>
    <row r="8" ht="11.25" customHeight="1">
      <c r="A8" s="105"/>
    </row>
    <row r="9" ht="14.4">
      <c r="A9" s="144" t="s">
        <v>468</v>
      </c>
    </row>
    <row r="10" ht="14.4">
      <c r="A10" s="144" t="s">
        <v>469</v>
      </c>
    </row>
    <row r="11" ht="14.4">
      <c r="A11" s="144" t="s">
        <v>470</v>
      </c>
    </row>
    <row r="12" ht="14.55" customHeight="1">
      <c r="A12" s="144" t="s">
        <v>157</v>
      </c>
    </row>
    <row r="13" ht="14.55" customHeight="1">
      <c r="A13" s="144" t="s">
        <v>29</v>
      </c>
    </row>
    <row r="14" ht="14.55" customHeight="1">
      <c r="A14" s="144" t="s">
        <v>30</v>
      </c>
    </row>
    <row r="15" ht="14.4">
      <c r="A15" s="144" t="s">
        <v>471</v>
      </c>
    </row>
    <row r="16" ht="14.4">
      <c r="A16" s="144" t="s">
        <v>472</v>
      </c>
    </row>
    <row r="17" ht="14.4">
      <c r="A17" s="144" t="s">
        <v>473</v>
      </c>
    </row>
    <row r="18" ht="14.4">
      <c r="A18" s="144" t="s">
        <v>476</v>
      </c>
    </row>
    <row r="19" ht="14.4">
      <c r="A19" s="144" t="s">
        <v>474</v>
      </c>
    </row>
    <row r="20" ht="14.4">
      <c r="A20" s="144" t="s">
        <v>475</v>
      </c>
    </row>
    <row r="21" ht="14.4">
      <c r="A21" s="144" t="s">
        <v>489</v>
      </c>
    </row>
    <row r="22" spans="1:4" ht="14.55" customHeight="1">
      <c r="A22" s="144" t="s">
        <v>158</v>
      </c>
      <c r="C22" s="119"/>
      <c r="D22" s="119"/>
    </row>
    <row r="23" ht="14.55" customHeight="1">
      <c r="A23" s="144" t="s">
        <v>31</v>
      </c>
    </row>
    <row r="24" spans="1:4" ht="14.55" customHeight="1">
      <c r="A24" s="144" t="s">
        <v>512</v>
      </c>
      <c r="C24" s="120"/>
      <c r="D24" s="120"/>
    </row>
    <row r="25" ht="14.55" customHeight="1">
      <c r="A25" s="144" t="s">
        <v>159</v>
      </c>
    </row>
    <row r="26" ht="14.55" customHeight="1">
      <c r="A26" s="144" t="s">
        <v>32</v>
      </c>
    </row>
    <row r="27" ht="14.55" customHeight="1">
      <c r="A27" s="144" t="s">
        <v>218</v>
      </c>
    </row>
    <row r="28" ht="14.55" customHeight="1">
      <c r="A28" s="144" t="s">
        <v>33</v>
      </c>
    </row>
    <row r="29" ht="14.55" customHeight="1">
      <c r="A29" s="144" t="s">
        <v>215</v>
      </c>
    </row>
    <row r="30" ht="14.55" customHeight="1">
      <c r="A30" s="144" t="s">
        <v>216</v>
      </c>
    </row>
    <row r="31" ht="14.55" customHeight="1">
      <c r="A31" s="144" t="s">
        <v>217</v>
      </c>
    </row>
    <row r="32" ht="14.55" customHeight="1">
      <c r="A32" s="144" t="s">
        <v>466</v>
      </c>
    </row>
    <row r="33" ht="14.55" customHeight="1">
      <c r="A33" s="144" t="s">
        <v>465</v>
      </c>
    </row>
    <row r="34" spans="1:4" ht="14.4">
      <c r="A34" s="144" t="s">
        <v>467</v>
      </c>
      <c r="C34" s="120"/>
      <c r="D34" s="120"/>
    </row>
    <row r="35" ht="14.55" customHeight="1">
      <c r="A35" s="144" t="s">
        <v>269</v>
      </c>
    </row>
    <row r="36" ht="14.55" customHeight="1">
      <c r="A36" s="144" t="s">
        <v>34</v>
      </c>
    </row>
    <row r="37" ht="14.55" customHeight="1">
      <c r="A37" s="144" t="s">
        <v>35</v>
      </c>
    </row>
    <row r="38" ht="14.55" customHeight="1">
      <c r="A38" s="144" t="s">
        <v>36</v>
      </c>
    </row>
    <row r="39" ht="14.4">
      <c r="A39" s="144"/>
    </row>
    <row r="40" ht="14.4">
      <c r="A40" s="144"/>
    </row>
  </sheetData>
  <hyperlinks>
    <hyperlink ref="A14" location="gSA!A1" tooltip="gSA" display="AS LHV Group Financial and Operational Ratios"/>
    <hyperlink ref="A22" location="'pPL 9Q'!A1" tooltip="pPL 9Q" display="AS LHV Pank Income Statement"/>
    <hyperlink ref="A23" location="'pBS 9Q'!A1" tooltip="pBS 9Q" display="AS LHV Pank Balance Sheet"/>
    <hyperlink ref="A24" location="pSA!A1" tooltip="pSA" display="AS LHV Pank Financial and Operational Ratios"/>
    <hyperlink ref="A25" location="'vhPL 9Q'!A1" tooltip="vhPL 9Q" display="AS LHV Varahaldus Income Statement"/>
    <hyperlink ref="A26" location="'vhBS 9Q'!A1" tooltip="vhBS 9Q" display="AS LHV Varahaldus Balance Sheet"/>
    <hyperlink ref="A27" location="vhSA!A1" tooltip="vhSA" display="AS LHV Varahaldus Financial and Operational ratios"/>
    <hyperlink ref="A28" location="vhAUM!A1" tooltip="vhAUM" display="AS LHV Varahaldus Assets Under Management"/>
    <hyperlink ref="A13" location="'gBS 9Q'!A1" tooltip="gBS 9Q" display="AS LHV Group Balance Sheet"/>
    <hyperlink ref="A12" location="'gPL 9Q'!A1" tooltip="gPL 9Q" display="AS LHV Group Income Statement"/>
    <hyperlink ref="A38" location="Cal!A1" display="Financial Calendar and Contacts"/>
    <hyperlink ref="A36" location="Share!A1" display="Share information"/>
    <hyperlink ref="A37" location="Bonds!A1" display="Bond information"/>
    <hyperlink ref="A29" location="'kPL 9Q'!A1" display="AS LHV Kindlustus Income Statement"/>
    <hyperlink ref="A30" location="'kBS 9Q'!A1" display="AS LHV Kindlustus Balance Sheet"/>
    <hyperlink ref="A31" location="kSA!A1" display="AS LHV Kindlustus Financial and Operational Ratios"/>
    <hyperlink ref="A32" location="'ukPL 9Q'!A1" display="LHV UK Ltd kasumiaruanne"/>
    <hyperlink ref="A33" location="'ukBS 9Q'!Print_Area" display="LHV UK Ltd bilanss"/>
    <hyperlink ref="A35" location="ESG!A1" display="ESG data"/>
    <hyperlink ref="A9" location="Str!A1" display="Struktuur ja juhtimine"/>
    <hyperlink ref="A10" location="FP!A1" display="Strateegia ja finantsplaan"/>
    <hyperlink ref="A11" location="KR!A1" display="LHV krediidireitingud"/>
    <hyperlink ref="A15" location="gKSA!A1" tooltip="gSA" display="AS LHV Group suhtarvud"/>
    <hyperlink ref="A16" location="gL!A1" tooltip="gSA" display="AS LHV Group kapitalisuhtarvud"/>
    <hyperlink ref="A17" location="gLK!A1" tooltip="gSA" display="AS LHV Group laenud majandusharude lõikes"/>
    <hyperlink ref="A19" location="gRi!A1" tooltip="gSA" display="AS LHV Group muud riskinäitajad"/>
    <hyperlink ref="A20" location="gLCR!A1" tooltip="gSA" display="AS LHV Group likviidsuse kattekordaja"/>
    <hyperlink ref="A18" location="gLia!A1" tooltip="gSA" display="AS LHV Group kohustised"/>
    <hyperlink ref="A34" location="ukSA!A1" display="LHV Bank Ltd suhtarvud"/>
    <hyperlink ref="A21" location="gNSFR!A1" tooltip="gSA" display="AS LHV Group Net Stable Funding Ratio (NSFR)"/>
  </hyperlink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J55"/>
  <sheetViews>
    <sheetView showGridLines="0" workbookViewId="0" topLeftCell="A1"/>
  </sheetViews>
  <sheetFormatPr defaultColWidth="10" defaultRowHeight="12" customHeight="1"/>
  <cols>
    <col min="1" max="1" width="52.5" style="18" customWidth="1"/>
    <col min="2" max="3" width="13.5" style="18" customWidth="1"/>
    <col min="4" max="8" width="13.5" style="17" customWidth="1"/>
    <col min="9" max="9" width="13.5" style="21" customWidth="1"/>
    <col min="10" max="10" width="13.5" style="37" customWidth="1"/>
    <col min="11" max="11" width="4.83203125" style="17" customWidth="1"/>
    <col min="12" max="12" width="7.16015625" style="17" customWidth="1"/>
    <col min="13" max="16384" width="10" style="18" customWidth="1"/>
  </cols>
  <sheetData>
    <row r="1" spans="1:10" s="11" customFormat="1" ht="17.25" customHeight="1">
      <c r="A1" s="8" t="s">
        <v>0</v>
      </c>
      <c r="B1" s="66"/>
      <c r="C1" s="66"/>
      <c r="D1" s="66"/>
      <c r="E1" s="66"/>
      <c r="F1" s="66"/>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464" t="str">
        <f>CONCATENATE("Quality of loans as at ",TEXT(A2,"[$-en-US]mmmm yyyy"))</f>
        <v>Quality of loans as at June 2023</v>
      </c>
      <c r="B5" s="19"/>
      <c r="C5" s="19"/>
      <c r="D5" s="20"/>
      <c r="E5" s="20"/>
      <c r="F5" s="20"/>
      <c r="G5" s="20"/>
      <c r="H5" s="20"/>
      <c r="J5" s="95" t="s">
        <v>37</v>
      </c>
    </row>
    <row r="6" spans="1:10" ht="11.25" customHeight="1">
      <c r="A6" s="37"/>
      <c r="B6" s="17"/>
      <c r="C6" s="17"/>
      <c r="I6" s="17"/>
      <c r="J6" s="18"/>
    </row>
    <row r="7" spans="1:10" ht="12" customHeight="1">
      <c r="A7" s="465"/>
      <c r="B7" s="563" t="s">
        <v>405</v>
      </c>
      <c r="C7" s="563"/>
      <c r="D7" s="563" t="s">
        <v>406</v>
      </c>
      <c r="E7" s="563"/>
      <c r="F7" s="563" t="s">
        <v>407</v>
      </c>
      <c r="G7" s="564"/>
      <c r="I7" s="17"/>
      <c r="J7" s="18"/>
    </row>
    <row r="8" spans="1:10" ht="24">
      <c r="A8" s="466" t="s">
        <v>3</v>
      </c>
      <c r="B8" s="467" t="s">
        <v>408</v>
      </c>
      <c r="C8" s="467" t="s">
        <v>409</v>
      </c>
      <c r="D8" s="467" t="s">
        <v>408</v>
      </c>
      <c r="E8" s="467" t="s">
        <v>409</v>
      </c>
      <c r="F8" s="467" t="s">
        <v>408</v>
      </c>
      <c r="G8" s="468" t="s">
        <v>409</v>
      </c>
      <c r="I8" s="17"/>
      <c r="J8" s="18"/>
    </row>
    <row r="9" spans="1:10" ht="12" customHeight="1">
      <c r="A9" s="469" t="s">
        <v>410</v>
      </c>
      <c r="B9" s="470">
        <v>1593382</v>
      </c>
      <c r="C9" s="470">
        <v>2591378</v>
      </c>
      <c r="D9" s="470">
        <v>1423284</v>
      </c>
      <c r="E9" s="470">
        <v>796339</v>
      </c>
      <c r="F9" s="470">
        <v>3016666</v>
      </c>
      <c r="G9" s="471">
        <v>3387717</v>
      </c>
      <c r="I9" s="17"/>
      <c r="J9" s="18"/>
    </row>
    <row r="10" spans="1:10" ht="12" customHeight="1">
      <c r="A10" s="472" t="s">
        <v>411</v>
      </c>
      <c r="B10" s="67">
        <v>704694</v>
      </c>
      <c r="C10" s="67">
        <v>1041729</v>
      </c>
      <c r="D10" s="67">
        <v>1019511</v>
      </c>
      <c r="E10" s="29">
        <v>537361</v>
      </c>
      <c r="F10" s="29">
        <v>1724205</v>
      </c>
      <c r="G10" s="473">
        <v>1579090</v>
      </c>
      <c r="I10" s="17"/>
      <c r="J10" s="18"/>
    </row>
    <row r="11" spans="1:10" ht="12" customHeight="1">
      <c r="A11" s="472" t="s">
        <v>412</v>
      </c>
      <c r="B11" s="67">
        <v>0</v>
      </c>
      <c r="C11" s="67">
        <v>0</v>
      </c>
      <c r="D11" s="67">
        <v>94821</v>
      </c>
      <c r="E11" s="29">
        <v>0</v>
      </c>
      <c r="F11" s="29">
        <v>94821</v>
      </c>
      <c r="G11" s="473">
        <v>0</v>
      </c>
      <c r="I11" s="17"/>
      <c r="J11" s="18"/>
    </row>
    <row r="12" spans="1:10" ht="12" customHeight="1">
      <c r="A12" s="472" t="s">
        <v>413</v>
      </c>
      <c r="B12" s="67">
        <v>7764</v>
      </c>
      <c r="C12" s="67">
        <v>28631</v>
      </c>
      <c r="D12" s="67">
        <v>2332</v>
      </c>
      <c r="E12" s="29">
        <v>1832</v>
      </c>
      <c r="F12" s="29">
        <v>10096</v>
      </c>
      <c r="G12" s="473">
        <v>30463</v>
      </c>
      <c r="I12" s="17"/>
      <c r="J12" s="18"/>
    </row>
    <row r="13" spans="1:10" ht="12" customHeight="1">
      <c r="A13" s="472" t="s">
        <v>414</v>
      </c>
      <c r="B13" s="67">
        <v>8165</v>
      </c>
      <c r="C13" s="67">
        <v>14067</v>
      </c>
      <c r="D13" s="67">
        <v>119028</v>
      </c>
      <c r="E13" s="29">
        <v>84048</v>
      </c>
      <c r="F13" s="29">
        <v>127193</v>
      </c>
      <c r="G13" s="473">
        <v>98115</v>
      </c>
      <c r="I13" s="17"/>
      <c r="J13" s="18"/>
    </row>
    <row r="14" spans="1:10" ht="12" customHeight="1">
      <c r="A14" s="472" t="s">
        <v>415</v>
      </c>
      <c r="B14" s="67">
        <v>872759</v>
      </c>
      <c r="C14" s="67">
        <v>1506951</v>
      </c>
      <c r="D14" s="67">
        <v>187592</v>
      </c>
      <c r="E14" s="29">
        <v>173098</v>
      </c>
      <c r="F14" s="29">
        <v>1060351</v>
      </c>
      <c r="G14" s="473">
        <v>1680049</v>
      </c>
      <c r="I14" s="17"/>
      <c r="J14" s="18"/>
    </row>
    <row r="15" spans="1:10" ht="12" customHeight="1">
      <c r="A15" s="469" t="s">
        <v>416</v>
      </c>
      <c r="B15" s="474">
        <v>128344</v>
      </c>
      <c r="C15" s="474">
        <v>192165</v>
      </c>
      <c r="D15" s="474">
        <v>101708</v>
      </c>
      <c r="E15" s="474">
        <v>51857</v>
      </c>
      <c r="F15" s="470">
        <v>230052</v>
      </c>
      <c r="G15" s="471">
        <v>244022</v>
      </c>
      <c r="I15" s="17"/>
      <c r="J15" s="18"/>
    </row>
    <row r="16" spans="1:10" ht="12" customHeight="1">
      <c r="A16" s="472" t="s">
        <v>411</v>
      </c>
      <c r="B16" s="475">
        <v>54050</v>
      </c>
      <c r="C16" s="475">
        <v>77565</v>
      </c>
      <c r="D16" s="475">
        <v>57069</v>
      </c>
      <c r="E16" s="475">
        <v>29683</v>
      </c>
      <c r="F16" s="29">
        <v>111119</v>
      </c>
      <c r="G16" s="473">
        <v>107248</v>
      </c>
      <c r="I16" s="17"/>
      <c r="J16" s="18"/>
    </row>
    <row r="17" spans="1:10" ht="12" customHeight="1">
      <c r="A17" s="472" t="s">
        <v>412</v>
      </c>
      <c r="B17" s="475">
        <v>0</v>
      </c>
      <c r="C17" s="475">
        <v>0</v>
      </c>
      <c r="D17" s="475">
        <v>9672</v>
      </c>
      <c r="E17" s="475">
        <v>0</v>
      </c>
      <c r="F17" s="29">
        <v>9672</v>
      </c>
      <c r="G17" s="473">
        <v>0</v>
      </c>
      <c r="I17" s="17"/>
      <c r="J17" s="18"/>
    </row>
    <row r="18" spans="1:10" ht="12" customHeight="1">
      <c r="A18" s="472" t="s">
        <v>413</v>
      </c>
      <c r="B18" s="475">
        <v>2</v>
      </c>
      <c r="C18" s="475">
        <v>7</v>
      </c>
      <c r="D18" s="475">
        <v>1</v>
      </c>
      <c r="E18" s="475">
        <v>1</v>
      </c>
      <c r="F18" s="29">
        <v>3</v>
      </c>
      <c r="G18" s="473">
        <v>8</v>
      </c>
      <c r="I18" s="17"/>
      <c r="J18" s="18"/>
    </row>
    <row r="19" spans="1:10" ht="12" customHeight="1">
      <c r="A19" s="472" t="s">
        <v>414</v>
      </c>
      <c r="B19" s="475">
        <v>2646</v>
      </c>
      <c r="C19" s="475">
        <v>3407</v>
      </c>
      <c r="D19" s="475">
        <v>24924</v>
      </c>
      <c r="E19" s="475">
        <v>13788</v>
      </c>
      <c r="F19" s="29">
        <v>27570</v>
      </c>
      <c r="G19" s="473">
        <v>17195</v>
      </c>
      <c r="I19" s="17"/>
      <c r="J19" s="18"/>
    </row>
    <row r="20" spans="1:10" ht="12" customHeight="1">
      <c r="A20" s="472" t="s">
        <v>415</v>
      </c>
      <c r="B20" s="475">
        <v>71646</v>
      </c>
      <c r="C20" s="475">
        <v>111186</v>
      </c>
      <c r="D20" s="475">
        <v>10042</v>
      </c>
      <c r="E20" s="475">
        <v>8385</v>
      </c>
      <c r="F20" s="29">
        <v>81688</v>
      </c>
      <c r="G20" s="473">
        <v>119571</v>
      </c>
      <c r="I20" s="17"/>
      <c r="J20" s="18"/>
    </row>
    <row r="21" spans="1:10" ht="12" customHeight="1">
      <c r="A21" s="469" t="s">
        <v>417</v>
      </c>
      <c r="B21" s="474">
        <v>6165</v>
      </c>
      <c r="C21" s="474">
        <v>12397</v>
      </c>
      <c r="D21" s="474">
        <v>612</v>
      </c>
      <c r="E21" s="474">
        <v>383</v>
      </c>
      <c r="F21" s="470">
        <v>6777</v>
      </c>
      <c r="G21" s="471">
        <v>12780</v>
      </c>
      <c r="I21" s="17"/>
      <c r="J21" s="18"/>
    </row>
    <row r="22" spans="1:10" ht="12" customHeight="1">
      <c r="A22" s="472" t="s">
        <v>411</v>
      </c>
      <c r="B22" s="475">
        <v>2015</v>
      </c>
      <c r="C22" s="475">
        <v>2861</v>
      </c>
      <c r="D22" s="475">
        <v>28</v>
      </c>
      <c r="E22" s="475">
        <v>27</v>
      </c>
      <c r="F22" s="29">
        <v>2043</v>
      </c>
      <c r="G22" s="473">
        <v>2888</v>
      </c>
      <c r="I22" s="17"/>
      <c r="J22" s="18"/>
    </row>
    <row r="23" spans="1:10" ht="12" customHeight="1">
      <c r="A23" s="472" t="s">
        <v>412</v>
      </c>
      <c r="B23" s="475">
        <v>0</v>
      </c>
      <c r="C23" s="475">
        <v>0</v>
      </c>
      <c r="D23" s="475">
        <v>119</v>
      </c>
      <c r="E23" s="475">
        <v>0</v>
      </c>
      <c r="F23" s="29">
        <v>119</v>
      </c>
      <c r="G23" s="473">
        <v>0</v>
      </c>
      <c r="I23" s="17"/>
      <c r="J23" s="18"/>
    </row>
    <row r="24" spans="1:10" ht="12" customHeight="1">
      <c r="A24" s="472" t="s">
        <v>413</v>
      </c>
      <c r="B24" s="475">
        <v>4</v>
      </c>
      <c r="C24" s="475">
        <v>15</v>
      </c>
      <c r="D24" s="475">
        <v>1</v>
      </c>
      <c r="E24" s="475">
        <v>1</v>
      </c>
      <c r="F24" s="29">
        <v>5</v>
      </c>
      <c r="G24" s="473">
        <v>16</v>
      </c>
      <c r="I24" s="17"/>
      <c r="J24" s="18"/>
    </row>
    <row r="25" spans="1:10" ht="12" customHeight="1">
      <c r="A25" s="472" t="s">
        <v>414</v>
      </c>
      <c r="B25" s="475">
        <v>269</v>
      </c>
      <c r="C25" s="475">
        <v>539</v>
      </c>
      <c r="D25" s="475">
        <v>464</v>
      </c>
      <c r="E25" s="475">
        <v>355</v>
      </c>
      <c r="F25" s="29">
        <v>733</v>
      </c>
      <c r="G25" s="473">
        <v>894</v>
      </c>
      <c r="I25" s="17"/>
      <c r="J25" s="18"/>
    </row>
    <row r="26" spans="1:10" ht="12" customHeight="1">
      <c r="A26" s="476" t="s">
        <v>415</v>
      </c>
      <c r="B26" s="477">
        <v>3877</v>
      </c>
      <c r="C26" s="477">
        <v>8982</v>
      </c>
      <c r="D26" s="477">
        <v>0</v>
      </c>
      <c r="E26" s="477">
        <v>0</v>
      </c>
      <c r="F26" s="478">
        <v>3877</v>
      </c>
      <c r="G26" s="479">
        <v>8982</v>
      </c>
      <c r="I26" s="17"/>
      <c r="J26" s="18"/>
    </row>
    <row r="27" ht="12" customHeight="1">
      <c r="I27" s="35"/>
    </row>
    <row r="28" spans="1:3" ht="12" customHeight="1">
      <c r="A28" s="37"/>
      <c r="B28" s="17"/>
      <c r="C28" s="17"/>
    </row>
    <row r="29" spans="1:6" ht="18">
      <c r="A29" s="23" t="s">
        <v>404</v>
      </c>
      <c r="B29" s="20"/>
      <c r="C29" s="20"/>
      <c r="D29" s="20"/>
      <c r="E29" s="20"/>
      <c r="F29" s="18"/>
    </row>
    <row r="30" spans="1:6" ht="12" customHeight="1">
      <c r="A30" s="280"/>
      <c r="B30" s="281"/>
      <c r="C30" s="281"/>
      <c r="D30" s="281"/>
      <c r="E30" s="281"/>
      <c r="F30" s="281"/>
    </row>
    <row r="31" spans="1:7" ht="12" customHeight="1">
      <c r="A31" s="480"/>
      <c r="B31" s="563" t="s">
        <v>405</v>
      </c>
      <c r="C31" s="563"/>
      <c r="D31" s="563" t="s">
        <v>406</v>
      </c>
      <c r="E31" s="563"/>
      <c r="F31" s="563" t="s">
        <v>407</v>
      </c>
      <c r="G31" s="564"/>
    </row>
    <row r="32" spans="1:10" ht="24">
      <c r="A32" s="466" t="s">
        <v>3</v>
      </c>
      <c r="B32" s="467" t="s">
        <v>408</v>
      </c>
      <c r="C32" s="467" t="s">
        <v>409</v>
      </c>
      <c r="D32" s="467" t="s">
        <v>408</v>
      </c>
      <c r="E32" s="467" t="s">
        <v>409</v>
      </c>
      <c r="F32" s="467" t="s">
        <v>408</v>
      </c>
      <c r="G32" s="468" t="s">
        <v>409</v>
      </c>
      <c r="H32" s="31"/>
      <c r="I32" s="31"/>
      <c r="J32" s="31"/>
    </row>
    <row r="33" spans="1:7" ht="12" customHeight="1">
      <c r="A33" s="529">
        <v>44926</v>
      </c>
      <c r="B33" s="481"/>
      <c r="C33" s="481"/>
      <c r="D33" s="481"/>
      <c r="E33" s="481"/>
      <c r="F33" s="481"/>
      <c r="G33" s="482"/>
    </row>
    <row r="34" spans="1:7" ht="12" customHeight="1">
      <c r="A34" s="530" t="s">
        <v>494</v>
      </c>
      <c r="B34" s="475">
        <v>1573312</v>
      </c>
      <c r="C34" s="475">
        <v>2572693</v>
      </c>
      <c r="D34" s="475">
        <v>1351510</v>
      </c>
      <c r="E34" s="475">
        <v>691963</v>
      </c>
      <c r="F34" s="29">
        <v>2924822</v>
      </c>
      <c r="G34" s="473">
        <v>3264656</v>
      </c>
    </row>
    <row r="35" spans="1:7" ht="12" customHeight="1">
      <c r="A35" s="530" t="s">
        <v>495</v>
      </c>
      <c r="B35" s="475">
        <v>162483</v>
      </c>
      <c r="C35" s="475">
        <v>240281</v>
      </c>
      <c r="D35" s="475">
        <v>115871</v>
      </c>
      <c r="E35" s="475">
        <v>70607</v>
      </c>
      <c r="F35" s="29">
        <v>278354</v>
      </c>
      <c r="G35" s="473">
        <v>310888</v>
      </c>
    </row>
    <row r="36" spans="1:7" ht="12" customHeight="1">
      <c r="A36" s="541" t="s">
        <v>496</v>
      </c>
      <c r="B36" s="477">
        <v>5161</v>
      </c>
      <c r="C36" s="477">
        <v>12235</v>
      </c>
      <c r="D36" s="477">
        <v>235</v>
      </c>
      <c r="E36" s="477">
        <v>41</v>
      </c>
      <c r="F36" s="478">
        <v>5396</v>
      </c>
      <c r="G36" s="479">
        <v>12276</v>
      </c>
    </row>
    <row r="37" spans="1:7" ht="12" customHeight="1">
      <c r="A37" s="531">
        <v>44561</v>
      </c>
      <c r="B37" s="484"/>
      <c r="C37" s="484"/>
      <c r="D37" s="484"/>
      <c r="E37" s="484"/>
      <c r="F37" s="484"/>
      <c r="G37" s="485"/>
    </row>
    <row r="38" spans="1:7" ht="12" customHeight="1">
      <c r="A38" s="530" t="s">
        <v>494</v>
      </c>
      <c r="B38" s="475">
        <v>1106892</v>
      </c>
      <c r="C38" s="475">
        <v>2175002</v>
      </c>
      <c r="D38" s="475">
        <v>1258854</v>
      </c>
      <c r="E38" s="475">
        <v>675832</v>
      </c>
      <c r="F38" s="29">
        <v>2365746</v>
      </c>
      <c r="G38" s="473">
        <v>2850834</v>
      </c>
    </row>
    <row r="39" spans="1:7" ht="12" customHeight="1">
      <c r="A39" s="530" t="s">
        <v>495</v>
      </c>
      <c r="B39" s="475">
        <v>154808</v>
      </c>
      <c r="C39" s="475">
        <v>246017</v>
      </c>
      <c r="D39" s="475">
        <v>159693</v>
      </c>
      <c r="E39" s="475">
        <v>105495</v>
      </c>
      <c r="F39" s="29">
        <v>314501</v>
      </c>
      <c r="G39" s="473">
        <v>351512</v>
      </c>
    </row>
    <row r="40" spans="1:7" ht="12" customHeight="1">
      <c r="A40" s="541" t="s">
        <v>496</v>
      </c>
      <c r="B40" s="477">
        <v>11771</v>
      </c>
      <c r="C40" s="477">
        <v>24597</v>
      </c>
      <c r="D40" s="477">
        <v>4193</v>
      </c>
      <c r="E40" s="477">
        <v>1580</v>
      </c>
      <c r="F40" s="478">
        <v>15964</v>
      </c>
      <c r="G40" s="479">
        <v>26177</v>
      </c>
    </row>
    <row r="41" spans="1:7" ht="12" customHeight="1">
      <c r="A41" s="531">
        <v>44196</v>
      </c>
      <c r="B41" s="484"/>
      <c r="C41" s="484"/>
      <c r="D41" s="484"/>
      <c r="E41" s="484"/>
      <c r="F41" s="484"/>
      <c r="G41" s="485"/>
    </row>
    <row r="42" spans="1:7" ht="12" customHeight="1">
      <c r="A42" s="530" t="s">
        <v>494</v>
      </c>
      <c r="B42" s="475"/>
      <c r="C42" s="475"/>
      <c r="D42" s="475"/>
      <c r="E42" s="475"/>
      <c r="F42" s="475"/>
      <c r="G42" s="486"/>
    </row>
    <row r="43" spans="1:7" ht="12" customHeight="1">
      <c r="A43" s="530" t="s">
        <v>495</v>
      </c>
      <c r="B43" s="475"/>
      <c r="C43" s="475"/>
      <c r="D43" s="475"/>
      <c r="E43" s="475"/>
      <c r="F43" s="475"/>
      <c r="G43" s="486"/>
    </row>
    <row r="44" spans="1:7" ht="12" customHeight="1">
      <c r="A44" s="541" t="s">
        <v>496</v>
      </c>
      <c r="B44" s="477"/>
      <c r="C44" s="477"/>
      <c r="D44" s="477"/>
      <c r="E44" s="477"/>
      <c r="F44" s="477"/>
      <c r="G44" s="542"/>
    </row>
    <row r="45" spans="1:7" ht="12" customHeight="1">
      <c r="A45" s="531">
        <v>43830</v>
      </c>
      <c r="B45" s="484"/>
      <c r="C45" s="484"/>
      <c r="D45" s="484"/>
      <c r="E45" s="484"/>
      <c r="F45" s="484"/>
      <c r="G45" s="485"/>
    </row>
    <row r="46" spans="1:7" ht="12" customHeight="1">
      <c r="A46" s="530" t="s">
        <v>494</v>
      </c>
      <c r="B46" s="475"/>
      <c r="C46" s="475"/>
      <c r="D46" s="475"/>
      <c r="E46" s="475"/>
      <c r="F46" s="475"/>
      <c r="G46" s="486"/>
    </row>
    <row r="47" spans="1:7" ht="12" customHeight="1">
      <c r="A47" s="530" t="s">
        <v>495</v>
      </c>
      <c r="B47" s="475"/>
      <c r="C47" s="475"/>
      <c r="D47" s="475"/>
      <c r="E47" s="475"/>
      <c r="F47" s="475"/>
      <c r="G47" s="486"/>
    </row>
    <row r="48" spans="1:7" ht="12" customHeight="1">
      <c r="A48" s="541" t="s">
        <v>496</v>
      </c>
      <c r="B48" s="477"/>
      <c r="C48" s="477"/>
      <c r="D48" s="477"/>
      <c r="E48" s="477"/>
      <c r="F48" s="477"/>
      <c r="G48" s="542"/>
    </row>
    <row r="49" spans="1:7" ht="12" customHeight="1">
      <c r="A49" s="531">
        <v>43465</v>
      </c>
      <c r="B49" s="484"/>
      <c r="C49" s="484"/>
      <c r="D49" s="484"/>
      <c r="E49" s="484"/>
      <c r="F49" s="484"/>
      <c r="G49" s="485"/>
    </row>
    <row r="50" spans="1:7" ht="12" customHeight="1">
      <c r="A50" s="483" t="s">
        <v>494</v>
      </c>
      <c r="B50" s="475"/>
      <c r="C50" s="475"/>
      <c r="D50" s="475"/>
      <c r="E50" s="475"/>
      <c r="F50" s="475"/>
      <c r="G50" s="486"/>
    </row>
    <row r="51" spans="1:7" ht="12" customHeight="1">
      <c r="A51" s="483" t="s">
        <v>495</v>
      </c>
      <c r="B51" s="475"/>
      <c r="C51" s="475"/>
      <c r="D51" s="475"/>
      <c r="E51" s="475"/>
      <c r="F51" s="475"/>
      <c r="G51" s="486"/>
    </row>
    <row r="52" spans="1:7" ht="12" customHeight="1">
      <c r="A52" s="487" t="s">
        <v>496</v>
      </c>
      <c r="B52" s="488"/>
      <c r="C52" s="488"/>
      <c r="D52" s="488"/>
      <c r="E52" s="488"/>
      <c r="F52" s="488"/>
      <c r="G52" s="489"/>
    </row>
    <row r="55" ht="12" customHeight="1">
      <c r="A55"/>
    </row>
  </sheetData>
  <mergeCells count="6">
    <mergeCell ref="B7:C7"/>
    <mergeCell ref="D7:E7"/>
    <mergeCell ref="F7:G7"/>
    <mergeCell ref="B31:C31"/>
    <mergeCell ref="D31:E31"/>
    <mergeCell ref="F31:G31"/>
  </mergeCells>
  <conditionalFormatting sqref="B33:D52">
    <cfRule type="cellIs" priority="4" operator="greaterThan" stopIfTrue="1">
      <formula>10</formula>
    </cfRule>
  </conditionalFormatting>
  <conditionalFormatting sqref="B16:E20">
    <cfRule type="cellIs" priority="16" operator="greaterThan" stopIfTrue="1">
      <formula>10</formula>
    </cfRule>
  </conditionalFormatting>
  <conditionalFormatting sqref="B22:E26">
    <cfRule type="cellIs" priority="17" operator="greaterThan" stopIfTrue="1">
      <formula>10</formula>
    </cfRule>
  </conditionalFormatting>
  <conditionalFormatting sqref="B9:G9">
    <cfRule type="cellIs" priority="15" operator="greaterThan" stopIfTrue="1">
      <formula>10</formula>
    </cfRule>
  </conditionalFormatting>
  <conditionalFormatting sqref="B15:G15">
    <cfRule type="cellIs" priority="14" operator="greaterThan" stopIfTrue="1">
      <formula>10</formula>
    </cfRule>
  </conditionalFormatting>
  <conditionalFormatting sqref="B21:G21">
    <cfRule type="cellIs" priority="12" operator="greaterThan" stopIfTrue="1">
      <formula>10</formula>
    </cfRule>
  </conditionalFormatting>
  <conditionalFormatting sqref="E34:E36 E38:E40">
    <cfRule type="cellIs" priority="10" operator="greaterThan" stopIfTrue="1">
      <formula>10</formula>
    </cfRule>
  </conditionalFormatting>
  <conditionalFormatting sqref="E33:G33">
    <cfRule type="cellIs" priority="1" operator="greaterThan" stopIfTrue="1">
      <formula>10</formula>
    </cfRule>
  </conditionalFormatting>
  <conditionalFormatting sqref="E37:G37">
    <cfRule type="cellIs" priority="9" operator="greaterThan" stopIfTrue="1">
      <formula>10</formula>
    </cfRule>
  </conditionalFormatting>
  <conditionalFormatting sqref="E41:G52">
    <cfRule type="cellIs" priority="2"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9E730-6495-4514-B81E-5CD6EB3C4027}">
  <sheetPr>
    <tabColor rgb="FF0070C0"/>
    <pageSetUpPr fitToPage="1"/>
  </sheetPr>
  <dimension ref="A1:L37"/>
  <sheetViews>
    <sheetView showGridLines="0" workbookViewId="0" topLeftCell="A1"/>
  </sheetViews>
  <sheetFormatPr defaultColWidth="10" defaultRowHeight="12" customHeight="1"/>
  <cols>
    <col min="1" max="1" width="52.5" style="18" customWidth="1"/>
    <col min="2" max="3" width="13.5" style="18" customWidth="1"/>
    <col min="4" max="8" width="13.5" style="17" customWidth="1"/>
    <col min="9" max="9" width="13.5" style="21" customWidth="1"/>
    <col min="10" max="10" width="13.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
      <c r="A5" s="23" t="s">
        <v>458</v>
      </c>
      <c r="B5" s="19"/>
      <c r="C5" s="19"/>
      <c r="D5" s="20"/>
      <c r="E5" s="20"/>
      <c r="F5" s="20"/>
      <c r="G5" s="20"/>
      <c r="H5" s="20"/>
      <c r="J5" s="95" t="s">
        <v>37</v>
      </c>
      <c r="K5" s="20"/>
    </row>
    <row r="6" spans="1:11" ht="16.5" customHeight="1">
      <c r="A6" s="37"/>
      <c r="B6" s="17"/>
      <c r="C6" s="17"/>
      <c r="I6" s="17"/>
      <c r="J6" s="18"/>
      <c r="K6" s="39"/>
    </row>
    <row r="7" spans="1:11" s="28" customFormat="1" ht="13.05" customHeight="1">
      <c r="A7" s="412" t="s">
        <v>3</v>
      </c>
      <c r="B7" s="204">
        <v>45107</v>
      </c>
      <c r="C7" s="204">
        <v>45016</v>
      </c>
      <c r="D7" s="204">
        <v>44926</v>
      </c>
      <c r="E7" s="204">
        <v>44834</v>
      </c>
      <c r="F7" s="204">
        <v>44742</v>
      </c>
      <c r="G7" s="204">
        <v>44651</v>
      </c>
      <c r="H7" s="204">
        <v>44561</v>
      </c>
      <c r="I7" s="204">
        <v>44469</v>
      </c>
      <c r="J7" s="205">
        <v>44377</v>
      </c>
      <c r="K7" s="12"/>
    </row>
    <row r="8" spans="1:11" ht="13.05" customHeight="1">
      <c r="A8" s="337" t="s">
        <v>446</v>
      </c>
      <c r="B8" s="32">
        <v>1009525.6062399999</v>
      </c>
      <c r="C8" s="29">
        <v>1183427.3638000013</v>
      </c>
      <c r="D8" s="29">
        <v>1281160.1195900007</v>
      </c>
      <c r="E8" s="29">
        <v>1522120.6029099997</v>
      </c>
      <c r="F8" s="29">
        <v>1755499.8185399992</v>
      </c>
      <c r="G8" s="29">
        <v>1849897.85425</v>
      </c>
      <c r="H8" s="29">
        <v>2247792.3938999996</v>
      </c>
      <c r="I8" s="29">
        <v>2184812.34638</v>
      </c>
      <c r="J8" s="310">
        <v>1954362.7145100005</v>
      </c>
      <c r="K8" s="12"/>
    </row>
    <row r="9" spans="1:11" ht="13.05" customHeight="1">
      <c r="A9" s="337" t="s">
        <v>447</v>
      </c>
      <c r="B9" s="32">
        <v>277734.31743</v>
      </c>
      <c r="C9" s="29">
        <v>473.34619000000004</v>
      </c>
      <c r="D9" s="29">
        <v>545.0488</v>
      </c>
      <c r="E9" s="29">
        <v>789.7471300000001</v>
      </c>
      <c r="F9" s="29">
        <v>1855.65264</v>
      </c>
      <c r="G9" s="29">
        <v>5581.311970000001</v>
      </c>
      <c r="H9" s="29">
        <v>7215.762679999999</v>
      </c>
      <c r="I9" s="29">
        <v>18180.64918</v>
      </c>
      <c r="J9" s="310">
        <v>31688.71242</v>
      </c>
      <c r="K9" s="12"/>
    </row>
    <row r="10" spans="1:12" ht="13.05" customHeight="1">
      <c r="A10" s="337" t="s">
        <v>448</v>
      </c>
      <c r="B10" s="32">
        <v>3775108.0384663166</v>
      </c>
      <c r="C10" s="29">
        <v>3682998.547738298</v>
      </c>
      <c r="D10" s="29">
        <v>3618809.5063666864</v>
      </c>
      <c r="E10" s="29">
        <v>3645243.363404384</v>
      </c>
      <c r="F10" s="29">
        <v>3609209.560441768</v>
      </c>
      <c r="G10" s="29">
        <v>3554895.5896593947</v>
      </c>
      <c r="H10" s="29">
        <v>3552611.81821588</v>
      </c>
      <c r="I10" s="29">
        <v>3253578.467090786</v>
      </c>
      <c r="J10" s="310">
        <v>2935442.3197878567</v>
      </c>
      <c r="K10" s="12"/>
      <c r="L10" s="40"/>
    </row>
    <row r="11" spans="1:12" ht="13.05" customHeight="1">
      <c r="A11" s="338" t="s">
        <v>449</v>
      </c>
      <c r="B11" s="32">
        <v>5062367.962136317</v>
      </c>
      <c r="C11" s="32">
        <v>4866899.257728299</v>
      </c>
      <c r="D11" s="32">
        <v>4900514.674756687</v>
      </c>
      <c r="E11" s="32">
        <v>5168153.713444384</v>
      </c>
      <c r="F11" s="32">
        <v>5366565.031621767</v>
      </c>
      <c r="G11" s="32">
        <v>5410374.755879395</v>
      </c>
      <c r="H11" s="32">
        <v>5807619.97479588</v>
      </c>
      <c r="I11" s="32">
        <v>5456571.462650786</v>
      </c>
      <c r="J11" s="312">
        <v>4921493.746717857</v>
      </c>
      <c r="K11" s="12"/>
      <c r="L11" s="35"/>
    </row>
    <row r="12" spans="1:11" ht="13.05" customHeight="1">
      <c r="A12" s="337" t="s">
        <v>453</v>
      </c>
      <c r="B12" s="32">
        <v>49971.875</v>
      </c>
      <c r="C12" s="29">
        <v>99143.75002</v>
      </c>
      <c r="D12" s="29">
        <v>147840.62504</v>
      </c>
      <c r="E12" s="29">
        <v>147347.91667</v>
      </c>
      <c r="F12" s="29">
        <v>147354.16667</v>
      </c>
      <c r="G12" s="29">
        <v>196961.11111</v>
      </c>
      <c r="H12" s="29">
        <v>197461.11111</v>
      </c>
      <c r="I12" s="29">
        <v>197972.22222</v>
      </c>
      <c r="J12" s="310">
        <v>200000</v>
      </c>
      <c r="K12" s="12"/>
    </row>
    <row r="13" spans="1:11" ht="13.05" customHeight="1">
      <c r="A13" s="337" t="s">
        <v>450</v>
      </c>
      <c r="B13" s="32">
        <v>249444.20515</v>
      </c>
      <c r="C13" s="29">
        <v>249558.80710999997</v>
      </c>
      <c r="D13" s="29">
        <v>249424.84647999998</v>
      </c>
      <c r="E13" s="29">
        <v>249528.04460000002</v>
      </c>
      <c r="F13" s="29">
        <v>249390.57266</v>
      </c>
      <c r="G13" s="29">
        <v>249254.56467</v>
      </c>
      <c r="H13" s="29">
        <v>249120.09311999998</v>
      </c>
      <c r="I13" s="29">
        <v>248982.70829000004</v>
      </c>
      <c r="J13" s="310">
        <v>248845.39923000004</v>
      </c>
      <c r="K13" s="12"/>
    </row>
    <row r="14" spans="1:11" ht="13.05" customHeight="1">
      <c r="A14" s="337" t="s">
        <v>451</v>
      </c>
      <c r="B14" s="32">
        <v>211518.10637</v>
      </c>
      <c r="C14" s="29">
        <v>191104.21353000004</v>
      </c>
      <c r="D14" s="29">
        <v>188988.09807</v>
      </c>
      <c r="E14" s="29">
        <v>99363.45036</v>
      </c>
      <c r="F14" s="29">
        <v>100303.60114</v>
      </c>
      <c r="G14" s="29">
        <v>99999.14427</v>
      </c>
      <c r="H14" s="29">
        <v>99698.31330000001</v>
      </c>
      <c r="I14" s="29">
        <v>99413.35453000001</v>
      </c>
      <c r="J14" s="310">
        <v>40169.29315</v>
      </c>
      <c r="K14" s="12"/>
    </row>
    <row r="15" spans="1:11" ht="12" customHeight="1">
      <c r="A15" s="337" t="s">
        <v>452</v>
      </c>
      <c r="B15" s="32">
        <v>0</v>
      </c>
      <c r="C15" s="29">
        <v>0</v>
      </c>
      <c r="D15" s="29">
        <v>0</v>
      </c>
      <c r="E15" s="29">
        <v>0</v>
      </c>
      <c r="F15" s="29">
        <v>0</v>
      </c>
      <c r="G15" s="29">
        <v>0</v>
      </c>
      <c r="H15" s="29">
        <v>0</v>
      </c>
      <c r="I15" s="29">
        <v>16834.325399999998</v>
      </c>
      <c r="J15" s="310">
        <v>16852.088870000003</v>
      </c>
      <c r="K15" s="12"/>
    </row>
    <row r="16" spans="1:11" ht="12" customHeight="1">
      <c r="A16" s="338" t="s">
        <v>456</v>
      </c>
      <c r="B16" s="29">
        <v>510934.18652</v>
      </c>
      <c r="C16" s="29">
        <v>539806.77066</v>
      </c>
      <c r="D16" s="29">
        <v>586253.56959</v>
      </c>
      <c r="E16" s="29">
        <v>496239.41163000005</v>
      </c>
      <c r="F16" s="29">
        <v>497048.34047</v>
      </c>
      <c r="G16" s="29">
        <v>546214.82005</v>
      </c>
      <c r="H16" s="29">
        <v>546279.51753</v>
      </c>
      <c r="I16" s="29">
        <v>563202.61044</v>
      </c>
      <c r="J16" s="310">
        <v>505866.78125</v>
      </c>
      <c r="K16" s="12"/>
    </row>
    <row r="17" spans="1:12" ht="12" customHeight="1">
      <c r="A17" s="334" t="s">
        <v>454</v>
      </c>
      <c r="B17" s="29">
        <v>120896.24478739896</v>
      </c>
      <c r="C17" s="29">
        <v>98869.6558357598</v>
      </c>
      <c r="D17" s="29">
        <v>96540.80768686235</v>
      </c>
      <c r="E17" s="29">
        <v>91626.17798398162</v>
      </c>
      <c r="F17" s="29">
        <v>172082.1306847301</v>
      </c>
      <c r="G17" s="29">
        <v>113509.94927145343</v>
      </c>
      <c r="H17" s="29">
        <v>55852.24052405391</v>
      </c>
      <c r="I17" s="29">
        <v>86136.66587778533</v>
      </c>
      <c r="J17" s="310">
        <v>61206.99770588893</v>
      </c>
      <c r="K17" s="505"/>
      <c r="L17" s="30"/>
    </row>
    <row r="18" spans="1:11" ht="12" customHeight="1">
      <c r="A18" s="332" t="s">
        <v>455</v>
      </c>
      <c r="B18" s="29">
        <v>131300.63573</v>
      </c>
      <c r="C18" s="29">
        <v>131069.93874000001</v>
      </c>
      <c r="D18" s="29">
        <v>130842.80071000001</v>
      </c>
      <c r="E18" s="29">
        <v>110651.63648</v>
      </c>
      <c r="F18" s="29">
        <v>110368.34647</v>
      </c>
      <c r="G18" s="29">
        <v>110374.10848000001</v>
      </c>
      <c r="H18" s="29">
        <v>110377.89449</v>
      </c>
      <c r="I18" s="29">
        <v>110382.81450000001</v>
      </c>
      <c r="J18" s="310">
        <v>111057.00451000001</v>
      </c>
      <c r="K18" s="12"/>
    </row>
    <row r="19" spans="1:12" s="35" customFormat="1" ht="12" customHeight="1">
      <c r="A19" s="335" t="s">
        <v>76</v>
      </c>
      <c r="B19" s="326">
        <v>5825499.029173716</v>
      </c>
      <c r="C19" s="326">
        <v>5636645.622964059</v>
      </c>
      <c r="D19" s="326">
        <v>5714151.85274355</v>
      </c>
      <c r="E19" s="326">
        <v>5866670.939538365</v>
      </c>
      <c r="F19" s="326">
        <v>6146063.849246497</v>
      </c>
      <c r="G19" s="326">
        <v>6180473.633680848</v>
      </c>
      <c r="H19" s="326">
        <v>6520129.627339933</v>
      </c>
      <c r="I19" s="326">
        <v>6216293.553468572</v>
      </c>
      <c r="J19" s="336">
        <v>5599624.5301837465</v>
      </c>
      <c r="K19" s="12"/>
      <c r="L19" s="17"/>
    </row>
    <row r="20" spans="4:12" ht="12" customHeight="1">
      <c r="D20" s="18"/>
      <c r="E20" s="18"/>
      <c r="F20" s="18"/>
      <c r="G20" s="18"/>
      <c r="H20" s="18"/>
      <c r="I20" s="18"/>
      <c r="J20" s="18"/>
      <c r="K20" s="39"/>
      <c r="L20" s="41"/>
    </row>
    <row r="21" spans="1:11" ht="12" customHeight="1">
      <c r="A21" s="37"/>
      <c r="B21" s="17"/>
      <c r="C21" s="17"/>
      <c r="I21" s="17"/>
      <c r="J21" s="17"/>
      <c r="K21" s="39"/>
    </row>
    <row r="22" spans="1:10" ht="18">
      <c r="A22" s="23" t="s">
        <v>457</v>
      </c>
      <c r="B22" s="20"/>
      <c r="C22" s="20"/>
      <c r="D22" s="20"/>
      <c r="E22" s="20"/>
      <c r="F22" s="20"/>
      <c r="G22" s="20"/>
      <c r="H22" s="20"/>
      <c r="I22" s="20"/>
      <c r="J22" s="20"/>
    </row>
    <row r="23" spans="2:3" ht="12" customHeight="1">
      <c r="B23" s="17"/>
      <c r="C23" s="17"/>
    </row>
    <row r="24" spans="1:6" ht="12" customHeight="1">
      <c r="A24" s="412" t="s">
        <v>3</v>
      </c>
      <c r="B24" s="204">
        <v>44926</v>
      </c>
      <c r="C24" s="204">
        <v>44561</v>
      </c>
      <c r="D24" s="204">
        <v>44196</v>
      </c>
      <c r="E24" s="204">
        <v>43830</v>
      </c>
      <c r="F24" s="205">
        <v>43465</v>
      </c>
    </row>
    <row r="25" spans="1:6" ht="12" customHeight="1">
      <c r="A25" s="337" t="s">
        <v>446</v>
      </c>
      <c r="B25" s="32">
        <v>1281160.1195900007</v>
      </c>
      <c r="C25" s="32">
        <v>2247792.3938999996</v>
      </c>
      <c r="D25" s="32">
        <v>1053627.2431599996</v>
      </c>
      <c r="E25" s="32">
        <v>376067.5659700001</v>
      </c>
      <c r="F25" s="310">
        <v>193892.50917</v>
      </c>
    </row>
    <row r="26" spans="1:6" ht="12" customHeight="1">
      <c r="A26" s="337" t="s">
        <v>447</v>
      </c>
      <c r="B26" s="32">
        <v>545.0488</v>
      </c>
      <c r="C26" s="32">
        <v>7215.762679999999</v>
      </c>
      <c r="D26" s="32">
        <v>216630.20264</v>
      </c>
      <c r="E26" s="32">
        <v>375700.75516000006</v>
      </c>
      <c r="F26" s="310">
        <v>11068.82107</v>
      </c>
    </row>
    <row r="27" spans="1:6" ht="12" customHeight="1">
      <c r="A27" s="337" t="s">
        <v>448</v>
      </c>
      <c r="B27" s="32">
        <v>3618809.5063666864</v>
      </c>
      <c r="C27" s="29">
        <v>3552611.81821588</v>
      </c>
      <c r="D27" s="29">
        <v>2849512.3844600003</v>
      </c>
      <c r="E27" s="29">
        <v>1949146.97169</v>
      </c>
      <c r="F27" s="310">
        <v>1217236.9531299998</v>
      </c>
    </row>
    <row r="28" spans="1:10" ht="12" customHeight="1">
      <c r="A28" s="338" t="s">
        <v>449</v>
      </c>
      <c r="B28" s="32">
        <v>4900514.674756687</v>
      </c>
      <c r="C28" s="32">
        <v>5807619.97479588</v>
      </c>
      <c r="D28" s="32">
        <v>4119769.83026</v>
      </c>
      <c r="E28" s="32">
        <v>2700915.29282</v>
      </c>
      <c r="F28" s="312">
        <v>1422198.2833699998</v>
      </c>
      <c r="J28" s="21"/>
    </row>
    <row r="29" spans="1:10" ht="11.25" customHeight="1">
      <c r="A29" s="337" t="s">
        <v>453</v>
      </c>
      <c r="B29" s="32">
        <v>147840.62504</v>
      </c>
      <c r="C29" s="32">
        <v>197461.11111</v>
      </c>
      <c r="D29" s="32">
        <v>200000</v>
      </c>
      <c r="E29" s="32">
        <v>0</v>
      </c>
      <c r="F29" s="310">
        <v>0</v>
      </c>
      <c r="J29" s="21"/>
    </row>
    <row r="30" spans="1:10" ht="12" customHeight="1">
      <c r="A30" s="337" t="s">
        <v>450</v>
      </c>
      <c r="B30" s="32">
        <v>249424.84647999998</v>
      </c>
      <c r="C30" s="32">
        <v>249120.09311999998</v>
      </c>
      <c r="D30" s="32">
        <v>248825.23985</v>
      </c>
      <c r="E30" s="32">
        <v>0</v>
      </c>
      <c r="F30" s="310">
        <v>0</v>
      </c>
      <c r="J30" s="21"/>
    </row>
    <row r="31" spans="1:10" ht="12" customHeight="1">
      <c r="A31" s="337" t="s">
        <v>451</v>
      </c>
      <c r="B31" s="32">
        <v>188988.09807</v>
      </c>
      <c r="C31" s="32">
        <v>99698.31330000001</v>
      </c>
      <c r="D31" s="32">
        <v>0</v>
      </c>
      <c r="E31" s="32">
        <v>0</v>
      </c>
      <c r="F31" s="310">
        <v>0</v>
      </c>
      <c r="I31" s="42"/>
      <c r="J31" s="42"/>
    </row>
    <row r="32" spans="1:6" ht="12" customHeight="1">
      <c r="A32" s="337" t="s">
        <v>452</v>
      </c>
      <c r="B32" s="32">
        <v>0</v>
      </c>
      <c r="C32" s="32">
        <v>0</v>
      </c>
      <c r="D32" s="32">
        <v>19759.441520000004</v>
      </c>
      <c r="E32" s="32">
        <v>25646.973980000002</v>
      </c>
      <c r="F32" s="310">
        <v>21583.98181</v>
      </c>
    </row>
    <row r="33" spans="1:6" ht="12" customHeight="1">
      <c r="A33" s="338" t="s">
        <v>456</v>
      </c>
      <c r="B33" s="29">
        <v>586253.56959</v>
      </c>
      <c r="C33" s="29">
        <v>546279.51753</v>
      </c>
      <c r="D33" s="29">
        <v>468584.68137</v>
      </c>
      <c r="E33" s="29">
        <v>25646.973980000002</v>
      </c>
      <c r="F33" s="310">
        <v>21583.98181</v>
      </c>
    </row>
    <row r="34" spans="1:6" ht="12" customHeight="1">
      <c r="A34" s="334" t="s">
        <v>454</v>
      </c>
      <c r="B34" s="29">
        <v>96540.80768686235</v>
      </c>
      <c r="C34" s="29">
        <v>55852.24052405391</v>
      </c>
      <c r="D34" s="29">
        <v>27173.22935000001</v>
      </c>
      <c r="E34" s="29">
        <v>23876.606640000005</v>
      </c>
      <c r="F34" s="310">
        <v>24341.11858</v>
      </c>
    </row>
    <row r="35" spans="1:6" ht="12" customHeight="1">
      <c r="A35" s="332" t="s">
        <v>455</v>
      </c>
      <c r="B35" s="29">
        <v>130842.80071000001</v>
      </c>
      <c r="C35" s="29">
        <v>110377.89449</v>
      </c>
      <c r="D35" s="29">
        <v>110603.03453</v>
      </c>
      <c r="E35" s="29">
        <v>75444.48224</v>
      </c>
      <c r="F35" s="310">
        <v>51213.83715</v>
      </c>
    </row>
    <row r="36" spans="1:6" ht="12" customHeight="1">
      <c r="A36" s="335" t="s">
        <v>76</v>
      </c>
      <c r="B36" s="326">
        <v>5714151.85274355</v>
      </c>
      <c r="C36" s="326">
        <v>6520129.627339933</v>
      </c>
      <c r="D36" s="326">
        <v>4726130.77551</v>
      </c>
      <c r="E36" s="326">
        <v>2825883.3556799996</v>
      </c>
      <c r="F36" s="336">
        <v>1519337.22091</v>
      </c>
    </row>
    <row r="37" spans="1:10" s="17" customFormat="1" ht="12" customHeight="1">
      <c r="A37" s="16"/>
      <c r="B37" s="16"/>
      <c r="C37" s="16"/>
      <c r="D37" s="16"/>
      <c r="E37" s="16"/>
      <c r="F37" s="16"/>
      <c r="I37" s="21"/>
      <c r="J37" s="37"/>
    </row>
  </sheetData>
  <conditionalFormatting sqref="B36:F36">
    <cfRule type="cellIs" priority="1" operator="greaterThan" stopIfTrue="1">
      <formula>10</formula>
    </cfRule>
  </conditionalFormatting>
  <conditionalFormatting sqref="B19:J19">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D690-0447-4626-9E5F-2928A574EAB5}">
  <sheetPr>
    <tabColor rgb="FF0070C0"/>
    <pageSetUpPr fitToPage="1"/>
  </sheetPr>
  <dimension ref="A1:T39"/>
  <sheetViews>
    <sheetView showGridLines="0" workbookViewId="0" topLeftCell="A11">
      <selection activeCell="M24" sqref="M24"/>
    </sheetView>
  </sheetViews>
  <sheetFormatPr defaultColWidth="10" defaultRowHeight="12" customHeight="1"/>
  <cols>
    <col min="1" max="1" width="52.5" style="18" customWidth="1"/>
    <col min="2" max="3" width="13.5" style="18" customWidth="1"/>
    <col min="4" max="8" width="13.5" style="17" customWidth="1"/>
    <col min="9" max="9" width="13.5" style="21" customWidth="1"/>
    <col min="10" max="10" width="13.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
      <c r="A5" s="490" t="s">
        <v>427</v>
      </c>
      <c r="B5" s="19"/>
      <c r="C5" s="19"/>
      <c r="D5" s="20"/>
      <c r="E5" s="20"/>
      <c r="F5" s="20"/>
      <c r="G5" s="20"/>
      <c r="H5" s="20"/>
      <c r="J5" s="95" t="s">
        <v>37</v>
      </c>
      <c r="K5" s="20"/>
    </row>
    <row r="6" spans="1:11" ht="16.5" customHeight="1">
      <c r="A6" s="37"/>
      <c r="B6" s="17"/>
      <c r="C6" s="17"/>
      <c r="I6" s="17"/>
      <c r="J6" s="18"/>
      <c r="K6" s="39"/>
    </row>
    <row r="7" spans="1:11" s="28" customFormat="1" ht="13.05" customHeight="1">
      <c r="A7" s="433"/>
      <c r="B7" s="204">
        <v>45107</v>
      </c>
      <c r="C7" s="204">
        <v>45016</v>
      </c>
      <c r="D7" s="204">
        <v>44926</v>
      </c>
      <c r="E7" s="204">
        <v>44834</v>
      </c>
      <c r="F7" s="204">
        <v>44742</v>
      </c>
      <c r="G7" s="204">
        <v>44651</v>
      </c>
      <c r="H7" s="204">
        <v>44561</v>
      </c>
      <c r="I7" s="204">
        <v>44469</v>
      </c>
      <c r="J7" s="205">
        <v>44377</v>
      </c>
      <c r="K7" s="39"/>
    </row>
    <row r="8" spans="1:12" ht="13.05" customHeight="1">
      <c r="A8" s="491" t="s">
        <v>421</v>
      </c>
      <c r="B8" s="539"/>
      <c r="C8" s="539"/>
      <c r="D8" s="539"/>
      <c r="E8" s="539"/>
      <c r="F8" s="539"/>
      <c r="G8" s="539"/>
      <c r="H8" s="539"/>
      <c r="I8" s="539"/>
      <c r="J8" s="540"/>
      <c r="K8" s="39"/>
      <c r="L8" s="18"/>
    </row>
    <row r="9" spans="1:12" ht="13.05" customHeight="1">
      <c r="A9" s="493" t="s">
        <v>506</v>
      </c>
      <c r="B9" s="153">
        <v>1.002</v>
      </c>
      <c r="C9" s="153">
        <v>0.958953</v>
      </c>
      <c r="D9" s="153">
        <v>0.934352</v>
      </c>
      <c r="E9" s="153">
        <v>0.943028</v>
      </c>
      <c r="F9" s="153">
        <v>0.786136</v>
      </c>
      <c r="G9" s="153">
        <v>0.884003</v>
      </c>
      <c r="H9" s="153">
        <v>0.9037</v>
      </c>
      <c r="I9" s="153">
        <v>0.965915</v>
      </c>
      <c r="J9" s="536">
        <v>0.959371</v>
      </c>
      <c r="K9" s="39"/>
      <c r="L9" s="18"/>
    </row>
    <row r="10" spans="1:12" ht="13.05" customHeight="1">
      <c r="A10" s="491" t="s">
        <v>422</v>
      </c>
      <c r="B10" s="532"/>
      <c r="C10" s="532"/>
      <c r="D10" s="532"/>
      <c r="E10" s="532"/>
      <c r="F10" s="532"/>
      <c r="G10" s="532"/>
      <c r="H10" s="532"/>
      <c r="I10" s="532"/>
      <c r="J10" s="538"/>
      <c r="K10" s="39"/>
      <c r="L10" s="18"/>
    </row>
    <row r="11" spans="1:12" ht="13.05" customHeight="1">
      <c r="A11" s="493" t="s">
        <v>507</v>
      </c>
      <c r="B11" s="153">
        <v>0.0098</v>
      </c>
      <c r="C11" s="153">
        <v>0.0112</v>
      </c>
      <c r="D11" s="153">
        <v>0.013</v>
      </c>
      <c r="E11" s="153">
        <v>0.0129</v>
      </c>
      <c r="F11" s="153">
        <v>0.0223</v>
      </c>
      <c r="G11" s="153">
        <v>0.0299</v>
      </c>
      <c r="H11" s="153">
        <v>0.0131</v>
      </c>
      <c r="I11" s="153">
        <v>0.006</v>
      </c>
      <c r="J11" s="536"/>
      <c r="K11" s="39"/>
      <c r="L11" s="29"/>
    </row>
    <row r="12" spans="1:12" ht="13.05" customHeight="1">
      <c r="A12" s="491" t="s">
        <v>423</v>
      </c>
      <c r="B12" s="532"/>
      <c r="C12" s="532"/>
      <c r="D12" s="532"/>
      <c r="E12" s="532"/>
      <c r="F12" s="532"/>
      <c r="G12" s="532"/>
      <c r="H12" s="532"/>
      <c r="I12" s="532"/>
      <c r="J12" s="538"/>
      <c r="K12" s="39"/>
      <c r="L12" s="29"/>
    </row>
    <row r="13" spans="1:12" ht="12" customHeight="1">
      <c r="A13" s="494" t="s">
        <v>420</v>
      </c>
      <c r="B13" s="153">
        <v>1.626</v>
      </c>
      <c r="C13" s="153">
        <v>1.462</v>
      </c>
      <c r="D13" s="153">
        <v>1.397</v>
      </c>
      <c r="E13" s="153">
        <v>1.43</v>
      </c>
      <c r="F13" s="153">
        <v>1.403</v>
      </c>
      <c r="G13" s="153">
        <v>1.448</v>
      </c>
      <c r="H13" s="153">
        <v>1.427</v>
      </c>
      <c r="I13" s="153">
        <v>1.459</v>
      </c>
      <c r="J13" s="536">
        <v>1.271</v>
      </c>
      <c r="K13" s="39"/>
      <c r="L13" s="29"/>
    </row>
    <row r="14" spans="1:12" ht="12" customHeight="1">
      <c r="A14" s="493" t="s">
        <v>172</v>
      </c>
      <c r="B14" s="153">
        <v>1</v>
      </c>
      <c r="C14" s="153">
        <v>1</v>
      </c>
      <c r="D14" s="153">
        <v>1</v>
      </c>
      <c r="E14" s="153">
        <v>1</v>
      </c>
      <c r="F14" s="153">
        <v>1</v>
      </c>
      <c r="G14" s="153">
        <v>1</v>
      </c>
      <c r="H14" s="153">
        <v>1</v>
      </c>
      <c r="I14" s="153">
        <v>1</v>
      </c>
      <c r="J14" s="536">
        <v>1</v>
      </c>
      <c r="K14" s="39"/>
      <c r="L14" s="29"/>
    </row>
    <row r="15" spans="1:12" ht="12" customHeight="1">
      <c r="A15" s="493" t="s">
        <v>419</v>
      </c>
      <c r="B15" s="153">
        <v>3.262</v>
      </c>
      <c r="C15" s="153">
        <v>2.608</v>
      </c>
      <c r="D15" s="153">
        <v>2.315</v>
      </c>
      <c r="E15" s="153">
        <v>2.103</v>
      </c>
      <c r="F15" s="153">
        <v>2.273</v>
      </c>
      <c r="G15" s="153">
        <v>2.536</v>
      </c>
      <c r="H15" s="153">
        <v>2.533</v>
      </c>
      <c r="I15" s="153">
        <v>3.226</v>
      </c>
      <c r="J15" s="536">
        <v>2.689</v>
      </c>
      <c r="K15" s="39"/>
      <c r="L15" s="40"/>
    </row>
    <row r="16" spans="1:11" ht="12" customHeight="1">
      <c r="A16" s="493" t="s">
        <v>418</v>
      </c>
      <c r="B16" s="153">
        <v>1.48</v>
      </c>
      <c r="C16" s="153">
        <v>1.411</v>
      </c>
      <c r="D16" s="153">
        <v>1.44</v>
      </c>
      <c r="E16" s="153">
        <v>1.524</v>
      </c>
      <c r="F16" s="153">
        <v>1.527</v>
      </c>
      <c r="G16" s="153">
        <v>1.642</v>
      </c>
      <c r="H16" s="153">
        <v>1.634</v>
      </c>
      <c r="I16" s="153">
        <v>1.56</v>
      </c>
      <c r="J16" s="536">
        <v>1.456</v>
      </c>
      <c r="K16" s="39"/>
    </row>
    <row r="17" spans="1:11" ht="12" customHeight="1">
      <c r="A17" s="493" t="s">
        <v>171</v>
      </c>
      <c r="B17" s="153">
        <v>1</v>
      </c>
      <c r="C17" s="153">
        <v>1</v>
      </c>
      <c r="D17" s="153">
        <v>1</v>
      </c>
      <c r="E17" s="153">
        <v>1</v>
      </c>
      <c r="F17" s="153">
        <v>1</v>
      </c>
      <c r="G17" s="153">
        <v>1</v>
      </c>
      <c r="H17" s="153">
        <v>1</v>
      </c>
      <c r="I17" s="153">
        <v>1</v>
      </c>
      <c r="J17" s="536">
        <v>1</v>
      </c>
      <c r="K17" s="39"/>
    </row>
    <row r="18" spans="1:11" ht="12" customHeight="1">
      <c r="A18" s="493" t="s">
        <v>508</v>
      </c>
      <c r="B18" s="153">
        <v>0.091</v>
      </c>
      <c r="C18" s="153">
        <v>0.0939</v>
      </c>
      <c r="D18" s="153">
        <v>0.0939</v>
      </c>
      <c r="E18" s="153">
        <v>0.0917</v>
      </c>
      <c r="F18" s="153">
        <v>0.0899</v>
      </c>
      <c r="G18" s="153">
        <v>0.097</v>
      </c>
      <c r="H18" s="153" t="s">
        <v>2</v>
      </c>
      <c r="I18" s="153" t="s">
        <v>2</v>
      </c>
      <c r="J18" s="536" t="s">
        <v>2</v>
      </c>
      <c r="K18" s="39"/>
    </row>
    <row r="19" spans="1:11" s="35" customFormat="1" ht="12" customHeight="1">
      <c r="A19" s="491" t="s">
        <v>424</v>
      </c>
      <c r="B19" s="532"/>
      <c r="C19" s="532"/>
      <c r="D19" s="532"/>
      <c r="E19" s="532"/>
      <c r="F19" s="532"/>
      <c r="G19" s="532"/>
      <c r="H19" s="532"/>
      <c r="I19" s="532"/>
      <c r="J19" s="538"/>
      <c r="K19" s="39"/>
    </row>
    <row r="20" spans="1:12" ht="27.6">
      <c r="A20" s="495" t="s">
        <v>509</v>
      </c>
      <c r="B20" s="533">
        <v>0.017</v>
      </c>
      <c r="C20" s="533">
        <v>0.0187</v>
      </c>
      <c r="D20" s="533">
        <v>0.0188</v>
      </c>
      <c r="E20" s="533">
        <v>0.0219</v>
      </c>
      <c r="F20" s="533">
        <v>0.025</v>
      </c>
      <c r="G20" s="533">
        <v>0.0214</v>
      </c>
      <c r="H20" s="533"/>
      <c r="I20" s="533"/>
      <c r="J20" s="537"/>
      <c r="K20" s="39"/>
      <c r="L20" s="18"/>
    </row>
    <row r="21" spans="1:12" ht="12" customHeight="1">
      <c r="A21" s="496" t="s">
        <v>425</v>
      </c>
      <c r="D21" s="18"/>
      <c r="E21" s="18"/>
      <c r="F21" s="18"/>
      <c r="G21" s="18"/>
      <c r="H21" s="18"/>
      <c r="I21" s="18"/>
      <c r="J21" s="18"/>
      <c r="K21" s="39"/>
      <c r="L21" s="41"/>
    </row>
    <row r="22" spans="1:11" ht="12" customHeight="1">
      <c r="A22" s="37"/>
      <c r="B22" s="17"/>
      <c r="C22" s="17"/>
      <c r="I22" s="17"/>
      <c r="J22" s="17"/>
      <c r="K22" s="39"/>
    </row>
    <row r="23" spans="1:10" ht="18">
      <c r="A23" s="490" t="s">
        <v>426</v>
      </c>
      <c r="B23" s="20"/>
      <c r="C23" s="20"/>
      <c r="D23" s="20"/>
      <c r="E23" s="20"/>
      <c r="F23" s="20"/>
      <c r="G23" s="20"/>
      <c r="H23" s="20"/>
      <c r="I23" s="20"/>
      <c r="J23" s="20"/>
    </row>
    <row r="24" spans="2:3" ht="12" customHeight="1">
      <c r="B24" s="17"/>
      <c r="C24" s="17"/>
    </row>
    <row r="25" spans="1:6" ht="12" customHeight="1">
      <c r="A25" s="433"/>
      <c r="B25" s="204">
        <v>44926</v>
      </c>
      <c r="C25" s="204">
        <v>44561</v>
      </c>
      <c r="D25" s="204">
        <v>44196</v>
      </c>
      <c r="E25" s="204">
        <v>43830</v>
      </c>
      <c r="F25" s="205">
        <v>43465</v>
      </c>
    </row>
    <row r="26" spans="1:6" ht="12" customHeight="1">
      <c r="A26" s="491" t="s">
        <v>421</v>
      </c>
      <c r="B26" s="492"/>
      <c r="C26" s="492"/>
      <c r="D26" s="492"/>
      <c r="E26" s="492"/>
      <c r="F26" s="534"/>
    </row>
    <row r="27" spans="1:10" ht="12" customHeight="1">
      <c r="A27" s="493" t="s">
        <v>506</v>
      </c>
      <c r="B27" s="153">
        <v>0.934352</v>
      </c>
      <c r="C27" s="153">
        <v>0.9037</v>
      </c>
      <c r="D27" s="153">
        <v>0.9789552159486744</v>
      </c>
      <c r="E27" s="153">
        <v>1.14</v>
      </c>
      <c r="F27" s="535">
        <v>1.3037067445192352</v>
      </c>
      <c r="J27" s="39"/>
    </row>
    <row r="28" spans="1:6" ht="12" customHeight="1">
      <c r="A28" s="491" t="s">
        <v>422</v>
      </c>
      <c r="B28" s="153"/>
      <c r="C28" s="153"/>
      <c r="D28" s="153"/>
      <c r="E28" s="153"/>
      <c r="F28" s="536"/>
    </row>
    <row r="29" spans="1:6" ht="12" customHeight="1">
      <c r="A29" s="493" t="s">
        <v>507</v>
      </c>
      <c r="B29" s="153">
        <v>0.013</v>
      </c>
      <c r="C29" s="153">
        <v>0.0131</v>
      </c>
      <c r="D29" s="153"/>
      <c r="E29" s="153"/>
      <c r="F29" s="536"/>
    </row>
    <row r="30" spans="1:6" ht="11.25" customHeight="1">
      <c r="A30" s="491" t="s">
        <v>423</v>
      </c>
      <c r="B30" s="153"/>
      <c r="C30" s="153"/>
      <c r="D30" s="153"/>
      <c r="E30" s="153"/>
      <c r="F30" s="536"/>
    </row>
    <row r="31" spans="1:6" ht="12" customHeight="1">
      <c r="A31" s="494" t="s">
        <v>420</v>
      </c>
      <c r="B31" s="153">
        <v>1.397</v>
      </c>
      <c r="C31" s="153">
        <v>1.427</v>
      </c>
      <c r="D31" s="153">
        <v>1.479</v>
      </c>
      <c r="E31" s="153">
        <v>1.448</v>
      </c>
      <c r="F31" s="535">
        <v>1.485</v>
      </c>
    </row>
    <row r="32" spans="1:6" ht="12" customHeight="1">
      <c r="A32" s="493" t="s">
        <v>172</v>
      </c>
      <c r="B32" s="153">
        <v>1</v>
      </c>
      <c r="C32" s="153">
        <v>1</v>
      </c>
      <c r="D32" s="153">
        <v>1</v>
      </c>
      <c r="E32" s="153">
        <v>1</v>
      </c>
      <c r="F32" s="535">
        <v>1</v>
      </c>
    </row>
    <row r="33" spans="1:6" ht="12" customHeight="1">
      <c r="A33" s="493" t="s">
        <v>419</v>
      </c>
      <c r="B33" s="153">
        <v>2.315</v>
      </c>
      <c r="C33" s="153">
        <v>2.533</v>
      </c>
      <c r="D33" s="153" t="s">
        <v>2</v>
      </c>
      <c r="E33" s="153" t="s">
        <v>2</v>
      </c>
      <c r="F33" s="535" t="s">
        <v>2</v>
      </c>
    </row>
    <row r="34" spans="1:6" ht="12" customHeight="1">
      <c r="A34" s="493" t="s">
        <v>418</v>
      </c>
      <c r="B34" s="153">
        <v>1.44</v>
      </c>
      <c r="C34" s="153">
        <v>1.634</v>
      </c>
      <c r="D34" s="153">
        <v>1.526</v>
      </c>
      <c r="E34" s="153">
        <v>1.529</v>
      </c>
      <c r="F34" s="535">
        <v>1.48</v>
      </c>
    </row>
    <row r="35" spans="1:10" ht="12" customHeight="1">
      <c r="A35" s="493" t="s">
        <v>171</v>
      </c>
      <c r="B35" s="153">
        <v>1</v>
      </c>
      <c r="C35" s="153">
        <v>1</v>
      </c>
      <c r="D35" s="153">
        <v>1</v>
      </c>
      <c r="E35" s="153">
        <v>1</v>
      </c>
      <c r="F35" s="535">
        <v>1</v>
      </c>
      <c r="J35" s="21"/>
    </row>
    <row r="36" spans="1:10" ht="12" customHeight="1">
      <c r="A36" s="493" t="s">
        <v>508</v>
      </c>
      <c r="B36" s="153">
        <v>0.0939</v>
      </c>
      <c r="C36" s="153" t="s">
        <v>2</v>
      </c>
      <c r="D36" s="153" t="s">
        <v>2</v>
      </c>
      <c r="E36" s="153" t="s">
        <v>2</v>
      </c>
      <c r="F36" s="535" t="s">
        <v>2</v>
      </c>
      <c r="J36" s="21"/>
    </row>
    <row r="37" spans="1:10" ht="12" customHeight="1">
      <c r="A37" s="491" t="s">
        <v>424</v>
      </c>
      <c r="B37" s="153"/>
      <c r="C37" s="153"/>
      <c r="D37" s="153"/>
      <c r="E37" s="153"/>
      <c r="F37" s="536"/>
      <c r="J37" s="21"/>
    </row>
    <row r="38" spans="1:10" ht="25.5">
      <c r="A38" s="495" t="s">
        <v>509</v>
      </c>
      <c r="B38" s="533">
        <v>0.0188</v>
      </c>
      <c r="C38" s="533"/>
      <c r="D38" s="533"/>
      <c r="E38" s="533"/>
      <c r="F38" s="537"/>
      <c r="I38" s="42"/>
      <c r="J38" s="42"/>
    </row>
    <row r="39" spans="1:20" s="17" customFormat="1" ht="12" customHeight="1">
      <c r="A39" s="496" t="s">
        <v>425</v>
      </c>
      <c r="B39" s="16"/>
      <c r="C39" s="16"/>
      <c r="D39" s="16"/>
      <c r="E39" s="16"/>
      <c r="F39" s="16"/>
      <c r="I39" s="21"/>
      <c r="J39" s="37"/>
      <c r="M39" s="18"/>
      <c r="N39" s="18"/>
      <c r="O39" s="18"/>
      <c r="P39" s="18"/>
      <c r="Q39" s="18"/>
      <c r="R39" s="18"/>
      <c r="S39" s="18"/>
      <c r="T39" s="18"/>
    </row>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CC74E-D021-4771-AEED-D8611E02B3FF}">
  <sheetPr>
    <tabColor rgb="FF0070C0"/>
    <pageSetUpPr fitToPage="1"/>
  </sheetPr>
  <dimension ref="A1:L47"/>
  <sheetViews>
    <sheetView showGridLines="0" workbookViewId="0" topLeftCell="A1"/>
  </sheetViews>
  <sheetFormatPr defaultColWidth="10" defaultRowHeight="12" customHeight="1"/>
  <cols>
    <col min="1" max="1" width="52.5" style="18" customWidth="1"/>
    <col min="2" max="3" width="13.83203125" style="18" customWidth="1"/>
    <col min="4" max="8" width="13.83203125" style="17" customWidth="1"/>
    <col min="9" max="9" width="13.83203125" style="21" customWidth="1"/>
    <col min="10" max="10" width="13.832031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
      <c r="A5" s="490" t="s">
        <v>428</v>
      </c>
      <c r="B5" s="19"/>
      <c r="C5" s="19"/>
      <c r="D5" s="20"/>
      <c r="E5" s="20"/>
      <c r="F5" s="20"/>
      <c r="G5" s="20"/>
      <c r="H5" s="20"/>
      <c r="J5" s="95" t="s">
        <v>37</v>
      </c>
      <c r="K5" s="20"/>
    </row>
    <row r="6" spans="1:11" ht="16.5" customHeight="1">
      <c r="A6" s="37"/>
      <c r="B6" s="17"/>
      <c r="C6" s="17"/>
      <c r="I6" s="17"/>
      <c r="J6" s="18"/>
      <c r="K6" s="39"/>
    </row>
    <row r="7" spans="1:11" s="28" customFormat="1" ht="13.05" customHeight="1">
      <c r="A7" s="433" t="s">
        <v>445</v>
      </c>
      <c r="B7" s="204">
        <v>45107</v>
      </c>
      <c r="C7" s="204">
        <v>45016</v>
      </c>
      <c r="D7" s="204">
        <v>44926</v>
      </c>
      <c r="E7" s="204">
        <v>44834</v>
      </c>
      <c r="F7" s="204">
        <v>44742</v>
      </c>
      <c r="G7" s="204">
        <v>44651</v>
      </c>
      <c r="H7" s="204">
        <v>44561</v>
      </c>
      <c r="I7" s="204">
        <v>44469</v>
      </c>
      <c r="J7" s="205">
        <v>44377</v>
      </c>
      <c r="K7" s="39"/>
    </row>
    <row r="8" spans="1:12" ht="13.05" customHeight="1">
      <c r="A8" s="498" t="s">
        <v>430</v>
      </c>
      <c r="B8" s="499">
        <v>2780131</v>
      </c>
      <c r="C8" s="499">
        <v>2707928</v>
      </c>
      <c r="D8" s="499">
        <v>2690650</v>
      </c>
      <c r="E8" s="499">
        <v>2935393</v>
      </c>
      <c r="F8" s="499">
        <v>3340990</v>
      </c>
      <c r="G8" s="499">
        <v>3525639</v>
      </c>
      <c r="H8" s="499">
        <v>3924740</v>
      </c>
      <c r="I8" s="499">
        <v>3737799</v>
      </c>
      <c r="J8" s="543">
        <v>3295612</v>
      </c>
      <c r="K8" s="39"/>
      <c r="L8" s="18"/>
    </row>
    <row r="9" spans="1:12" ht="13.05" customHeight="1">
      <c r="A9" s="500" t="s">
        <v>431</v>
      </c>
      <c r="B9" s="499">
        <v>988</v>
      </c>
      <c r="C9" s="499">
        <v>1355</v>
      </c>
      <c r="D9" s="499">
        <v>1220</v>
      </c>
      <c r="E9" s="499">
        <v>479</v>
      </c>
      <c r="F9" s="499">
        <v>734</v>
      </c>
      <c r="G9" s="499">
        <v>574</v>
      </c>
      <c r="H9" s="499">
        <v>631</v>
      </c>
      <c r="I9" s="499">
        <v>6095</v>
      </c>
      <c r="J9" s="544">
        <v>17047</v>
      </c>
      <c r="K9" s="39"/>
      <c r="L9" s="18"/>
    </row>
    <row r="10" spans="1:12" ht="13.05" customHeight="1">
      <c r="A10" s="500" t="s">
        <v>432</v>
      </c>
      <c r="B10" s="499">
        <v>333462</v>
      </c>
      <c r="C10" s="499">
        <v>262371</v>
      </c>
      <c r="D10" s="499">
        <v>344556</v>
      </c>
      <c r="E10" s="499">
        <v>346785</v>
      </c>
      <c r="F10" s="499">
        <v>425568</v>
      </c>
      <c r="G10" s="499">
        <v>416394</v>
      </c>
      <c r="H10" s="499">
        <v>83904</v>
      </c>
      <c r="I10" s="499">
        <v>89326</v>
      </c>
      <c r="J10" s="544">
        <v>42294</v>
      </c>
      <c r="K10" s="39"/>
      <c r="L10" s="18"/>
    </row>
    <row r="11" spans="1:12" ht="13.05" customHeight="1">
      <c r="A11" s="500" t="s">
        <v>433</v>
      </c>
      <c r="B11" s="499">
        <v>2445681</v>
      </c>
      <c r="C11" s="499">
        <v>2444202</v>
      </c>
      <c r="D11" s="499">
        <v>2344874</v>
      </c>
      <c r="E11" s="499">
        <v>2588129</v>
      </c>
      <c r="F11" s="499">
        <v>2914688</v>
      </c>
      <c r="G11" s="499">
        <v>3108671</v>
      </c>
      <c r="H11" s="499">
        <v>3840205</v>
      </c>
      <c r="I11" s="499">
        <v>3642378</v>
      </c>
      <c r="J11" s="544">
        <v>3236271</v>
      </c>
      <c r="K11" s="39"/>
      <c r="L11" s="29"/>
    </row>
    <row r="12" spans="1:12" ht="13.05" customHeight="1">
      <c r="A12" s="498" t="s">
        <v>434</v>
      </c>
      <c r="B12" s="499">
        <v>0</v>
      </c>
      <c r="C12" s="499">
        <v>0</v>
      </c>
      <c r="D12" s="499">
        <v>0</v>
      </c>
      <c r="E12" s="499">
        <v>0</v>
      </c>
      <c r="F12" s="499">
        <v>0</v>
      </c>
      <c r="G12" s="499">
        <v>0</v>
      </c>
      <c r="H12" s="499">
        <v>0</v>
      </c>
      <c r="I12" s="499">
        <v>0</v>
      </c>
      <c r="J12" s="544">
        <v>0</v>
      </c>
      <c r="K12" s="39"/>
      <c r="L12" s="29"/>
    </row>
    <row r="13" spans="1:12" ht="13.05" customHeight="1">
      <c r="A13" s="501" t="s">
        <v>435</v>
      </c>
      <c r="B13" s="545">
        <v>2780131</v>
      </c>
      <c r="C13" s="545">
        <v>2707928</v>
      </c>
      <c r="D13" s="545">
        <v>2690650</v>
      </c>
      <c r="E13" s="545">
        <v>2935393</v>
      </c>
      <c r="F13" s="545">
        <v>3340990</v>
      </c>
      <c r="G13" s="545">
        <v>3525639</v>
      </c>
      <c r="H13" s="545">
        <v>3924740</v>
      </c>
      <c r="I13" s="545">
        <v>3737799</v>
      </c>
      <c r="J13" s="543">
        <v>3295612</v>
      </c>
      <c r="K13" s="39"/>
      <c r="L13" s="29"/>
    </row>
    <row r="14" spans="1:12" ht="13.05" customHeight="1">
      <c r="A14" s="498" t="s">
        <v>436</v>
      </c>
      <c r="B14" s="499">
        <v>1689048</v>
      </c>
      <c r="C14" s="499">
        <v>1834622</v>
      </c>
      <c r="D14" s="499">
        <v>1904365</v>
      </c>
      <c r="E14" s="499">
        <v>2042068</v>
      </c>
      <c r="F14" s="499">
        <v>2354095</v>
      </c>
      <c r="G14" s="499">
        <v>2419510</v>
      </c>
      <c r="H14" s="499">
        <v>2748602</v>
      </c>
      <c r="I14" s="499">
        <v>2563165</v>
      </c>
      <c r="J14" s="544">
        <v>2587487</v>
      </c>
      <c r="K14" s="39"/>
      <c r="L14" s="29"/>
    </row>
    <row r="15" spans="1:12" ht="12" customHeight="1">
      <c r="A15" s="502" t="s">
        <v>437</v>
      </c>
      <c r="B15" s="499">
        <v>67602</v>
      </c>
      <c r="C15" s="499">
        <v>70538</v>
      </c>
      <c r="D15" s="499">
        <v>72786</v>
      </c>
      <c r="E15" s="499">
        <v>71586</v>
      </c>
      <c r="F15" s="499">
        <v>68310</v>
      </c>
      <c r="G15" s="499">
        <v>64788</v>
      </c>
      <c r="H15" s="499">
        <v>61831</v>
      </c>
      <c r="I15" s="499">
        <v>59755</v>
      </c>
      <c r="J15" s="544">
        <v>51476</v>
      </c>
      <c r="K15" s="39"/>
      <c r="L15" s="40"/>
    </row>
    <row r="16" spans="1:11" ht="12" customHeight="1">
      <c r="A16" s="502" t="s">
        <v>438</v>
      </c>
      <c r="B16" s="499">
        <v>94525</v>
      </c>
      <c r="C16" s="499">
        <v>95451</v>
      </c>
      <c r="D16" s="499">
        <v>108326</v>
      </c>
      <c r="E16" s="499">
        <v>113365</v>
      </c>
      <c r="F16" s="499">
        <v>109475</v>
      </c>
      <c r="G16" s="499">
        <v>111180</v>
      </c>
      <c r="H16" s="499">
        <v>107871</v>
      </c>
      <c r="I16" s="499">
        <v>105342</v>
      </c>
      <c r="J16" s="544">
        <v>100381</v>
      </c>
      <c r="K16" s="39"/>
    </row>
    <row r="17" spans="1:11" ht="12" customHeight="1">
      <c r="A17" s="502" t="s">
        <v>439</v>
      </c>
      <c r="B17" s="499">
        <v>20326</v>
      </c>
      <c r="C17" s="499">
        <v>48504</v>
      </c>
      <c r="D17" s="499">
        <v>56393</v>
      </c>
      <c r="E17" s="499">
        <v>107812</v>
      </c>
      <c r="F17" s="499">
        <v>82531</v>
      </c>
      <c r="G17" s="499">
        <v>97597</v>
      </c>
      <c r="H17" s="499">
        <v>156302</v>
      </c>
      <c r="I17" s="499">
        <v>94896</v>
      </c>
      <c r="J17" s="544">
        <v>0</v>
      </c>
      <c r="K17" s="39"/>
    </row>
    <row r="18" spans="1:11" ht="12" customHeight="1">
      <c r="A18" s="502" t="s">
        <v>440</v>
      </c>
      <c r="B18" s="499">
        <v>1506595</v>
      </c>
      <c r="C18" s="499">
        <v>1620129</v>
      </c>
      <c r="D18" s="499">
        <v>1666860</v>
      </c>
      <c r="E18" s="499">
        <v>1749305</v>
      </c>
      <c r="F18" s="499">
        <v>2093779</v>
      </c>
      <c r="G18" s="499">
        <v>2145945</v>
      </c>
      <c r="H18" s="499">
        <v>2422598</v>
      </c>
      <c r="I18" s="499">
        <v>2303172</v>
      </c>
      <c r="J18" s="544">
        <v>2435630</v>
      </c>
      <c r="K18" s="39"/>
    </row>
    <row r="19" spans="1:11" s="35" customFormat="1" ht="12" customHeight="1">
      <c r="A19" s="498" t="s">
        <v>433</v>
      </c>
      <c r="B19" s="499">
        <v>57059</v>
      </c>
      <c r="C19" s="499">
        <v>54665</v>
      </c>
      <c r="D19" s="499">
        <v>66306</v>
      </c>
      <c r="E19" s="499">
        <v>65519</v>
      </c>
      <c r="F19" s="499">
        <v>68162</v>
      </c>
      <c r="G19" s="499">
        <v>51816</v>
      </c>
      <c r="H19" s="499">
        <v>62164</v>
      </c>
      <c r="I19" s="499">
        <v>51544</v>
      </c>
      <c r="J19" s="544">
        <v>41429</v>
      </c>
      <c r="K19" s="39"/>
    </row>
    <row r="20" spans="1:12" ht="13.05" customHeight="1">
      <c r="A20" s="501" t="s">
        <v>441</v>
      </c>
      <c r="B20" s="545">
        <v>1746107</v>
      </c>
      <c r="C20" s="545">
        <v>1889287</v>
      </c>
      <c r="D20" s="545">
        <v>1970671</v>
      </c>
      <c r="E20" s="545">
        <v>2107587</v>
      </c>
      <c r="F20" s="545">
        <v>2422257</v>
      </c>
      <c r="G20" s="545">
        <v>2471326</v>
      </c>
      <c r="H20" s="545">
        <v>2810766</v>
      </c>
      <c r="I20" s="545">
        <v>2614709</v>
      </c>
      <c r="J20" s="543">
        <v>2628916</v>
      </c>
      <c r="K20" s="39"/>
      <c r="L20" s="18"/>
    </row>
    <row r="21" spans="1:11" ht="13.05" customHeight="1">
      <c r="A21" s="498" t="s">
        <v>442</v>
      </c>
      <c r="B21" s="499">
        <v>31250</v>
      </c>
      <c r="C21" s="499">
        <v>32433</v>
      </c>
      <c r="D21" s="499">
        <v>40226</v>
      </c>
      <c r="E21" s="499">
        <v>50258</v>
      </c>
      <c r="F21" s="499">
        <v>32795</v>
      </c>
      <c r="G21" s="499">
        <v>31553</v>
      </c>
      <c r="H21" s="499">
        <v>56332</v>
      </c>
      <c r="I21" s="499">
        <v>47670</v>
      </c>
      <c r="J21" s="544">
        <v>31571</v>
      </c>
      <c r="K21" s="39"/>
    </row>
    <row r="22" spans="1:11" ht="13.05" customHeight="1">
      <c r="A22" s="498" t="s">
        <v>433</v>
      </c>
      <c r="B22" s="499">
        <v>5434</v>
      </c>
      <c r="C22" s="499">
        <v>4450</v>
      </c>
      <c r="D22" s="499">
        <v>4623</v>
      </c>
      <c r="E22" s="499">
        <v>7554</v>
      </c>
      <c r="F22" s="499">
        <v>7568</v>
      </c>
      <c r="G22" s="499">
        <v>4420</v>
      </c>
      <c r="H22" s="499">
        <v>3878</v>
      </c>
      <c r="I22" s="499">
        <v>4829</v>
      </c>
      <c r="J22" s="544">
        <v>3603</v>
      </c>
      <c r="K22" s="39"/>
    </row>
    <row r="23" spans="1:12" ht="13.05" customHeight="1">
      <c r="A23" s="501" t="s">
        <v>443</v>
      </c>
      <c r="B23" s="546">
        <v>36684</v>
      </c>
      <c r="C23" s="546">
        <v>36883</v>
      </c>
      <c r="D23" s="546">
        <v>44849</v>
      </c>
      <c r="E23" s="546">
        <v>57812</v>
      </c>
      <c r="F23" s="546">
        <v>40363</v>
      </c>
      <c r="G23" s="546">
        <v>35973</v>
      </c>
      <c r="H23" s="546">
        <v>60210</v>
      </c>
      <c r="I23" s="546">
        <v>52499</v>
      </c>
      <c r="J23" s="547">
        <v>35174</v>
      </c>
      <c r="K23" s="39"/>
      <c r="L23" s="41"/>
    </row>
    <row r="24" spans="1:11" ht="13.05" customHeight="1">
      <c r="A24" s="526" t="s">
        <v>464</v>
      </c>
      <c r="B24" s="560">
        <v>1.626356378731303</v>
      </c>
      <c r="C24" s="560">
        <v>1.4618452562184059</v>
      </c>
      <c r="D24" s="560">
        <v>1.3971436612521821</v>
      </c>
      <c r="E24" s="560">
        <v>1.4320562012903855</v>
      </c>
      <c r="F24" s="560">
        <v>1.4026610755978226</v>
      </c>
      <c r="G24" s="560">
        <v>1.4476911560664922</v>
      </c>
      <c r="H24" s="560">
        <v>1.426889690666178</v>
      </c>
      <c r="I24" s="560">
        <v>1.4588183638343462</v>
      </c>
      <c r="J24" s="561">
        <v>1.2706013165534582</v>
      </c>
      <c r="K24" s="39"/>
    </row>
    <row r="25" spans="1:12" ht="12" customHeight="1">
      <c r="A25" s="525" t="s">
        <v>444</v>
      </c>
      <c r="D25" s="18"/>
      <c r="E25" s="18"/>
      <c r="F25" s="18"/>
      <c r="G25" s="18"/>
      <c r="H25" s="18"/>
      <c r="I25" s="18"/>
      <c r="J25" s="18"/>
      <c r="K25" s="39"/>
      <c r="L25" s="41"/>
    </row>
    <row r="26" spans="1:11" ht="12" customHeight="1">
      <c r="A26" s="37"/>
      <c r="B26" s="17"/>
      <c r="C26" s="17"/>
      <c r="I26" s="17"/>
      <c r="J26" s="17"/>
      <c r="K26" s="39"/>
    </row>
    <row r="27" spans="1:10" ht="18">
      <c r="A27" s="490" t="s">
        <v>429</v>
      </c>
      <c r="B27" s="20"/>
      <c r="C27" s="20"/>
      <c r="D27" s="20"/>
      <c r="E27" s="20"/>
      <c r="F27" s="20"/>
      <c r="G27" s="20"/>
      <c r="H27" s="20"/>
      <c r="I27" s="20"/>
      <c r="J27" s="20"/>
    </row>
    <row r="28" spans="2:3" ht="12" customHeight="1">
      <c r="B28" s="17"/>
      <c r="C28" s="17"/>
    </row>
    <row r="29" spans="1:6" ht="12" customHeight="1">
      <c r="A29" s="433" t="s">
        <v>445</v>
      </c>
      <c r="B29" s="204">
        <v>44926</v>
      </c>
      <c r="C29" s="204">
        <v>44561</v>
      </c>
      <c r="D29" s="204">
        <v>44196</v>
      </c>
      <c r="E29" s="204">
        <v>43830</v>
      </c>
      <c r="F29" s="205">
        <v>43465</v>
      </c>
    </row>
    <row r="30" spans="1:6" ht="12" customHeight="1">
      <c r="A30" s="498" t="s">
        <v>430</v>
      </c>
      <c r="B30" s="499">
        <v>2690650.181680602</v>
      </c>
      <c r="C30" s="499">
        <v>3924740.191550902</v>
      </c>
      <c r="D30" s="499">
        <v>2554272.5382082905</v>
      </c>
      <c r="E30" s="499">
        <v>1255592.1009480003</v>
      </c>
      <c r="F30" s="503">
        <v>665195.8339300001</v>
      </c>
    </row>
    <row r="31" spans="1:10" ht="12" customHeight="1">
      <c r="A31" s="500" t="s">
        <v>431</v>
      </c>
      <c r="B31" s="499">
        <v>1220.4025</v>
      </c>
      <c r="C31" s="499">
        <v>631.29665</v>
      </c>
      <c r="D31" s="499">
        <v>18577.38548</v>
      </c>
      <c r="E31" s="499">
        <v>17508.71075</v>
      </c>
      <c r="F31" s="504">
        <v>5665.56935</v>
      </c>
      <c r="J31" s="39"/>
    </row>
    <row r="32" spans="1:6" ht="12" customHeight="1">
      <c r="A32" s="500" t="s">
        <v>432</v>
      </c>
      <c r="B32" s="499">
        <v>344556.25775</v>
      </c>
      <c r="C32" s="499">
        <v>83903.62977</v>
      </c>
      <c r="D32" s="499">
        <v>247143.7778072899</v>
      </c>
      <c r="E32" s="499">
        <v>30542.33701</v>
      </c>
      <c r="F32" s="504">
        <v>1141.35421</v>
      </c>
    </row>
    <row r="33" spans="1:6" ht="12" customHeight="1">
      <c r="A33" s="500" t="s">
        <v>433</v>
      </c>
      <c r="B33" s="499">
        <v>2344873.521430602</v>
      </c>
      <c r="C33" s="499">
        <v>3840205.265130902</v>
      </c>
      <c r="D33" s="499">
        <v>2288551.3749210006</v>
      </c>
      <c r="E33" s="499">
        <v>1207541.0531880003</v>
      </c>
      <c r="F33" s="504">
        <v>658388.91037</v>
      </c>
    </row>
    <row r="34" spans="1:6" ht="11.25" customHeight="1">
      <c r="A34" s="498" t="s">
        <v>434</v>
      </c>
      <c r="B34" s="499"/>
      <c r="C34" s="499"/>
      <c r="D34" s="499"/>
      <c r="E34" s="499"/>
      <c r="F34" s="504">
        <v>15305.294913500002</v>
      </c>
    </row>
    <row r="35" spans="1:6" ht="12" customHeight="1">
      <c r="A35" s="501" t="s">
        <v>435</v>
      </c>
      <c r="B35" s="545">
        <v>2690650.181680602</v>
      </c>
      <c r="C35" s="545">
        <v>3924740.191550902</v>
      </c>
      <c r="D35" s="545">
        <v>2554272.5382082905</v>
      </c>
      <c r="E35" s="545">
        <v>1255592.1009480003</v>
      </c>
      <c r="F35" s="548">
        <v>680501.1288435</v>
      </c>
    </row>
    <row r="36" spans="1:6" ht="12" customHeight="1">
      <c r="A36" s="498" t="s">
        <v>436</v>
      </c>
      <c r="B36" s="499">
        <v>1904364.720384492</v>
      </c>
      <c r="C36" s="499">
        <v>2748602.124265494</v>
      </c>
      <c r="D36" s="499">
        <v>1702007.9334549974</v>
      </c>
      <c r="E36" s="499">
        <v>850839.4875669996</v>
      </c>
      <c r="F36" s="504">
        <v>448162.09390100004</v>
      </c>
    </row>
    <row r="37" spans="1:6" ht="12" customHeight="1">
      <c r="A37" s="502" t="s">
        <v>437</v>
      </c>
      <c r="B37" s="499">
        <v>72786.0846354933</v>
      </c>
      <c r="C37" s="499">
        <v>61830.92349249336</v>
      </c>
      <c r="D37" s="499">
        <v>45794.6174599992</v>
      </c>
      <c r="E37" s="499">
        <v>32769.80139399928</v>
      </c>
      <c r="F37" s="504">
        <v>25625.562661999993</v>
      </c>
    </row>
    <row r="38" spans="1:6" ht="12" customHeight="1">
      <c r="A38" s="502" t="s">
        <v>438</v>
      </c>
      <c r="B38" s="499">
        <v>108325.91054199995</v>
      </c>
      <c r="C38" s="499">
        <v>107871.249816</v>
      </c>
      <c r="D38" s="499">
        <v>82303.86283900011</v>
      </c>
      <c r="E38" s="499">
        <v>55907.75373100003</v>
      </c>
      <c r="F38" s="504">
        <v>31743.349881000002</v>
      </c>
    </row>
    <row r="39" spans="1:10" ht="12" customHeight="1">
      <c r="A39" s="502" t="s">
        <v>439</v>
      </c>
      <c r="B39" s="499">
        <v>56392.63294299991</v>
      </c>
      <c r="C39" s="499">
        <v>156302.02804700006</v>
      </c>
      <c r="D39" s="499">
        <v>0</v>
      </c>
      <c r="E39" s="499">
        <v>0</v>
      </c>
      <c r="F39" s="504">
        <v>0</v>
      </c>
      <c r="J39" s="21"/>
    </row>
    <row r="40" spans="1:10" ht="12" customHeight="1">
      <c r="A40" s="502" t="s">
        <v>440</v>
      </c>
      <c r="B40" s="499">
        <v>1666860.092263999</v>
      </c>
      <c r="C40" s="499">
        <v>2422597.92291</v>
      </c>
      <c r="D40" s="499">
        <v>1573909.4531559981</v>
      </c>
      <c r="E40" s="499">
        <v>762161.9324420003</v>
      </c>
      <c r="F40" s="504">
        <v>390793.18135800003</v>
      </c>
      <c r="J40" s="21"/>
    </row>
    <row r="41" spans="1:10" ht="12" customHeight="1">
      <c r="A41" s="498" t="s">
        <v>433</v>
      </c>
      <c r="B41" s="499">
        <v>66305.74249152107</v>
      </c>
      <c r="C41" s="499">
        <v>62164.02078798653</v>
      </c>
      <c r="D41" s="499">
        <v>51202.323548420165</v>
      </c>
      <c r="E41" s="499">
        <v>39593.45907035211</v>
      </c>
      <c r="F41" s="504">
        <v>18745.154057334992</v>
      </c>
      <c r="J41" s="21"/>
    </row>
    <row r="42" spans="1:10" ht="12" customHeight="1">
      <c r="A42" s="501" t="s">
        <v>441</v>
      </c>
      <c r="B42" s="545">
        <v>1970670.4628760132</v>
      </c>
      <c r="C42" s="545">
        <v>2810766.1450534803</v>
      </c>
      <c r="D42" s="545">
        <v>1753210.2570034175</v>
      </c>
      <c r="E42" s="545">
        <v>890432.9466373518</v>
      </c>
      <c r="F42" s="548">
        <v>466907.24795833504</v>
      </c>
      <c r="I42" s="42"/>
      <c r="J42" s="42"/>
    </row>
    <row r="43" spans="1:6" ht="12" customHeight="1">
      <c r="A43" s="498" t="s">
        <v>442</v>
      </c>
      <c r="B43" s="499">
        <v>40226.265595000135</v>
      </c>
      <c r="C43" s="499">
        <v>56331.885419998056</v>
      </c>
      <c r="D43" s="499">
        <v>22919.796729999973</v>
      </c>
      <c r="E43" s="499">
        <v>22543.793854999858</v>
      </c>
      <c r="F43" s="504">
        <v>6802.050057848947</v>
      </c>
    </row>
    <row r="44" spans="1:6" ht="12" customHeight="1">
      <c r="A44" s="498" t="s">
        <v>433</v>
      </c>
      <c r="B44" s="499">
        <v>4622.891208714719</v>
      </c>
      <c r="C44" s="499">
        <v>3878.4991890422084</v>
      </c>
      <c r="D44" s="499">
        <v>2807.663358220476</v>
      </c>
      <c r="E44" s="499">
        <v>1049.0449784258558</v>
      </c>
      <c r="F44" s="504">
        <v>1847.9535716903126</v>
      </c>
    </row>
    <row r="45" spans="1:6" ht="12" customHeight="1">
      <c r="A45" s="501" t="s">
        <v>443</v>
      </c>
      <c r="B45" s="499">
        <v>44849.15680371485</v>
      </c>
      <c r="C45" s="499">
        <v>60210.384609040266</v>
      </c>
      <c r="D45" s="499">
        <v>25727.460088220447</v>
      </c>
      <c r="E45" s="499">
        <v>23592.838833425714</v>
      </c>
      <c r="F45" s="504">
        <v>8650.00362953926</v>
      </c>
    </row>
    <row r="46" spans="1:6" ht="12" customHeight="1">
      <c r="A46" s="526" t="s">
        <v>464</v>
      </c>
      <c r="B46" s="558">
        <v>1.3971442590217094</v>
      </c>
      <c r="C46" s="558">
        <v>1.4268898845798113</v>
      </c>
      <c r="D46" s="558">
        <v>1.4786095368182592</v>
      </c>
      <c r="E46" s="558">
        <v>1.448470242256035</v>
      </c>
      <c r="F46" s="562">
        <v>1.4849762600921288</v>
      </c>
    </row>
    <row r="47" spans="1:6" ht="12" customHeight="1">
      <c r="A47" s="525" t="s">
        <v>444</v>
      </c>
      <c r="B47" s="16"/>
      <c r="C47" s="16"/>
      <c r="D47" s="16"/>
      <c r="E47" s="16"/>
      <c r="F47" s="16"/>
    </row>
  </sheetData>
  <conditionalFormatting sqref="B36:F36">
    <cfRule type="cellIs" priority="2" operator="greaterThan" stopIfTrue="1">
      <formula>10</formula>
    </cfRule>
  </conditionalFormatting>
  <conditionalFormatting sqref="B44:F46">
    <cfRule type="cellIs" priority="1" operator="greaterThan" stopIfTrue="1">
      <formula>10</formula>
    </cfRule>
  </conditionalFormatting>
  <conditionalFormatting sqref="B14:I14">
    <cfRule type="cellIs" priority="4" operator="greaterThan" stopIfTrue="1">
      <formula>10</formula>
    </cfRule>
  </conditionalFormatting>
  <conditionalFormatting sqref="B22:I23 B24:J24">
    <cfRule type="cellIs" priority="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E117-0E88-43F5-A29E-67A15E487A42}">
  <sheetPr>
    <tabColor rgb="FF0070C0"/>
    <pageSetUpPr fitToPage="1"/>
  </sheetPr>
  <dimension ref="A1:L47"/>
  <sheetViews>
    <sheetView showGridLines="0" workbookViewId="0" topLeftCell="A1"/>
  </sheetViews>
  <sheetFormatPr defaultColWidth="10" defaultRowHeight="12" customHeight="1"/>
  <cols>
    <col min="1" max="1" width="52.5" style="18" customWidth="1"/>
    <col min="2" max="3" width="13.83203125" style="18" customWidth="1"/>
    <col min="4" max="8" width="13.83203125" style="17" customWidth="1"/>
    <col min="9" max="9" width="13.83203125" style="21" customWidth="1"/>
    <col min="10" max="10" width="13.832031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
      <c r="A5" s="490" t="s">
        <v>478</v>
      </c>
      <c r="B5" s="19"/>
      <c r="C5" s="19"/>
      <c r="D5" s="20"/>
      <c r="E5" s="20"/>
      <c r="F5" s="20"/>
      <c r="G5" s="20"/>
      <c r="H5" s="20"/>
      <c r="J5" s="95" t="s">
        <v>37</v>
      </c>
      <c r="K5" s="20"/>
    </row>
    <row r="6" spans="1:11" ht="16.5" customHeight="1">
      <c r="A6" s="37"/>
      <c r="B6" s="17"/>
      <c r="C6" s="17"/>
      <c r="I6" s="17"/>
      <c r="J6" s="18"/>
      <c r="K6" s="39"/>
    </row>
    <row r="7" spans="1:11" s="28" customFormat="1" ht="13.05" customHeight="1">
      <c r="A7" s="433" t="s">
        <v>445</v>
      </c>
      <c r="B7" s="204">
        <v>45107</v>
      </c>
      <c r="C7" s="204">
        <v>45016</v>
      </c>
      <c r="D7" s="204">
        <v>44926</v>
      </c>
      <c r="E7" s="204">
        <v>44834</v>
      </c>
      <c r="F7" s="204">
        <v>44742</v>
      </c>
      <c r="G7" s="204">
        <v>44651</v>
      </c>
      <c r="H7" s="204">
        <v>44561</v>
      </c>
      <c r="I7" s="204">
        <v>44469</v>
      </c>
      <c r="J7" s="205">
        <v>44377</v>
      </c>
      <c r="K7" s="39"/>
    </row>
    <row r="8" spans="1:12" ht="13.05" customHeight="1">
      <c r="A8" s="549" t="s">
        <v>481</v>
      </c>
      <c r="B8" s="550">
        <v>502385.96512521675</v>
      </c>
      <c r="C8" s="550">
        <v>495624.81951424084</v>
      </c>
      <c r="D8" s="550">
        <v>473930.545100543</v>
      </c>
      <c r="E8" s="550">
        <v>445417.0513609139</v>
      </c>
      <c r="F8" s="550">
        <v>433469.3363161989</v>
      </c>
      <c r="G8" s="550">
        <v>384442.688050102</v>
      </c>
      <c r="H8" s="550">
        <v>366983.8315805378</v>
      </c>
      <c r="I8" s="550">
        <v>329903.4141223935</v>
      </c>
      <c r="J8" s="551">
        <v>317590.50350986153</v>
      </c>
      <c r="K8" s="39"/>
      <c r="L8" s="18"/>
    </row>
    <row r="9" spans="1:12" ht="13.05" customHeight="1">
      <c r="A9" s="552" t="s">
        <v>482</v>
      </c>
      <c r="B9" s="499">
        <v>3083287.5398888853</v>
      </c>
      <c r="C9" s="499">
        <v>2787375.549235374</v>
      </c>
      <c r="D9" s="499">
        <v>2798964.414624372</v>
      </c>
      <c r="E9" s="499">
        <v>2912407.6818858655</v>
      </c>
      <c r="F9" s="499">
        <v>2809977.847025358</v>
      </c>
      <c r="G9" s="499">
        <v>2865285.030710391</v>
      </c>
      <c r="H9" s="499">
        <v>2784841.172152375</v>
      </c>
      <c r="I9" s="499">
        <v>2455330.2311614375</v>
      </c>
      <c r="J9" s="544">
        <v>2173005.3203749717</v>
      </c>
      <c r="K9" s="39"/>
      <c r="L9" s="18"/>
    </row>
    <row r="10" spans="1:12" ht="13.05" customHeight="1">
      <c r="A10" s="553" t="s">
        <v>483</v>
      </c>
      <c r="B10" s="499">
        <v>1284432.5026348864</v>
      </c>
      <c r="C10" s="499">
        <v>1340223.6737003739</v>
      </c>
      <c r="D10" s="499">
        <v>1382935.6080743729</v>
      </c>
      <c r="E10" s="499">
        <v>1360140.5233268647</v>
      </c>
      <c r="F10" s="499">
        <v>1297881.8873513562</v>
      </c>
      <c r="G10" s="499">
        <v>1230974.1301373872</v>
      </c>
      <c r="H10" s="499">
        <v>1174787.5155963737</v>
      </c>
      <c r="I10" s="499">
        <v>1135341.503971437</v>
      </c>
      <c r="J10" s="544">
        <v>1007178.2964019721</v>
      </c>
      <c r="K10" s="39"/>
      <c r="L10" s="18"/>
    </row>
    <row r="11" spans="1:12" ht="13.05" customHeight="1">
      <c r="A11" s="553" t="s">
        <v>484</v>
      </c>
      <c r="B11" s="499">
        <v>1262484.8268989988</v>
      </c>
      <c r="C11" s="499">
        <v>887906.6181000005</v>
      </c>
      <c r="D11" s="499">
        <v>853642.9933499993</v>
      </c>
      <c r="E11" s="499">
        <v>848777.8523190002</v>
      </c>
      <c r="F11" s="499">
        <v>820415.7006140016</v>
      </c>
      <c r="G11" s="499">
        <v>832308.4996530035</v>
      </c>
      <c r="H11" s="499">
        <v>811552.4250510011</v>
      </c>
      <c r="I11" s="499">
        <v>453669.333105</v>
      </c>
      <c r="J11" s="544">
        <v>749820.3176329995</v>
      </c>
      <c r="K11" s="39"/>
      <c r="L11" s="29"/>
    </row>
    <row r="12" spans="1:12" ht="13.05" customHeight="1">
      <c r="A12" s="553" t="s">
        <v>439</v>
      </c>
      <c r="B12" s="499">
        <v>3759.2869500000006</v>
      </c>
      <c r="C12" s="499">
        <v>43929.91128000001</v>
      </c>
      <c r="D12" s="499">
        <v>61278.42478000002</v>
      </c>
      <c r="E12" s="499">
        <v>166743.9092400002</v>
      </c>
      <c r="F12" s="499">
        <v>11113.116300000002</v>
      </c>
      <c r="G12" s="499">
        <v>143049.65975000002</v>
      </c>
      <c r="H12" s="499">
        <v>210069.84808999993</v>
      </c>
      <c r="I12" s="499">
        <v>159877.81226500007</v>
      </c>
      <c r="J12" s="544">
        <v>0</v>
      </c>
      <c r="K12" s="39"/>
      <c r="L12" s="29"/>
    </row>
    <row r="13" spans="1:12" ht="13.05" customHeight="1">
      <c r="A13" s="553" t="s">
        <v>440</v>
      </c>
      <c r="B13" s="499">
        <v>532610.923405</v>
      </c>
      <c r="C13" s="499">
        <v>515315.34615500004</v>
      </c>
      <c r="D13" s="499">
        <v>501107.38841999957</v>
      </c>
      <c r="E13" s="499">
        <v>536745.3970000003</v>
      </c>
      <c r="F13" s="499">
        <v>680567.1427600001</v>
      </c>
      <c r="G13" s="499">
        <v>658952.74117</v>
      </c>
      <c r="H13" s="499">
        <v>588431.383415</v>
      </c>
      <c r="I13" s="499">
        <v>706441.5818200003</v>
      </c>
      <c r="J13" s="544">
        <v>416006.7063400002</v>
      </c>
      <c r="K13" s="39"/>
      <c r="L13" s="29"/>
    </row>
    <row r="14" spans="1:12" ht="13.05" customHeight="1">
      <c r="A14" s="552" t="s">
        <v>485</v>
      </c>
      <c r="B14" s="499">
        <v>467850.00000000186</v>
      </c>
      <c r="C14" s="499">
        <v>450000.00000000047</v>
      </c>
      <c r="D14" s="499">
        <v>523679.16699999943</v>
      </c>
      <c r="E14" s="499">
        <v>500000</v>
      </c>
      <c r="F14" s="499">
        <v>500000</v>
      </c>
      <c r="G14" s="499">
        <v>550000</v>
      </c>
      <c r="H14" s="499">
        <v>550000.0000000005</v>
      </c>
      <c r="I14" s="499">
        <v>564067.8104500002</v>
      </c>
      <c r="J14" s="544">
        <v>502703.5646453337</v>
      </c>
      <c r="K14" s="39"/>
      <c r="L14" s="29"/>
    </row>
    <row r="15" spans="1:12" ht="12" customHeight="1">
      <c r="A15" s="501" t="s">
        <v>487</v>
      </c>
      <c r="B15" s="554">
        <v>4053523.505014104</v>
      </c>
      <c r="C15" s="545">
        <v>3733000.3687496157</v>
      </c>
      <c r="D15" s="545">
        <v>3796574.1267249146</v>
      </c>
      <c r="E15" s="545">
        <v>3857824.7332467795</v>
      </c>
      <c r="F15" s="545">
        <v>3743447.183341557</v>
      </c>
      <c r="G15" s="545">
        <v>3799727.7187604927</v>
      </c>
      <c r="H15" s="545">
        <v>3701825.003732913</v>
      </c>
      <c r="I15" s="545">
        <v>3349301.455733831</v>
      </c>
      <c r="J15" s="543">
        <v>2993299.388530167</v>
      </c>
      <c r="K15" s="39"/>
      <c r="L15" s="40"/>
    </row>
    <row r="16" spans="1:11" ht="12" customHeight="1">
      <c r="A16" s="552" t="s">
        <v>430</v>
      </c>
      <c r="B16" s="499">
        <v>0</v>
      </c>
      <c r="C16" s="499">
        <v>0</v>
      </c>
      <c r="D16" s="499">
        <v>0</v>
      </c>
      <c r="E16" s="499">
        <v>0</v>
      </c>
      <c r="F16" s="499">
        <v>0</v>
      </c>
      <c r="G16" s="499">
        <v>0</v>
      </c>
      <c r="H16" s="499">
        <v>0</v>
      </c>
      <c r="I16" s="499">
        <v>26611.3</v>
      </c>
      <c r="J16" s="544">
        <v>32431.01124</v>
      </c>
      <c r="K16" s="39"/>
    </row>
    <row r="17" spans="1:11" ht="12" customHeight="1">
      <c r="A17" s="555" t="s">
        <v>431</v>
      </c>
      <c r="B17" s="499">
        <v>0</v>
      </c>
      <c r="C17" s="499">
        <v>0</v>
      </c>
      <c r="D17" s="499">
        <v>0</v>
      </c>
      <c r="E17" s="499">
        <v>0</v>
      </c>
      <c r="F17" s="499">
        <v>0</v>
      </c>
      <c r="G17" s="499">
        <v>0</v>
      </c>
      <c r="H17" s="499">
        <v>0</v>
      </c>
      <c r="I17" s="499">
        <v>0</v>
      </c>
      <c r="J17" s="544">
        <v>0</v>
      </c>
      <c r="K17" s="39"/>
    </row>
    <row r="18" spans="1:11" ht="12" customHeight="1">
      <c r="A18" s="555" t="s">
        <v>432</v>
      </c>
      <c r="B18" s="499">
        <v>0</v>
      </c>
      <c r="C18" s="499">
        <v>0</v>
      </c>
      <c r="D18" s="499">
        <v>0</v>
      </c>
      <c r="E18" s="499">
        <v>0</v>
      </c>
      <c r="F18" s="499">
        <v>0</v>
      </c>
      <c r="G18" s="499">
        <v>0</v>
      </c>
      <c r="H18" s="499">
        <v>0</v>
      </c>
      <c r="I18" s="499">
        <v>26611.3</v>
      </c>
      <c r="J18" s="544">
        <v>32431.01124</v>
      </c>
      <c r="K18" s="39"/>
    </row>
    <row r="19" spans="1:11" s="35" customFormat="1" ht="12" customHeight="1">
      <c r="A19" s="555" t="s">
        <v>433</v>
      </c>
      <c r="B19" s="499">
        <v>0</v>
      </c>
      <c r="C19" s="499">
        <v>0</v>
      </c>
      <c r="D19" s="499">
        <v>0</v>
      </c>
      <c r="E19" s="499">
        <v>0</v>
      </c>
      <c r="F19" s="499">
        <v>0</v>
      </c>
      <c r="G19" s="499">
        <v>0</v>
      </c>
      <c r="H19" s="499">
        <v>0</v>
      </c>
      <c r="I19" s="499">
        <v>0</v>
      </c>
      <c r="J19" s="544">
        <v>0</v>
      </c>
      <c r="K19" s="39"/>
    </row>
    <row r="20" spans="1:12" ht="13.05" customHeight="1">
      <c r="A20" s="552" t="s">
        <v>434</v>
      </c>
      <c r="B20" s="499">
        <v>0</v>
      </c>
      <c r="C20" s="499">
        <v>0</v>
      </c>
      <c r="D20" s="499">
        <v>0</v>
      </c>
      <c r="E20" s="499">
        <v>0</v>
      </c>
      <c r="F20" s="499">
        <v>0</v>
      </c>
      <c r="G20" s="499">
        <v>0</v>
      </c>
      <c r="H20" s="499">
        <v>0</v>
      </c>
      <c r="I20" s="499">
        <v>0</v>
      </c>
      <c r="J20" s="544">
        <v>0</v>
      </c>
      <c r="K20" s="39"/>
      <c r="L20" s="18"/>
    </row>
    <row r="21" spans="1:11" ht="13.05" customHeight="1">
      <c r="A21" s="552" t="s">
        <v>486</v>
      </c>
      <c r="B21" s="499">
        <v>2582387.3350679716</v>
      </c>
      <c r="C21" s="499">
        <v>2462446.512512593</v>
      </c>
      <c r="D21" s="499">
        <v>2488771.0295264716</v>
      </c>
      <c r="E21" s="499">
        <v>2408566.942338452</v>
      </c>
      <c r="F21" s="499">
        <v>2290584.292322507</v>
      </c>
      <c r="G21" s="499">
        <v>2176638.5214814995</v>
      </c>
      <c r="H21" s="499">
        <v>2138853.9000569303</v>
      </c>
      <c r="I21" s="499">
        <v>2041976.1089634874</v>
      </c>
      <c r="J21" s="544">
        <v>1928510.1951389865</v>
      </c>
      <c r="K21" s="39"/>
    </row>
    <row r="22" spans="1:11" ht="13.05" customHeight="1">
      <c r="A22" s="552" t="s">
        <v>485</v>
      </c>
      <c r="B22" s="499">
        <v>155433.18672949402</v>
      </c>
      <c r="C22" s="499">
        <v>184917.8735270605</v>
      </c>
      <c r="D22" s="499">
        <v>147889.3947500148</v>
      </c>
      <c r="E22" s="499">
        <v>122270.80795460986</v>
      </c>
      <c r="F22" s="499">
        <v>160885.4260225473</v>
      </c>
      <c r="G22" s="499">
        <v>135836.55659558577</v>
      </c>
      <c r="H22" s="499">
        <v>126585.92772838147</v>
      </c>
      <c r="I22" s="499">
        <v>81301.41925702314</v>
      </c>
      <c r="J22" s="544">
        <v>94321.77760313777</v>
      </c>
      <c r="K22" s="39"/>
    </row>
    <row r="23" spans="1:12" ht="13.05" customHeight="1">
      <c r="A23" s="556" t="s">
        <v>488</v>
      </c>
      <c r="B23" s="554">
        <v>2737820.5217974656</v>
      </c>
      <c r="C23" s="554">
        <v>2647364.386039654</v>
      </c>
      <c r="D23" s="554">
        <v>2636660.4242764865</v>
      </c>
      <c r="E23" s="554">
        <v>2530837.750293062</v>
      </c>
      <c r="F23" s="554">
        <v>2451469.7183450544</v>
      </c>
      <c r="G23" s="554">
        <v>2312475.0780770853</v>
      </c>
      <c r="H23" s="554">
        <v>2265439.8277853117</v>
      </c>
      <c r="I23" s="554">
        <v>2149888.8282205104</v>
      </c>
      <c r="J23" s="543">
        <v>2055262.9839821241</v>
      </c>
      <c r="K23" s="39"/>
      <c r="L23" s="41"/>
    </row>
    <row r="24" spans="1:11" ht="13.05" customHeight="1">
      <c r="A24" s="557" t="s">
        <v>477</v>
      </c>
      <c r="B24" s="527">
        <v>1.480565826993231</v>
      </c>
      <c r="C24" s="527">
        <v>1.410081811342196</v>
      </c>
      <c r="D24" s="527">
        <v>1.4399177428267862</v>
      </c>
      <c r="E24" s="527">
        <v>1.524327165105727</v>
      </c>
      <c r="F24" s="527">
        <v>1.5270215884488652</v>
      </c>
      <c r="G24" s="527">
        <v>1.6431432082373476</v>
      </c>
      <c r="H24" s="527">
        <v>1.6340425193953652</v>
      </c>
      <c r="I24" s="527">
        <v>1.5578951859134453</v>
      </c>
      <c r="J24" s="528">
        <v>1.4564069960188615</v>
      </c>
      <c r="K24" s="39"/>
    </row>
    <row r="25" spans="1:12" ht="12" customHeight="1">
      <c r="A25" s="525" t="s">
        <v>480</v>
      </c>
      <c r="D25" s="18"/>
      <c r="E25" s="18"/>
      <c r="F25" s="18"/>
      <c r="G25" s="18"/>
      <c r="H25" s="18"/>
      <c r="I25" s="18"/>
      <c r="J25" s="18"/>
      <c r="K25" s="39"/>
      <c r="L25" s="41"/>
    </row>
    <row r="26" spans="1:11" ht="12" customHeight="1">
      <c r="A26" s="37"/>
      <c r="B26" s="17"/>
      <c r="C26" s="17"/>
      <c r="I26" s="17"/>
      <c r="J26" s="17"/>
      <c r="K26" s="39"/>
    </row>
    <row r="27" spans="1:10" ht="18">
      <c r="A27" s="490" t="s">
        <v>479</v>
      </c>
      <c r="B27" s="20"/>
      <c r="C27" s="20"/>
      <c r="D27" s="20"/>
      <c r="E27" s="20"/>
      <c r="F27" s="20"/>
      <c r="G27" s="20"/>
      <c r="H27" s="20"/>
      <c r="I27" s="20"/>
      <c r="J27" s="20"/>
    </row>
    <row r="28" spans="2:3" ht="12" customHeight="1">
      <c r="B28" s="17"/>
      <c r="C28" s="17"/>
    </row>
    <row r="29" spans="1:6" ht="12" customHeight="1">
      <c r="A29" s="433" t="s">
        <v>445</v>
      </c>
      <c r="B29" s="204">
        <v>44926</v>
      </c>
      <c r="C29" s="204">
        <v>44561</v>
      </c>
      <c r="D29" s="204">
        <v>44196</v>
      </c>
      <c r="E29" s="204">
        <v>43830</v>
      </c>
      <c r="F29" s="205">
        <v>43465</v>
      </c>
    </row>
    <row r="30" spans="1:6" ht="12" customHeight="1">
      <c r="A30" s="549" t="s">
        <v>481</v>
      </c>
      <c r="B30" s="550">
        <v>473930.545100543</v>
      </c>
      <c r="C30" s="550">
        <v>366983.8315805378</v>
      </c>
      <c r="D30" s="550">
        <v>293558.35211139993</v>
      </c>
      <c r="E30" s="550">
        <v>241779.77678393995</v>
      </c>
      <c r="F30" s="551">
        <v>171618.34970985638</v>
      </c>
    </row>
    <row r="31" spans="1:10" ht="12" customHeight="1">
      <c r="A31" s="552" t="s">
        <v>482</v>
      </c>
      <c r="B31" s="499">
        <v>2798964.414624372</v>
      </c>
      <c r="C31" s="499">
        <v>2784841.172152375</v>
      </c>
      <c r="D31" s="499">
        <v>2221519.7887924844</v>
      </c>
      <c r="E31" s="499">
        <v>1710745.3403394853</v>
      </c>
      <c r="F31" s="544">
        <v>934400.7357999994</v>
      </c>
      <c r="J31" s="39"/>
    </row>
    <row r="32" spans="1:6" ht="12" customHeight="1">
      <c r="A32" s="553" t="s">
        <v>483</v>
      </c>
      <c r="B32" s="499">
        <v>1382935.6080743729</v>
      </c>
      <c r="C32" s="499">
        <v>1174787.5155963737</v>
      </c>
      <c r="D32" s="499">
        <v>900496.558528484</v>
      </c>
      <c r="E32" s="499">
        <v>657211.9708324858</v>
      </c>
      <c r="F32" s="544">
        <v>523425.5931439996</v>
      </c>
    </row>
    <row r="33" spans="1:6" ht="12" customHeight="1">
      <c r="A33" s="553" t="s">
        <v>484</v>
      </c>
      <c r="B33" s="499">
        <v>853642.9933499993</v>
      </c>
      <c r="C33" s="499">
        <v>811552.4250510011</v>
      </c>
      <c r="D33" s="499">
        <v>797342.0974890005</v>
      </c>
      <c r="E33" s="499">
        <v>761422.8261269995</v>
      </c>
      <c r="F33" s="544">
        <v>262221.55163599993</v>
      </c>
    </row>
    <row r="34" spans="1:6" ht="11.25" customHeight="1">
      <c r="A34" s="553" t="s">
        <v>439</v>
      </c>
      <c r="B34" s="499">
        <v>61278.42478000002</v>
      </c>
      <c r="C34" s="499">
        <v>210069.84808999993</v>
      </c>
      <c r="D34" s="499">
        <v>0</v>
      </c>
      <c r="E34" s="499">
        <v>0</v>
      </c>
      <c r="F34" s="544">
        <v>0</v>
      </c>
    </row>
    <row r="35" spans="1:6" ht="12" customHeight="1">
      <c r="A35" s="553" t="s">
        <v>440</v>
      </c>
      <c r="B35" s="499">
        <v>501107.38841999957</v>
      </c>
      <c r="C35" s="499">
        <v>588431.383415</v>
      </c>
      <c r="D35" s="499">
        <v>523681.1327749998</v>
      </c>
      <c r="E35" s="499">
        <v>292110.54337999993</v>
      </c>
      <c r="F35" s="544">
        <v>148753.59102</v>
      </c>
    </row>
    <row r="36" spans="1:6" ht="12" customHeight="1">
      <c r="A36" s="552" t="s">
        <v>485</v>
      </c>
      <c r="B36" s="499">
        <v>523679.16699999943</v>
      </c>
      <c r="C36" s="499">
        <v>550000.0000000005</v>
      </c>
      <c r="D36" s="499">
        <v>465500.1883326662</v>
      </c>
      <c r="E36" s="499">
        <v>22700.98045333335</v>
      </c>
      <c r="F36" s="544">
        <v>0</v>
      </c>
    </row>
    <row r="37" spans="1:6" ht="12" customHeight="1">
      <c r="A37" s="501" t="s">
        <v>487</v>
      </c>
      <c r="B37" s="554">
        <v>3796574.1267249146</v>
      </c>
      <c r="C37" s="554">
        <v>3701825.003732913</v>
      </c>
      <c r="D37" s="554">
        <v>2980578.3292365507</v>
      </c>
      <c r="E37" s="554">
        <v>1975226.0975767586</v>
      </c>
      <c r="F37" s="543">
        <v>1106019.0855098558</v>
      </c>
    </row>
    <row r="38" spans="1:6" ht="12" customHeight="1">
      <c r="A38" s="552" t="s">
        <v>430</v>
      </c>
      <c r="B38" s="499">
        <v>0</v>
      </c>
      <c r="C38" s="499">
        <v>0</v>
      </c>
      <c r="D38" s="499">
        <v>87911.95366307462</v>
      </c>
      <c r="E38" s="499">
        <v>1616.5297440000004</v>
      </c>
      <c r="F38" s="544">
        <v>983.3929640000001</v>
      </c>
    </row>
    <row r="39" spans="1:10" ht="12" customHeight="1">
      <c r="A39" s="555" t="s">
        <v>431</v>
      </c>
      <c r="B39" s="499">
        <v>0</v>
      </c>
      <c r="C39" s="499">
        <v>0</v>
      </c>
      <c r="D39" s="499">
        <v>0</v>
      </c>
      <c r="E39" s="499">
        <v>0</v>
      </c>
      <c r="F39" s="544">
        <v>0</v>
      </c>
      <c r="J39" s="21"/>
    </row>
    <row r="40" spans="1:10" ht="12" customHeight="1">
      <c r="A40" s="555" t="s">
        <v>432</v>
      </c>
      <c r="B40" s="499">
        <v>0</v>
      </c>
      <c r="C40" s="499">
        <v>0</v>
      </c>
      <c r="D40" s="499">
        <v>87911.95366307462</v>
      </c>
      <c r="E40" s="499">
        <v>1616.5297440000004</v>
      </c>
      <c r="F40" s="544">
        <v>983.3929640000001</v>
      </c>
      <c r="J40" s="21"/>
    </row>
    <row r="41" spans="1:10" ht="12" customHeight="1">
      <c r="A41" s="555" t="s">
        <v>433</v>
      </c>
      <c r="B41" s="499">
        <v>0</v>
      </c>
      <c r="C41" s="499">
        <v>0</v>
      </c>
      <c r="D41" s="499">
        <v>0</v>
      </c>
      <c r="E41" s="499">
        <v>0</v>
      </c>
      <c r="F41" s="544">
        <v>0</v>
      </c>
      <c r="J41" s="21"/>
    </row>
    <row r="42" spans="1:10" ht="12" customHeight="1">
      <c r="A42" s="552" t="s">
        <v>434</v>
      </c>
      <c r="B42" s="499">
        <v>0</v>
      </c>
      <c r="C42" s="499">
        <v>0</v>
      </c>
      <c r="D42" s="499">
        <v>0</v>
      </c>
      <c r="E42" s="499">
        <v>0</v>
      </c>
      <c r="F42" s="544">
        <v>2700.9343965000003</v>
      </c>
      <c r="I42" s="42"/>
      <c r="J42" s="42"/>
    </row>
    <row r="43" spans="1:6" ht="12" customHeight="1">
      <c r="A43" s="552" t="s">
        <v>486</v>
      </c>
      <c r="B43" s="499">
        <v>2488771.0295264716</v>
      </c>
      <c r="C43" s="499">
        <v>2138853.9000569303</v>
      </c>
      <c r="D43" s="499">
        <v>1788942.2367420476</v>
      </c>
      <c r="E43" s="499">
        <v>1229534.7446570245</v>
      </c>
      <c r="F43" s="544">
        <v>691055.9894600904</v>
      </c>
    </row>
    <row r="44" spans="1:6" ht="12" customHeight="1">
      <c r="A44" s="552" t="s">
        <v>485</v>
      </c>
      <c r="B44" s="499">
        <v>147889.3947500148</v>
      </c>
      <c r="C44" s="499">
        <v>126585.92772838147</v>
      </c>
      <c r="D44" s="499">
        <v>75801.84924990963</v>
      </c>
      <c r="E44" s="499">
        <v>60720.647147443844</v>
      </c>
      <c r="F44" s="544">
        <v>52813.81227603159</v>
      </c>
    </row>
    <row r="45" spans="1:6" ht="12" customHeight="1">
      <c r="A45" s="556" t="s">
        <v>488</v>
      </c>
      <c r="B45" s="554">
        <v>2636660.4242764865</v>
      </c>
      <c r="C45" s="554">
        <v>2265439.8277853117</v>
      </c>
      <c r="D45" s="554">
        <v>1952656.0396550319</v>
      </c>
      <c r="E45" s="554">
        <v>1291871.9215484683</v>
      </c>
      <c r="F45" s="543">
        <v>747554.129096622</v>
      </c>
    </row>
    <row r="46" spans="1:6" ht="12" customHeight="1">
      <c r="A46" s="557" t="s">
        <v>477</v>
      </c>
      <c r="B46" s="558">
        <v>1.4399177428267862</v>
      </c>
      <c r="C46" s="558">
        <v>1.6340425193953652</v>
      </c>
      <c r="D46" s="558">
        <v>1.526422610386168</v>
      </c>
      <c r="E46" s="558">
        <v>1.5289643382056062</v>
      </c>
      <c r="F46" s="559">
        <v>1.479517057642928</v>
      </c>
    </row>
    <row r="47" spans="1:6" ht="12" customHeight="1">
      <c r="A47" s="525" t="s">
        <v>480</v>
      </c>
      <c r="B47" s="16"/>
      <c r="C47" s="16"/>
      <c r="D47" s="16"/>
      <c r="E47" s="16"/>
      <c r="F47" s="16"/>
    </row>
  </sheetData>
  <conditionalFormatting sqref="B36:F36">
    <cfRule type="cellIs" priority="4" operator="greaterThan" stopIfTrue="1">
      <formula>10</formula>
    </cfRule>
  </conditionalFormatting>
  <conditionalFormatting sqref="B44:F46">
    <cfRule type="cellIs" priority="3" operator="greaterThan" stopIfTrue="1">
      <formula>10</formula>
    </cfRule>
  </conditionalFormatting>
  <conditionalFormatting sqref="B14:I14">
    <cfRule type="cellIs" priority="2" operator="greaterThan" stopIfTrue="1">
      <formula>10</formula>
    </cfRule>
  </conditionalFormatting>
  <conditionalFormatting sqref="B22:I23 B24:J2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showGridLines="0" workbookViewId="0" topLeftCell="A1"/>
  </sheetViews>
  <sheetFormatPr defaultColWidth="10" defaultRowHeight="12" customHeight="1" outlineLevelRow="1"/>
  <cols>
    <col min="1" max="1" width="52.5" style="18" customWidth="1"/>
    <col min="2" max="3" width="13.5" style="18" customWidth="1"/>
    <col min="4" max="8" width="13.5" style="17" customWidth="1"/>
    <col min="9" max="9" width="13.5" style="21" customWidth="1"/>
    <col min="10" max="10" width="13.5" style="37" customWidth="1"/>
    <col min="11" max="11" width="7.5" style="17" customWidth="1"/>
    <col min="12" max="12" width="9.16015625" style="17" customWidth="1"/>
    <col min="13" max="16384" width="10" style="18" customWidth="1"/>
  </cols>
  <sheetData>
    <row r="1" spans="1:10" s="11" customFormat="1" ht="17.25" customHeight="1">
      <c r="A1" s="8" t="s">
        <v>4</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38</v>
      </c>
      <c r="B5" s="19"/>
      <c r="C5" s="19"/>
      <c r="D5" s="20"/>
      <c r="E5" s="20"/>
      <c r="F5" s="20"/>
      <c r="G5" s="20"/>
      <c r="H5" s="20"/>
      <c r="J5" s="95" t="s">
        <v>37</v>
      </c>
    </row>
    <row r="6" spans="1:12" s="21" customFormat="1" ht="12" customHeight="1">
      <c r="A6" s="19"/>
      <c r="B6" s="19"/>
      <c r="C6" s="19"/>
      <c r="D6" s="19"/>
      <c r="E6" s="19"/>
      <c r="F6" s="19"/>
      <c r="G6" s="19"/>
      <c r="H6" s="19"/>
      <c r="I6" s="19"/>
      <c r="J6" s="19"/>
      <c r="L6" s="24"/>
    </row>
    <row r="7" spans="1:10" s="28" customFormat="1" ht="12" customHeight="1">
      <c r="A7" s="175" t="s">
        <v>39</v>
      </c>
      <c r="B7" s="176" t="s">
        <v>492</v>
      </c>
      <c r="C7" s="176" t="s">
        <v>493</v>
      </c>
      <c r="D7" s="176" t="s">
        <v>256</v>
      </c>
      <c r="E7" s="176" t="s">
        <v>257</v>
      </c>
      <c r="F7" s="176" t="s">
        <v>258</v>
      </c>
      <c r="G7" s="176" t="s">
        <v>259</v>
      </c>
      <c r="H7" s="176" t="s">
        <v>260</v>
      </c>
      <c r="I7" s="176" t="s">
        <v>261</v>
      </c>
      <c r="J7" s="177" t="s">
        <v>262</v>
      </c>
    </row>
    <row r="8" spans="1:10" s="30" customFormat="1" ht="12" customHeight="1" hidden="1" outlineLevel="1">
      <c r="A8" s="163" t="s">
        <v>40</v>
      </c>
      <c r="B8" s="29">
        <v>71737.53034000001</v>
      </c>
      <c r="C8" s="29">
        <v>61648.394840000015</v>
      </c>
      <c r="D8" s="29">
        <v>49535.4489</v>
      </c>
      <c r="E8" s="29">
        <v>36289.30182000001</v>
      </c>
      <c r="F8" s="29">
        <v>33492.387670000004</v>
      </c>
      <c r="G8" s="29">
        <v>32849.55625</v>
      </c>
      <c r="H8" s="29">
        <v>35838.56032</v>
      </c>
      <c r="I8" s="29">
        <v>32013.75315</v>
      </c>
      <c r="J8" s="164">
        <v>29746.03069</v>
      </c>
    </row>
    <row r="9" spans="1:10" s="30" customFormat="1" ht="12" customHeight="1" hidden="1" outlineLevel="1">
      <c r="A9" s="163" t="s">
        <v>41</v>
      </c>
      <c r="B9" s="29">
        <v>-15643.394199999999</v>
      </c>
      <c r="C9" s="29">
        <v>-8748.143030000001</v>
      </c>
      <c r="D9" s="29">
        <v>-5147.097300000001</v>
      </c>
      <c r="E9" s="29">
        <v>-4296.80144</v>
      </c>
      <c r="F9" s="29">
        <v>-6260.884609999999</v>
      </c>
      <c r="G9" s="29">
        <v>-6974.837149999999</v>
      </c>
      <c r="H9" s="29">
        <v>-7516.6008999999995</v>
      </c>
      <c r="I9" s="29">
        <v>-6742.295819999999</v>
      </c>
      <c r="J9" s="164">
        <v>-6433.52784</v>
      </c>
    </row>
    <row r="10" spans="1:12" s="33" customFormat="1" ht="12" customHeight="1" collapsed="1">
      <c r="A10" s="165" t="s">
        <v>42</v>
      </c>
      <c r="B10" s="148">
        <v>56094.13614000002</v>
      </c>
      <c r="C10" s="148">
        <v>52900.251810000016</v>
      </c>
      <c r="D10" s="148">
        <v>44388.3516</v>
      </c>
      <c r="E10" s="148">
        <v>31992.50038000001</v>
      </c>
      <c r="F10" s="148">
        <v>27231.503060000003</v>
      </c>
      <c r="G10" s="148">
        <v>25874.719100000002</v>
      </c>
      <c r="H10" s="148">
        <v>28321.95942</v>
      </c>
      <c r="I10" s="148">
        <v>25271.45733</v>
      </c>
      <c r="J10" s="166">
        <v>23312.50285</v>
      </c>
      <c r="L10" s="24"/>
    </row>
    <row r="11" spans="1:10" s="30" customFormat="1" ht="12" customHeight="1" hidden="1" outlineLevel="1">
      <c r="A11" s="167" t="s">
        <v>43</v>
      </c>
      <c r="B11" s="148">
        <v>11191.43973</v>
      </c>
      <c r="C11" s="148">
        <v>12479.86432</v>
      </c>
      <c r="D11" s="148">
        <v>13529.032330000002</v>
      </c>
      <c r="E11" s="148">
        <v>13227.827229999999</v>
      </c>
      <c r="F11" s="148">
        <v>13064.911540000001</v>
      </c>
      <c r="G11" s="148">
        <v>13067.536320000001</v>
      </c>
      <c r="H11" s="148">
        <v>14809.516850000002</v>
      </c>
      <c r="I11" s="148">
        <v>12232.77244</v>
      </c>
      <c r="J11" s="166">
        <v>10943.8271</v>
      </c>
    </row>
    <row r="12" spans="1:10" s="30" customFormat="1" ht="12" customHeight="1" hidden="1" outlineLevel="1">
      <c r="A12" s="167" t="s">
        <v>44</v>
      </c>
      <c r="B12" s="148">
        <v>-5681.12094</v>
      </c>
      <c r="C12" s="148">
        <v>-4931.860189999999</v>
      </c>
      <c r="D12" s="148">
        <v>-5269.91501</v>
      </c>
      <c r="E12" s="148">
        <v>-4512.2074299999995</v>
      </c>
      <c r="F12" s="148">
        <v>-5421.67189</v>
      </c>
      <c r="G12" s="148">
        <v>-5277.6672499999995</v>
      </c>
      <c r="H12" s="148">
        <v>-4278.07034</v>
      </c>
      <c r="I12" s="148">
        <v>-4771.307239999999</v>
      </c>
      <c r="J12" s="166">
        <v>-4129.7298</v>
      </c>
    </row>
    <row r="13" spans="1:12" s="33" customFormat="1" ht="12" customHeight="1" collapsed="1">
      <c r="A13" s="165" t="s">
        <v>45</v>
      </c>
      <c r="B13" s="148">
        <v>5510.31879</v>
      </c>
      <c r="C13" s="148">
        <v>7548.004130000001</v>
      </c>
      <c r="D13" s="148">
        <v>8259.117320000001</v>
      </c>
      <c r="E13" s="148">
        <v>8715.6198</v>
      </c>
      <c r="F13" s="148">
        <v>7643.239650000001</v>
      </c>
      <c r="G13" s="148">
        <v>7789.869070000002</v>
      </c>
      <c r="H13" s="148">
        <v>10531.446510000002</v>
      </c>
      <c r="I13" s="148">
        <v>7461.4652000000015</v>
      </c>
      <c r="J13" s="166">
        <v>6814.0973</v>
      </c>
      <c r="L13" s="24"/>
    </row>
    <row r="14" spans="1:12" ht="12" customHeight="1">
      <c r="A14" s="168" t="s">
        <v>46</v>
      </c>
      <c r="B14" s="148">
        <v>-439.04023999999987</v>
      </c>
      <c r="C14" s="148">
        <v>1181.46879</v>
      </c>
      <c r="D14" s="148">
        <v>690.9440599999998</v>
      </c>
      <c r="E14" s="148">
        <v>228.23762000000005</v>
      </c>
      <c r="F14" s="148">
        <v>74.18489999999991</v>
      </c>
      <c r="G14" s="148">
        <v>-1415.9792299999997</v>
      </c>
      <c r="H14" s="148">
        <v>-1147.5446500000003</v>
      </c>
      <c r="I14" s="148">
        <v>-4.418460000000014</v>
      </c>
      <c r="J14" s="166">
        <v>110.30568000000002</v>
      </c>
      <c r="L14" s="24"/>
    </row>
    <row r="15" spans="1:12" ht="12" customHeight="1">
      <c r="A15" s="168" t="s">
        <v>47</v>
      </c>
      <c r="B15" s="148">
        <v>214.61101000000002</v>
      </c>
      <c r="C15" s="148">
        <v>30.53900000000003</v>
      </c>
      <c r="D15" s="148">
        <v>97.64286999999999</v>
      </c>
      <c r="E15" s="148">
        <v>45.05856000000001</v>
      </c>
      <c r="F15" s="148">
        <v>72.33329</v>
      </c>
      <c r="G15" s="148">
        <v>-17.511279999999992</v>
      </c>
      <c r="H15" s="148">
        <v>192.2579899999997</v>
      </c>
      <c r="I15" s="148">
        <v>230.76478000000003</v>
      </c>
      <c r="J15" s="166">
        <v>115.46524999999998</v>
      </c>
      <c r="L15" s="24"/>
    </row>
    <row r="16" spans="1:12" ht="13.05" customHeight="1">
      <c r="A16" s="178" t="s">
        <v>266</v>
      </c>
      <c r="B16" s="179">
        <v>61380.02570000001</v>
      </c>
      <c r="C16" s="179">
        <v>61660.26373000001</v>
      </c>
      <c r="D16" s="179">
        <v>53436.055850000004</v>
      </c>
      <c r="E16" s="179">
        <v>40981.41636000001</v>
      </c>
      <c r="F16" s="179">
        <v>35021.26090000001</v>
      </c>
      <c r="G16" s="179">
        <v>32231.097660000003</v>
      </c>
      <c r="H16" s="179">
        <v>37898.119269999996</v>
      </c>
      <c r="I16" s="179">
        <v>32959.26885</v>
      </c>
      <c r="J16" s="180">
        <v>30352.371080000004</v>
      </c>
      <c r="L16" s="24"/>
    </row>
    <row r="17" spans="1:10" ht="12" customHeight="1">
      <c r="A17" s="168" t="s">
        <v>48</v>
      </c>
      <c r="B17" s="76">
        <v>-10409.522510000003</v>
      </c>
      <c r="C17" s="76">
        <v>-11297.257599999999</v>
      </c>
      <c r="D17" s="76">
        <v>-9803.438159999998</v>
      </c>
      <c r="E17" s="76">
        <v>-8688.0622</v>
      </c>
      <c r="F17" s="76">
        <v>-9184.75819</v>
      </c>
      <c r="G17" s="76">
        <v>-8452.769890000001</v>
      </c>
      <c r="H17" s="76">
        <v>-7259.4254200000005</v>
      </c>
      <c r="I17" s="76">
        <v>-6245.15658</v>
      </c>
      <c r="J17" s="169">
        <v>-6838.66753</v>
      </c>
    </row>
    <row r="18" spans="1:10" ht="12" customHeight="1">
      <c r="A18" s="168" t="s">
        <v>49</v>
      </c>
      <c r="B18" s="76">
        <v>-460.53461</v>
      </c>
      <c r="C18" s="76">
        <v>-530.19542</v>
      </c>
      <c r="D18" s="76">
        <v>-537.07663</v>
      </c>
      <c r="E18" s="76">
        <v>-409.21530000000007</v>
      </c>
      <c r="F18" s="76">
        <v>-402.49465</v>
      </c>
      <c r="G18" s="76">
        <v>-301.06930000000006</v>
      </c>
      <c r="H18" s="76">
        <v>-271.03379</v>
      </c>
      <c r="I18" s="76">
        <v>-298.81967</v>
      </c>
      <c r="J18" s="169">
        <v>-345.08803000000006</v>
      </c>
    </row>
    <row r="19" spans="1:10" ht="12" customHeight="1">
      <c r="A19" s="168" t="s">
        <v>50</v>
      </c>
      <c r="B19" s="76">
        <v>-1541.28473</v>
      </c>
      <c r="C19" s="76">
        <v>-1359.45954</v>
      </c>
      <c r="D19" s="76">
        <v>-1261.1449000000002</v>
      </c>
      <c r="E19" s="76">
        <v>-1276.85038</v>
      </c>
      <c r="F19" s="76">
        <v>-1081.46337</v>
      </c>
      <c r="G19" s="76">
        <v>-1323.7668800000001</v>
      </c>
      <c r="H19" s="76">
        <v>-1120.0868799999998</v>
      </c>
      <c r="I19" s="76">
        <v>-1007.8685600000001</v>
      </c>
      <c r="J19" s="169">
        <v>-885.89088</v>
      </c>
    </row>
    <row r="20" spans="1:10" ht="12" customHeight="1">
      <c r="A20" s="168" t="s">
        <v>51</v>
      </c>
      <c r="B20" s="76">
        <v>-754.01261</v>
      </c>
      <c r="C20" s="76">
        <v>-609.46302</v>
      </c>
      <c r="D20" s="76">
        <v>-912.1016500000001</v>
      </c>
      <c r="E20" s="76">
        <v>-410.57963</v>
      </c>
      <c r="F20" s="76">
        <v>-452.79046999999997</v>
      </c>
      <c r="G20" s="76">
        <v>-802.8745700000001</v>
      </c>
      <c r="H20" s="76">
        <v>-643.46843</v>
      </c>
      <c r="I20" s="76">
        <v>-525.5129099999999</v>
      </c>
      <c r="J20" s="169">
        <v>-397.44849</v>
      </c>
    </row>
    <row r="21" spans="1:10" ht="12" customHeight="1">
      <c r="A21" s="168" t="s">
        <v>52</v>
      </c>
      <c r="B21" s="76">
        <v>-7917.716950000002</v>
      </c>
      <c r="C21" s="76">
        <v>-6989.996599999998</v>
      </c>
      <c r="D21" s="76">
        <v>-5584.815460000001</v>
      </c>
      <c r="E21" s="76">
        <v>-5649.16562</v>
      </c>
      <c r="F21" s="76">
        <v>-4513.11855</v>
      </c>
      <c r="G21" s="76">
        <v>-3496.13105</v>
      </c>
      <c r="H21" s="76">
        <v>-4975.737110000002</v>
      </c>
      <c r="I21" s="76">
        <v>-3613.0423200000005</v>
      </c>
      <c r="J21" s="169">
        <v>-3464.0781700000002</v>
      </c>
    </row>
    <row r="22" spans="1:12" ht="13.05" customHeight="1">
      <c r="A22" s="178" t="s">
        <v>53</v>
      </c>
      <c r="B22" s="179">
        <v>-21083.071410000004</v>
      </c>
      <c r="C22" s="179">
        <v>-20786.372179999995</v>
      </c>
      <c r="D22" s="179">
        <v>-18098.5768</v>
      </c>
      <c r="E22" s="179">
        <v>-16433.87313</v>
      </c>
      <c r="F22" s="179">
        <v>-15634.625230000001</v>
      </c>
      <c r="G22" s="179">
        <v>-14376.611690000002</v>
      </c>
      <c r="H22" s="179">
        <v>-14269.751630000002</v>
      </c>
      <c r="I22" s="179">
        <v>-11690.40004</v>
      </c>
      <c r="J22" s="180">
        <v>-11931.1731</v>
      </c>
      <c r="L22" s="24"/>
    </row>
    <row r="23" spans="1:10" ht="13.05" customHeight="1">
      <c r="A23" s="170" t="s">
        <v>55</v>
      </c>
      <c r="B23" s="149">
        <v>40296.95429000001</v>
      </c>
      <c r="C23" s="149">
        <v>40873.891550000015</v>
      </c>
      <c r="D23" s="149">
        <v>35337.47905000001</v>
      </c>
      <c r="E23" s="149">
        <v>24547.54323000001</v>
      </c>
      <c r="F23" s="149">
        <v>19386.635670000007</v>
      </c>
      <c r="G23" s="149">
        <v>17854.48597</v>
      </c>
      <c r="H23" s="149">
        <v>23628.367639999993</v>
      </c>
      <c r="I23" s="149">
        <v>21268.86881</v>
      </c>
      <c r="J23" s="171">
        <v>18421.197980000004</v>
      </c>
    </row>
    <row r="24" spans="1:12" ht="12" customHeight="1">
      <c r="A24" s="168" t="s">
        <v>245</v>
      </c>
      <c r="B24" s="76">
        <v>-602.9161499999999</v>
      </c>
      <c r="C24" s="76">
        <v>1591.8151399999997</v>
      </c>
      <c r="D24" s="76">
        <v>-430.14232999999996</v>
      </c>
      <c r="E24" s="76">
        <v>-2171.1456000000007</v>
      </c>
      <c r="F24" s="76">
        <v>341.2471699999999</v>
      </c>
      <c r="G24" s="76">
        <v>-735.0586699999999</v>
      </c>
      <c r="H24" s="76">
        <v>-1694.0974600000002</v>
      </c>
      <c r="I24" s="76">
        <v>-1443.8765199999998</v>
      </c>
      <c r="J24" s="169">
        <v>791.1645900000002</v>
      </c>
      <c r="L24" s="24"/>
    </row>
    <row r="25" spans="1:10" ht="12" customHeight="1">
      <c r="A25" s="168" t="s">
        <v>56</v>
      </c>
      <c r="B25" s="76">
        <v>-5247.27498</v>
      </c>
      <c r="C25" s="76">
        <v>-5147.4399300000005</v>
      </c>
      <c r="D25" s="76">
        <v>-4989.7941900000005</v>
      </c>
      <c r="E25" s="76">
        <v>-3208.56638</v>
      </c>
      <c r="F25" s="76">
        <v>-2791.7006</v>
      </c>
      <c r="G25" s="76">
        <v>-2268.8242600000003</v>
      </c>
      <c r="H25" s="76">
        <v>-3288.9344900000006</v>
      </c>
      <c r="I25" s="76">
        <v>-2713.1923000000006</v>
      </c>
      <c r="J25" s="169">
        <v>-2680.1369500000005</v>
      </c>
    </row>
    <row r="26" spans="1:12" ht="13.05" customHeight="1">
      <c r="A26" s="178" t="s">
        <v>57</v>
      </c>
      <c r="B26" s="179">
        <v>34446.76316000001</v>
      </c>
      <c r="C26" s="179">
        <v>37318.26676000001</v>
      </c>
      <c r="D26" s="179">
        <v>29917.542530000006</v>
      </c>
      <c r="E26" s="179">
        <v>19167.83125000001</v>
      </c>
      <c r="F26" s="179">
        <v>16936.182240000006</v>
      </c>
      <c r="G26" s="179">
        <v>14850.603040000002</v>
      </c>
      <c r="H26" s="179">
        <v>18645.335689999993</v>
      </c>
      <c r="I26" s="179">
        <v>17111.79999</v>
      </c>
      <c r="J26" s="180">
        <v>16532.225620000005</v>
      </c>
      <c r="L26" s="24"/>
    </row>
    <row r="27" spans="1:10" ht="12" customHeight="1">
      <c r="A27" s="168" t="s">
        <v>58</v>
      </c>
      <c r="B27" s="76">
        <v>265.9295414999999</v>
      </c>
      <c r="C27" s="76">
        <v>566.8310200000001</v>
      </c>
      <c r="D27" s="76">
        <v>421.0295529999999</v>
      </c>
      <c r="E27" s="76">
        <v>591.891433</v>
      </c>
      <c r="F27" s="76">
        <v>526.2317515</v>
      </c>
      <c r="G27" s="76">
        <v>677.1461165</v>
      </c>
      <c r="H27" s="76">
        <v>559.8495734999999</v>
      </c>
      <c r="I27" s="76">
        <v>714.0651805</v>
      </c>
      <c r="J27" s="169">
        <v>545.9763575</v>
      </c>
    </row>
    <row r="28" spans="1:10" s="35" customFormat="1" ht="12" customHeight="1">
      <c r="A28" s="172" t="s">
        <v>59</v>
      </c>
      <c r="B28" s="173">
        <v>34180.83361849999</v>
      </c>
      <c r="C28" s="173">
        <v>36751.43574000001</v>
      </c>
      <c r="D28" s="173">
        <v>29496.512977</v>
      </c>
      <c r="E28" s="173">
        <v>18575.939817000006</v>
      </c>
      <c r="F28" s="173">
        <v>16409.950488500002</v>
      </c>
      <c r="G28" s="173">
        <v>14173.456923500002</v>
      </c>
      <c r="H28" s="173">
        <v>18085.486116499993</v>
      </c>
      <c r="I28" s="173">
        <v>16397.734809499998</v>
      </c>
      <c r="J28" s="174">
        <v>15986.249262499996</v>
      </c>
    </row>
    <row r="29" spans="1:12" s="36" customFormat="1" ht="13.05" customHeight="1">
      <c r="A29" s="16"/>
      <c r="B29" s="16"/>
      <c r="C29" s="16"/>
      <c r="D29" s="16"/>
      <c r="E29" s="16"/>
      <c r="F29" s="16"/>
      <c r="G29" s="16"/>
      <c r="H29" s="16"/>
      <c r="I29" s="16"/>
      <c r="J29" s="16"/>
      <c r="K29" s="16"/>
      <c r="L29" s="24"/>
    </row>
    <row r="30" spans="1:10" ht="12" customHeight="1">
      <c r="A30" s="20"/>
      <c r="B30" s="20"/>
      <c r="C30" s="20"/>
      <c r="D30" s="20"/>
      <c r="E30" s="20"/>
      <c r="F30" s="20"/>
      <c r="G30" s="20"/>
      <c r="H30" s="20"/>
      <c r="I30" s="20"/>
      <c r="J30" s="20"/>
    </row>
    <row r="31" spans="1:7" ht="18">
      <c r="A31" s="23" t="s">
        <v>60</v>
      </c>
      <c r="B31" s="20"/>
      <c r="C31" s="20"/>
      <c r="D31" s="20"/>
      <c r="E31" s="20"/>
      <c r="F31" s="18"/>
      <c r="G31" s="18"/>
    </row>
    <row r="32" spans="1:7" ht="12" customHeight="1">
      <c r="A32" s="20"/>
      <c r="B32" s="20"/>
      <c r="C32" s="20"/>
      <c r="D32" s="20"/>
      <c r="E32" s="20"/>
      <c r="F32" s="18"/>
      <c r="G32" s="21"/>
    </row>
    <row r="33" spans="1:7" ht="12" customHeight="1">
      <c r="A33" s="175" t="s">
        <v>39</v>
      </c>
      <c r="B33" s="193">
        <v>2022</v>
      </c>
      <c r="C33" s="193">
        <v>2021</v>
      </c>
      <c r="D33" s="193">
        <v>2020</v>
      </c>
      <c r="E33" s="193">
        <v>2019</v>
      </c>
      <c r="F33" s="177">
        <v>2018</v>
      </c>
      <c r="G33" s="28"/>
    </row>
    <row r="34" spans="1:7" ht="12" customHeight="1" hidden="1" outlineLevel="1">
      <c r="A34" s="163" t="s">
        <v>40</v>
      </c>
      <c r="B34" s="29">
        <v>152166.69464</v>
      </c>
      <c r="C34" s="29">
        <v>124634.74591</v>
      </c>
      <c r="D34" s="29">
        <v>88373.41041</v>
      </c>
      <c r="E34" s="29">
        <v>61412.438989999995</v>
      </c>
      <c r="F34" s="164">
        <v>42262.26965</v>
      </c>
      <c r="G34" s="30"/>
    </row>
    <row r="35" spans="1:7" ht="12" customHeight="1" hidden="1" outlineLevel="1">
      <c r="A35" s="163" t="s">
        <v>41</v>
      </c>
      <c r="B35" s="29">
        <v>-22679.620499999997</v>
      </c>
      <c r="C35" s="29">
        <v>-26972.297889999998</v>
      </c>
      <c r="D35" s="29">
        <v>-19327.06569</v>
      </c>
      <c r="E35" s="29">
        <v>-13497.915990000001</v>
      </c>
      <c r="F35" s="164">
        <v>-3241.00698</v>
      </c>
      <c r="G35" s="30"/>
    </row>
    <row r="36" spans="1:7" ht="12" customHeight="1" collapsed="1">
      <c r="A36" s="165" t="s">
        <v>42</v>
      </c>
      <c r="B36" s="32">
        <v>129487.07414000001</v>
      </c>
      <c r="C36" s="32">
        <v>97662.44802</v>
      </c>
      <c r="D36" s="32">
        <v>69046.34472</v>
      </c>
      <c r="E36" s="32">
        <v>47914.522999999994</v>
      </c>
      <c r="F36" s="186">
        <v>39021.262670000004</v>
      </c>
      <c r="G36" s="33"/>
    </row>
    <row r="37" spans="1:7" ht="12" customHeight="1" hidden="1" outlineLevel="1">
      <c r="A37" s="167" t="s">
        <v>43</v>
      </c>
      <c r="B37" s="32">
        <v>52889.307420000005</v>
      </c>
      <c r="C37" s="32">
        <v>48711.192059999994</v>
      </c>
      <c r="D37" s="32">
        <v>31152.803060000002</v>
      </c>
      <c r="E37" s="32">
        <v>24156.946420000004</v>
      </c>
      <c r="F37" s="186">
        <v>18903.12446</v>
      </c>
      <c r="G37" s="30"/>
    </row>
    <row r="38" spans="1:7" ht="12" customHeight="1" hidden="1" outlineLevel="1">
      <c r="A38" s="167" t="s">
        <v>44</v>
      </c>
      <c r="B38" s="32">
        <v>-20481.461580000003</v>
      </c>
      <c r="C38" s="32">
        <v>-17539.386120000003</v>
      </c>
      <c r="D38" s="32">
        <v>-12767.819039999998</v>
      </c>
      <c r="E38" s="32">
        <v>-11348.96541</v>
      </c>
      <c r="F38" s="186">
        <v>-7799.674360000002</v>
      </c>
      <c r="G38" s="30"/>
    </row>
    <row r="39" spans="1:7" ht="12" customHeight="1" collapsed="1">
      <c r="A39" s="165" t="s">
        <v>45</v>
      </c>
      <c r="B39" s="32">
        <v>32407.84584</v>
      </c>
      <c r="C39" s="32">
        <v>31171.80593999999</v>
      </c>
      <c r="D39" s="32">
        <v>18384.984020000004</v>
      </c>
      <c r="E39" s="32">
        <v>12807.981010000003</v>
      </c>
      <c r="F39" s="186">
        <v>11103.450099999998</v>
      </c>
      <c r="G39" s="33"/>
    </row>
    <row r="40" spans="1:7" ht="12" customHeight="1">
      <c r="A40" s="168" t="s">
        <v>46</v>
      </c>
      <c r="B40" s="32">
        <v>-422.61265</v>
      </c>
      <c r="C40" s="32">
        <v>-1541.6268499999999</v>
      </c>
      <c r="D40" s="32">
        <v>877.1048400000001</v>
      </c>
      <c r="E40" s="32">
        <v>205.20927999999998</v>
      </c>
      <c r="F40" s="186">
        <v>468.46148</v>
      </c>
      <c r="G40" s="18"/>
    </row>
    <row r="41" spans="1:7" ht="12" customHeight="1">
      <c r="A41" s="168" t="s">
        <v>47</v>
      </c>
      <c r="B41" s="32">
        <v>197.52344</v>
      </c>
      <c r="C41" s="32">
        <v>601.4938699999997</v>
      </c>
      <c r="D41" s="32">
        <v>210.83633000000003</v>
      </c>
      <c r="E41" s="32">
        <v>176.26475000000002</v>
      </c>
      <c r="F41" s="186">
        <v>949.4608100000003</v>
      </c>
      <c r="G41" s="18"/>
    </row>
    <row r="42" spans="1:7" ht="12" customHeight="1">
      <c r="A42" s="178" t="s">
        <v>266</v>
      </c>
      <c r="B42" s="194">
        <v>161669.83077</v>
      </c>
      <c r="C42" s="194">
        <v>127894.12097999999</v>
      </c>
      <c r="D42" s="194">
        <v>88519.26991</v>
      </c>
      <c r="E42" s="194">
        <v>61103.97804</v>
      </c>
      <c r="F42" s="231">
        <v>51542.63505999999</v>
      </c>
      <c r="G42" s="18"/>
    </row>
    <row r="43" spans="1:7" ht="12" customHeight="1">
      <c r="A43" s="168" t="s">
        <v>48</v>
      </c>
      <c r="B43" s="29">
        <v>-36129.02844</v>
      </c>
      <c r="C43" s="29">
        <v>-26720.96302</v>
      </c>
      <c r="D43" s="29">
        <v>-21118.374600000003</v>
      </c>
      <c r="E43" s="29">
        <v>-17041.86096</v>
      </c>
      <c r="F43" s="164">
        <v>-13877.341729999998</v>
      </c>
      <c r="G43" s="18"/>
    </row>
    <row r="44" spans="1:7" ht="12" customHeight="1">
      <c r="A44" s="168" t="s">
        <v>49</v>
      </c>
      <c r="B44" s="29">
        <v>-1649.8558799999998</v>
      </c>
      <c r="C44" s="29">
        <v>-1341.0654899999997</v>
      </c>
      <c r="D44" s="29">
        <v>-678.54508</v>
      </c>
      <c r="E44" s="29">
        <v>-844.24168</v>
      </c>
      <c r="F44" s="164">
        <v>-1707.7393200000001</v>
      </c>
      <c r="G44" s="18"/>
    </row>
    <row r="45" spans="1:7" ht="12" customHeight="1">
      <c r="A45" s="168" t="s">
        <v>50</v>
      </c>
      <c r="B45" s="29">
        <v>-4943.225530000001</v>
      </c>
      <c r="C45" s="29">
        <v>-3890.0957900000003</v>
      </c>
      <c r="D45" s="29">
        <v>-2985.5378</v>
      </c>
      <c r="E45" s="29">
        <v>-2508.2536</v>
      </c>
      <c r="F45" s="164">
        <v>-2010.55148</v>
      </c>
      <c r="G45" s="18"/>
    </row>
    <row r="46" spans="1:7" ht="12" customHeight="1">
      <c r="A46" s="168" t="s">
        <v>51</v>
      </c>
      <c r="B46" s="29">
        <v>-2578.3463200000006</v>
      </c>
      <c r="C46" s="29">
        <v>-1935.5046000000002</v>
      </c>
      <c r="D46" s="29">
        <v>-1433.72475</v>
      </c>
      <c r="E46" s="29">
        <v>-1799.6182199999998</v>
      </c>
      <c r="F46" s="164">
        <v>-1608.42361</v>
      </c>
      <c r="G46" s="18"/>
    </row>
    <row r="47" spans="1:7" ht="12" customHeight="1">
      <c r="A47" s="168" t="s">
        <v>52</v>
      </c>
      <c r="B47" s="29">
        <v>-19243.23068</v>
      </c>
      <c r="C47" s="29">
        <v>-15451.437749999997</v>
      </c>
      <c r="D47" s="29">
        <v>-10051.731979999997</v>
      </c>
      <c r="E47" s="29">
        <v>-10321.320910000004</v>
      </c>
      <c r="F47" s="164">
        <v>-6538.05262</v>
      </c>
      <c r="G47" s="18"/>
    </row>
    <row r="48" spans="1:7" ht="12" customHeight="1">
      <c r="A48" s="178" t="s">
        <v>53</v>
      </c>
      <c r="B48" s="194">
        <v>-64543.686850000006</v>
      </c>
      <c r="C48" s="194">
        <v>-49339.06664999999</v>
      </c>
      <c r="D48" s="194">
        <v>-36267.91421</v>
      </c>
      <c r="E48" s="194">
        <v>-32515.295370000007</v>
      </c>
      <c r="F48" s="231">
        <v>-25742.108760000003</v>
      </c>
      <c r="G48" s="18"/>
    </row>
    <row r="49" spans="1:7" ht="12" customHeight="1">
      <c r="A49" s="170" t="s">
        <v>55</v>
      </c>
      <c r="B49" s="34">
        <v>97126.14392</v>
      </c>
      <c r="C49" s="34">
        <v>78555.05433</v>
      </c>
      <c r="D49" s="34">
        <v>52251.3557</v>
      </c>
      <c r="E49" s="34">
        <v>28588.682669999995</v>
      </c>
      <c r="F49" s="189">
        <v>25800.52629999999</v>
      </c>
      <c r="G49" s="18"/>
    </row>
    <row r="50" spans="1:7" ht="12" customHeight="1">
      <c r="A50" s="168" t="s">
        <v>245</v>
      </c>
      <c r="B50" s="29">
        <v>-2995.0994300000007</v>
      </c>
      <c r="C50" s="29">
        <v>-3947.69891</v>
      </c>
      <c r="D50" s="29">
        <v>-10898.349209999998</v>
      </c>
      <c r="E50" s="29">
        <v>-3209.443450000001</v>
      </c>
      <c r="F50" s="164">
        <v>-4879.52761</v>
      </c>
      <c r="G50" s="18"/>
    </row>
    <row r="51" spans="1:7" ht="12" customHeight="1">
      <c r="A51" s="168" t="s">
        <v>56</v>
      </c>
      <c r="B51" s="29">
        <v>-13258.885429999998</v>
      </c>
      <c r="C51" s="29">
        <v>-10556.46008</v>
      </c>
      <c r="D51" s="29">
        <v>-6749.652220000001</v>
      </c>
      <c r="E51" s="29">
        <v>-3277.72072</v>
      </c>
      <c r="F51" s="164">
        <v>-2513.7586600000004</v>
      </c>
      <c r="G51" s="18"/>
    </row>
    <row r="52" spans="1:7" ht="12" customHeight="1">
      <c r="A52" s="178" t="s">
        <v>57</v>
      </c>
      <c r="B52" s="194">
        <v>80872.15906</v>
      </c>
      <c r="C52" s="194">
        <v>64050.89533999999</v>
      </c>
      <c r="D52" s="194">
        <v>34603.354269999996</v>
      </c>
      <c r="E52" s="194">
        <v>22101.51849999999</v>
      </c>
      <c r="F52" s="231">
        <v>18407.24002999999</v>
      </c>
      <c r="G52" s="18"/>
    </row>
    <row r="53" spans="1:7" ht="12" customHeight="1">
      <c r="A53" s="168" t="s">
        <v>58</v>
      </c>
      <c r="B53" s="29">
        <v>2216.298853999999</v>
      </c>
      <c r="C53" s="29">
        <v>2289.6051175</v>
      </c>
      <c r="D53" s="29">
        <v>2089.181304</v>
      </c>
      <c r="E53" s="29">
        <v>2295.636749</v>
      </c>
      <c r="F53" s="164">
        <v>1765.0734045000002</v>
      </c>
      <c r="G53" s="18"/>
    </row>
    <row r="54" spans="1:7" ht="12" customHeight="1">
      <c r="A54" s="172" t="s">
        <v>59</v>
      </c>
      <c r="B54" s="190">
        <v>78655.86020600001</v>
      </c>
      <c r="C54" s="190">
        <v>61761.29022249999</v>
      </c>
      <c r="D54" s="190">
        <v>32514.172966</v>
      </c>
      <c r="E54" s="190">
        <v>19805.881751</v>
      </c>
      <c r="F54" s="191">
        <v>16642.166625500005</v>
      </c>
      <c r="G54" s="35"/>
    </row>
  </sheetData>
  <conditionalFormatting sqref="B42:F42">
    <cfRule type="cellIs" priority="27" operator="greaterThan" stopIfTrue="1">
      <formula>10</formula>
    </cfRule>
  </conditionalFormatting>
  <conditionalFormatting sqref="B48:F48">
    <cfRule type="cellIs" priority="26" operator="greaterThan" stopIfTrue="1">
      <formula>10</formula>
    </cfRule>
  </conditionalFormatting>
  <conditionalFormatting sqref="B52:F52">
    <cfRule type="cellIs" priority="25" operator="greaterThan" stopIfTrue="1">
      <formula>10</formula>
    </cfRule>
  </conditionalFormatting>
  <conditionalFormatting sqref="B16:J16">
    <cfRule type="cellIs" priority="3" operator="greaterThan" stopIfTrue="1">
      <formula>10</formula>
    </cfRule>
  </conditionalFormatting>
  <conditionalFormatting sqref="B22:J22">
    <cfRule type="cellIs" priority="2" operator="greaterThan" stopIfTrue="1">
      <formula>10</formula>
    </cfRule>
  </conditionalFormatting>
  <conditionalFormatting sqref="B26:J26">
    <cfRule type="cellIs" priority="1"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000396251678"/>
    <pageSetUpPr fitToPage="1"/>
  </sheetPr>
  <dimension ref="A1:L63"/>
  <sheetViews>
    <sheetView showGridLines="0" workbookViewId="0" topLeftCell="A1"/>
  </sheetViews>
  <sheetFormatPr defaultColWidth="10" defaultRowHeight="12" customHeight="1" outlineLevelRow="1"/>
  <cols>
    <col min="1" max="1" width="52.5" style="18" customWidth="1"/>
    <col min="2" max="3" width="13.5" style="18" customWidth="1"/>
    <col min="4" max="8" width="13.5" style="17" customWidth="1"/>
    <col min="9" max="9" width="13.5" style="21" customWidth="1"/>
    <col min="10" max="10" width="13.5" style="37" customWidth="1"/>
    <col min="11" max="11" width="9" style="17" customWidth="1"/>
    <col min="12" max="12" width="12.5" style="17" customWidth="1"/>
    <col min="13" max="16384" width="10" style="18" customWidth="1"/>
  </cols>
  <sheetData>
    <row r="1" spans="1:10" s="11" customFormat="1" ht="17.25" customHeight="1">
      <c r="A1" s="8" t="s">
        <v>4</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61</v>
      </c>
      <c r="B5" s="19"/>
      <c r="C5" s="19"/>
      <c r="D5" s="20"/>
      <c r="E5" s="20"/>
      <c r="F5" s="20"/>
      <c r="G5" s="20"/>
      <c r="H5" s="20"/>
      <c r="J5" s="95" t="s">
        <v>37</v>
      </c>
    </row>
    <row r="6" spans="1:10" ht="11.25" customHeight="1">
      <c r="A6" s="37"/>
      <c r="B6" s="17"/>
      <c r="C6" s="17"/>
      <c r="I6" s="17"/>
      <c r="J6" s="18"/>
    </row>
    <row r="7" spans="1:11" s="28" customFormat="1" ht="12" customHeight="1">
      <c r="A7" s="175" t="s">
        <v>62</v>
      </c>
      <c r="B7" s="204">
        <v>45107</v>
      </c>
      <c r="C7" s="204">
        <v>45016</v>
      </c>
      <c r="D7" s="204">
        <v>44926</v>
      </c>
      <c r="E7" s="204">
        <v>44834</v>
      </c>
      <c r="F7" s="204">
        <v>44742</v>
      </c>
      <c r="G7" s="204">
        <v>44651</v>
      </c>
      <c r="H7" s="204">
        <v>44561</v>
      </c>
      <c r="I7" s="204">
        <v>44469</v>
      </c>
      <c r="J7" s="205">
        <v>44377</v>
      </c>
      <c r="K7" s="17"/>
    </row>
    <row r="8" spans="1:12" ht="13.05" customHeight="1">
      <c r="A8" s="199" t="s">
        <v>63</v>
      </c>
      <c r="B8" s="29">
        <v>2593062.95833</v>
      </c>
      <c r="C8" s="29">
        <v>2571262.7618400003</v>
      </c>
      <c r="D8" s="29">
        <v>2479239.8518</v>
      </c>
      <c r="E8" s="29">
        <v>2733874.51805</v>
      </c>
      <c r="F8" s="29">
        <v>3054203.47334</v>
      </c>
      <c r="G8" s="29">
        <v>3246988.5086399997</v>
      </c>
      <c r="H8" s="29">
        <v>3986933.48662</v>
      </c>
      <c r="I8" s="29">
        <v>3769018.44681</v>
      </c>
      <c r="J8" s="164">
        <v>3340977.7607900007</v>
      </c>
      <c r="L8" s="18"/>
    </row>
    <row r="9" spans="1:12" ht="13.05" customHeight="1" hidden="1" outlineLevel="1">
      <c r="A9" s="232" t="s">
        <v>64</v>
      </c>
      <c r="B9" s="29">
        <v>322386.13995</v>
      </c>
      <c r="C9" s="29">
        <v>278451.42377</v>
      </c>
      <c r="D9" s="29">
        <v>364596.28391000006</v>
      </c>
      <c r="E9" s="29">
        <v>362252.87036999996</v>
      </c>
      <c r="F9" s="29">
        <v>480617.99583</v>
      </c>
      <c r="G9" s="29">
        <v>466964.43517</v>
      </c>
      <c r="H9" s="29">
        <v>127716.70125000001</v>
      </c>
      <c r="I9" s="29">
        <v>130282.76496000001</v>
      </c>
      <c r="J9" s="164">
        <v>78307.97489</v>
      </c>
      <c r="L9" s="18"/>
    </row>
    <row r="10" spans="1:12" ht="13.05" customHeight="1" hidden="1" outlineLevel="1">
      <c r="A10" s="232" t="s">
        <v>97</v>
      </c>
      <c r="B10" s="29">
        <v>618.6207800000001</v>
      </c>
      <c r="C10" s="29">
        <v>2456.11587</v>
      </c>
      <c r="D10" s="29">
        <v>40.20743</v>
      </c>
      <c r="E10" s="29">
        <v>2830.49947</v>
      </c>
      <c r="F10" s="29">
        <v>3458.8105299999997</v>
      </c>
      <c r="G10" s="29">
        <v>112.65891</v>
      </c>
      <c r="H10" s="29">
        <v>3.7199299999999997</v>
      </c>
      <c r="I10" s="29">
        <v>814.75821</v>
      </c>
      <c r="J10" s="164">
        <v>897.91417</v>
      </c>
      <c r="L10" s="18"/>
    </row>
    <row r="11" spans="1:12" ht="13.05" customHeight="1" hidden="1" outlineLevel="1">
      <c r="A11" s="232" t="s">
        <v>98</v>
      </c>
      <c r="B11" s="29">
        <v>0</v>
      </c>
      <c r="C11" s="29">
        <v>0</v>
      </c>
      <c r="D11" s="29">
        <v>0</v>
      </c>
      <c r="E11" s="29">
        <v>0</v>
      </c>
      <c r="F11" s="29">
        <v>0</v>
      </c>
      <c r="G11" s="29">
        <v>0</v>
      </c>
      <c r="H11" s="29">
        <v>0</v>
      </c>
      <c r="I11" s="29">
        <v>0</v>
      </c>
      <c r="J11" s="164">
        <v>0</v>
      </c>
      <c r="L11" s="18"/>
    </row>
    <row r="12" spans="1:12" ht="13.05" customHeight="1" collapsed="1">
      <c r="A12" s="199" t="s">
        <v>81</v>
      </c>
      <c r="B12" s="29">
        <v>323004.76073</v>
      </c>
      <c r="C12" s="29">
        <v>280907.53964</v>
      </c>
      <c r="D12" s="29">
        <v>364636.49134000007</v>
      </c>
      <c r="E12" s="29">
        <v>365083.36983999994</v>
      </c>
      <c r="F12" s="29">
        <v>484076.80636000005</v>
      </c>
      <c r="G12" s="29">
        <v>467077.09408</v>
      </c>
      <c r="H12" s="29">
        <v>127720.42118000002</v>
      </c>
      <c r="I12" s="29">
        <v>131097.52317</v>
      </c>
      <c r="J12" s="164">
        <v>79205.88906</v>
      </c>
      <c r="L12" s="24"/>
    </row>
    <row r="13" spans="1:12" ht="13.05" customHeight="1">
      <c r="A13" s="199" t="s">
        <v>65</v>
      </c>
      <c r="B13" s="29">
        <v>3294760.0684</v>
      </c>
      <c r="C13" s="29">
        <v>3145248.3688600007</v>
      </c>
      <c r="D13" s="29">
        <v>3207566.2843899988</v>
      </c>
      <c r="E13" s="29">
        <v>3115555.42022</v>
      </c>
      <c r="F13" s="29">
        <v>2943536.77367</v>
      </c>
      <c r="G13" s="29">
        <v>2771766.8985699997</v>
      </c>
      <c r="H13" s="29">
        <v>2696209.5903699994</v>
      </c>
      <c r="I13" s="29">
        <v>2566887.29674</v>
      </c>
      <c r="J13" s="164">
        <v>2418634.4413899994</v>
      </c>
      <c r="L13" s="24"/>
    </row>
    <row r="14" spans="1:11" s="30" customFormat="1" ht="13.05" customHeight="1">
      <c r="A14" s="202" t="s">
        <v>66</v>
      </c>
      <c r="B14" s="29">
        <v>-18927.06221</v>
      </c>
      <c r="C14" s="29">
        <v>-18318.791578993</v>
      </c>
      <c r="D14" s="29">
        <v>-20577.38764</v>
      </c>
      <c r="E14" s="29">
        <v>-20537.05905</v>
      </c>
      <c r="F14" s="29">
        <v>-18837.841480000003</v>
      </c>
      <c r="G14" s="29">
        <v>-19244.37724</v>
      </c>
      <c r="H14" s="29">
        <v>-19049.234470000003</v>
      </c>
      <c r="I14" s="29">
        <v>-18023.681549999998</v>
      </c>
      <c r="J14" s="164">
        <v>-17297.84969</v>
      </c>
      <c r="K14" s="17"/>
    </row>
    <row r="15" spans="1:11" s="30" customFormat="1" ht="13.05" customHeight="1">
      <c r="A15" s="202" t="s">
        <v>67</v>
      </c>
      <c r="B15" s="29">
        <v>9014.846739999999</v>
      </c>
      <c r="C15" s="29">
        <v>7029.104550000003</v>
      </c>
      <c r="D15" s="29">
        <v>9254.047410000001</v>
      </c>
      <c r="E15" s="29">
        <v>3473.4931</v>
      </c>
      <c r="F15" s="29">
        <v>2558.04245</v>
      </c>
      <c r="G15" s="29">
        <v>3325.6294399999997</v>
      </c>
      <c r="H15" s="29">
        <v>2968.32797</v>
      </c>
      <c r="I15" s="29">
        <v>3040.5931499999997</v>
      </c>
      <c r="J15" s="164">
        <v>2921.47081</v>
      </c>
      <c r="K15" s="17"/>
    </row>
    <row r="16" spans="1:11" s="30" customFormat="1" ht="13.05" customHeight="1">
      <c r="A16" s="202" t="s">
        <v>99</v>
      </c>
      <c r="B16" s="29">
        <v>14691.901859999998</v>
      </c>
      <c r="C16" s="29">
        <v>13905.745589999999</v>
      </c>
      <c r="D16" s="29">
        <v>13973.725110000003</v>
      </c>
      <c r="E16" s="29">
        <v>13442.130920000003</v>
      </c>
      <c r="F16" s="29">
        <v>12381.931209999999</v>
      </c>
      <c r="G16" s="29">
        <v>10630.238860000001</v>
      </c>
      <c r="H16" s="29">
        <v>9850.483909999999</v>
      </c>
      <c r="I16" s="29">
        <v>8128.416090000001</v>
      </c>
      <c r="J16" s="164">
        <v>8043.31358</v>
      </c>
      <c r="K16" s="17"/>
    </row>
    <row r="17" spans="1:12" ht="13.05" customHeight="1">
      <c r="A17" s="199" t="s">
        <v>68</v>
      </c>
      <c r="B17" s="29">
        <v>3225.374600000214</v>
      </c>
      <c r="C17" s="29">
        <v>3028.2846389929764</v>
      </c>
      <c r="D17" s="29">
        <v>2857.013049999252</v>
      </c>
      <c r="E17" s="29">
        <v>2152.4456700002775</v>
      </c>
      <c r="F17" s="29">
        <v>1853.4351400001906</v>
      </c>
      <c r="G17" s="29">
        <v>2079.053569999058</v>
      </c>
      <c r="H17" s="29">
        <v>4213.697759998497</v>
      </c>
      <c r="I17" s="29">
        <v>3601.8477499997243</v>
      </c>
      <c r="J17" s="164">
        <v>3558.2887499998324</v>
      </c>
      <c r="L17" s="18"/>
    </row>
    <row r="18" spans="1:12" ht="13.05" customHeight="1">
      <c r="A18" s="206" t="s">
        <v>69</v>
      </c>
      <c r="B18" s="195">
        <v>6218832.84845</v>
      </c>
      <c r="C18" s="195">
        <v>6003063.013540001</v>
      </c>
      <c r="D18" s="195">
        <v>6056950.025459998</v>
      </c>
      <c r="E18" s="195">
        <v>6213044.318750001</v>
      </c>
      <c r="F18" s="195">
        <v>6479772.62069</v>
      </c>
      <c r="G18" s="195">
        <v>6482623.045919999</v>
      </c>
      <c r="H18" s="195">
        <v>6808846.773339998</v>
      </c>
      <c r="I18" s="195">
        <v>6463750.44216</v>
      </c>
      <c r="J18" s="196">
        <v>5836043.314689999</v>
      </c>
      <c r="L18" s="41"/>
    </row>
    <row r="19" spans="1:12" ht="12" customHeight="1">
      <c r="A19" s="200" t="s">
        <v>70</v>
      </c>
      <c r="B19" s="29">
        <v>4071717.1336</v>
      </c>
      <c r="C19" s="29">
        <v>4389641.11122</v>
      </c>
      <c r="D19" s="29">
        <v>4699256.2995500015</v>
      </c>
      <c r="E19" s="29">
        <v>5108401.198380002</v>
      </c>
      <c r="F19" s="29">
        <v>5277322.889940001</v>
      </c>
      <c r="G19" s="29">
        <v>5274240.41044</v>
      </c>
      <c r="H19" s="29">
        <v>5688574.734050002</v>
      </c>
      <c r="I19" s="29">
        <v>5218505.774519999</v>
      </c>
      <c r="J19" s="164">
        <v>4684220.89046</v>
      </c>
      <c r="L19" s="24"/>
    </row>
    <row r="20" spans="1:12" ht="12" customHeight="1">
      <c r="A20" s="200" t="s">
        <v>71</v>
      </c>
      <c r="B20" s="29">
        <v>1053208.04636</v>
      </c>
      <c r="C20" s="29">
        <v>526924.9429</v>
      </c>
      <c r="D20" s="29">
        <v>256978.00928</v>
      </c>
      <c r="E20" s="29">
        <v>113957.46185000002</v>
      </c>
      <c r="F20" s="29">
        <v>147820.09745</v>
      </c>
      <c r="G20" s="29">
        <v>162977.83439</v>
      </c>
      <c r="H20" s="29">
        <v>159282.65912</v>
      </c>
      <c r="I20" s="29">
        <v>257453.32637999998</v>
      </c>
      <c r="J20" s="164">
        <v>262438.43851</v>
      </c>
      <c r="L20" s="24"/>
    </row>
    <row r="21" spans="1:12" ht="12" customHeight="1">
      <c r="A21" s="200" t="s">
        <v>246</v>
      </c>
      <c r="B21" s="29">
        <v>7593.76869</v>
      </c>
      <c r="C21" s="29">
        <v>2536.6700100000003</v>
      </c>
      <c r="D21" s="29">
        <v>696.6629800000001</v>
      </c>
      <c r="E21" s="29">
        <v>199.64410999999998</v>
      </c>
      <c r="F21" s="29">
        <v>-515.8233700000001</v>
      </c>
      <c r="G21" s="29">
        <v>-627.6043099999999</v>
      </c>
      <c r="H21" s="29">
        <v>-1255.43395</v>
      </c>
      <c r="I21" s="29">
        <v>385.03355999999997</v>
      </c>
      <c r="J21" s="164">
        <v>323.91544000000005</v>
      </c>
      <c r="L21" s="18"/>
    </row>
    <row r="22" spans="1:12" ht="12" customHeight="1">
      <c r="A22" s="200" t="s">
        <v>72</v>
      </c>
      <c r="B22" s="29">
        <v>437450.26073</v>
      </c>
      <c r="C22" s="29">
        <v>485072.46581</v>
      </c>
      <c r="D22" s="29">
        <v>531989.39699</v>
      </c>
      <c r="E22" s="29">
        <v>466391.96731999994</v>
      </c>
      <c r="F22" s="29">
        <v>496242.3818400001</v>
      </c>
      <c r="G22" s="29">
        <v>546437.6939100001</v>
      </c>
      <c r="H22" s="29">
        <v>546524.08104</v>
      </c>
      <c r="I22" s="29">
        <v>563468.7644200001</v>
      </c>
      <c r="J22" s="164">
        <v>505866.78125</v>
      </c>
      <c r="L22" s="18"/>
    </row>
    <row r="23" spans="1:11" s="35" customFormat="1" ht="12" customHeight="1">
      <c r="A23" s="201" t="s">
        <v>73</v>
      </c>
      <c r="B23" s="32">
        <v>5569969.20938</v>
      </c>
      <c r="C23" s="32">
        <v>5404175.18994</v>
      </c>
      <c r="D23" s="32">
        <v>5488920.368800001</v>
      </c>
      <c r="E23" s="32">
        <v>5688950.271660001</v>
      </c>
      <c r="F23" s="32">
        <v>5920869.545860001</v>
      </c>
      <c r="G23" s="32">
        <v>5983028.33443</v>
      </c>
      <c r="H23" s="32">
        <v>6393126.040260001</v>
      </c>
      <c r="I23" s="32">
        <v>6039812.898879998</v>
      </c>
      <c r="J23" s="186">
        <v>5452850.02566</v>
      </c>
      <c r="K23" s="17"/>
    </row>
    <row r="24" spans="1:12" ht="13.05" customHeight="1">
      <c r="A24" s="199" t="s">
        <v>74</v>
      </c>
      <c r="B24" s="29">
        <v>76596.86076999998</v>
      </c>
      <c r="C24" s="29">
        <v>61973.665580000015</v>
      </c>
      <c r="D24" s="29">
        <v>65752.00205000001</v>
      </c>
      <c r="E24" s="29">
        <v>67579.90692</v>
      </c>
      <c r="F24" s="29">
        <v>152515.85526</v>
      </c>
      <c r="G24" s="29">
        <v>102146.79148000004</v>
      </c>
      <c r="H24" s="29">
        <v>46772.54291000002</v>
      </c>
      <c r="I24" s="29">
        <v>79283.00130999999</v>
      </c>
      <c r="J24" s="164">
        <v>56198.19293999999</v>
      </c>
      <c r="L24" s="18"/>
    </row>
    <row r="25" spans="1:12" ht="13.05" customHeight="1">
      <c r="A25" s="199" t="s">
        <v>75</v>
      </c>
      <c r="B25" s="29">
        <v>114033.25146000001</v>
      </c>
      <c r="C25" s="29">
        <v>114044.56241000001</v>
      </c>
      <c r="D25" s="29">
        <v>114056.44777000001</v>
      </c>
      <c r="E25" s="29">
        <v>99008.02083</v>
      </c>
      <c r="F25" s="29">
        <v>99008.02084000001</v>
      </c>
      <c r="G25" s="29">
        <v>104063.99293000001</v>
      </c>
      <c r="H25" s="29">
        <v>88988.99295</v>
      </c>
      <c r="I25" s="29">
        <v>88988.99297000002</v>
      </c>
      <c r="J25" s="164">
        <v>88988.99299000001</v>
      </c>
      <c r="L25" s="41"/>
    </row>
    <row r="26" spans="1:12" ht="13.05" customHeight="1">
      <c r="A26" s="206" t="s">
        <v>76</v>
      </c>
      <c r="B26" s="195">
        <v>5760599.32161</v>
      </c>
      <c r="C26" s="195">
        <v>5580193.4179299995</v>
      </c>
      <c r="D26" s="195">
        <v>5668728.818620002</v>
      </c>
      <c r="E26" s="195">
        <v>5855538.199410001</v>
      </c>
      <c r="F26" s="195">
        <v>6172393.421960001</v>
      </c>
      <c r="G26" s="195">
        <v>6189239.11884</v>
      </c>
      <c r="H26" s="195">
        <v>6528887.576120001</v>
      </c>
      <c r="I26" s="195">
        <v>6208084.893159999</v>
      </c>
      <c r="J26" s="196">
        <v>5598037.21159</v>
      </c>
      <c r="L26" s="18"/>
    </row>
    <row r="27" spans="1:12" ht="13.05" customHeight="1">
      <c r="A27" s="233" t="s">
        <v>77</v>
      </c>
      <c r="B27" s="195">
        <v>458233.52684999997</v>
      </c>
      <c r="C27" s="195">
        <v>422869.59561</v>
      </c>
      <c r="D27" s="195">
        <v>388221.20684</v>
      </c>
      <c r="E27" s="195">
        <v>357506.11934000003</v>
      </c>
      <c r="F27" s="195">
        <v>307379.1986800001</v>
      </c>
      <c r="G27" s="195">
        <v>293383.92703</v>
      </c>
      <c r="H27" s="195">
        <v>279959.19717</v>
      </c>
      <c r="I27" s="195">
        <v>255665.54895000003</v>
      </c>
      <c r="J27" s="196">
        <v>238006.1031</v>
      </c>
      <c r="L27" s="41"/>
    </row>
    <row r="28" spans="1:11" s="3" customFormat="1" ht="13.05" customHeight="1">
      <c r="A28" s="226" t="s">
        <v>78</v>
      </c>
      <c r="B28" s="282">
        <v>5789.035147499998</v>
      </c>
      <c r="C28" s="282">
        <v>5523.105605999999</v>
      </c>
      <c r="D28" s="282">
        <v>6181.2745859999995</v>
      </c>
      <c r="E28" s="282">
        <v>5760.245033</v>
      </c>
      <c r="F28" s="282">
        <v>5168.3535999999995</v>
      </c>
      <c r="G28" s="282">
        <v>4642.121848500001</v>
      </c>
      <c r="H28" s="282">
        <v>6064.975732</v>
      </c>
      <c r="I28" s="282">
        <v>5505.126158499999</v>
      </c>
      <c r="J28" s="283">
        <v>4791.060978</v>
      </c>
      <c r="K28" s="7"/>
    </row>
    <row r="29" spans="1:12" ht="13.05" customHeight="1">
      <c r="A29" s="206" t="s">
        <v>79</v>
      </c>
      <c r="B29" s="195">
        <v>6218832.84846</v>
      </c>
      <c r="C29" s="195">
        <v>6003063.01354</v>
      </c>
      <c r="D29" s="195">
        <v>6056950.025460002</v>
      </c>
      <c r="E29" s="195">
        <v>6213044.318750001</v>
      </c>
      <c r="F29" s="195">
        <v>6479772.620640001</v>
      </c>
      <c r="G29" s="195">
        <v>6482623.04587</v>
      </c>
      <c r="H29" s="195">
        <v>6808846.773290001</v>
      </c>
      <c r="I29" s="195">
        <v>6463750.442109998</v>
      </c>
      <c r="J29" s="196">
        <v>5836043.31469</v>
      </c>
      <c r="L29" s="18"/>
    </row>
    <row r="30" spans="4:10" ht="12" customHeight="1">
      <c r="D30" s="18"/>
      <c r="E30" s="18"/>
      <c r="F30" s="18"/>
      <c r="G30" s="18"/>
      <c r="H30" s="18"/>
      <c r="I30" s="18"/>
      <c r="J30" s="18"/>
    </row>
    <row r="31" spans="1:3" ht="12" customHeight="1">
      <c r="A31" s="37"/>
      <c r="B31" s="17"/>
      <c r="C31" s="17"/>
    </row>
    <row r="32" spans="1:6" ht="18">
      <c r="A32" s="23" t="s">
        <v>80</v>
      </c>
      <c r="B32" s="20"/>
      <c r="C32" s="20"/>
      <c r="D32" s="20"/>
      <c r="E32" s="20"/>
      <c r="F32" s="18"/>
    </row>
    <row r="33" spans="2:3" ht="12" customHeight="1">
      <c r="B33" s="17"/>
      <c r="C33" s="17"/>
    </row>
    <row r="34" spans="1:6" ht="12" customHeight="1">
      <c r="A34" s="175" t="s">
        <v>62</v>
      </c>
      <c r="B34" s="204">
        <v>44926</v>
      </c>
      <c r="C34" s="204">
        <v>44561</v>
      </c>
      <c r="D34" s="204">
        <v>44196</v>
      </c>
      <c r="E34" s="204">
        <v>43830</v>
      </c>
      <c r="F34" s="205">
        <v>43465</v>
      </c>
    </row>
    <row r="35" spans="1:6" ht="12" customHeight="1">
      <c r="A35" s="199" t="s">
        <v>63</v>
      </c>
      <c r="B35" s="29">
        <v>2479239.8518</v>
      </c>
      <c r="C35" s="29">
        <v>3986933.48662</v>
      </c>
      <c r="D35" s="29">
        <v>2393258.24036</v>
      </c>
      <c r="E35" s="29">
        <v>1270453.0561300002</v>
      </c>
      <c r="F35" s="164">
        <v>681845.8923</v>
      </c>
    </row>
    <row r="36" spans="1:6" ht="12" customHeight="1" hidden="1" outlineLevel="1">
      <c r="A36" s="232" t="s">
        <v>64</v>
      </c>
      <c r="B36" s="29">
        <v>364596.28391000006</v>
      </c>
      <c r="C36" s="29">
        <v>127716.70125000001</v>
      </c>
      <c r="D36" s="29">
        <v>322840.75911000004</v>
      </c>
      <c r="E36" s="29">
        <v>32926.46134</v>
      </c>
      <c r="F36" s="164">
        <v>39151.68704</v>
      </c>
    </row>
    <row r="37" spans="1:6" ht="12" customHeight="1" hidden="1" outlineLevel="1">
      <c r="A37" s="232" t="s">
        <v>97</v>
      </c>
      <c r="B37" s="29">
        <v>40.20743</v>
      </c>
      <c r="C37" s="29">
        <v>3.7199299999999997</v>
      </c>
      <c r="D37" s="29">
        <v>89.41994000000001</v>
      </c>
      <c r="E37" s="29">
        <v>3.98938</v>
      </c>
      <c r="F37" s="164">
        <v>58.98612000000001</v>
      </c>
    </row>
    <row r="38" spans="1:6" ht="12" customHeight="1" hidden="1" outlineLevel="1">
      <c r="A38" s="232" t="s">
        <v>98</v>
      </c>
      <c r="B38" s="29">
        <v>0</v>
      </c>
      <c r="C38" s="29">
        <v>0</v>
      </c>
      <c r="D38" s="29">
        <v>0</v>
      </c>
      <c r="E38" s="29">
        <v>0</v>
      </c>
      <c r="F38" s="164">
        <v>0</v>
      </c>
    </row>
    <row r="39" spans="1:12" ht="12" customHeight="1" collapsed="1">
      <c r="A39" s="199" t="s">
        <v>81</v>
      </c>
      <c r="B39" s="29">
        <v>364636.49134000007</v>
      </c>
      <c r="C39" s="29">
        <v>127720.42118000002</v>
      </c>
      <c r="D39" s="29">
        <v>322930.17905000004</v>
      </c>
      <c r="E39" s="29">
        <v>32930.45072</v>
      </c>
      <c r="F39" s="164">
        <v>39210.67316</v>
      </c>
      <c r="H39" s="24"/>
      <c r="I39" s="75"/>
      <c r="J39" s="26"/>
      <c r="K39" s="25"/>
      <c r="L39" s="27"/>
    </row>
    <row r="40" spans="1:9" ht="12" customHeight="1">
      <c r="A40" s="199" t="s">
        <v>65</v>
      </c>
      <c r="B40" s="29">
        <v>3207566.2843899988</v>
      </c>
      <c r="C40" s="29">
        <v>2696209.5903699994</v>
      </c>
      <c r="D40" s="29">
        <v>2225681.2147399997</v>
      </c>
      <c r="E40" s="29">
        <v>1693138.02664</v>
      </c>
      <c r="F40" s="164">
        <v>929037.1495000002</v>
      </c>
      <c r="I40" s="17"/>
    </row>
    <row r="41" spans="1:12" s="30" customFormat="1" ht="12" customHeight="1">
      <c r="A41" s="202" t="s">
        <v>66</v>
      </c>
      <c r="B41" s="29">
        <v>-20577.38764</v>
      </c>
      <c r="C41" s="29">
        <v>-19049.234470000003</v>
      </c>
      <c r="D41" s="29">
        <v>-16858.29328</v>
      </c>
      <c r="E41" s="29">
        <v>-6103.64977</v>
      </c>
      <c r="F41" s="164">
        <v>-10276.11793</v>
      </c>
      <c r="G41" s="17"/>
      <c r="H41" s="69"/>
      <c r="I41" s="70"/>
      <c r="J41" s="71"/>
      <c r="K41" s="69"/>
      <c r="L41" s="69"/>
    </row>
    <row r="42" spans="1:12" s="30" customFormat="1" ht="12" customHeight="1">
      <c r="A42" s="202" t="s">
        <v>67</v>
      </c>
      <c r="B42" s="29">
        <v>9254.047410000001</v>
      </c>
      <c r="C42" s="29">
        <v>2968.32797</v>
      </c>
      <c r="D42" s="29">
        <v>2454.14738</v>
      </c>
      <c r="E42" s="29">
        <v>2745.88852</v>
      </c>
      <c r="F42" s="164">
        <v>2509.1748400000006</v>
      </c>
      <c r="G42" s="17"/>
      <c r="H42" s="69"/>
      <c r="I42" s="70"/>
      <c r="J42" s="71"/>
      <c r="K42" s="69"/>
      <c r="L42" s="69"/>
    </row>
    <row r="43" spans="1:12" s="30" customFormat="1" ht="12" customHeight="1">
      <c r="A43" s="202" t="s">
        <v>99</v>
      </c>
      <c r="B43" s="29">
        <v>13973.725110000003</v>
      </c>
      <c r="C43" s="29">
        <v>9850.483909999999</v>
      </c>
      <c r="D43" s="29">
        <v>7493.33351</v>
      </c>
      <c r="E43" s="29">
        <v>7556.748609999999</v>
      </c>
      <c r="F43" s="164">
        <v>2746.269290000001</v>
      </c>
      <c r="G43" s="17"/>
      <c r="H43" s="69"/>
      <c r="I43" s="70"/>
      <c r="J43" s="71"/>
      <c r="K43" s="69"/>
      <c r="L43" s="69"/>
    </row>
    <row r="44" spans="1:9" ht="12" customHeight="1">
      <c r="A44" s="199" t="s">
        <v>68</v>
      </c>
      <c r="B44" s="29">
        <v>2857.013049999252</v>
      </c>
      <c r="C44" s="29">
        <v>4213.697759998497</v>
      </c>
      <c r="D44" s="29">
        <v>3900.198740001768</v>
      </c>
      <c r="E44" s="29">
        <v>3910.8828800001647</v>
      </c>
      <c r="F44" s="164">
        <v>3939.3043499999912</v>
      </c>
      <c r="I44" s="70"/>
    </row>
    <row r="45" spans="1:9" ht="12" customHeight="1">
      <c r="A45" s="206" t="s">
        <v>69</v>
      </c>
      <c r="B45" s="194">
        <v>6056950.025459998</v>
      </c>
      <c r="C45" s="194">
        <v>6808846.773339998</v>
      </c>
      <c r="D45" s="194">
        <v>4938859.0205000015</v>
      </c>
      <c r="E45" s="194">
        <v>3004631.4037300004</v>
      </c>
      <c r="F45" s="231">
        <v>1649012.3455100001</v>
      </c>
      <c r="I45" s="70"/>
    </row>
    <row r="46" spans="1:9" ht="12" customHeight="1">
      <c r="A46" s="200" t="s">
        <v>70</v>
      </c>
      <c r="B46" s="29">
        <v>4699256.2995500015</v>
      </c>
      <c r="C46" s="29">
        <v>5688574.734050002</v>
      </c>
      <c r="D46" s="29">
        <v>3656826.87526</v>
      </c>
      <c r="E46" s="29">
        <v>2201517.2583200005</v>
      </c>
      <c r="F46" s="164">
        <v>1329901.0315399999</v>
      </c>
      <c r="I46" s="17"/>
    </row>
    <row r="47" spans="1:6" ht="12" customHeight="1">
      <c r="A47" s="200" t="s">
        <v>71</v>
      </c>
      <c r="B47" s="29">
        <v>256978.00928</v>
      </c>
      <c r="C47" s="29">
        <v>159282.65912</v>
      </c>
      <c r="D47" s="29">
        <v>483301.42206</v>
      </c>
      <c r="E47" s="29">
        <v>508549.49706</v>
      </c>
      <c r="F47" s="164">
        <v>117795.10578</v>
      </c>
    </row>
    <row r="48" spans="1:6" ht="12" customHeight="1">
      <c r="A48" s="200" t="s">
        <v>246</v>
      </c>
      <c r="B48" s="29">
        <v>696.6629800000001</v>
      </c>
      <c r="C48" s="29">
        <v>-1255.4339499999999</v>
      </c>
      <c r="D48" s="29">
        <v>1302.4250699999998</v>
      </c>
      <c r="E48" s="29">
        <v>2887.4320700000003</v>
      </c>
      <c r="F48" s="164">
        <v>281.35322</v>
      </c>
    </row>
    <row r="49" spans="1:12" ht="12" customHeight="1">
      <c r="A49" s="200" t="s">
        <v>72</v>
      </c>
      <c r="B49" s="29">
        <v>531989.39699</v>
      </c>
      <c r="C49" s="29">
        <v>546524.08104</v>
      </c>
      <c r="D49" s="29">
        <v>468584.68137</v>
      </c>
      <c r="E49" s="29">
        <v>25646.973980000002</v>
      </c>
      <c r="F49" s="164">
        <v>21583.981809999997</v>
      </c>
      <c r="G49" s="18"/>
      <c r="H49" s="18"/>
      <c r="I49" s="18"/>
      <c r="J49" s="18"/>
      <c r="K49" s="18"/>
      <c r="L49" s="18"/>
    </row>
    <row r="50" spans="1:12" ht="12" customHeight="1">
      <c r="A50" s="201" t="s">
        <v>73</v>
      </c>
      <c r="B50" s="32">
        <v>5488920.368800001</v>
      </c>
      <c r="C50" s="32">
        <v>6393126.040260001</v>
      </c>
      <c r="D50" s="32">
        <v>4610015.40376</v>
      </c>
      <c r="E50" s="32">
        <v>2738601.1614300003</v>
      </c>
      <c r="F50" s="186">
        <v>1469561.47235</v>
      </c>
      <c r="G50" s="18"/>
      <c r="H50" s="18"/>
      <c r="I50" s="18"/>
      <c r="J50" s="18"/>
      <c r="K50" s="18"/>
      <c r="L50" s="18"/>
    </row>
    <row r="51" spans="1:12" ht="12" customHeight="1">
      <c r="A51" s="199" t="s">
        <v>74</v>
      </c>
      <c r="B51" s="29">
        <v>65752.00205000001</v>
      </c>
      <c r="C51" s="29">
        <v>46772.54291000002</v>
      </c>
      <c r="D51" s="29">
        <v>25172.852870000002</v>
      </c>
      <c r="E51" s="29">
        <v>23352.52439</v>
      </c>
      <c r="F51" s="164">
        <v>23722.653079999996</v>
      </c>
      <c r="G51" s="18"/>
      <c r="H51" s="18"/>
      <c r="I51" s="18"/>
      <c r="J51" s="18"/>
      <c r="K51" s="18"/>
      <c r="L51" s="18"/>
    </row>
    <row r="52" spans="1:12" ht="12" customHeight="1">
      <c r="A52" s="199" t="s">
        <v>75</v>
      </c>
      <c r="B52" s="29">
        <v>114056.44777000001</v>
      </c>
      <c r="C52" s="29">
        <v>88988.99295</v>
      </c>
      <c r="D52" s="29">
        <v>88988.99302999998</v>
      </c>
      <c r="E52" s="29">
        <v>70929.47916</v>
      </c>
      <c r="F52" s="164">
        <v>30149.72218</v>
      </c>
      <c r="G52" s="18"/>
      <c r="H52" s="18"/>
      <c r="I52" s="18"/>
      <c r="J52" s="18"/>
      <c r="K52" s="18"/>
      <c r="L52" s="18"/>
    </row>
    <row r="53" spans="1:12" ht="12" customHeight="1">
      <c r="A53" s="206" t="s">
        <v>76</v>
      </c>
      <c r="B53" s="194">
        <v>5668728.818620002</v>
      </c>
      <c r="C53" s="194">
        <v>6528887.576120001</v>
      </c>
      <c r="D53" s="194">
        <v>4724177.249659999</v>
      </c>
      <c r="E53" s="194">
        <v>2832883.1649800004</v>
      </c>
      <c r="F53" s="231">
        <v>1523433.84761</v>
      </c>
      <c r="G53" s="18"/>
      <c r="H53" s="18"/>
      <c r="I53" s="18"/>
      <c r="J53" s="18"/>
      <c r="K53" s="18"/>
      <c r="L53" s="18"/>
    </row>
    <row r="54" spans="1:12" ht="12" customHeight="1">
      <c r="A54" s="233" t="s">
        <v>77</v>
      </c>
      <c r="B54" s="194">
        <v>388221.20684</v>
      </c>
      <c r="C54" s="194">
        <v>279959.19717</v>
      </c>
      <c r="D54" s="194">
        <v>214681.77083</v>
      </c>
      <c r="E54" s="194">
        <v>171748.23894</v>
      </c>
      <c r="F54" s="231">
        <v>125578.4979</v>
      </c>
      <c r="G54" s="18"/>
      <c r="H54" s="18"/>
      <c r="I54" s="18"/>
      <c r="J54" s="18"/>
      <c r="K54" s="18"/>
      <c r="L54" s="18"/>
    </row>
    <row r="55" spans="1:12" ht="12" customHeight="1">
      <c r="A55" s="226" t="s">
        <v>78</v>
      </c>
      <c r="B55" s="282">
        <v>6181.2745859999995</v>
      </c>
      <c r="C55" s="282">
        <v>6064.975732</v>
      </c>
      <c r="D55" s="282">
        <v>5875.370617</v>
      </c>
      <c r="E55" s="282">
        <v>5217.7984885000005</v>
      </c>
      <c r="F55" s="283">
        <v>4122.8477395</v>
      </c>
      <c r="G55" s="18"/>
      <c r="H55" s="18"/>
      <c r="I55" s="18"/>
      <c r="J55" s="18"/>
      <c r="K55" s="18"/>
      <c r="L55" s="18"/>
    </row>
    <row r="56" spans="1:12" ht="12" customHeight="1">
      <c r="A56" s="206" t="s">
        <v>79</v>
      </c>
      <c r="B56" s="194">
        <v>6056950.025460002</v>
      </c>
      <c r="C56" s="194">
        <v>6808846.773290001</v>
      </c>
      <c r="D56" s="194">
        <v>4938859.020489999</v>
      </c>
      <c r="E56" s="194">
        <v>3004631.4039200004</v>
      </c>
      <c r="F56" s="231">
        <v>1649012.3455100001</v>
      </c>
      <c r="G56" s="18"/>
      <c r="H56" s="18"/>
      <c r="I56" s="18"/>
      <c r="J56" s="18"/>
      <c r="K56" s="18"/>
      <c r="L56" s="18"/>
    </row>
    <row r="57" spans="1:12" ht="12" customHeight="1">
      <c r="A57" s="16"/>
      <c r="B57" s="16"/>
      <c r="C57" s="16"/>
      <c r="D57" s="16"/>
      <c r="E57" s="16"/>
      <c r="F57" s="16"/>
      <c r="G57" s="18"/>
      <c r="H57" s="18"/>
      <c r="I57" s="18"/>
      <c r="J57" s="18"/>
      <c r="K57" s="18"/>
      <c r="L57" s="18"/>
    </row>
    <row r="62" spans="2:11" ht="12" customHeight="1">
      <c r="B62" s="17"/>
      <c r="E62" s="18"/>
      <c r="G62" s="18"/>
      <c r="I62" s="18"/>
      <c r="J62" s="17"/>
      <c r="K62" s="18"/>
    </row>
    <row r="63" spans="4:11" ht="12" customHeight="1">
      <c r="D63" s="18"/>
      <c r="E63" s="18"/>
      <c r="F63" s="18"/>
      <c r="G63" s="18"/>
      <c r="H63" s="18"/>
      <c r="I63" s="18"/>
      <c r="J63" s="18"/>
      <c r="K63" s="18"/>
    </row>
  </sheetData>
  <conditionalFormatting sqref="B53:F54">
    <cfRule type="cellIs" priority="34" operator="greaterThan" stopIfTrue="1">
      <formula>10</formula>
    </cfRule>
  </conditionalFormatting>
  <conditionalFormatting sqref="B18:J18">
    <cfRule type="cellIs" priority="2" operator="greaterThan" stopIfTrue="1">
      <formula>10</formula>
    </cfRule>
  </conditionalFormatting>
  <conditionalFormatting sqref="B26:J27">
    <cfRule type="cellIs" priority="1" operator="greaterThan" stopIfTrue="1">
      <formula>10</formula>
    </cfRule>
  </conditionalFormatting>
  <conditionalFormatting sqref="B29:J29 B45:F45 B56:F56">
    <cfRule type="cellIs" priority="35"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2"/>
  <sheetViews>
    <sheetView showGridLines="0" workbookViewId="0" topLeftCell="A1">
      <selection activeCell="E6" sqref="E6"/>
    </sheetView>
  </sheetViews>
  <sheetFormatPr defaultColWidth="10" defaultRowHeight="12" customHeight="1"/>
  <cols>
    <col min="1" max="1" width="52.5" style="3" customWidth="1"/>
    <col min="2" max="3" width="13.5" style="61" customWidth="1"/>
    <col min="4" max="8" width="13.5" style="43" customWidth="1"/>
    <col min="9" max="9" width="13.5" style="51" customWidth="1"/>
    <col min="10" max="10" width="13.5" style="60" customWidth="1"/>
    <col min="11" max="12" width="11" style="17" bestFit="1" customWidth="1"/>
    <col min="13" max="13" width="28" style="18" customWidth="1"/>
    <col min="14" max="15" width="10" style="18" customWidth="1"/>
    <col min="16" max="16" width="23.16015625" style="18" customWidth="1"/>
    <col min="17" max="16384" width="10" style="18" customWidth="1"/>
  </cols>
  <sheetData>
    <row r="1" spans="1:10" s="11" customFormat="1" ht="17.25" customHeight="1">
      <c r="A1" s="129" t="s">
        <v>4</v>
      </c>
      <c r="B1" s="9"/>
      <c r="C1" s="9"/>
      <c r="D1" s="10"/>
      <c r="E1" s="10"/>
      <c r="F1" s="10"/>
      <c r="G1" s="10"/>
      <c r="H1" s="10"/>
      <c r="I1" s="10"/>
      <c r="J1" s="10"/>
    </row>
    <row r="2" spans="1:10" s="12" customFormat="1" ht="17.25" customHeight="1">
      <c r="A2" s="293">
        <f>Cont!A2</f>
        <v>45107</v>
      </c>
      <c r="B2" s="14"/>
      <c r="C2" s="14"/>
      <c r="D2" s="15"/>
      <c r="E2" s="15"/>
      <c r="F2" s="15"/>
      <c r="G2" s="15"/>
      <c r="H2" s="15"/>
      <c r="I2" s="15"/>
      <c r="J2" s="15"/>
    </row>
    <row r="3" spans="1:11" ht="6" customHeight="1">
      <c r="A3" s="1"/>
      <c r="B3" s="1"/>
      <c r="C3" s="1"/>
      <c r="D3" s="2"/>
      <c r="E3" s="2"/>
      <c r="F3" s="2"/>
      <c r="G3" s="2"/>
      <c r="H3" s="2"/>
      <c r="I3" s="2"/>
      <c r="J3" s="2"/>
      <c r="K3" s="16"/>
    </row>
    <row r="4" spans="1:11" ht="12" customHeight="1">
      <c r="A4" s="130"/>
      <c r="B4" s="19"/>
      <c r="C4" s="19"/>
      <c r="D4" s="20"/>
      <c r="E4" s="20"/>
      <c r="F4" s="20"/>
      <c r="G4" s="20"/>
      <c r="H4" s="20"/>
      <c r="I4" s="21"/>
      <c r="J4" s="22"/>
      <c r="K4" s="16"/>
    </row>
    <row r="5" spans="1:11" ht="18">
      <c r="A5" s="131" t="s">
        <v>511</v>
      </c>
      <c r="B5" s="19"/>
      <c r="C5" s="19"/>
      <c r="D5" s="20"/>
      <c r="E5" s="20"/>
      <c r="F5" s="20"/>
      <c r="G5" s="20"/>
      <c r="H5" s="20"/>
      <c r="I5" s="21"/>
      <c r="J5" s="95" t="s">
        <v>37</v>
      </c>
      <c r="K5" s="16"/>
    </row>
    <row r="6" spans="1:11" s="21" customFormat="1" ht="13.5" customHeight="1">
      <c r="A6" s="130"/>
      <c r="B6" s="49"/>
      <c r="C6" s="49"/>
      <c r="D6" s="49"/>
      <c r="E6" s="49"/>
      <c r="F6" s="49"/>
      <c r="G6" s="49"/>
      <c r="H6" s="49"/>
      <c r="I6" s="49"/>
      <c r="J6" s="49"/>
      <c r="K6" s="16"/>
    </row>
    <row r="7" spans="1:11" s="28" customFormat="1" ht="12" customHeight="1">
      <c r="A7" s="175" t="s">
        <v>169</v>
      </c>
      <c r="B7" s="176" t="s">
        <v>492</v>
      </c>
      <c r="C7" s="176" t="s">
        <v>493</v>
      </c>
      <c r="D7" s="176" t="s">
        <v>256</v>
      </c>
      <c r="E7" s="176" t="s">
        <v>257</v>
      </c>
      <c r="F7" s="176" t="s">
        <v>258</v>
      </c>
      <c r="G7" s="176" t="s">
        <v>259</v>
      </c>
      <c r="H7" s="176" t="s">
        <v>260</v>
      </c>
      <c r="I7" s="176" t="s">
        <v>261</v>
      </c>
      <c r="J7" s="177" t="s">
        <v>262</v>
      </c>
      <c r="K7" s="16"/>
    </row>
    <row r="8" spans="1:11" s="30" customFormat="1" ht="12" customHeight="1">
      <c r="A8" s="259" t="s">
        <v>84</v>
      </c>
      <c r="B8" s="394">
        <v>0.31438204660561897</v>
      </c>
      <c r="C8" s="394">
        <v>0.3677964470418646</v>
      </c>
      <c r="D8" s="394">
        <v>0.32158172276719216</v>
      </c>
      <c r="E8" s="394">
        <v>0.2272436602154656</v>
      </c>
      <c r="F8" s="394">
        <v>0.22214910763139484</v>
      </c>
      <c r="G8" s="394">
        <v>0.20152931917507996</v>
      </c>
      <c r="H8" s="394">
        <v>0.27608550086360517</v>
      </c>
      <c r="I8" s="394">
        <v>0.2713871265672844</v>
      </c>
      <c r="J8" s="395">
        <v>0.28426556435102784</v>
      </c>
      <c r="K8" s="16"/>
    </row>
    <row r="9" spans="1:11" s="30" customFormat="1" ht="12" customHeight="1">
      <c r="A9" s="259" t="s">
        <v>178</v>
      </c>
      <c r="B9" s="394">
        <v>0.36234311301970673</v>
      </c>
      <c r="C9" s="394">
        <v>0.42060246404771273</v>
      </c>
      <c r="D9" s="394">
        <v>0.37499754025717197</v>
      </c>
      <c r="E9" s="394">
        <v>0.2653898333496504</v>
      </c>
      <c r="F9" s="394">
        <v>0.258718907242983</v>
      </c>
      <c r="G9" s="394">
        <v>0.2328882756393664</v>
      </c>
      <c r="H9" s="394">
        <v>0.32471152164330147</v>
      </c>
      <c r="I9" s="394">
        <v>0.3145766469616137</v>
      </c>
      <c r="J9" s="396">
        <v>0.3300812707259787</v>
      </c>
      <c r="K9" s="16"/>
    </row>
    <row r="10" spans="1:11" s="30" customFormat="1" ht="12" customHeight="1">
      <c r="A10" s="259" t="s">
        <v>85</v>
      </c>
      <c r="B10" s="394">
        <v>0.02254757432003927</v>
      </c>
      <c r="C10" s="394">
        <v>0.024755042396268846</v>
      </c>
      <c r="D10" s="394">
        <v>0.01950614919011276</v>
      </c>
      <c r="E10" s="394">
        <v>0.012081057398970524</v>
      </c>
      <c r="F10" s="394">
        <v>0.010452501328053814</v>
      </c>
      <c r="G10" s="394">
        <v>0.008938426369358035</v>
      </c>
      <c r="H10" s="394">
        <v>0.011238394648622715</v>
      </c>
      <c r="I10" s="394">
        <v>0.011129812631513499</v>
      </c>
      <c r="J10" s="396">
        <v>0.01151016536408135</v>
      </c>
      <c r="K10" s="16"/>
    </row>
    <row r="11" spans="1:20" s="33" customFormat="1" ht="12" customHeight="1">
      <c r="A11" s="259" t="s">
        <v>86</v>
      </c>
      <c r="B11" s="394">
        <v>0.036823559092358425</v>
      </c>
      <c r="C11" s="394">
        <v>0.035178683103533386</v>
      </c>
      <c r="D11" s="394">
        <v>0.028986475291870994</v>
      </c>
      <c r="E11" s="394">
        <v>0.020178260240608415</v>
      </c>
      <c r="F11" s="394">
        <v>0.01681436331469242</v>
      </c>
      <c r="G11" s="394">
        <v>0.01558059322821958</v>
      </c>
      <c r="H11" s="394">
        <v>0.017078805159783782</v>
      </c>
      <c r="I11" s="394">
        <v>0.016444634520962103</v>
      </c>
      <c r="J11" s="396">
        <v>0.01623870762528984</v>
      </c>
      <c r="K11" s="16"/>
      <c r="N11" s="18"/>
      <c r="O11" s="18"/>
      <c r="P11" s="18"/>
      <c r="Q11" s="18"/>
      <c r="R11" s="18"/>
      <c r="S11" s="18"/>
      <c r="T11" s="18"/>
    </row>
    <row r="12" spans="1:13" ht="12" customHeight="1">
      <c r="A12" s="259" t="s">
        <v>87</v>
      </c>
      <c r="B12" s="394">
        <v>0.03590390357002267</v>
      </c>
      <c r="C12" s="394">
        <v>0.034700317010727</v>
      </c>
      <c r="D12" s="394">
        <v>0.02873296571401198</v>
      </c>
      <c r="E12" s="394">
        <v>0.019977778398718463</v>
      </c>
      <c r="F12" s="394">
        <v>0.016544508754638223</v>
      </c>
      <c r="G12" s="394">
        <v>0.015343045351829381</v>
      </c>
      <c r="H12" s="394">
        <v>0.016844634391686042</v>
      </c>
      <c r="I12" s="394">
        <v>0.016210265313894207</v>
      </c>
      <c r="J12" s="396">
        <v>0.015999443578243913</v>
      </c>
      <c r="K12" s="16"/>
      <c r="M12" s="137"/>
    </row>
    <row r="13" spans="1:13" ht="12" customHeight="1">
      <c r="A13" s="259" t="s">
        <v>88</v>
      </c>
      <c r="B13" s="394">
        <v>0.34348423888001073</v>
      </c>
      <c r="C13" s="394">
        <v>0.3371113083625469</v>
      </c>
      <c r="D13" s="394">
        <v>0.33869597057844975</v>
      </c>
      <c r="E13" s="394">
        <v>0.40100793456324546</v>
      </c>
      <c r="F13" s="394">
        <v>0.44643239073096874</v>
      </c>
      <c r="G13" s="394">
        <v>0.44604784614089993</v>
      </c>
      <c r="H13" s="394">
        <v>0.37652928179198275</v>
      </c>
      <c r="I13" s="394">
        <v>0.35469233535500594</v>
      </c>
      <c r="J13" s="396">
        <v>0.39308866739118703</v>
      </c>
      <c r="K13" s="16"/>
      <c r="M13" s="17"/>
    </row>
    <row r="14" spans="1:13" ht="12" customHeight="1">
      <c r="A14" s="259" t="s">
        <v>89</v>
      </c>
      <c r="B14" s="397">
        <v>14.051532056599463</v>
      </c>
      <c r="C14" s="397">
        <v>15.086587291455974</v>
      </c>
      <c r="D14" s="397">
        <v>16.721493158494322</v>
      </c>
      <c r="E14" s="397">
        <v>19.409261443689847</v>
      </c>
      <c r="F14" s="397">
        <v>21.934744959471896</v>
      </c>
      <c r="G14" s="397">
        <v>23.623566907223243</v>
      </c>
      <c r="H14" s="397">
        <v>25.326742853341663</v>
      </c>
      <c r="I14" s="397">
        <v>25.44563108731852</v>
      </c>
      <c r="J14" s="398">
        <v>25.540384613653263</v>
      </c>
      <c r="K14" s="16"/>
      <c r="M14" s="17"/>
    </row>
    <row r="15" spans="1:13" ht="12" customHeight="1">
      <c r="A15" s="259" t="s">
        <v>333</v>
      </c>
      <c r="B15" s="399">
        <v>0.638250543049946</v>
      </c>
      <c r="C15" s="399">
        <v>0.6356707213984927</v>
      </c>
      <c r="D15" s="399">
        <v>0.6429359042670478</v>
      </c>
      <c r="E15" s="399">
        <v>0.5926249513764178</v>
      </c>
      <c r="F15" s="399">
        <v>0.5391520640512755</v>
      </c>
      <c r="G15" s="399">
        <v>0.5062957105533932</v>
      </c>
      <c r="H15" s="399">
        <v>0.4579002255623301</v>
      </c>
      <c r="I15" s="399">
        <v>0.46543160046338716</v>
      </c>
      <c r="J15" s="400">
        <v>0.4854143369928462</v>
      </c>
      <c r="K15" s="16"/>
      <c r="M15" s="17"/>
    </row>
    <row r="16" spans="1:13" ht="12" customHeight="1">
      <c r="A16" s="259" t="s">
        <v>365</v>
      </c>
      <c r="B16" s="399">
        <v>0.7945278427918073</v>
      </c>
      <c r="C16" s="399">
        <v>0.8370453199671997</v>
      </c>
      <c r="D16" s="399">
        <v>0.8670259994104914</v>
      </c>
      <c r="E16" s="399">
        <v>0.8363925056687099</v>
      </c>
      <c r="F16" s="399">
        <v>0.7971102272568809</v>
      </c>
      <c r="G16" s="399">
        <v>0.7674263410199959</v>
      </c>
      <c r="H16" s="399">
        <v>0.7439016450602186</v>
      </c>
      <c r="I16" s="399">
        <v>0.774370043886707</v>
      </c>
      <c r="J16" s="400">
        <v>0.8024193404100725</v>
      </c>
      <c r="K16" s="16"/>
      <c r="M16" s="17"/>
    </row>
    <row r="17" spans="1:13" ht="12" customHeight="1">
      <c r="A17" s="259" t="s">
        <v>250</v>
      </c>
      <c r="B17" s="401">
        <v>0.0007514051310673225</v>
      </c>
      <c r="C17" s="401">
        <v>-0.002010266871516387</v>
      </c>
      <c r="D17" s="401">
        <v>0.0005454580202667528</v>
      </c>
      <c r="E17" s="401">
        <v>0.002872126567742407</v>
      </c>
      <c r="F17" s="401">
        <v>-0.00047854844494874866</v>
      </c>
      <c r="G17" s="401">
        <v>0.0010774766667905362</v>
      </c>
      <c r="H17" s="401">
        <v>0.0025802727564869605</v>
      </c>
      <c r="I17" s="401">
        <v>0.002322057151149819</v>
      </c>
      <c r="J17" s="396">
        <v>-0.0013381347993569543</v>
      </c>
      <c r="K17" s="16"/>
      <c r="M17" s="17"/>
    </row>
    <row r="18" spans="1:13" ht="12" customHeight="1">
      <c r="A18" s="294" t="s">
        <v>168</v>
      </c>
      <c r="B18" s="402">
        <v>417.364</v>
      </c>
      <c r="C18" s="402">
        <v>408.528</v>
      </c>
      <c r="D18" s="402">
        <v>396.067</v>
      </c>
      <c r="E18" s="402">
        <v>382.292</v>
      </c>
      <c r="F18" s="402">
        <v>368.274</v>
      </c>
      <c r="G18" s="402">
        <v>355.252</v>
      </c>
      <c r="H18" s="402">
        <v>340.054</v>
      </c>
      <c r="I18" s="402">
        <v>320.822</v>
      </c>
      <c r="J18" s="312">
        <v>306.712</v>
      </c>
      <c r="K18" s="16"/>
      <c r="M18" s="17"/>
    </row>
    <row r="19" spans="1:13" ht="12" customHeight="1">
      <c r="A19" s="294" t="s">
        <v>334</v>
      </c>
      <c r="B19" s="403">
        <v>180.146</v>
      </c>
      <c r="C19" s="403">
        <v>174.618</v>
      </c>
      <c r="D19" s="403">
        <v>166.971</v>
      </c>
      <c r="E19" s="403">
        <v>158.834</v>
      </c>
      <c r="F19" s="403">
        <v>152.376</v>
      </c>
      <c r="G19" s="403">
        <v>145.324</v>
      </c>
      <c r="H19" s="403">
        <v>141.004</v>
      </c>
      <c r="I19" s="403">
        <v>130.88</v>
      </c>
      <c r="J19" s="312">
        <v>122.947</v>
      </c>
      <c r="K19" s="16"/>
      <c r="M19" s="17"/>
    </row>
    <row r="20" spans="1:13" ht="12" customHeight="1">
      <c r="A20" s="294" t="s">
        <v>90</v>
      </c>
      <c r="B20" s="402">
        <v>749.2400000000001</v>
      </c>
      <c r="C20" s="402">
        <v>692.79</v>
      </c>
      <c r="D20" s="402">
        <v>719.4</v>
      </c>
      <c r="E20" s="402">
        <v>696.9799999999999</v>
      </c>
      <c r="F20" s="402">
        <v>689.275</v>
      </c>
      <c r="G20" s="402">
        <v>621.9499999999999</v>
      </c>
      <c r="H20" s="402">
        <v>571.0500000000001</v>
      </c>
      <c r="I20" s="402">
        <v>563.15</v>
      </c>
      <c r="J20" s="312">
        <v>557</v>
      </c>
      <c r="K20" s="16"/>
      <c r="M20" s="17"/>
    </row>
    <row r="21" spans="1:13" ht="12" customHeight="1">
      <c r="A21" s="295" t="s">
        <v>335</v>
      </c>
      <c r="B21" s="402">
        <v>4374.330163747357</v>
      </c>
      <c r="C21" s="402">
        <v>3359</v>
      </c>
      <c r="D21" s="402">
        <v>3329.093015920007</v>
      </c>
      <c r="E21" s="402">
        <v>3261.5762787585527</v>
      </c>
      <c r="F21" s="402">
        <v>3513.6346190821305</v>
      </c>
      <c r="G21" s="402">
        <v>3710.751921119909</v>
      </c>
      <c r="H21" s="402">
        <v>3865.637139836247</v>
      </c>
      <c r="I21" s="402">
        <v>3502.23686602137</v>
      </c>
      <c r="J21" s="312">
        <v>2710.488203876934</v>
      </c>
      <c r="K21" s="16"/>
      <c r="M21" s="17"/>
    </row>
    <row r="22" spans="1:13" ht="12" customHeight="1">
      <c r="A22" s="295" t="s">
        <v>100</v>
      </c>
      <c r="B22" s="402">
        <v>94</v>
      </c>
      <c r="C22" s="402">
        <v>96</v>
      </c>
      <c r="D22" s="402">
        <v>96</v>
      </c>
      <c r="E22" s="402">
        <v>95</v>
      </c>
      <c r="F22" s="402">
        <v>95</v>
      </c>
      <c r="G22" s="402">
        <v>93</v>
      </c>
      <c r="H22" s="402">
        <v>125</v>
      </c>
      <c r="I22" s="402">
        <v>125</v>
      </c>
      <c r="J22" s="404">
        <v>125</v>
      </c>
      <c r="K22" s="104"/>
      <c r="M22" s="17"/>
    </row>
    <row r="23" spans="1:17" ht="12" customHeight="1">
      <c r="A23" s="295" t="s">
        <v>336</v>
      </c>
      <c r="B23" s="403">
        <v>13123</v>
      </c>
      <c r="C23" s="403">
        <v>11948</v>
      </c>
      <c r="D23" s="403">
        <v>11631</v>
      </c>
      <c r="E23" s="403">
        <v>11438</v>
      </c>
      <c r="F23" s="403">
        <v>11394</v>
      </c>
      <c r="G23" s="403">
        <v>10351</v>
      </c>
      <c r="H23" s="403">
        <v>9339</v>
      </c>
      <c r="I23" s="403">
        <v>9248</v>
      </c>
      <c r="J23" s="312">
        <v>8812</v>
      </c>
      <c r="K23" s="16"/>
      <c r="M23" s="17"/>
      <c r="N23" s="17"/>
      <c r="O23" s="17"/>
      <c r="P23" s="17"/>
      <c r="Q23" s="17"/>
    </row>
    <row r="24" spans="1:17" ht="12" customHeight="1">
      <c r="A24" s="295" t="s">
        <v>337</v>
      </c>
      <c r="B24" s="403">
        <v>6693.206</v>
      </c>
      <c r="C24" s="403">
        <v>6377.567</v>
      </c>
      <c r="D24" s="403">
        <v>6537.892</v>
      </c>
      <c r="E24" s="403">
        <v>6000.759</v>
      </c>
      <c r="F24" s="403">
        <v>6330.625</v>
      </c>
      <c r="G24" s="403">
        <v>6189.948</v>
      </c>
      <c r="H24" s="403">
        <v>6941.948</v>
      </c>
      <c r="I24" s="403">
        <v>8040.636</v>
      </c>
      <c r="J24" s="312">
        <v>7404.509</v>
      </c>
      <c r="K24" s="16"/>
      <c r="N24" s="17"/>
      <c r="O24" s="17"/>
      <c r="P24" s="17"/>
      <c r="Q24" s="17"/>
    </row>
    <row r="25" spans="1:17" ht="13.8">
      <c r="A25" s="296" t="s">
        <v>338</v>
      </c>
      <c r="B25" s="405">
        <v>16661.454</v>
      </c>
      <c r="C25" s="405">
        <v>14116.838</v>
      </c>
      <c r="D25" s="405">
        <v>12188.66</v>
      </c>
      <c r="E25" s="405">
        <v>10245.457</v>
      </c>
      <c r="F25" s="405">
        <v>10251.35</v>
      </c>
      <c r="G25" s="405">
        <v>9631.998</v>
      </c>
      <c r="H25" s="405">
        <v>10389.092</v>
      </c>
      <c r="I25" s="405">
        <v>9565.906</v>
      </c>
      <c r="J25" s="406">
        <v>9371.506</v>
      </c>
      <c r="K25" s="16"/>
      <c r="N25" s="17"/>
      <c r="O25" s="17"/>
      <c r="P25" s="17"/>
      <c r="Q25" s="17"/>
    </row>
    <row r="26" spans="1:17" ht="12" customHeight="1">
      <c r="A26" s="297"/>
      <c r="B26" s="138"/>
      <c r="C26" s="138"/>
      <c r="D26" s="138"/>
      <c r="E26" s="138"/>
      <c r="F26" s="138"/>
      <c r="G26" s="138"/>
      <c r="H26" s="138"/>
      <c r="I26" s="138"/>
      <c r="J26" s="138"/>
      <c r="K26" s="16"/>
      <c r="N26" s="17"/>
      <c r="O26" s="17"/>
      <c r="P26" s="17"/>
      <c r="Q26" s="17"/>
    </row>
    <row r="27" spans="1:17" ht="12" customHeight="1">
      <c r="A27" s="175" t="s">
        <v>173</v>
      </c>
      <c r="B27" s="176" t="s">
        <v>492</v>
      </c>
      <c r="C27" s="176" t="s">
        <v>493</v>
      </c>
      <c r="D27" s="176" t="s">
        <v>256</v>
      </c>
      <c r="E27" s="176" t="s">
        <v>257</v>
      </c>
      <c r="F27" s="176" t="s">
        <v>258</v>
      </c>
      <c r="G27" s="176" t="s">
        <v>259</v>
      </c>
      <c r="H27" s="176" t="s">
        <v>260</v>
      </c>
      <c r="I27" s="176" t="s">
        <v>261</v>
      </c>
      <c r="J27" s="177" t="s">
        <v>262</v>
      </c>
      <c r="K27" s="16"/>
      <c r="N27" s="17"/>
      <c r="O27" s="17"/>
      <c r="P27" s="17"/>
      <c r="Q27" s="17"/>
    </row>
    <row r="28" spans="1:17" ht="12" customHeight="1">
      <c r="A28" s="298" t="s">
        <v>181</v>
      </c>
      <c r="B28" s="276">
        <v>0.17735590747452654</v>
      </c>
      <c r="C28" s="276">
        <v>0.18479141322955037</v>
      </c>
      <c r="D28" s="276">
        <v>0.1674118217997171</v>
      </c>
      <c r="E28" s="276">
        <v>0.14865210851845984</v>
      </c>
      <c r="F28" s="276">
        <v>0.1380464714595948</v>
      </c>
      <c r="G28" s="276">
        <v>0.14001605627658595</v>
      </c>
      <c r="H28" s="276">
        <v>0.14002759876275753</v>
      </c>
      <c r="I28" s="276">
        <v>0.13248681379922816</v>
      </c>
      <c r="J28" s="277">
        <v>0.1352571460652206</v>
      </c>
      <c r="K28" s="16"/>
      <c r="N28" s="17"/>
      <c r="O28" s="17"/>
      <c r="P28" s="7"/>
      <c r="Q28" s="17"/>
    </row>
    <row r="29" spans="1:17" ht="12" customHeight="1">
      <c r="A29" s="295" t="s">
        <v>182</v>
      </c>
      <c r="B29" s="150">
        <v>0.1191</v>
      </c>
      <c r="C29" s="150">
        <v>0.1191</v>
      </c>
      <c r="D29" s="150">
        <v>0.1191</v>
      </c>
      <c r="E29" s="150">
        <v>0.1004</v>
      </c>
      <c r="F29" s="150">
        <v>0.1004</v>
      </c>
      <c r="G29" s="150">
        <v>0.1004</v>
      </c>
      <c r="H29" s="150">
        <v>0.0852</v>
      </c>
      <c r="I29" s="150">
        <v>0.0852</v>
      </c>
      <c r="J29" s="217">
        <v>0.0852</v>
      </c>
      <c r="K29" s="16"/>
      <c r="N29" s="17"/>
      <c r="O29" s="17"/>
      <c r="P29" s="17"/>
      <c r="Q29" s="17"/>
    </row>
    <row r="30" spans="1:17" ht="12" customHeight="1">
      <c r="A30" s="295" t="s">
        <v>174</v>
      </c>
      <c r="B30" s="150">
        <v>0.20057931190156836</v>
      </c>
      <c r="C30" s="150">
        <v>0.2090987169215677</v>
      </c>
      <c r="D30" s="150">
        <v>0.19132438321757386</v>
      </c>
      <c r="E30" s="150">
        <v>0.1653148696965784</v>
      </c>
      <c r="F30" s="150">
        <v>0.15593119756962384</v>
      </c>
      <c r="G30" s="150">
        <v>0.1591476565142972</v>
      </c>
      <c r="H30" s="150">
        <v>0.16012495073555458</v>
      </c>
      <c r="I30" s="150">
        <v>0.15355109099065858</v>
      </c>
      <c r="J30" s="217">
        <v>0.15798005329791306</v>
      </c>
      <c r="K30" s="16"/>
      <c r="L30" s="102"/>
      <c r="N30" s="17"/>
      <c r="O30" s="17"/>
      <c r="P30" s="17"/>
      <c r="Q30" s="17"/>
    </row>
    <row r="31" spans="1:17" ht="12" customHeight="1">
      <c r="A31" s="295" t="s">
        <v>170</v>
      </c>
      <c r="B31" s="150">
        <v>0.1405</v>
      </c>
      <c r="C31" s="150">
        <v>0.1405</v>
      </c>
      <c r="D31" s="150">
        <v>0.1405</v>
      </c>
      <c r="E31" s="150">
        <v>0.1206</v>
      </c>
      <c r="F31" s="150">
        <v>0.1206</v>
      </c>
      <c r="G31" s="150">
        <v>0.1206</v>
      </c>
      <c r="H31" s="150">
        <v>0.1016</v>
      </c>
      <c r="I31" s="150">
        <v>0.1016</v>
      </c>
      <c r="J31" s="217">
        <v>0.1016</v>
      </c>
      <c r="K31" s="16"/>
      <c r="L31" s="102"/>
      <c r="N31" s="17"/>
      <c r="O31" s="17"/>
      <c r="P31" s="17"/>
      <c r="Q31" s="17"/>
    </row>
    <row r="32" spans="1:17" ht="12" customHeight="1">
      <c r="A32" s="295" t="s">
        <v>251</v>
      </c>
      <c r="B32" s="150">
        <v>0.22708904714375763</v>
      </c>
      <c r="C32" s="150">
        <v>0.23684573340019124</v>
      </c>
      <c r="D32" s="150">
        <v>0.21862079766625944</v>
      </c>
      <c r="E32" s="150">
        <v>0.19184373946700406</v>
      </c>
      <c r="F32" s="150">
        <v>0.18440556413953846</v>
      </c>
      <c r="G32" s="150">
        <v>0.19178535921664883</v>
      </c>
      <c r="H32" s="150">
        <v>0.1866073566736335</v>
      </c>
      <c r="I32" s="150">
        <v>0.18144726358465346</v>
      </c>
      <c r="J32" s="217">
        <v>0.18817760106767545</v>
      </c>
      <c r="K32" s="16"/>
      <c r="L32" s="102"/>
      <c r="N32" s="17"/>
      <c r="O32" s="17"/>
      <c r="P32" s="17"/>
      <c r="Q32" s="17"/>
    </row>
    <row r="33" spans="1:17" ht="12" customHeight="1">
      <c r="A33" s="295" t="s">
        <v>252</v>
      </c>
      <c r="B33" s="150">
        <v>0.169</v>
      </c>
      <c r="C33" s="150">
        <v>0.169</v>
      </c>
      <c r="D33" s="150">
        <v>0.169</v>
      </c>
      <c r="E33" s="150">
        <v>0.1474</v>
      </c>
      <c r="F33" s="150">
        <v>0.1474</v>
      </c>
      <c r="G33" s="150">
        <v>0.1474</v>
      </c>
      <c r="H33" s="150">
        <v>0.1333</v>
      </c>
      <c r="I33" s="150">
        <v>0.1333</v>
      </c>
      <c r="J33" s="217">
        <v>0.1333</v>
      </c>
      <c r="K33" s="16"/>
      <c r="L33" s="102"/>
      <c r="N33" s="17"/>
      <c r="O33" s="17"/>
      <c r="P33" s="17"/>
      <c r="Q33" s="17"/>
    </row>
    <row r="34" spans="1:17" ht="12" customHeight="1">
      <c r="A34" s="295" t="s">
        <v>460</v>
      </c>
      <c r="B34" s="151">
        <v>1.538</v>
      </c>
      <c r="C34" s="151">
        <v>1.425</v>
      </c>
      <c r="D34" s="151">
        <v>1.356</v>
      </c>
      <c r="E34" s="151">
        <v>1.384</v>
      </c>
      <c r="F34" s="151">
        <v>1.385</v>
      </c>
      <c r="G34" s="151">
        <v>1.434</v>
      </c>
      <c r="H34" s="151">
        <v>1.406</v>
      </c>
      <c r="I34" s="151">
        <v>1.443</v>
      </c>
      <c r="J34" s="218">
        <v>1.257</v>
      </c>
      <c r="K34" s="16"/>
      <c r="L34" s="102"/>
      <c r="N34" s="17"/>
      <c r="O34" s="17"/>
      <c r="P34" s="17"/>
      <c r="Q34" s="17"/>
    </row>
    <row r="35" spans="1:17" ht="12" customHeight="1">
      <c r="A35" s="295" t="s">
        <v>172</v>
      </c>
      <c r="B35" s="151">
        <v>1</v>
      </c>
      <c r="C35" s="151">
        <v>1</v>
      </c>
      <c r="D35" s="151">
        <v>1</v>
      </c>
      <c r="E35" s="151">
        <v>1</v>
      </c>
      <c r="F35" s="151">
        <v>1</v>
      </c>
      <c r="G35" s="151">
        <v>1</v>
      </c>
      <c r="H35" s="151">
        <v>1</v>
      </c>
      <c r="I35" s="151">
        <v>1</v>
      </c>
      <c r="J35" s="218">
        <v>1</v>
      </c>
      <c r="K35" s="16"/>
      <c r="L35" s="102"/>
      <c r="N35" s="17"/>
      <c r="O35" s="17"/>
      <c r="P35" s="17"/>
      <c r="Q35" s="17"/>
    </row>
    <row r="36" spans="1:17" ht="12" customHeight="1">
      <c r="A36" s="295" t="s">
        <v>461</v>
      </c>
      <c r="B36" s="151">
        <v>1.477</v>
      </c>
      <c r="C36" s="151">
        <v>1.424</v>
      </c>
      <c r="D36" s="151">
        <v>1.445</v>
      </c>
      <c r="E36" s="151">
        <v>1.545</v>
      </c>
      <c r="F36" s="151">
        <v>1.544</v>
      </c>
      <c r="G36" s="151">
        <v>1.655</v>
      </c>
      <c r="H36" s="151">
        <v>1.642</v>
      </c>
      <c r="I36" s="151">
        <v>1.571</v>
      </c>
      <c r="J36" s="218">
        <v>1.46</v>
      </c>
      <c r="K36" s="16"/>
      <c r="L36" s="102"/>
      <c r="N36" s="17"/>
      <c r="O36" s="17"/>
      <c r="P36" s="17"/>
      <c r="Q36" s="17"/>
    </row>
    <row r="37" spans="1:17" ht="12" customHeight="1">
      <c r="A37" s="296" t="s">
        <v>171</v>
      </c>
      <c r="B37" s="219">
        <v>1</v>
      </c>
      <c r="C37" s="219">
        <v>1</v>
      </c>
      <c r="D37" s="219">
        <v>1</v>
      </c>
      <c r="E37" s="219">
        <v>1</v>
      </c>
      <c r="F37" s="219">
        <v>1</v>
      </c>
      <c r="G37" s="219">
        <v>1</v>
      </c>
      <c r="H37" s="219">
        <v>1</v>
      </c>
      <c r="I37" s="219">
        <v>1</v>
      </c>
      <c r="J37" s="220">
        <v>1</v>
      </c>
      <c r="K37" s="16"/>
      <c r="L37" s="102"/>
      <c r="N37" s="17"/>
      <c r="O37" s="17"/>
      <c r="P37" s="17"/>
      <c r="Q37" s="17"/>
    </row>
    <row r="38" spans="1:11" s="36" customFormat="1" ht="13.05" customHeight="1">
      <c r="A38" s="299"/>
      <c r="B38" s="77"/>
      <c r="C38" s="77"/>
      <c r="D38" s="77"/>
      <c r="E38" s="77"/>
      <c r="F38" s="77"/>
      <c r="G38" s="77"/>
      <c r="H38" s="77"/>
      <c r="I38" s="77"/>
      <c r="J38" s="77"/>
      <c r="K38" s="16"/>
    </row>
    <row r="39" spans="1:11" s="36" customFormat="1" ht="13.05" customHeight="1">
      <c r="A39" s="299"/>
      <c r="B39" s="77"/>
      <c r="C39" s="77"/>
      <c r="D39" s="77"/>
      <c r="E39" s="77"/>
      <c r="F39" s="77"/>
      <c r="G39" s="77"/>
      <c r="H39" s="77"/>
      <c r="I39" s="77"/>
      <c r="J39" s="77"/>
      <c r="K39" s="16"/>
    </row>
    <row r="40" spans="1:7" ht="18">
      <c r="A40" s="131" t="s">
        <v>510</v>
      </c>
      <c r="B40" s="50"/>
      <c r="C40" s="50"/>
      <c r="D40" s="50"/>
      <c r="E40" s="50"/>
      <c r="F40" s="61"/>
      <c r="G40" s="61"/>
    </row>
    <row r="41" spans="1:7" ht="12" customHeight="1">
      <c r="A41" s="300"/>
      <c r="B41" s="50"/>
      <c r="C41" s="50"/>
      <c r="D41" s="50"/>
      <c r="E41" s="50"/>
      <c r="F41" s="61"/>
      <c r="G41" s="51"/>
    </row>
    <row r="42" spans="1:7" ht="12" customHeight="1">
      <c r="A42" s="175" t="s">
        <v>169</v>
      </c>
      <c r="B42" s="193">
        <v>2022</v>
      </c>
      <c r="C42" s="193">
        <v>2021</v>
      </c>
      <c r="D42" s="193">
        <v>2020</v>
      </c>
      <c r="E42" s="193">
        <v>2019</v>
      </c>
      <c r="F42" s="177">
        <v>2018</v>
      </c>
      <c r="G42" s="62"/>
    </row>
    <row r="43" spans="1:7" ht="12" customHeight="1">
      <c r="A43" s="259" t="s">
        <v>84</v>
      </c>
      <c r="B43" s="394">
        <v>0.23982852474833508</v>
      </c>
      <c r="C43" s="394">
        <v>0.25589894627131576</v>
      </c>
      <c r="D43" s="394">
        <v>0.17325329913491352</v>
      </c>
      <c r="E43" s="394">
        <v>0.1375474885534261</v>
      </c>
      <c r="F43" s="395">
        <v>0.15306881343817272</v>
      </c>
      <c r="G43" s="63"/>
    </row>
    <row r="44" spans="1:7" ht="12" customHeight="1">
      <c r="A44" s="259" t="s">
        <v>178</v>
      </c>
      <c r="B44" s="394">
        <v>0.27923660139826306</v>
      </c>
      <c r="C44" s="394">
        <v>0.2979211196126746</v>
      </c>
      <c r="D44" s="394">
        <v>0.20084903388523176</v>
      </c>
      <c r="E44" s="394">
        <v>0.15846262001411557</v>
      </c>
      <c r="F44" s="396">
        <v>0.17349342323003955</v>
      </c>
      <c r="G44" s="63"/>
    </row>
    <row r="45" spans="1:7" ht="12" customHeight="1">
      <c r="A45" s="259" t="s">
        <v>85</v>
      </c>
      <c r="B45" s="394">
        <v>0.012571651849428093</v>
      </c>
      <c r="C45" s="394">
        <v>0.010904409161078168</v>
      </c>
      <c r="D45" s="394">
        <v>0.008712380180996885</v>
      </c>
      <c r="E45" s="394">
        <v>0.00949858635122616</v>
      </c>
      <c r="F45" s="396">
        <v>0.010869454725903486</v>
      </c>
      <c r="G45" s="63"/>
    </row>
    <row r="46" spans="1:7" ht="12" customHeight="1">
      <c r="A46" s="259" t="s">
        <v>86</v>
      </c>
      <c r="B46" s="394">
        <v>0.02015637114303008</v>
      </c>
      <c r="C46" s="394">
        <v>0.016634834014623158</v>
      </c>
      <c r="D46" s="394">
        <v>0.017417137675018967</v>
      </c>
      <c r="E46" s="394">
        <v>0.02065715730196506</v>
      </c>
      <c r="F46" s="396">
        <v>0.02311354618960916</v>
      </c>
      <c r="G46" s="64"/>
    </row>
    <row r="47" spans="1:7" ht="12" customHeight="1">
      <c r="A47" s="259" t="s">
        <v>87</v>
      </c>
      <c r="B47" s="394">
        <v>0.019934259594579666</v>
      </c>
      <c r="C47" s="394">
        <v>0.01640486664015668</v>
      </c>
      <c r="D47" s="394">
        <v>0.017140914721331287</v>
      </c>
      <c r="E47" s="394">
        <v>0.020206359200032106</v>
      </c>
      <c r="F47" s="396">
        <v>0.02292574831235583</v>
      </c>
      <c r="G47" s="61"/>
    </row>
    <row r="48" spans="1:7" ht="12" customHeight="1">
      <c r="A48" s="259" t="s">
        <v>88</v>
      </c>
      <c r="B48" s="394">
        <v>0.3992314864349876</v>
      </c>
      <c r="C48" s="394">
        <v>0.3857805681131787</v>
      </c>
      <c r="D48" s="394">
        <v>0.4097177286581171</v>
      </c>
      <c r="E48" s="394">
        <v>0.5321305815591052</v>
      </c>
      <c r="F48" s="396">
        <v>0.499433308561621</v>
      </c>
      <c r="G48" s="61"/>
    </row>
    <row r="49" spans="1:7" ht="12" customHeight="1">
      <c r="A49" s="259" t="s">
        <v>89</v>
      </c>
      <c r="B49" s="397">
        <v>19.614463931148265</v>
      </c>
      <c r="C49" s="397">
        <v>24.33745735329459</v>
      </c>
      <c r="D49" s="397">
        <v>21.163631073802318</v>
      </c>
      <c r="E49" s="397">
        <v>16.159265676166964</v>
      </c>
      <c r="F49" s="407">
        <v>15.576065589374426</v>
      </c>
      <c r="G49" s="61"/>
    </row>
    <row r="50" spans="1:7" ht="12" customHeight="1">
      <c r="A50" s="259" t="s">
        <v>333</v>
      </c>
      <c r="B50" s="399">
        <v>0.6429359042670478</v>
      </c>
      <c r="C50" s="399">
        <v>0.4579002255623301</v>
      </c>
      <c r="D50" s="399">
        <v>0.5333477895738645</v>
      </c>
      <c r="E50" s="399">
        <v>0.6218440343276501</v>
      </c>
      <c r="F50" s="396">
        <v>0.634513338482467</v>
      </c>
      <c r="G50" s="61"/>
    </row>
    <row r="51" spans="1:7" ht="12" customHeight="1">
      <c r="A51" s="259" t="s">
        <v>365</v>
      </c>
      <c r="B51" s="399">
        <v>0.8670259994104914</v>
      </c>
      <c r="C51" s="399">
        <v>0.7439016450602186</v>
      </c>
      <c r="D51" s="399">
        <v>0.7153379210553935</v>
      </c>
      <c r="E51" s="399">
        <v>0.7219153729424688</v>
      </c>
      <c r="F51" s="396">
        <v>0.7326146514938072</v>
      </c>
      <c r="G51" s="61"/>
    </row>
    <row r="52" spans="1:6" ht="12" customHeight="1">
      <c r="A52" s="259" t="s">
        <v>250</v>
      </c>
      <c r="B52" s="401">
        <v>0.0010169328403652669</v>
      </c>
      <c r="C52" s="401">
        <v>0.0016075040663371199</v>
      </c>
      <c r="D52" s="401">
        <v>0.005575004406957001</v>
      </c>
      <c r="E52" s="401">
        <v>0.0024540455801113875</v>
      </c>
      <c r="F52" s="396">
        <v>0.005913614703575017</v>
      </c>
    </row>
    <row r="53" spans="1:6" ht="12" customHeight="1">
      <c r="A53" s="294" t="s">
        <v>168</v>
      </c>
      <c r="B53" s="402">
        <v>396.067</v>
      </c>
      <c r="C53" s="402">
        <v>340.054</v>
      </c>
      <c r="D53" s="402">
        <v>281.865</v>
      </c>
      <c r="E53" s="402">
        <v>230.001</v>
      </c>
      <c r="F53" s="408">
        <v>191.714</v>
      </c>
    </row>
    <row r="54" spans="1:6" ht="12" customHeight="1">
      <c r="A54" s="294" t="s">
        <v>334</v>
      </c>
      <c r="B54" s="403">
        <v>166.971</v>
      </c>
      <c r="C54" s="403">
        <v>141.004</v>
      </c>
      <c r="D54" s="403">
        <v>113.10000000000001</v>
      </c>
      <c r="E54" s="403">
        <v>85.559</v>
      </c>
      <c r="F54" s="312">
        <v>64.663</v>
      </c>
    </row>
    <row r="55" spans="1:6" ht="12" customHeight="1">
      <c r="A55" s="294" t="s">
        <v>90</v>
      </c>
      <c r="B55" s="402">
        <v>719.4</v>
      </c>
      <c r="C55" s="402">
        <v>571.0500000000001</v>
      </c>
      <c r="D55" s="402">
        <v>471.95000000000005</v>
      </c>
      <c r="E55" s="402">
        <v>395.89000000000004</v>
      </c>
      <c r="F55" s="312">
        <v>344.68</v>
      </c>
    </row>
    <row r="56" spans="1:9" ht="12" customHeight="1">
      <c r="A56" s="295" t="s">
        <v>335</v>
      </c>
      <c r="B56" s="402">
        <v>3329.093015920007</v>
      </c>
      <c r="C56" s="402">
        <v>3865.637139836247</v>
      </c>
      <c r="D56" s="402">
        <v>2057.753156086074</v>
      </c>
      <c r="E56" s="402">
        <v>1556.36417269985</v>
      </c>
      <c r="F56" s="312">
        <v>1485.2430822311298</v>
      </c>
      <c r="I56" s="17"/>
    </row>
    <row r="57" spans="1:9" ht="12" customHeight="1">
      <c r="A57" s="295" t="s">
        <v>100</v>
      </c>
      <c r="B57" s="402">
        <v>96</v>
      </c>
      <c r="C57" s="402">
        <v>125</v>
      </c>
      <c r="D57" s="402">
        <v>125</v>
      </c>
      <c r="E57" s="402">
        <v>125</v>
      </c>
      <c r="F57" s="312">
        <v>21</v>
      </c>
      <c r="I57" s="17"/>
    </row>
    <row r="58" spans="1:9" ht="11.25" customHeight="1">
      <c r="A58" s="295" t="s">
        <v>336</v>
      </c>
      <c r="B58" s="403">
        <v>11631</v>
      </c>
      <c r="C58" s="403">
        <v>9339</v>
      </c>
      <c r="D58" s="403">
        <v>7684</v>
      </c>
      <c r="E58" s="403">
        <v>6032</v>
      </c>
      <c r="F58" s="409">
        <v>4574</v>
      </c>
      <c r="G58" s="65"/>
      <c r="I58" s="17"/>
    </row>
    <row r="59" spans="1:9" ht="12" customHeight="1">
      <c r="A59" s="295" t="s">
        <v>337</v>
      </c>
      <c r="B59" s="403">
        <v>25059.224000000002</v>
      </c>
      <c r="C59" s="403">
        <v>29275.747</v>
      </c>
      <c r="D59" s="403">
        <v>18173.229</v>
      </c>
      <c r="E59" s="403">
        <v>11906.845</v>
      </c>
      <c r="F59" s="312">
        <v>9055.546</v>
      </c>
      <c r="I59" s="17"/>
    </row>
    <row r="60" spans="1:9" ht="12" customHeight="1">
      <c r="A60" s="296" t="s">
        <v>338</v>
      </c>
      <c r="B60" s="405">
        <v>42317.465000000004</v>
      </c>
      <c r="C60" s="405">
        <v>38016.253000000004</v>
      </c>
      <c r="D60" s="405">
        <v>27448.272</v>
      </c>
      <c r="E60" s="405">
        <v>18139.254</v>
      </c>
      <c r="F60" s="406">
        <v>12654.809000000001</v>
      </c>
      <c r="I60" s="17"/>
    </row>
    <row r="61" ht="12" customHeight="1">
      <c r="I61" s="17"/>
    </row>
    <row r="62" spans="1:9" ht="12" customHeight="1">
      <c r="A62" s="175" t="s">
        <v>173</v>
      </c>
      <c r="B62" s="193">
        <v>2022</v>
      </c>
      <c r="C62" s="193">
        <v>2021</v>
      </c>
      <c r="D62" s="193">
        <v>2020</v>
      </c>
      <c r="E62" s="193">
        <v>2019</v>
      </c>
      <c r="F62" s="177">
        <v>2018</v>
      </c>
      <c r="I62" s="17"/>
    </row>
    <row r="63" spans="1:9" ht="12" customHeight="1">
      <c r="A63" s="298" t="s">
        <v>181</v>
      </c>
      <c r="B63" s="284">
        <v>0.1674118217997171</v>
      </c>
      <c r="C63" s="284">
        <v>0.14002759876275753</v>
      </c>
      <c r="D63" s="284">
        <v>0.13650516727423181</v>
      </c>
      <c r="E63" s="284">
        <v>0.12189396344153493</v>
      </c>
      <c r="F63" s="285">
        <v>0.135599049412291</v>
      </c>
      <c r="I63" s="17"/>
    </row>
    <row r="64" spans="1:9" ht="12" customHeight="1">
      <c r="A64" s="295" t="s">
        <v>182</v>
      </c>
      <c r="B64" s="237">
        <v>0.1191</v>
      </c>
      <c r="C64" s="237">
        <v>0.0852</v>
      </c>
      <c r="D64" s="237">
        <v>0.0852</v>
      </c>
      <c r="E64" s="237">
        <v>0.0967</v>
      </c>
      <c r="F64" s="234">
        <v>0.0967</v>
      </c>
      <c r="I64" s="17"/>
    </row>
    <row r="65" spans="1:9" ht="12" customHeight="1">
      <c r="A65" s="295" t="s">
        <v>174</v>
      </c>
      <c r="B65" s="237">
        <v>0.19132438321757386</v>
      </c>
      <c r="C65" s="237">
        <v>0.16012495073555458</v>
      </c>
      <c r="D65" s="237">
        <v>0.16231490288465686</v>
      </c>
      <c r="E65" s="237">
        <v>0.13958198690823947</v>
      </c>
      <c r="F65" s="234">
        <v>0.135599049412291</v>
      </c>
      <c r="I65" s="17"/>
    </row>
    <row r="66" spans="1:9" ht="12" customHeight="1">
      <c r="A66" s="295" t="s">
        <v>170</v>
      </c>
      <c r="B66" s="237">
        <v>0.1405</v>
      </c>
      <c r="C66" s="237">
        <v>0.1016</v>
      </c>
      <c r="D66" s="237">
        <v>0.1016</v>
      </c>
      <c r="E66" s="237">
        <v>0.113</v>
      </c>
      <c r="F66" s="234">
        <v>0.113</v>
      </c>
      <c r="I66" s="17"/>
    </row>
    <row r="67" spans="1:9" ht="12" customHeight="1">
      <c r="A67" s="295" t="s">
        <v>251</v>
      </c>
      <c r="B67" s="237">
        <v>0.21862079766625944</v>
      </c>
      <c r="C67" s="237">
        <v>0.1866073566736335</v>
      </c>
      <c r="D67" s="237">
        <v>0.19661468310377433</v>
      </c>
      <c r="E67" s="237">
        <v>0.17611160058947714</v>
      </c>
      <c r="F67" s="234">
        <v>0.1713528704896867</v>
      </c>
      <c r="I67" s="17"/>
    </row>
    <row r="68" spans="1:9" ht="12" customHeight="1">
      <c r="A68" s="295" t="s">
        <v>252</v>
      </c>
      <c r="B68" s="237">
        <v>0.169</v>
      </c>
      <c r="C68" s="237">
        <v>0.1333</v>
      </c>
      <c r="D68" s="237">
        <v>0.1333</v>
      </c>
      <c r="E68" s="237">
        <v>0.1431</v>
      </c>
      <c r="F68" s="234">
        <v>0.1431</v>
      </c>
      <c r="I68" s="17"/>
    </row>
    <row r="69" spans="1:9" ht="12" customHeight="1">
      <c r="A69" s="295" t="s">
        <v>460</v>
      </c>
      <c r="B69" s="238">
        <v>1.356</v>
      </c>
      <c r="C69" s="238">
        <v>1.406</v>
      </c>
      <c r="D69" s="238">
        <v>1.465</v>
      </c>
      <c r="E69" s="238">
        <v>1.426</v>
      </c>
      <c r="F69" s="235">
        <v>1.439</v>
      </c>
      <c r="I69" s="17"/>
    </row>
    <row r="70" spans="1:6" ht="12" customHeight="1">
      <c r="A70" s="295" t="s">
        <v>172</v>
      </c>
      <c r="B70" s="238">
        <v>1</v>
      </c>
      <c r="C70" s="238">
        <v>1</v>
      </c>
      <c r="D70" s="238">
        <v>1</v>
      </c>
      <c r="E70" s="238">
        <v>1</v>
      </c>
      <c r="F70" s="235">
        <v>1</v>
      </c>
    </row>
    <row r="71" spans="1:6" ht="12" customHeight="1">
      <c r="A71" s="295" t="s">
        <v>461</v>
      </c>
      <c r="B71" s="238">
        <v>1.445</v>
      </c>
      <c r="C71" s="238">
        <v>1.642</v>
      </c>
      <c r="D71" s="238">
        <v>1.539</v>
      </c>
      <c r="E71" s="238">
        <v>1.573</v>
      </c>
      <c r="F71" s="235">
        <v>1.533</v>
      </c>
    </row>
    <row r="72" spans="1:8" ht="12" customHeight="1">
      <c r="A72" s="296" t="s">
        <v>171</v>
      </c>
      <c r="B72" s="239">
        <v>1</v>
      </c>
      <c r="C72" s="239">
        <v>1</v>
      </c>
      <c r="D72" s="239">
        <v>1</v>
      </c>
      <c r="E72" s="239">
        <v>1</v>
      </c>
      <c r="F72" s="236">
        <v>1</v>
      </c>
      <c r="H72" s="51"/>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5"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000396251678"/>
    <pageSetUpPr fitToPage="1"/>
  </sheetPr>
  <dimension ref="A1:L51"/>
  <sheetViews>
    <sheetView showGridLines="0" workbookViewId="0" topLeftCell="A1"/>
  </sheetViews>
  <sheetFormatPr defaultColWidth="10" defaultRowHeight="12" customHeight="1" outlineLevelRow="1"/>
  <cols>
    <col min="1" max="1" width="52.5" style="18" customWidth="1"/>
    <col min="2" max="3" width="13.5" style="18" customWidth="1"/>
    <col min="4" max="8" width="13.5" style="17" customWidth="1"/>
    <col min="9" max="9" width="13.5" style="21" customWidth="1"/>
    <col min="10" max="10" width="13.5" style="37" customWidth="1"/>
    <col min="11" max="12" width="7.16015625" style="17"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38</v>
      </c>
      <c r="B5" s="19"/>
      <c r="C5" s="19"/>
      <c r="D5" s="20"/>
      <c r="E5" s="20"/>
      <c r="F5" s="20"/>
      <c r="G5" s="20"/>
      <c r="H5" s="20"/>
      <c r="J5" s="95" t="s">
        <v>37</v>
      </c>
    </row>
    <row r="6" spans="1:10" s="21" customFormat="1" ht="12" customHeight="1">
      <c r="A6" s="19"/>
      <c r="B6" s="19"/>
      <c r="C6" s="19"/>
      <c r="D6" s="20"/>
      <c r="E6" s="20"/>
      <c r="F6" s="20"/>
      <c r="G6" s="20"/>
      <c r="H6" s="20"/>
      <c r="J6" s="22"/>
    </row>
    <row r="7" spans="1:10" s="28" customFormat="1" ht="12" customHeight="1">
      <c r="A7" s="175" t="s">
        <v>39</v>
      </c>
      <c r="B7" s="176" t="s">
        <v>492</v>
      </c>
      <c r="C7" s="176" t="s">
        <v>493</v>
      </c>
      <c r="D7" s="176" t="s">
        <v>256</v>
      </c>
      <c r="E7" s="176" t="s">
        <v>257</v>
      </c>
      <c r="F7" s="176" t="s">
        <v>258</v>
      </c>
      <c r="G7" s="176" t="s">
        <v>259</v>
      </c>
      <c r="H7" s="176" t="s">
        <v>260</v>
      </c>
      <c r="I7" s="176" t="s">
        <v>261</v>
      </c>
      <c r="J7" s="177" t="s">
        <v>262</v>
      </c>
    </row>
    <row r="8" spans="1:12" s="30" customFormat="1" ht="12" customHeight="1">
      <c r="A8" s="165" t="s">
        <v>43</v>
      </c>
      <c r="B8" s="32">
        <v>2211.35698</v>
      </c>
      <c r="C8" s="32">
        <v>2124.9718099999996</v>
      </c>
      <c r="D8" s="32">
        <v>2014.99003</v>
      </c>
      <c r="E8" s="32">
        <v>1977.18386</v>
      </c>
      <c r="F8" s="32">
        <v>1999.5304600000002</v>
      </c>
      <c r="G8" s="32">
        <v>1958.9942800000003</v>
      </c>
      <c r="H8" s="32">
        <v>4542.89883</v>
      </c>
      <c r="I8" s="32">
        <v>2214.60344</v>
      </c>
      <c r="J8" s="186">
        <v>2309.7556500000005</v>
      </c>
      <c r="L8" s="24"/>
    </row>
    <row r="9" spans="1:12" ht="12" customHeight="1" hidden="1" outlineLevel="1">
      <c r="A9" s="165" t="s">
        <v>131</v>
      </c>
      <c r="B9" s="32">
        <v>0</v>
      </c>
      <c r="C9" s="32">
        <v>0</v>
      </c>
      <c r="D9" s="32">
        <v>0</v>
      </c>
      <c r="E9" s="32">
        <v>0</v>
      </c>
      <c r="F9" s="32">
        <v>0</v>
      </c>
      <c r="G9" s="32">
        <v>0</v>
      </c>
      <c r="H9" s="32">
        <v>0</v>
      </c>
      <c r="I9" s="32">
        <v>0</v>
      </c>
      <c r="J9" s="186">
        <v>0</v>
      </c>
      <c r="L9" s="24"/>
    </row>
    <row r="10" spans="1:10" ht="13.05" customHeight="1" collapsed="1">
      <c r="A10" s="178" t="s">
        <v>266</v>
      </c>
      <c r="B10" s="194">
        <v>2211.35698</v>
      </c>
      <c r="C10" s="194">
        <v>2124.9718099999996</v>
      </c>
      <c r="D10" s="194">
        <v>2014.99003</v>
      </c>
      <c r="E10" s="194">
        <v>1977.18386</v>
      </c>
      <c r="F10" s="194">
        <v>1999.5304600000002</v>
      </c>
      <c r="G10" s="194">
        <v>1958.9942800000003</v>
      </c>
      <c r="H10" s="194">
        <v>4542.89883</v>
      </c>
      <c r="I10" s="194">
        <v>2214.60344</v>
      </c>
      <c r="J10" s="231">
        <v>2309.7556500000005</v>
      </c>
    </row>
    <row r="11" spans="1:10" ht="12" customHeight="1">
      <c r="A11" s="168" t="s">
        <v>48</v>
      </c>
      <c r="B11" s="29">
        <v>-864.07203</v>
      </c>
      <c r="C11" s="29">
        <v>-710.60987</v>
      </c>
      <c r="D11" s="29">
        <v>-607.7221</v>
      </c>
      <c r="E11" s="29">
        <v>-719.30232</v>
      </c>
      <c r="F11" s="29">
        <v>-767.4898300000001</v>
      </c>
      <c r="G11" s="29">
        <v>-623.7740699999999</v>
      </c>
      <c r="H11" s="29">
        <v>-534.11523</v>
      </c>
      <c r="I11" s="29">
        <v>-481.02097000000003</v>
      </c>
      <c r="J11" s="164">
        <v>-563.50195</v>
      </c>
    </row>
    <row r="12" spans="1:10" ht="12" customHeight="1">
      <c r="A12" s="168" t="s">
        <v>51</v>
      </c>
      <c r="B12" s="29">
        <v>-149.00382000000002</v>
      </c>
      <c r="C12" s="29">
        <v>-122.79903</v>
      </c>
      <c r="D12" s="29">
        <v>-112.64922999999999</v>
      </c>
      <c r="E12" s="29">
        <v>-108.66299</v>
      </c>
      <c r="F12" s="29">
        <v>-104.74412000000001</v>
      </c>
      <c r="G12" s="29">
        <v>-144.64697</v>
      </c>
      <c r="H12" s="29">
        <v>-111.8012</v>
      </c>
      <c r="I12" s="29">
        <v>-97.7087</v>
      </c>
      <c r="J12" s="164">
        <v>-71.98037</v>
      </c>
    </row>
    <row r="13" spans="1:10" ht="12" customHeight="1">
      <c r="A13" s="168" t="s">
        <v>52</v>
      </c>
      <c r="B13" s="29">
        <v>-439.8936299999999</v>
      </c>
      <c r="C13" s="29">
        <v>-449.67988</v>
      </c>
      <c r="D13" s="29">
        <v>-484.79331</v>
      </c>
      <c r="E13" s="29">
        <v>-508.17437</v>
      </c>
      <c r="F13" s="29">
        <v>-461.96372</v>
      </c>
      <c r="G13" s="29">
        <v>-582.0732</v>
      </c>
      <c r="H13" s="29">
        <v>-500.0368500000001</v>
      </c>
      <c r="I13" s="29">
        <v>-585.1570099999999</v>
      </c>
      <c r="J13" s="164">
        <v>-557.96598</v>
      </c>
    </row>
    <row r="14" spans="1:10" ht="12" customHeight="1">
      <c r="A14" s="168" t="s">
        <v>238</v>
      </c>
      <c r="B14" s="29">
        <v>-345.05220999999995</v>
      </c>
      <c r="C14" s="29">
        <v>-438.50440000000003</v>
      </c>
      <c r="D14" s="29">
        <v>-404.79758999999996</v>
      </c>
      <c r="E14" s="29">
        <v>-430.72745999999995</v>
      </c>
      <c r="F14" s="29">
        <v>-488.59375000000006</v>
      </c>
      <c r="G14" s="29">
        <v>-526.9076600000001</v>
      </c>
      <c r="H14" s="29">
        <v>-631.42545</v>
      </c>
      <c r="I14" s="29">
        <v>-535.49385</v>
      </c>
      <c r="J14" s="164">
        <v>-3590.64088</v>
      </c>
    </row>
    <row r="15" spans="1:12" ht="13.05" customHeight="1">
      <c r="A15" s="178" t="s">
        <v>53</v>
      </c>
      <c r="B15" s="194">
        <v>-1798.02169</v>
      </c>
      <c r="C15" s="194">
        <v>-1721.59318</v>
      </c>
      <c r="D15" s="194">
        <v>-1609.9622299999999</v>
      </c>
      <c r="E15" s="194">
        <v>-1766.8671399999998</v>
      </c>
      <c r="F15" s="194">
        <v>-1822.79142</v>
      </c>
      <c r="G15" s="194">
        <v>-1877.4019</v>
      </c>
      <c r="H15" s="194">
        <v>-1777.3787300000001</v>
      </c>
      <c r="I15" s="194">
        <v>-1699.38053</v>
      </c>
      <c r="J15" s="231">
        <v>-4784.08918</v>
      </c>
      <c r="L15" s="24"/>
    </row>
    <row r="16" spans="1:10" ht="12" customHeight="1">
      <c r="A16" s="181" t="s">
        <v>54</v>
      </c>
      <c r="B16" s="197">
        <v>413.33529</v>
      </c>
      <c r="C16" s="197">
        <v>403.3786299999995</v>
      </c>
      <c r="D16" s="197">
        <v>405.02780000000007</v>
      </c>
      <c r="E16" s="197">
        <v>210.31672000000026</v>
      </c>
      <c r="F16" s="197">
        <v>176.73904000000016</v>
      </c>
      <c r="G16" s="197">
        <v>81.59238000000028</v>
      </c>
      <c r="H16" s="197">
        <v>2765.5200999999997</v>
      </c>
      <c r="I16" s="197">
        <v>515.22291</v>
      </c>
      <c r="J16" s="198">
        <v>-2474.3335299999994</v>
      </c>
    </row>
    <row r="17" spans="1:10" ht="12" customHeight="1">
      <c r="A17" s="165" t="s">
        <v>41</v>
      </c>
      <c r="B17" s="32">
        <v>0</v>
      </c>
      <c r="C17" s="32">
        <v>0</v>
      </c>
      <c r="D17" s="32">
        <v>0</v>
      </c>
      <c r="E17" s="32">
        <v>0</v>
      </c>
      <c r="F17" s="32">
        <v>0</v>
      </c>
      <c r="G17" s="32">
        <v>0</v>
      </c>
      <c r="H17" s="32">
        <v>0</v>
      </c>
      <c r="I17" s="32">
        <v>0</v>
      </c>
      <c r="J17" s="186">
        <v>-1.8667</v>
      </c>
    </row>
    <row r="18" spans="1:10" ht="12" customHeight="1">
      <c r="A18" s="165" t="s">
        <v>133</v>
      </c>
      <c r="B18" s="32">
        <v>7.557640000000007</v>
      </c>
      <c r="C18" s="32">
        <v>171.78777</v>
      </c>
      <c r="D18" s="32">
        <v>136.04079</v>
      </c>
      <c r="E18" s="32">
        <v>26.249100000000027</v>
      </c>
      <c r="F18" s="32">
        <v>-411.07887000000005</v>
      </c>
      <c r="G18" s="32">
        <v>102.6552</v>
      </c>
      <c r="H18" s="32">
        <v>235.60027</v>
      </c>
      <c r="I18" s="32">
        <v>50.14728999999999</v>
      </c>
      <c r="J18" s="186">
        <v>180.51830999999999</v>
      </c>
    </row>
    <row r="19" spans="1:12" s="33" customFormat="1" ht="12" customHeight="1">
      <c r="A19" s="242" t="s">
        <v>134</v>
      </c>
      <c r="B19" s="78">
        <v>7.557640000000007</v>
      </c>
      <c r="C19" s="78">
        <v>171.78777</v>
      </c>
      <c r="D19" s="78">
        <v>136.04079</v>
      </c>
      <c r="E19" s="78">
        <v>26.249100000000027</v>
      </c>
      <c r="F19" s="78">
        <v>-411.07887000000005</v>
      </c>
      <c r="G19" s="78">
        <v>102.6552</v>
      </c>
      <c r="H19" s="78">
        <v>235.60027</v>
      </c>
      <c r="I19" s="78">
        <v>50.14728999999999</v>
      </c>
      <c r="J19" s="243">
        <v>178.65160999999998</v>
      </c>
      <c r="L19" s="83"/>
    </row>
    <row r="20" spans="1:10" ht="12" customHeight="1">
      <c r="A20" s="168" t="s">
        <v>56</v>
      </c>
      <c r="B20" s="29">
        <v>0</v>
      </c>
      <c r="C20" s="29">
        <v>-488.37208999999996</v>
      </c>
      <c r="D20" s="29">
        <v>0</v>
      </c>
      <c r="E20" s="29">
        <v>0</v>
      </c>
      <c r="F20" s="29">
        <v>0</v>
      </c>
      <c r="G20" s="29">
        <v>-830.2325599999999</v>
      </c>
      <c r="H20" s="29">
        <v>0</v>
      </c>
      <c r="I20" s="29">
        <v>0</v>
      </c>
      <c r="J20" s="164">
        <v>0</v>
      </c>
    </row>
    <row r="21" spans="1:12" ht="13.05" customHeight="1">
      <c r="A21" s="178" t="s">
        <v>57</v>
      </c>
      <c r="B21" s="194">
        <v>420.89293</v>
      </c>
      <c r="C21" s="194">
        <v>86.79430999999954</v>
      </c>
      <c r="D21" s="194">
        <v>541.0685900000001</v>
      </c>
      <c r="E21" s="194">
        <v>236.5658200000003</v>
      </c>
      <c r="F21" s="194">
        <v>-234.3398299999999</v>
      </c>
      <c r="G21" s="194">
        <v>-645.9849799999997</v>
      </c>
      <c r="H21" s="194">
        <v>3001.1203699999996</v>
      </c>
      <c r="I21" s="194">
        <v>565.3702</v>
      </c>
      <c r="J21" s="231">
        <v>-2295.6819199999995</v>
      </c>
      <c r="L21" s="24"/>
    </row>
    <row r="22" spans="1:12" s="36" customFormat="1" ht="13.05" customHeight="1">
      <c r="A22" s="16"/>
      <c r="B22" s="16"/>
      <c r="C22" s="16"/>
      <c r="D22" s="16"/>
      <c r="E22" s="16"/>
      <c r="F22" s="16"/>
      <c r="G22" s="16"/>
      <c r="H22" s="16"/>
      <c r="I22" s="16"/>
      <c r="J22" s="16"/>
      <c r="K22" s="16"/>
      <c r="L22" s="16"/>
    </row>
    <row r="23" spans="1:7" ht="12" customHeight="1">
      <c r="A23" s="38"/>
      <c r="B23" s="10"/>
      <c r="C23" s="10"/>
      <c r="D23" s="10"/>
      <c r="E23" s="10"/>
      <c r="F23" s="10"/>
      <c r="G23" s="10"/>
    </row>
    <row r="24" spans="1:7" ht="18">
      <c r="A24" s="23" t="s">
        <v>60</v>
      </c>
      <c r="B24" s="20"/>
      <c r="C24" s="20"/>
      <c r="D24" s="20"/>
      <c r="E24" s="20"/>
      <c r="F24" s="18"/>
      <c r="G24" s="18"/>
    </row>
    <row r="25" spans="1:7" ht="12" customHeight="1">
      <c r="A25" s="20"/>
      <c r="B25" s="20"/>
      <c r="C25" s="20"/>
      <c r="D25" s="20"/>
      <c r="E25" s="20"/>
      <c r="F25" s="18"/>
      <c r="G25" s="21"/>
    </row>
    <row r="26" spans="1:7" ht="12" customHeight="1">
      <c r="A26" s="175" t="s">
        <v>39</v>
      </c>
      <c r="B26" s="193">
        <v>2022</v>
      </c>
      <c r="C26" s="193">
        <v>2021</v>
      </c>
      <c r="D26" s="193">
        <v>2020</v>
      </c>
      <c r="E26" s="193">
        <v>2019</v>
      </c>
      <c r="F26" s="177">
        <v>2018</v>
      </c>
      <c r="G26" s="28"/>
    </row>
    <row r="27" spans="1:7" ht="12" customHeight="1">
      <c r="A27" s="165" t="s">
        <v>43</v>
      </c>
      <c r="B27" s="32">
        <v>7950.698630000001</v>
      </c>
      <c r="C27" s="32">
        <v>11374.51452</v>
      </c>
      <c r="D27" s="32">
        <v>14965.898570000001</v>
      </c>
      <c r="E27" s="32">
        <v>12868.617999999999</v>
      </c>
      <c r="F27" s="186">
        <v>13942.364370000001</v>
      </c>
      <c r="G27" s="30"/>
    </row>
    <row r="28" spans="1:10" ht="12" customHeight="1" hidden="1" outlineLevel="1">
      <c r="A28" s="165" t="s">
        <v>131</v>
      </c>
      <c r="B28" s="132">
        <v>0</v>
      </c>
      <c r="C28" s="132">
        <v>0</v>
      </c>
      <c r="D28" s="132">
        <v>0</v>
      </c>
      <c r="E28" s="132">
        <v>0</v>
      </c>
      <c r="F28" s="223">
        <v>0</v>
      </c>
      <c r="G28" s="132"/>
      <c r="H28" s="132"/>
      <c r="I28" s="132"/>
      <c r="J28" s="132"/>
    </row>
    <row r="29" spans="1:7" ht="12" customHeight="1" collapsed="1">
      <c r="A29" s="178" t="s">
        <v>266</v>
      </c>
      <c r="B29" s="194">
        <v>7950.698630000001</v>
      </c>
      <c r="C29" s="194">
        <v>11374.51452</v>
      </c>
      <c r="D29" s="194">
        <v>14965.898570000001</v>
      </c>
      <c r="E29" s="194">
        <v>12868.617999999999</v>
      </c>
      <c r="F29" s="231">
        <v>13942.364370000001</v>
      </c>
      <c r="G29" s="18"/>
    </row>
    <row r="30" spans="1:7" ht="12" customHeight="1">
      <c r="A30" s="168" t="s">
        <v>48</v>
      </c>
      <c r="B30" s="29">
        <v>-2718.2883200000006</v>
      </c>
      <c r="C30" s="29">
        <v>-2120.13866</v>
      </c>
      <c r="D30" s="29">
        <v>-1870.59071</v>
      </c>
      <c r="E30" s="29">
        <v>-1775.33549</v>
      </c>
      <c r="F30" s="164">
        <v>-1548.27149</v>
      </c>
      <c r="G30" s="18"/>
    </row>
    <row r="31" spans="1:7" ht="12" customHeight="1">
      <c r="A31" s="168" t="s">
        <v>51</v>
      </c>
      <c r="B31" s="29">
        <v>-470.70331000000004</v>
      </c>
      <c r="C31" s="29">
        <v>-443.50109000000003</v>
      </c>
      <c r="D31" s="29">
        <v>-356.74481000000003</v>
      </c>
      <c r="E31" s="29">
        <v>-244.80215</v>
      </c>
      <c r="F31" s="164">
        <v>-394.00721000000004</v>
      </c>
      <c r="G31" s="18"/>
    </row>
    <row r="32" spans="1:7" ht="12" customHeight="1">
      <c r="A32" s="168" t="s">
        <v>52</v>
      </c>
      <c r="B32" s="29">
        <v>-2037.0046000000004</v>
      </c>
      <c r="C32" s="29">
        <v>-2203.5285200000003</v>
      </c>
      <c r="D32" s="29">
        <v>-2231.00804</v>
      </c>
      <c r="E32" s="29">
        <v>-2204.24931</v>
      </c>
      <c r="F32" s="164">
        <v>-2073.5261800000003</v>
      </c>
      <c r="G32" s="18"/>
    </row>
    <row r="33" spans="1:7" ht="12" customHeight="1">
      <c r="A33" s="168" t="s">
        <v>132</v>
      </c>
      <c r="B33" s="29">
        <v>-1851.0264600000003</v>
      </c>
      <c r="C33" s="29">
        <v>-5248.21166</v>
      </c>
      <c r="D33" s="29">
        <v>-1930.81887</v>
      </c>
      <c r="E33" s="29">
        <v>-1872.1318099999999</v>
      </c>
      <c r="F33" s="164">
        <v>-1807.45792</v>
      </c>
      <c r="G33" s="18"/>
    </row>
    <row r="34" spans="1:7" ht="12" customHeight="1">
      <c r="A34" s="178" t="s">
        <v>53</v>
      </c>
      <c r="B34" s="194">
        <v>-7077.022690000001</v>
      </c>
      <c r="C34" s="194">
        <v>-10015.37993</v>
      </c>
      <c r="D34" s="194">
        <v>-6389.16243</v>
      </c>
      <c r="E34" s="194">
        <v>-6096.51876</v>
      </c>
      <c r="F34" s="231">
        <v>-5823.2628</v>
      </c>
      <c r="G34" s="18"/>
    </row>
    <row r="35" spans="1:7" ht="12" customHeight="1">
      <c r="A35" s="181" t="s">
        <v>54</v>
      </c>
      <c r="B35" s="197">
        <v>873.6759400000001</v>
      </c>
      <c r="C35" s="197">
        <v>1359.1345900000015</v>
      </c>
      <c r="D35" s="197">
        <v>8576.73614</v>
      </c>
      <c r="E35" s="197">
        <v>6772.099239999999</v>
      </c>
      <c r="F35" s="198">
        <v>8119.101570000001</v>
      </c>
      <c r="G35" s="18"/>
    </row>
    <row r="36" spans="1:7" ht="12" customHeight="1">
      <c r="A36" s="165" t="s">
        <v>41</v>
      </c>
      <c r="B36" s="32">
        <v>0</v>
      </c>
      <c r="C36" s="32">
        <v>-13.866700000000002</v>
      </c>
      <c r="D36" s="32">
        <v>-95.07778</v>
      </c>
      <c r="E36" s="32">
        <v>-144.65552000000002</v>
      </c>
      <c r="F36" s="186">
        <v>-167.99999999999997</v>
      </c>
      <c r="G36" s="18"/>
    </row>
    <row r="37" spans="1:7" ht="12" customHeight="1">
      <c r="A37" s="165" t="s">
        <v>133</v>
      </c>
      <c r="B37" s="32">
        <v>-146.13378</v>
      </c>
      <c r="C37" s="32">
        <v>591.1155200000001</v>
      </c>
      <c r="D37" s="32">
        <v>707.2820999999999</v>
      </c>
      <c r="E37" s="32">
        <v>465.02073000000007</v>
      </c>
      <c r="F37" s="186">
        <v>-24.79891999999999</v>
      </c>
      <c r="G37" s="18"/>
    </row>
    <row r="38" spans="1:7" ht="12" customHeight="1">
      <c r="A38" s="242" t="s">
        <v>134</v>
      </c>
      <c r="B38" s="78">
        <v>-146.13378</v>
      </c>
      <c r="C38" s="78">
        <v>577.24882</v>
      </c>
      <c r="D38" s="78">
        <v>612.2043199999999</v>
      </c>
      <c r="E38" s="78">
        <v>320.36521000000005</v>
      </c>
      <c r="F38" s="243">
        <v>-192.79891999999995</v>
      </c>
      <c r="G38" s="33"/>
    </row>
    <row r="39" spans="1:7" ht="12" customHeight="1">
      <c r="A39" s="168" t="s">
        <v>56</v>
      </c>
      <c r="B39" s="29">
        <v>-830.2325599999999</v>
      </c>
      <c r="C39" s="29">
        <v>-1241.27907</v>
      </c>
      <c r="D39" s="29">
        <v>-844.18605</v>
      </c>
      <c r="E39" s="29">
        <v>-972.09302</v>
      </c>
      <c r="F39" s="164">
        <v>-1100</v>
      </c>
      <c r="G39" s="18"/>
    </row>
    <row r="40" spans="1:7" ht="12" customHeight="1">
      <c r="A40" s="178" t="s">
        <v>57</v>
      </c>
      <c r="B40" s="194">
        <v>-102.69039999999984</v>
      </c>
      <c r="C40" s="194">
        <v>695.1043400000015</v>
      </c>
      <c r="D40" s="194">
        <v>8344.754410000001</v>
      </c>
      <c r="E40" s="194">
        <v>6120.371429999998</v>
      </c>
      <c r="F40" s="231">
        <v>6826.3026500000005</v>
      </c>
      <c r="G40" s="84"/>
    </row>
    <row r="42" ht="12" customHeight="1">
      <c r="B42" s="85"/>
    </row>
    <row r="47" spans="3:10" ht="12" customHeight="1">
      <c r="C47" s="17"/>
      <c r="I47" s="17"/>
      <c r="J47" s="17"/>
    </row>
    <row r="48" spans="4:11" ht="12" customHeight="1">
      <c r="D48" s="18"/>
      <c r="E48" s="18"/>
      <c r="F48" s="18"/>
      <c r="G48" s="18"/>
      <c r="H48" s="18"/>
      <c r="I48" s="18"/>
      <c r="J48" s="18"/>
      <c r="K48" s="18"/>
    </row>
    <row r="49" spans="4:11" ht="12" customHeight="1">
      <c r="D49" s="18"/>
      <c r="E49" s="18"/>
      <c r="F49" s="18"/>
      <c r="G49" s="18"/>
      <c r="H49" s="18"/>
      <c r="I49" s="18"/>
      <c r="J49" s="18"/>
      <c r="K49" s="18"/>
    </row>
    <row r="50" spans="4:11" ht="12" customHeight="1">
      <c r="D50" s="18"/>
      <c r="E50" s="18"/>
      <c r="F50" s="18"/>
      <c r="G50" s="18"/>
      <c r="H50" s="18"/>
      <c r="I50" s="18"/>
      <c r="J50" s="18"/>
      <c r="K50" s="18"/>
    </row>
    <row r="51" spans="3:11" ht="12" customHeight="1">
      <c r="C51" s="26"/>
      <c r="D51" s="26"/>
      <c r="E51" s="26"/>
      <c r="F51" s="26"/>
      <c r="G51" s="26"/>
      <c r="H51" s="26"/>
      <c r="I51" s="26"/>
      <c r="J51" s="26"/>
      <c r="K51" s="26"/>
    </row>
  </sheetData>
  <conditionalFormatting sqref="B29:F29">
    <cfRule type="cellIs" priority="54" operator="greaterThan" stopIfTrue="1">
      <formula>10</formula>
    </cfRule>
  </conditionalFormatting>
  <conditionalFormatting sqref="B34:F34">
    <cfRule type="cellIs" priority="53" operator="greaterThan" stopIfTrue="1">
      <formula>10</formula>
    </cfRule>
  </conditionalFormatting>
  <conditionalFormatting sqref="B40:F40">
    <cfRule type="cellIs" priority="52" operator="greaterThan" stopIfTrue="1">
      <formula>10</formula>
    </cfRule>
  </conditionalFormatting>
  <conditionalFormatting sqref="B10:J10">
    <cfRule type="cellIs" priority="3" operator="greaterThan" stopIfTrue="1">
      <formula>10</formula>
    </cfRule>
  </conditionalFormatting>
  <conditionalFormatting sqref="B15:J15">
    <cfRule type="cellIs" priority="2" operator="greaterThan" stopIfTrue="1">
      <formula>10</formula>
    </cfRule>
  </conditionalFormatting>
  <conditionalFormatting sqref="B21:J21">
    <cfRule type="cellIs" priority="1"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000396251678"/>
    <pageSetUpPr fitToPage="1"/>
  </sheetPr>
  <dimension ref="A1:L66"/>
  <sheetViews>
    <sheetView showGridLines="0" workbookViewId="0" topLeftCell="A1"/>
  </sheetViews>
  <sheetFormatPr defaultColWidth="10" defaultRowHeight="12" customHeight="1" outlineLevelRow="1"/>
  <cols>
    <col min="1" max="1" width="52.5" style="18" customWidth="1"/>
    <col min="2" max="3" width="13.5" style="18" customWidth="1"/>
    <col min="4" max="8" width="13.5" style="17" customWidth="1"/>
    <col min="9" max="9" width="13.5" style="21" customWidth="1"/>
    <col min="10" max="10" width="13.5" style="37" customWidth="1"/>
    <col min="11" max="11" width="13.16015625" style="17" customWidth="1"/>
    <col min="12" max="12" width="9" style="17"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61</v>
      </c>
      <c r="B5" s="19"/>
      <c r="C5" s="19"/>
      <c r="D5" s="20"/>
      <c r="E5" s="20"/>
      <c r="F5" s="20"/>
      <c r="G5" s="20"/>
      <c r="H5" s="20"/>
      <c r="J5" s="95" t="s">
        <v>37</v>
      </c>
    </row>
    <row r="6" spans="1:10" ht="11.25" customHeight="1">
      <c r="A6" s="37"/>
      <c r="B6" s="17"/>
      <c r="C6" s="17"/>
      <c r="I6" s="17"/>
      <c r="J6" s="18"/>
    </row>
    <row r="7" spans="1:11" s="28" customFormat="1" ht="12" customHeight="1">
      <c r="A7" s="175" t="s">
        <v>62</v>
      </c>
      <c r="B7" s="204">
        <v>45107</v>
      </c>
      <c r="C7" s="204">
        <v>45016</v>
      </c>
      <c r="D7" s="204">
        <v>44926</v>
      </c>
      <c r="E7" s="204">
        <v>44834</v>
      </c>
      <c r="F7" s="204">
        <v>44742</v>
      </c>
      <c r="G7" s="204">
        <v>44651</v>
      </c>
      <c r="H7" s="204">
        <v>44561</v>
      </c>
      <c r="I7" s="204">
        <v>44469</v>
      </c>
      <c r="J7" s="205">
        <v>44377</v>
      </c>
      <c r="K7" s="17"/>
    </row>
    <row r="8" spans="1:12" ht="13.05" customHeight="1">
      <c r="A8" s="244" t="s">
        <v>63</v>
      </c>
      <c r="B8" s="29">
        <v>2084.16717</v>
      </c>
      <c r="C8" s="29">
        <v>1488.13649</v>
      </c>
      <c r="D8" s="29">
        <v>3554.6164900000003</v>
      </c>
      <c r="E8" s="29">
        <v>3202.5731</v>
      </c>
      <c r="F8" s="29">
        <v>2577.77142</v>
      </c>
      <c r="G8" s="29">
        <v>2573.96879</v>
      </c>
      <c r="H8" s="29">
        <v>4420.38482</v>
      </c>
      <c r="I8" s="29">
        <v>4164.71048</v>
      </c>
      <c r="J8" s="164">
        <v>3449.0165199999997</v>
      </c>
      <c r="L8" s="18"/>
    </row>
    <row r="9" spans="1:12" ht="13.05" customHeight="1">
      <c r="A9" s="244" t="s">
        <v>64</v>
      </c>
      <c r="B9" s="29">
        <v>0</v>
      </c>
      <c r="C9" s="29">
        <v>308.81960000000004</v>
      </c>
      <c r="D9" s="29">
        <v>389.98701</v>
      </c>
      <c r="E9" s="29">
        <v>381.98447</v>
      </c>
      <c r="F9" s="29">
        <v>362.50001000000003</v>
      </c>
      <c r="G9" s="29">
        <v>372.49076</v>
      </c>
      <c r="H9" s="29">
        <v>359.4183</v>
      </c>
      <c r="I9" s="29">
        <v>349.76306</v>
      </c>
      <c r="J9" s="164">
        <v>329.25966999999997</v>
      </c>
      <c r="L9" s="24"/>
    </row>
    <row r="10" spans="1:12" ht="13.05" customHeight="1">
      <c r="A10" s="244" t="s">
        <v>135</v>
      </c>
      <c r="B10" s="29">
        <v>766.48574</v>
      </c>
      <c r="C10" s="29">
        <v>775.6790700000001</v>
      </c>
      <c r="D10" s="29">
        <v>719.68799</v>
      </c>
      <c r="E10" s="29">
        <v>666.6243200000001</v>
      </c>
      <c r="F10" s="29">
        <v>669.82805</v>
      </c>
      <c r="G10" s="29">
        <v>730.1630799999999</v>
      </c>
      <c r="H10" s="29">
        <v>3294.6731200000004</v>
      </c>
      <c r="I10" s="29">
        <v>637.37446</v>
      </c>
      <c r="J10" s="164">
        <v>788.0431900000001</v>
      </c>
      <c r="L10" s="18"/>
    </row>
    <row r="11" spans="1:12" ht="13.05" customHeight="1">
      <c r="A11" s="244" t="s">
        <v>136</v>
      </c>
      <c r="B11" s="29">
        <v>155.59692</v>
      </c>
      <c r="C11" s="29">
        <v>237.59444000000002</v>
      </c>
      <c r="D11" s="29">
        <v>305.27045000000004</v>
      </c>
      <c r="E11" s="29">
        <v>201.54037000000002</v>
      </c>
      <c r="F11" s="29">
        <v>145.73751</v>
      </c>
      <c r="G11" s="29">
        <v>217.87966</v>
      </c>
      <c r="H11" s="29">
        <v>283.02576</v>
      </c>
      <c r="I11" s="29">
        <v>176.99925000000002</v>
      </c>
      <c r="J11" s="164">
        <v>119.55352999999998</v>
      </c>
      <c r="L11" s="18"/>
    </row>
    <row r="12" spans="1:11" s="33" customFormat="1" ht="13.05" customHeight="1">
      <c r="A12" s="227" t="s">
        <v>137</v>
      </c>
      <c r="B12" s="78">
        <v>3006.24983</v>
      </c>
      <c r="C12" s="78">
        <v>2810.2296</v>
      </c>
      <c r="D12" s="78">
        <v>4969.5619400000005</v>
      </c>
      <c r="E12" s="78">
        <v>4452.72226</v>
      </c>
      <c r="F12" s="78">
        <v>3755.8369900000002</v>
      </c>
      <c r="G12" s="78">
        <v>3894.50229</v>
      </c>
      <c r="H12" s="78">
        <v>8357.502</v>
      </c>
      <c r="I12" s="78">
        <v>5328.84725</v>
      </c>
      <c r="J12" s="243">
        <v>4685.87291</v>
      </c>
      <c r="K12" s="17"/>
    </row>
    <row r="13" spans="1:12" s="30" customFormat="1" ht="13.05" customHeight="1">
      <c r="A13" s="245" t="s">
        <v>138</v>
      </c>
      <c r="B13" s="29">
        <v>7762.82293</v>
      </c>
      <c r="C13" s="29">
        <v>7665.84446</v>
      </c>
      <c r="D13" s="29">
        <v>7473.59091</v>
      </c>
      <c r="E13" s="29">
        <v>7345.10658</v>
      </c>
      <c r="F13" s="29">
        <v>7288.6222</v>
      </c>
      <c r="G13" s="29">
        <v>7709.650949999999</v>
      </c>
      <c r="H13" s="29">
        <v>7620.44305</v>
      </c>
      <c r="I13" s="29">
        <v>7353.101669999999</v>
      </c>
      <c r="J13" s="164">
        <v>7078.469110000001</v>
      </c>
      <c r="K13" s="17"/>
      <c r="L13" s="24"/>
    </row>
    <row r="14" spans="1:11" s="30" customFormat="1" ht="13.05" customHeight="1" hidden="1" outlineLevel="1">
      <c r="A14" s="246" t="s">
        <v>139</v>
      </c>
      <c r="B14" s="29">
        <v>5.86817</v>
      </c>
      <c r="C14" s="29">
        <v>8.21294</v>
      </c>
      <c r="D14" s="29">
        <v>10.557680000000001</v>
      </c>
      <c r="E14" s="29">
        <v>12.902460000000001</v>
      </c>
      <c r="F14" s="29">
        <v>15.24723</v>
      </c>
      <c r="G14" s="29">
        <v>17.59202</v>
      </c>
      <c r="H14" s="29">
        <v>19.936799999999998</v>
      </c>
      <c r="I14" s="29">
        <v>15.37825</v>
      </c>
      <c r="J14" s="164">
        <v>10.45635</v>
      </c>
      <c r="K14" s="17"/>
    </row>
    <row r="15" spans="1:11" s="30" customFormat="1" ht="13.05" customHeight="1" hidden="1" outlineLevel="1">
      <c r="A15" s="246" t="s">
        <v>140</v>
      </c>
      <c r="B15" s="29">
        <v>10876.52208</v>
      </c>
      <c r="C15" s="29">
        <v>10981.91418</v>
      </c>
      <c r="D15" s="29">
        <v>11224.4158</v>
      </c>
      <c r="E15" s="29">
        <v>11343.360859999999</v>
      </c>
      <c r="F15" s="29">
        <v>11517.06812</v>
      </c>
      <c r="G15" s="29">
        <v>11869.61901</v>
      </c>
      <c r="H15" s="29">
        <v>12185.27986</v>
      </c>
      <c r="I15" s="29">
        <v>12655.13836</v>
      </c>
      <c r="J15" s="164">
        <v>12883.697960000001</v>
      </c>
      <c r="K15" s="17"/>
    </row>
    <row r="16" spans="1:11" s="30" customFormat="1" ht="13.05" customHeight="1" collapsed="1">
      <c r="A16" s="245" t="s">
        <v>99</v>
      </c>
      <c r="B16" s="29">
        <v>10882.39025</v>
      </c>
      <c r="C16" s="29">
        <v>10990.12712</v>
      </c>
      <c r="D16" s="29">
        <v>11234.97348</v>
      </c>
      <c r="E16" s="29">
        <v>11356.263319999998</v>
      </c>
      <c r="F16" s="29">
        <v>11532.31535</v>
      </c>
      <c r="G16" s="29">
        <v>11887.21103</v>
      </c>
      <c r="H16" s="29">
        <v>12205.21666</v>
      </c>
      <c r="I16" s="29">
        <v>12670.51661</v>
      </c>
      <c r="J16" s="164">
        <v>12894.154310000002</v>
      </c>
      <c r="K16" s="17"/>
    </row>
    <row r="17" spans="1:11" s="33" customFormat="1" ht="13.05" customHeight="1">
      <c r="A17" s="227" t="s">
        <v>141</v>
      </c>
      <c r="B17" s="78">
        <v>18645.21318</v>
      </c>
      <c r="C17" s="78">
        <v>18655.971579999998</v>
      </c>
      <c r="D17" s="78">
        <v>18708.56439</v>
      </c>
      <c r="E17" s="78">
        <v>18701.369899999998</v>
      </c>
      <c r="F17" s="78">
        <v>18820.937550000002</v>
      </c>
      <c r="G17" s="78">
        <v>19596.86198</v>
      </c>
      <c r="H17" s="78">
        <v>19825.65971</v>
      </c>
      <c r="I17" s="78">
        <v>20023.61828</v>
      </c>
      <c r="J17" s="243">
        <v>19972.623420000004</v>
      </c>
      <c r="K17" s="17"/>
    </row>
    <row r="18" spans="1:11" s="33" customFormat="1" ht="13.05" customHeight="1">
      <c r="A18" s="227" t="s">
        <v>68</v>
      </c>
      <c r="B18" s="78">
        <v>2.5</v>
      </c>
      <c r="C18" s="78">
        <v>2.5</v>
      </c>
      <c r="D18" s="78">
        <v>2.5</v>
      </c>
      <c r="E18" s="78">
        <v>2.5</v>
      </c>
      <c r="F18" s="78">
        <v>2.5</v>
      </c>
      <c r="G18" s="78">
        <v>2.5</v>
      </c>
      <c r="H18" s="78">
        <v>2.5</v>
      </c>
      <c r="I18" s="78">
        <v>0</v>
      </c>
      <c r="J18" s="243">
        <v>0</v>
      </c>
      <c r="K18" s="17"/>
    </row>
    <row r="19" spans="1:10" ht="13.05" customHeight="1">
      <c r="A19" s="206" t="s">
        <v>69</v>
      </c>
      <c r="B19" s="194">
        <v>21653.96301</v>
      </c>
      <c r="C19" s="194">
        <v>21468.701179999996</v>
      </c>
      <c r="D19" s="194">
        <v>23680.62633</v>
      </c>
      <c r="E19" s="194">
        <v>23156.592159999997</v>
      </c>
      <c r="F19" s="194">
        <v>22579.274540000002</v>
      </c>
      <c r="G19" s="194">
        <v>23493.864270000002</v>
      </c>
      <c r="H19" s="194">
        <v>28185.66171</v>
      </c>
      <c r="I19" s="194">
        <v>25352.465529999998</v>
      </c>
      <c r="J19" s="231">
        <v>24658.49633</v>
      </c>
    </row>
    <row r="20" spans="1:10" ht="12" customHeight="1">
      <c r="A20" s="247" t="s">
        <v>142</v>
      </c>
      <c r="B20" s="29">
        <v>0</v>
      </c>
      <c r="C20" s="29">
        <v>0</v>
      </c>
      <c r="D20" s="29">
        <v>0</v>
      </c>
      <c r="E20" s="29">
        <v>0</v>
      </c>
      <c r="F20" s="29">
        <v>0</v>
      </c>
      <c r="G20" s="29">
        <v>0</v>
      </c>
      <c r="H20" s="29">
        <v>0</v>
      </c>
      <c r="I20" s="29">
        <v>0</v>
      </c>
      <c r="J20" s="164">
        <v>0</v>
      </c>
    </row>
    <row r="21" spans="1:10" ht="12" customHeight="1">
      <c r="A21" s="247" t="s">
        <v>143</v>
      </c>
      <c r="B21" s="29">
        <v>219.11169</v>
      </c>
      <c r="C21" s="29">
        <v>273.25334000000004</v>
      </c>
      <c r="D21" s="29">
        <v>232.49114000000003</v>
      </c>
      <c r="E21" s="29">
        <v>321.54294</v>
      </c>
      <c r="F21" s="29">
        <v>189.05893</v>
      </c>
      <c r="G21" s="29">
        <v>268.02454000000006</v>
      </c>
      <c r="H21" s="29">
        <v>217.70401</v>
      </c>
      <c r="I21" s="29">
        <v>387.52429000000006</v>
      </c>
      <c r="J21" s="164">
        <v>280.90337</v>
      </c>
    </row>
    <row r="22" spans="1:10" ht="12" customHeight="1" hidden="1" outlineLevel="1">
      <c r="A22" s="200" t="s">
        <v>144</v>
      </c>
      <c r="B22" s="29">
        <v>150.36363</v>
      </c>
      <c r="C22" s="29">
        <v>635.74957</v>
      </c>
      <c r="D22" s="29">
        <v>148.85851000000002</v>
      </c>
      <c r="E22" s="29">
        <v>167.12899</v>
      </c>
      <c r="F22" s="29">
        <v>145.54169000000002</v>
      </c>
      <c r="G22" s="29">
        <v>990.5039500000001</v>
      </c>
      <c r="H22" s="29">
        <v>130.49635</v>
      </c>
      <c r="I22" s="29">
        <v>150.35763</v>
      </c>
      <c r="J22" s="164">
        <v>132.7284</v>
      </c>
    </row>
    <row r="23" spans="1:10" ht="12" customHeight="1" hidden="1" outlineLevel="1">
      <c r="A23" s="200" t="s">
        <v>145</v>
      </c>
      <c r="B23" s="29">
        <v>272.48414</v>
      </c>
      <c r="C23" s="29">
        <v>246.57238</v>
      </c>
      <c r="D23" s="29">
        <v>207.16869999999997</v>
      </c>
      <c r="E23" s="29">
        <v>220.22388</v>
      </c>
      <c r="F23" s="29">
        <v>254.66421</v>
      </c>
      <c r="G23" s="29">
        <v>232.10706</v>
      </c>
      <c r="H23" s="29">
        <v>195.16870000000003</v>
      </c>
      <c r="I23" s="29">
        <v>198.28393</v>
      </c>
      <c r="J23" s="164">
        <v>244.4099</v>
      </c>
    </row>
    <row r="24" spans="1:10" ht="12" customHeight="1" hidden="1" outlineLevel="1">
      <c r="A24" s="200" t="s">
        <v>239</v>
      </c>
      <c r="B24" s="29">
        <v>0</v>
      </c>
      <c r="C24" s="29">
        <v>0</v>
      </c>
      <c r="D24" s="29">
        <v>0</v>
      </c>
      <c r="E24" s="29">
        <v>0</v>
      </c>
      <c r="F24" s="29">
        <v>0</v>
      </c>
      <c r="G24" s="29">
        <v>0</v>
      </c>
      <c r="H24" s="29">
        <v>0</v>
      </c>
      <c r="I24" s="29">
        <v>31.38</v>
      </c>
      <c r="J24" s="164">
        <v>31.38</v>
      </c>
    </row>
    <row r="25" spans="1:12" ht="13.05" customHeight="1" collapsed="1">
      <c r="A25" s="244" t="s">
        <v>74</v>
      </c>
      <c r="B25" s="29">
        <v>422.84777</v>
      </c>
      <c r="C25" s="29">
        <v>882.32195</v>
      </c>
      <c r="D25" s="29">
        <v>356.02720999999997</v>
      </c>
      <c r="E25" s="29">
        <v>387.35287</v>
      </c>
      <c r="F25" s="29">
        <v>400.20590000000004</v>
      </c>
      <c r="G25" s="29">
        <v>1222.61101</v>
      </c>
      <c r="H25" s="29">
        <v>325.66505000000006</v>
      </c>
      <c r="I25" s="29">
        <v>380.02156</v>
      </c>
      <c r="J25" s="164">
        <v>408.51829999999995</v>
      </c>
      <c r="L25" s="18"/>
    </row>
    <row r="26" spans="1:10" ht="13.05" customHeight="1">
      <c r="A26" s="206" t="s">
        <v>76</v>
      </c>
      <c r="B26" s="194">
        <v>641.95946</v>
      </c>
      <c r="C26" s="194">
        <v>1155.57529</v>
      </c>
      <c r="D26" s="194">
        <v>588.51835</v>
      </c>
      <c r="E26" s="194">
        <v>708.89581</v>
      </c>
      <c r="F26" s="194">
        <v>589.2648300000001</v>
      </c>
      <c r="G26" s="194">
        <v>1490.6355500000002</v>
      </c>
      <c r="H26" s="194">
        <v>543.3690600000001</v>
      </c>
      <c r="I26" s="194">
        <v>767.5458500000001</v>
      </c>
      <c r="J26" s="231">
        <v>689.42167</v>
      </c>
    </row>
    <row r="27" spans="1:10" ht="13.05" customHeight="1">
      <c r="A27" s="247" t="s">
        <v>146</v>
      </c>
      <c r="B27" s="29">
        <v>1500</v>
      </c>
      <c r="C27" s="29">
        <v>1500</v>
      </c>
      <c r="D27" s="29">
        <v>1500</v>
      </c>
      <c r="E27" s="29">
        <v>1500</v>
      </c>
      <c r="F27" s="29">
        <v>1500</v>
      </c>
      <c r="G27" s="29">
        <v>1500</v>
      </c>
      <c r="H27" s="29">
        <v>1500</v>
      </c>
      <c r="I27" s="29">
        <v>1500</v>
      </c>
      <c r="J27" s="164">
        <v>1500</v>
      </c>
    </row>
    <row r="28" spans="1:10" ht="13.05" customHeight="1">
      <c r="A28" s="247" t="s">
        <v>147</v>
      </c>
      <c r="B28" s="29">
        <v>683</v>
      </c>
      <c r="C28" s="29">
        <v>683</v>
      </c>
      <c r="D28" s="29">
        <v>683</v>
      </c>
      <c r="E28" s="29">
        <v>683</v>
      </c>
      <c r="F28" s="29">
        <v>683</v>
      </c>
      <c r="G28" s="29">
        <v>683</v>
      </c>
      <c r="H28" s="29">
        <v>683</v>
      </c>
      <c r="I28" s="29">
        <v>683</v>
      </c>
      <c r="J28" s="164">
        <v>683</v>
      </c>
    </row>
    <row r="29" spans="1:10" ht="13.05" customHeight="1">
      <c r="A29" s="247" t="s">
        <v>148</v>
      </c>
      <c r="B29" s="29">
        <v>1087.6165700000001</v>
      </c>
      <c r="C29" s="29">
        <v>934.63184</v>
      </c>
      <c r="D29" s="29">
        <v>800.40824</v>
      </c>
      <c r="E29" s="29">
        <v>697.0652</v>
      </c>
      <c r="F29" s="29">
        <v>475.94438</v>
      </c>
      <c r="G29" s="29">
        <v>534.1835599999999</v>
      </c>
      <c r="H29" s="29">
        <v>427.26250999999996</v>
      </c>
      <c r="I29" s="29">
        <v>371.00991</v>
      </c>
      <c r="J29" s="164">
        <v>320.53509</v>
      </c>
    </row>
    <row r="30" spans="1:10" ht="13.05" customHeight="1">
      <c r="A30" s="247" t="s">
        <v>149</v>
      </c>
      <c r="B30" s="29">
        <v>17233.69974</v>
      </c>
      <c r="C30" s="29">
        <v>17108.69974</v>
      </c>
      <c r="D30" s="29">
        <v>20211.39014</v>
      </c>
      <c r="E30" s="29">
        <v>20211.39014</v>
      </c>
      <c r="F30" s="29">
        <v>20211.39014</v>
      </c>
      <c r="G30" s="29">
        <v>19932.030140000003</v>
      </c>
      <c r="H30" s="29">
        <v>24336.9258</v>
      </c>
      <c r="I30" s="29">
        <v>24336.9258</v>
      </c>
      <c r="J30" s="164">
        <v>24336.9258</v>
      </c>
    </row>
    <row r="31" spans="1:10" ht="13.05" customHeight="1">
      <c r="A31" s="247" t="s">
        <v>150</v>
      </c>
      <c r="B31" s="29">
        <v>507.68724</v>
      </c>
      <c r="C31" s="29">
        <v>86.79431</v>
      </c>
      <c r="D31" s="29">
        <v>-102.69040000000001</v>
      </c>
      <c r="E31" s="29">
        <v>-643.75899</v>
      </c>
      <c r="F31" s="29">
        <v>-880.32481</v>
      </c>
      <c r="G31" s="29">
        <v>-645.98498</v>
      </c>
      <c r="H31" s="29">
        <v>695.10434</v>
      </c>
      <c r="I31" s="29">
        <v>-2306.01603</v>
      </c>
      <c r="J31" s="164">
        <v>-2871.38623</v>
      </c>
    </row>
    <row r="32" spans="1:12" ht="13.05" customHeight="1">
      <c r="A32" s="206" t="s">
        <v>151</v>
      </c>
      <c r="B32" s="194">
        <v>21012.00355</v>
      </c>
      <c r="C32" s="194">
        <v>20313.12589</v>
      </c>
      <c r="D32" s="194">
        <v>23092.10798</v>
      </c>
      <c r="E32" s="194">
        <v>22447.696350000002</v>
      </c>
      <c r="F32" s="194">
        <v>21990.009710000002</v>
      </c>
      <c r="G32" s="194">
        <v>22003.228720000003</v>
      </c>
      <c r="H32" s="194">
        <v>27642.292650000003</v>
      </c>
      <c r="I32" s="194">
        <v>24584.919680000003</v>
      </c>
      <c r="J32" s="231">
        <v>23969.074660000002</v>
      </c>
      <c r="L32" s="24"/>
    </row>
    <row r="33" spans="1:10" ht="13.05" customHeight="1">
      <c r="A33" s="206" t="s">
        <v>79</v>
      </c>
      <c r="B33" s="194">
        <v>21653.96301</v>
      </c>
      <c r="C33" s="194">
        <v>21468.70118</v>
      </c>
      <c r="D33" s="194">
        <v>23680.62633</v>
      </c>
      <c r="E33" s="194">
        <v>23156.59216</v>
      </c>
      <c r="F33" s="194">
        <v>22579.274540000002</v>
      </c>
      <c r="G33" s="194">
        <v>23493.864270000002</v>
      </c>
      <c r="H33" s="194">
        <v>28185.661710000004</v>
      </c>
      <c r="I33" s="194">
        <v>25352.46553</v>
      </c>
      <c r="J33" s="231">
        <v>24658.49633</v>
      </c>
    </row>
    <row r="34" spans="1:10" ht="13.05" customHeight="1">
      <c r="A34" s="79"/>
      <c r="B34" s="80"/>
      <c r="C34" s="80"/>
      <c r="D34" s="80"/>
      <c r="E34" s="80"/>
      <c r="F34" s="80"/>
      <c r="G34" s="80"/>
      <c r="H34" s="80"/>
      <c r="I34" s="80"/>
      <c r="J34" s="80"/>
    </row>
    <row r="35" spans="1:10" s="36" customFormat="1" ht="13.05" customHeight="1">
      <c r="A35" s="16"/>
      <c r="B35" s="16"/>
      <c r="C35" s="16"/>
      <c r="D35" s="16"/>
      <c r="E35" s="16"/>
      <c r="F35" s="16"/>
      <c r="G35" s="16"/>
      <c r="H35" s="16"/>
      <c r="I35" s="16"/>
      <c r="J35" s="16"/>
    </row>
    <row r="36" spans="1:6" ht="18">
      <c r="A36" s="23" t="s">
        <v>80</v>
      </c>
      <c r="B36" s="20"/>
      <c r="C36" s="20"/>
      <c r="D36" s="20"/>
      <c r="E36" s="20"/>
      <c r="F36" s="18"/>
    </row>
    <row r="37" spans="2:3" ht="12" customHeight="1">
      <c r="B37" s="17"/>
      <c r="C37" s="17"/>
    </row>
    <row r="38" spans="1:6" ht="12" customHeight="1">
      <c r="A38" s="175" t="s">
        <v>62</v>
      </c>
      <c r="B38" s="204">
        <v>44926</v>
      </c>
      <c r="C38" s="204">
        <v>44561</v>
      </c>
      <c r="D38" s="204">
        <v>44196</v>
      </c>
      <c r="E38" s="204">
        <v>43830</v>
      </c>
      <c r="F38" s="205">
        <v>43465</v>
      </c>
    </row>
    <row r="39" spans="1:6" ht="12" customHeight="1">
      <c r="A39" s="244" t="s">
        <v>63</v>
      </c>
      <c r="B39" s="29">
        <v>3554.6164900000003</v>
      </c>
      <c r="C39" s="29">
        <v>4420.38482</v>
      </c>
      <c r="D39" s="29">
        <v>3347.9530400000003</v>
      </c>
      <c r="E39" s="29">
        <v>5654.646070000001</v>
      </c>
      <c r="F39" s="164">
        <v>5017.481110000001</v>
      </c>
    </row>
    <row r="40" spans="1:6" ht="12" customHeight="1">
      <c r="A40" s="244" t="s">
        <v>64</v>
      </c>
      <c r="B40" s="29">
        <v>389.98701</v>
      </c>
      <c r="C40" s="29">
        <v>359.4183</v>
      </c>
      <c r="D40" s="29">
        <v>336.57876</v>
      </c>
      <c r="E40" s="29">
        <v>336.44207</v>
      </c>
      <c r="F40" s="164">
        <v>352.69567</v>
      </c>
    </row>
    <row r="41" spans="1:6" ht="12" customHeight="1">
      <c r="A41" s="244" t="s">
        <v>135</v>
      </c>
      <c r="B41" s="29">
        <v>719.68799</v>
      </c>
      <c r="C41" s="29">
        <v>3294.6731200000004</v>
      </c>
      <c r="D41" s="29">
        <v>6949.078</v>
      </c>
      <c r="E41" s="29">
        <v>834.84137</v>
      </c>
      <c r="F41" s="164">
        <v>1226.78257</v>
      </c>
    </row>
    <row r="42" spans="1:6" ht="12" customHeight="1">
      <c r="A42" s="244" t="s">
        <v>136</v>
      </c>
      <c r="B42" s="29">
        <v>305.27045000000004</v>
      </c>
      <c r="C42" s="29">
        <v>283.02576</v>
      </c>
      <c r="D42" s="29">
        <v>238.96398000000002</v>
      </c>
      <c r="E42" s="29">
        <v>103.71275</v>
      </c>
      <c r="F42" s="164">
        <v>238.80505</v>
      </c>
    </row>
    <row r="43" spans="1:6" ht="12" customHeight="1">
      <c r="A43" s="227" t="s">
        <v>137</v>
      </c>
      <c r="B43" s="78">
        <v>4969.5619400000005</v>
      </c>
      <c r="C43" s="78">
        <v>8357.502</v>
      </c>
      <c r="D43" s="78">
        <v>10872.57378</v>
      </c>
      <c r="E43" s="78">
        <v>6929.6422600000005</v>
      </c>
      <c r="F43" s="243">
        <v>6835.764400000001</v>
      </c>
    </row>
    <row r="44" spans="1:6" ht="12" customHeight="1">
      <c r="A44" s="245" t="s">
        <v>138</v>
      </c>
      <c r="B44" s="29">
        <v>7473.59091</v>
      </c>
      <c r="C44" s="29">
        <v>7620.44305</v>
      </c>
      <c r="D44" s="29">
        <v>6788.29509</v>
      </c>
      <c r="E44" s="29">
        <v>7695.07095</v>
      </c>
      <c r="F44" s="164">
        <v>7589.956730000001</v>
      </c>
    </row>
    <row r="45" spans="1:6" ht="12" customHeight="1" hidden="1" outlineLevel="1">
      <c r="A45" s="246" t="s">
        <v>139</v>
      </c>
      <c r="B45" s="29">
        <v>10.557680000000001</v>
      </c>
      <c r="C45" s="29">
        <v>19.936799999999998</v>
      </c>
      <c r="D45" s="29">
        <v>14.11658</v>
      </c>
      <c r="E45" s="29">
        <v>6.43333</v>
      </c>
      <c r="F45" s="164">
        <v>12.72061</v>
      </c>
    </row>
    <row r="46" spans="1:6" ht="12" customHeight="1" hidden="1" outlineLevel="1">
      <c r="A46" s="246" t="s">
        <v>140</v>
      </c>
      <c r="B46" s="29">
        <v>11224.4158</v>
      </c>
      <c r="C46" s="29">
        <v>12185.27986</v>
      </c>
      <c r="D46" s="29">
        <v>16677.34664</v>
      </c>
      <c r="E46" s="29">
        <v>16589.94604</v>
      </c>
      <c r="F46" s="164">
        <v>16754.44386</v>
      </c>
    </row>
    <row r="47" spans="1:6" ht="12" customHeight="1" collapsed="1">
      <c r="A47" s="245" t="s">
        <v>99</v>
      </c>
      <c r="B47" s="29">
        <v>11234.97348</v>
      </c>
      <c r="C47" s="29">
        <v>12205.21666</v>
      </c>
      <c r="D47" s="29">
        <v>16691.46322</v>
      </c>
      <c r="E47" s="29">
        <v>16596.37937</v>
      </c>
      <c r="F47" s="164">
        <v>16767.16447</v>
      </c>
    </row>
    <row r="48" spans="1:6" ht="12" customHeight="1">
      <c r="A48" s="227" t="s">
        <v>141</v>
      </c>
      <c r="B48" s="78">
        <v>18708.56439</v>
      </c>
      <c r="C48" s="78">
        <v>19825.65971</v>
      </c>
      <c r="D48" s="78">
        <v>23479.75831</v>
      </c>
      <c r="E48" s="78">
        <v>24291.45032</v>
      </c>
      <c r="F48" s="243">
        <v>24357.1212</v>
      </c>
    </row>
    <row r="49" spans="1:6" ht="12" customHeight="1">
      <c r="A49" s="227" t="s">
        <v>68</v>
      </c>
      <c r="B49" s="78">
        <v>2.5</v>
      </c>
      <c r="C49" s="78">
        <v>2.5</v>
      </c>
      <c r="D49" s="78">
        <v>0</v>
      </c>
      <c r="E49" s="78">
        <v>0</v>
      </c>
      <c r="F49" s="243">
        <v>0</v>
      </c>
    </row>
    <row r="50" spans="1:6" ht="12" customHeight="1">
      <c r="A50" s="206" t="s">
        <v>69</v>
      </c>
      <c r="B50" s="194">
        <v>23680.62633</v>
      </c>
      <c r="C50" s="194">
        <v>28185.66171</v>
      </c>
      <c r="D50" s="194">
        <v>34352.33209</v>
      </c>
      <c r="E50" s="194">
        <v>31221.09258</v>
      </c>
      <c r="F50" s="231">
        <v>31192.8856</v>
      </c>
    </row>
    <row r="51" spans="1:6" ht="12" customHeight="1">
      <c r="A51" s="247" t="s">
        <v>142</v>
      </c>
      <c r="B51" s="29">
        <v>0</v>
      </c>
      <c r="C51" s="29">
        <v>0</v>
      </c>
      <c r="D51" s="29">
        <v>605.7333000000001</v>
      </c>
      <c r="E51" s="29">
        <v>1555.3110800000002</v>
      </c>
      <c r="F51" s="164">
        <v>2108.9777799999997</v>
      </c>
    </row>
    <row r="52" spans="1:6" ht="12" customHeight="1">
      <c r="A52" s="247" t="s">
        <v>143</v>
      </c>
      <c r="B52" s="29">
        <v>232.49114000000003</v>
      </c>
      <c r="C52" s="29">
        <v>217.70401</v>
      </c>
      <c r="D52" s="29">
        <v>215.53159</v>
      </c>
      <c r="E52" s="29">
        <v>282.99657</v>
      </c>
      <c r="F52" s="164">
        <v>251.89588</v>
      </c>
    </row>
    <row r="53" spans="1:6" ht="12" customHeight="1" hidden="1" outlineLevel="1">
      <c r="A53" s="200" t="s">
        <v>144</v>
      </c>
      <c r="B53" s="29">
        <v>148.85851000000002</v>
      </c>
      <c r="C53" s="29">
        <v>130.49635</v>
      </c>
      <c r="D53" s="29">
        <v>116.94194</v>
      </c>
      <c r="E53" s="29">
        <v>105.84044</v>
      </c>
      <c r="F53" s="164">
        <v>93.47064999999999</v>
      </c>
    </row>
    <row r="54" spans="1:6" ht="12" customHeight="1" hidden="1" outlineLevel="1">
      <c r="A54" s="200" t="s">
        <v>145</v>
      </c>
      <c r="B54" s="29">
        <v>207.16869999999997</v>
      </c>
      <c r="C54" s="29">
        <v>195.16870000000003</v>
      </c>
      <c r="D54" s="29">
        <v>170.70313000000002</v>
      </c>
      <c r="E54" s="29">
        <v>155.46210000000002</v>
      </c>
      <c r="F54" s="164">
        <v>155.62633</v>
      </c>
    </row>
    <row r="55" spans="1:6" ht="12" customHeight="1" hidden="1" outlineLevel="1">
      <c r="A55" s="200" t="s">
        <v>239</v>
      </c>
      <c r="B55" s="29">
        <v>0</v>
      </c>
      <c r="C55" s="29">
        <v>0</v>
      </c>
      <c r="D55" s="29">
        <v>0</v>
      </c>
      <c r="E55" s="29">
        <v>0</v>
      </c>
      <c r="F55" s="164">
        <v>0</v>
      </c>
    </row>
    <row r="56" spans="1:6" ht="12" customHeight="1" collapsed="1">
      <c r="A56" s="244" t="s">
        <v>74</v>
      </c>
      <c r="B56" s="29">
        <v>356.02720999999997</v>
      </c>
      <c r="C56" s="29">
        <v>325.66505000000006</v>
      </c>
      <c r="D56" s="29">
        <v>287.64507000000003</v>
      </c>
      <c r="E56" s="29">
        <v>261.30254</v>
      </c>
      <c r="F56" s="164">
        <v>249.09697999999997</v>
      </c>
    </row>
    <row r="57" spans="1:6" ht="12" customHeight="1">
      <c r="A57" s="206" t="s">
        <v>76</v>
      </c>
      <c r="B57" s="194">
        <v>588.51835</v>
      </c>
      <c r="C57" s="194">
        <v>543.3690600000001</v>
      </c>
      <c r="D57" s="194">
        <v>1108.9099600000002</v>
      </c>
      <c r="E57" s="194">
        <v>2099.6101900000003</v>
      </c>
      <c r="F57" s="231">
        <v>2609.9706399999995</v>
      </c>
    </row>
    <row r="58" spans="1:6" ht="12" customHeight="1">
      <c r="A58" s="247" t="s">
        <v>146</v>
      </c>
      <c r="B58" s="32">
        <v>1500</v>
      </c>
      <c r="C58" s="74">
        <v>1500</v>
      </c>
      <c r="D58" s="74">
        <v>1500</v>
      </c>
      <c r="E58" s="74">
        <v>1500</v>
      </c>
      <c r="F58" s="248">
        <v>1500</v>
      </c>
    </row>
    <row r="59" spans="1:6" ht="12" customHeight="1">
      <c r="A59" s="247" t="s">
        <v>147</v>
      </c>
      <c r="B59" s="32">
        <v>683</v>
      </c>
      <c r="C59" s="74">
        <v>683</v>
      </c>
      <c r="D59" s="74">
        <v>683</v>
      </c>
      <c r="E59" s="74">
        <v>683</v>
      </c>
      <c r="F59" s="248">
        <v>683</v>
      </c>
    </row>
    <row r="60" spans="1:6" ht="12" customHeight="1">
      <c r="A60" s="247" t="s">
        <v>148</v>
      </c>
      <c r="B60" s="32">
        <v>800.40824</v>
      </c>
      <c r="C60" s="74">
        <v>427.26250999999996</v>
      </c>
      <c r="D60" s="74">
        <v>415.99633</v>
      </c>
      <c r="E60" s="74">
        <v>527.811</v>
      </c>
      <c r="F60" s="248">
        <v>337.615</v>
      </c>
    </row>
    <row r="61" spans="1:6" ht="12" customHeight="1">
      <c r="A61" s="247" t="s">
        <v>149</v>
      </c>
      <c r="B61" s="32">
        <v>20211.39014</v>
      </c>
      <c r="C61" s="74">
        <v>24336.9258</v>
      </c>
      <c r="D61" s="74">
        <v>22299.67139</v>
      </c>
      <c r="E61" s="74">
        <v>20290.29996</v>
      </c>
      <c r="F61" s="248">
        <v>19235.99731</v>
      </c>
    </row>
    <row r="62" spans="1:6" ht="12" customHeight="1">
      <c r="A62" s="247" t="s">
        <v>150</v>
      </c>
      <c r="B62" s="32">
        <v>-102.69040000000001</v>
      </c>
      <c r="C62" s="32">
        <v>695.10434</v>
      </c>
      <c r="D62" s="32">
        <v>8344.75441</v>
      </c>
      <c r="E62" s="32">
        <v>6120.37143</v>
      </c>
      <c r="F62" s="186">
        <v>6826.3026500000005</v>
      </c>
    </row>
    <row r="63" spans="1:6" ht="12" customHeight="1">
      <c r="A63" s="206" t="s">
        <v>151</v>
      </c>
      <c r="B63" s="194">
        <v>23092.10798</v>
      </c>
      <c r="C63" s="194">
        <v>27642.292650000003</v>
      </c>
      <c r="D63" s="194">
        <v>33243.42213</v>
      </c>
      <c r="E63" s="194">
        <v>29121.48239</v>
      </c>
      <c r="F63" s="231">
        <v>28582.91496</v>
      </c>
    </row>
    <row r="64" spans="1:6" ht="12" customHeight="1">
      <c r="A64" s="206" t="s">
        <v>79</v>
      </c>
      <c r="B64" s="194">
        <v>23680.62633</v>
      </c>
      <c r="C64" s="194">
        <v>28185.661710000004</v>
      </c>
      <c r="D64" s="194">
        <v>34352.332089999996</v>
      </c>
      <c r="E64" s="194">
        <v>31221.09258</v>
      </c>
      <c r="F64" s="231">
        <v>31192.885599999998</v>
      </c>
    </row>
    <row r="65" spans="1:6" ht="12" customHeight="1">
      <c r="A65" s="16"/>
      <c r="B65" s="16"/>
      <c r="C65" s="16"/>
      <c r="D65" s="16"/>
      <c r="E65" s="16"/>
      <c r="F65" s="16"/>
    </row>
    <row r="66" spans="1:6" ht="12" customHeight="1">
      <c r="A66" s="82"/>
      <c r="B66" s="82"/>
      <c r="C66" s="82"/>
      <c r="D66" s="82"/>
      <c r="E66" s="82"/>
      <c r="F66" s="82"/>
    </row>
  </sheetData>
  <conditionalFormatting sqref="B57">
    <cfRule type="cellIs" priority="36" operator="greaterThan" stopIfTrue="1">
      <formula>10</formula>
    </cfRule>
  </conditionalFormatting>
  <conditionalFormatting sqref="B50:F50">
    <cfRule type="cellIs" priority="37" operator="greaterThan" stopIfTrue="1">
      <formula>10</formula>
    </cfRule>
  </conditionalFormatting>
  <conditionalFormatting sqref="B63:F64">
    <cfRule type="cellIs" priority="35" operator="greaterThan" stopIfTrue="1">
      <formula>10</formula>
    </cfRule>
  </conditionalFormatting>
  <conditionalFormatting sqref="B19:J19">
    <cfRule type="cellIs" priority="2" operator="greaterThan" stopIfTrue="1">
      <formula>10</formula>
    </cfRule>
  </conditionalFormatting>
  <conditionalFormatting sqref="B26:J26">
    <cfRule type="cellIs" priority="1" operator="greaterThan" stopIfTrue="1">
      <formula>10</formula>
    </cfRule>
  </conditionalFormatting>
  <conditionalFormatting sqref="B32:J34">
    <cfRule type="cellIs" priority="13" operator="greaterThan" stopIfTrue="1">
      <formula>10</formula>
    </cfRule>
  </conditionalFormatting>
  <conditionalFormatting sqref="C57:F61">
    <cfRule type="cellIs" priority="58"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8385-5B97-4D76-8B45-66DD5D7287E8}">
  <sheetPr>
    <tabColor rgb="FF0070C0"/>
    <pageSetUpPr fitToPage="1"/>
  </sheetPr>
  <dimension ref="A1:M97"/>
  <sheetViews>
    <sheetView showGridLines="0" zoomScaleSheetLayoutView="90" workbookViewId="0" topLeftCell="A1"/>
  </sheetViews>
  <sheetFormatPr defaultColWidth="9.33203125" defaultRowHeight="11.25"/>
  <cols>
    <col min="1" max="1" width="64.5" style="0" customWidth="1"/>
    <col min="2" max="10" width="15.16015625" style="0" customWidth="1"/>
    <col min="11" max="11" width="11.16015625" style="0" customWidth="1"/>
  </cols>
  <sheetData>
    <row r="1" spans="1:8" s="11" customFormat="1" ht="17.25" customHeight="1">
      <c r="A1" s="8" t="s">
        <v>0</v>
      </c>
      <c r="B1" s="9"/>
      <c r="C1" s="9"/>
      <c r="D1" s="10"/>
      <c r="E1" s="10"/>
      <c r="F1" s="10"/>
      <c r="G1" s="10"/>
      <c r="H1" s="10"/>
    </row>
    <row r="2" spans="1:8" s="12" customFormat="1" ht="17.25" customHeight="1">
      <c r="A2" s="136">
        <f>Cont!A2</f>
        <v>45107</v>
      </c>
      <c r="B2" s="14"/>
      <c r="C2" s="14"/>
      <c r="D2" s="15"/>
      <c r="E2" s="15"/>
      <c r="F2" s="15"/>
      <c r="G2" s="15"/>
      <c r="H2" s="15"/>
    </row>
    <row r="3" spans="1:10" s="18" customFormat="1" ht="6" customHeight="1">
      <c r="A3" s="1"/>
      <c r="B3" s="1"/>
      <c r="C3" s="1"/>
      <c r="D3" s="2"/>
      <c r="E3" s="2"/>
      <c r="F3" s="2"/>
      <c r="G3" s="2"/>
      <c r="H3" s="2"/>
      <c r="I3" s="2"/>
      <c r="J3" s="2"/>
    </row>
    <row r="5" spans="1:10" ht="18">
      <c r="A5" s="105" t="s">
        <v>375</v>
      </c>
      <c r="J5" s="95" t="s">
        <v>37</v>
      </c>
    </row>
    <row r="6" spans="1:10" ht="18">
      <c r="A6" s="105"/>
      <c r="J6" s="95"/>
    </row>
    <row r="7" spans="1:10" ht="18.75">
      <c r="A7" s="105"/>
      <c r="J7" s="95"/>
    </row>
    <row r="9" spans="1:10" ht="11.25" customHeight="1">
      <c r="A9" s="106"/>
      <c r="B9" s="106"/>
      <c r="C9" s="106"/>
      <c r="D9" s="106"/>
      <c r="E9" s="106"/>
      <c r="F9" s="106"/>
      <c r="G9" s="106"/>
      <c r="H9" s="106"/>
      <c r="I9" s="106"/>
      <c r="J9" s="106"/>
    </row>
    <row r="10" spans="1:10" ht="11.25" customHeight="1">
      <c r="A10" s="106"/>
      <c r="B10" s="106"/>
      <c r="C10" s="106"/>
      <c r="D10" s="106"/>
      <c r="E10" s="106"/>
      <c r="F10" s="106"/>
      <c r="G10" s="106"/>
      <c r="H10" s="106"/>
      <c r="I10" s="106"/>
      <c r="J10" s="106"/>
    </row>
    <row r="11" spans="1:10" ht="11.25" customHeight="1">
      <c r="A11" s="106"/>
      <c r="B11" s="106"/>
      <c r="C11" s="106"/>
      <c r="D11" s="106"/>
      <c r="E11" s="106"/>
      <c r="F11" s="106"/>
      <c r="G11" s="106"/>
      <c r="H11" s="106"/>
      <c r="I11" s="106"/>
      <c r="J11" s="106"/>
    </row>
    <row r="12" spans="1:10" ht="11.25" customHeight="1">
      <c r="A12" s="106"/>
      <c r="B12" s="106"/>
      <c r="C12" s="106"/>
      <c r="D12" s="106"/>
      <c r="E12" s="106"/>
      <c r="F12" s="106"/>
      <c r="G12" s="106"/>
      <c r="H12" s="106"/>
      <c r="I12" s="106"/>
      <c r="J12" s="106"/>
    </row>
    <row r="13" spans="1:10" ht="11.25" customHeight="1">
      <c r="A13" s="106"/>
      <c r="B13" s="106"/>
      <c r="C13" s="106"/>
      <c r="D13" s="106"/>
      <c r="E13" s="106"/>
      <c r="F13" s="106"/>
      <c r="G13" s="106"/>
      <c r="H13" s="106"/>
      <c r="I13" s="106"/>
      <c r="J13" s="106"/>
    </row>
    <row r="14" spans="1:10" ht="11.25" customHeight="1">
      <c r="A14" s="106"/>
      <c r="B14" s="106"/>
      <c r="C14" s="106"/>
      <c r="D14" s="106"/>
      <c r="E14" s="106"/>
      <c r="F14" s="106"/>
      <c r="G14" s="106"/>
      <c r="H14" s="106"/>
      <c r="I14" s="106"/>
      <c r="J14" s="106"/>
    </row>
    <row r="15" ht="18.75">
      <c r="A15" s="105" t="s">
        <v>331</v>
      </c>
    </row>
    <row r="16" spans="1:10" ht="11.25">
      <c r="A16" s="107"/>
      <c r="B16" s="107"/>
      <c r="C16" s="107"/>
      <c r="D16" s="107"/>
      <c r="E16" s="107"/>
      <c r="F16" s="107"/>
      <c r="G16" s="107"/>
      <c r="H16" s="107"/>
      <c r="I16" s="107"/>
      <c r="J16" s="107"/>
    </row>
    <row r="17" spans="1:10" ht="11.25">
      <c r="A17" s="107"/>
      <c r="B17" s="107"/>
      <c r="C17" s="107"/>
      <c r="D17" s="107"/>
      <c r="E17" s="107"/>
      <c r="F17" s="107"/>
      <c r="G17" s="107"/>
      <c r="H17" s="107"/>
      <c r="I17" s="107"/>
      <c r="J17" s="107"/>
    </row>
    <row r="18" spans="1:10" ht="11.25">
      <c r="A18" s="107"/>
      <c r="B18" s="107"/>
      <c r="C18" s="107"/>
      <c r="D18" s="107"/>
      <c r="E18" s="107"/>
      <c r="F18" s="107"/>
      <c r="G18" s="107"/>
      <c r="H18" s="107"/>
      <c r="I18" s="107"/>
      <c r="J18" s="107"/>
    </row>
    <row r="39" ht="18">
      <c r="A39" s="105"/>
    </row>
    <row r="43" ht="12" customHeight="1"/>
    <row r="44" ht="12" customHeight="1"/>
    <row r="45" ht="12" customHeight="1"/>
    <row r="46" ht="12" customHeight="1"/>
    <row r="47" ht="12" customHeight="1"/>
    <row r="48" spans="1:9" s="373" customFormat="1" ht="12" customHeight="1">
      <c r="A48"/>
      <c r="B48"/>
      <c r="C48"/>
      <c r="D48"/>
      <c r="E48"/>
      <c r="F48"/>
      <c r="G48"/>
      <c r="H48"/>
      <c r="I48"/>
    </row>
    <row r="49" spans="1:9" s="373" customFormat="1" ht="2.55" customHeight="1">
      <c r="A49"/>
      <c r="B49"/>
      <c r="C49"/>
      <c r="D49"/>
      <c r="E49"/>
      <c r="F49"/>
      <c r="G49"/>
      <c r="H49"/>
      <c r="I49"/>
    </row>
    <row r="50" spans="1:9" s="373" customFormat="1" ht="12" customHeight="1">
      <c r="A50"/>
      <c r="B50"/>
      <c r="C50"/>
      <c r="D50"/>
      <c r="E50"/>
      <c r="F50"/>
      <c r="G50"/>
      <c r="H50"/>
      <c r="I50"/>
    </row>
    <row r="51" spans="1:9" s="373" customFormat="1" ht="3" customHeight="1">
      <c r="A51"/>
      <c r="B51"/>
      <c r="C51"/>
      <c r="D51"/>
      <c r="E51"/>
      <c r="F51"/>
      <c r="G51"/>
      <c r="H51"/>
      <c r="I51"/>
    </row>
    <row r="52" spans="1:9" s="373" customFormat="1" ht="12" customHeight="1">
      <c r="A52"/>
      <c r="B52"/>
      <c r="C52"/>
      <c r="D52"/>
      <c r="E52"/>
      <c r="F52"/>
      <c r="G52"/>
      <c r="H52"/>
      <c r="I52"/>
    </row>
    <row r="53" spans="1:9" s="373" customFormat="1" ht="12" customHeight="1">
      <c r="A53"/>
      <c r="B53"/>
      <c r="C53"/>
      <c r="D53"/>
      <c r="E53"/>
      <c r="F53"/>
      <c r="G53"/>
      <c r="H53"/>
      <c r="I53"/>
    </row>
    <row r="54" spans="1:9" s="373" customFormat="1" ht="12" customHeight="1">
      <c r="A54"/>
      <c r="B54"/>
      <c r="C54"/>
      <c r="D54"/>
      <c r="E54"/>
      <c r="F54"/>
      <c r="G54"/>
      <c r="H54"/>
      <c r="I54"/>
    </row>
    <row r="55" spans="1:9" s="373" customFormat="1" ht="3" customHeight="1">
      <c r="A55"/>
      <c r="B55"/>
      <c r="C55"/>
      <c r="D55"/>
      <c r="E55"/>
      <c r="F55"/>
      <c r="G55"/>
      <c r="H55"/>
      <c r="I55"/>
    </row>
    <row r="56" spans="1:9" s="373" customFormat="1" ht="12" customHeight="1">
      <c r="A56"/>
      <c r="B56"/>
      <c r="C56"/>
      <c r="D56"/>
      <c r="E56"/>
      <c r="F56"/>
      <c r="G56"/>
      <c r="H56"/>
      <c r="I56"/>
    </row>
    <row r="57" spans="1:9" s="373" customFormat="1" ht="12" customHeight="1">
      <c r="A57"/>
      <c r="B57"/>
      <c r="C57"/>
      <c r="D57"/>
      <c r="E57"/>
      <c r="F57"/>
      <c r="G57"/>
      <c r="H57"/>
      <c r="I57"/>
    </row>
    <row r="58" spans="1:9" s="373" customFormat="1" ht="2.55" customHeight="1">
      <c r="A58"/>
      <c r="B58"/>
      <c r="C58"/>
      <c r="D58"/>
      <c r="E58"/>
      <c r="F58"/>
      <c r="G58"/>
      <c r="H58"/>
      <c r="I58"/>
    </row>
    <row r="59" spans="1:9" s="373" customFormat="1" ht="12" customHeight="1">
      <c r="A59"/>
      <c r="B59"/>
      <c r="C59"/>
      <c r="D59"/>
      <c r="E59"/>
      <c r="F59"/>
      <c r="G59"/>
      <c r="H59"/>
      <c r="I59"/>
    </row>
    <row r="60" spans="1:9" s="373" customFormat="1" ht="3" customHeight="1">
      <c r="A60"/>
      <c r="B60"/>
      <c r="C60"/>
      <c r="D60"/>
      <c r="E60"/>
      <c r="F60"/>
      <c r="G60"/>
      <c r="H60"/>
      <c r="I60"/>
    </row>
    <row r="61" spans="1:9" s="373" customFormat="1" ht="12" customHeight="1">
      <c r="A61"/>
      <c r="B61"/>
      <c r="C61"/>
      <c r="D61"/>
      <c r="E61"/>
      <c r="F61"/>
      <c r="G61"/>
      <c r="H61"/>
      <c r="I61"/>
    </row>
    <row r="62" spans="1:9" s="373" customFormat="1" ht="12" customHeight="1">
      <c r="A62"/>
      <c r="B62"/>
      <c r="C62"/>
      <c r="D62"/>
      <c r="E62"/>
      <c r="F62"/>
      <c r="G62"/>
      <c r="H62"/>
      <c r="I62"/>
    </row>
    <row r="63" spans="1:9" s="373" customFormat="1" ht="7.05" customHeight="1">
      <c r="A63"/>
      <c r="B63"/>
      <c r="C63"/>
      <c r="D63"/>
      <c r="E63"/>
      <c r="F63"/>
      <c r="G63"/>
      <c r="H63"/>
      <c r="I63"/>
    </row>
    <row r="64" spans="1:9" s="373" customFormat="1" ht="12" customHeight="1">
      <c r="A64"/>
      <c r="B64"/>
      <c r="C64"/>
      <c r="D64"/>
      <c r="E64"/>
      <c r="F64"/>
      <c r="G64"/>
      <c r="H64"/>
      <c r="I64"/>
    </row>
    <row r="65" spans="1:9" s="373" customFormat="1" ht="12" customHeight="1">
      <c r="A65"/>
      <c r="B65"/>
      <c r="C65"/>
      <c r="D65"/>
      <c r="E65"/>
      <c r="F65"/>
      <c r="G65"/>
      <c r="H65"/>
      <c r="I65"/>
    </row>
    <row r="66" spans="1:9" s="373" customFormat="1" ht="12" customHeight="1">
      <c r="A66"/>
      <c r="B66"/>
      <c r="C66"/>
      <c r="D66"/>
      <c r="E66"/>
      <c r="F66"/>
      <c r="G66"/>
      <c r="H66"/>
      <c r="I66"/>
    </row>
    <row r="67" spans="1:9" s="373" customFormat="1" ht="12" customHeight="1">
      <c r="A67"/>
      <c r="B67"/>
      <c r="C67"/>
      <c r="D67"/>
      <c r="E67"/>
      <c r="F67"/>
      <c r="G67"/>
      <c r="H67"/>
      <c r="I67"/>
    </row>
    <row r="68" spans="1:9" s="373" customFormat="1" ht="12" customHeight="1">
      <c r="A68"/>
      <c r="B68"/>
      <c r="C68"/>
      <c r="D68"/>
      <c r="E68"/>
      <c r="F68"/>
      <c r="G68"/>
      <c r="H68"/>
      <c r="I68"/>
    </row>
    <row r="69" spans="1:9" s="373" customFormat="1" ht="12" customHeight="1">
      <c r="A69"/>
      <c r="B69"/>
      <c r="C69"/>
      <c r="D69"/>
      <c r="E69"/>
      <c r="F69"/>
      <c r="G69"/>
      <c r="H69"/>
      <c r="I69"/>
    </row>
    <row r="70" spans="1:9" s="373" customFormat="1" ht="7.05" customHeight="1">
      <c r="A70"/>
      <c r="B70"/>
      <c r="C70"/>
      <c r="D70"/>
      <c r="E70"/>
      <c r="F70"/>
      <c r="G70"/>
      <c r="H70"/>
      <c r="I70"/>
    </row>
    <row r="71" spans="1:9" s="373" customFormat="1" ht="12" customHeight="1">
      <c r="A71"/>
      <c r="B71"/>
      <c r="C71"/>
      <c r="D71"/>
      <c r="E71"/>
      <c r="F71"/>
      <c r="G71"/>
      <c r="H71"/>
      <c r="I71"/>
    </row>
    <row r="72" spans="1:9" s="373" customFormat="1" ht="12" customHeight="1">
      <c r="A72"/>
      <c r="B72"/>
      <c r="C72"/>
      <c r="D72"/>
      <c r="E72"/>
      <c r="F72"/>
      <c r="G72"/>
      <c r="H72"/>
      <c r="I72"/>
    </row>
    <row r="73" spans="1:9" s="373" customFormat="1" ht="12" customHeight="1">
      <c r="A73"/>
      <c r="B73"/>
      <c r="C73"/>
      <c r="D73"/>
      <c r="E73"/>
      <c r="F73"/>
      <c r="G73"/>
      <c r="H73"/>
      <c r="I73"/>
    </row>
    <row r="74" spans="12:13" ht="12" customHeight="1">
      <c r="L74" s="373"/>
      <c r="M74" s="373"/>
    </row>
    <row r="75" spans="12:13" ht="12" customHeight="1">
      <c r="L75" s="373"/>
      <c r="M75" s="373"/>
    </row>
    <row r="76" ht="12" customHeight="1"/>
    <row r="77" ht="12" customHeight="1"/>
    <row r="78" ht="12" customHeight="1"/>
    <row r="79" ht="12" customHeight="1"/>
    <row r="80" spans="1:10" s="418" customFormat="1" ht="11.25">
      <c r="A80"/>
      <c r="B80"/>
      <c r="C80"/>
      <c r="D80"/>
      <c r="E80"/>
      <c r="F80"/>
      <c r="G80"/>
      <c r="H80"/>
      <c r="I80"/>
      <c r="J80"/>
    </row>
    <row r="81" spans="1:13" s="18" customFormat="1" ht="12" customHeight="1">
      <c r="A81"/>
      <c r="B81"/>
      <c r="C81"/>
      <c r="D81"/>
      <c r="E81"/>
      <c r="F81"/>
      <c r="G81"/>
      <c r="H81"/>
      <c r="I81"/>
      <c r="J81"/>
      <c r="K81" s="37"/>
      <c r="L81" s="17"/>
      <c r="M81" s="17"/>
    </row>
    <row r="82" spans="1:13" s="18" customFormat="1" ht="13.8">
      <c r="A82"/>
      <c r="B82"/>
      <c r="C82"/>
      <c r="D82"/>
      <c r="E82"/>
      <c r="F82"/>
      <c r="G82"/>
      <c r="H82"/>
      <c r="I82"/>
      <c r="J82"/>
      <c r="K82" s="37"/>
      <c r="L82" s="17"/>
      <c r="M82" s="17"/>
    </row>
    <row r="83" spans="1:13" s="30" customFormat="1" ht="13.8">
      <c r="A83"/>
      <c r="B83"/>
      <c r="C83"/>
      <c r="D83"/>
      <c r="E83"/>
      <c r="F83"/>
      <c r="G83"/>
      <c r="H83"/>
      <c r="I83"/>
      <c r="J83"/>
      <c r="K83" s="71"/>
      <c r="L83" s="69"/>
      <c r="M83" s="69"/>
    </row>
    <row r="84" spans="1:11" s="17" customFormat="1" ht="12" customHeight="1">
      <c r="A84"/>
      <c r="B84"/>
      <c r="C84"/>
      <c r="D84"/>
      <c r="E84"/>
      <c r="F84"/>
      <c r="G84"/>
      <c r="H84"/>
      <c r="I84"/>
      <c r="J84"/>
      <c r="K84" s="37"/>
    </row>
    <row r="85" spans="1:11" s="17" customFormat="1" ht="12" customHeight="1">
      <c r="A85"/>
      <c r="B85"/>
      <c r="C85"/>
      <c r="D85"/>
      <c r="E85"/>
      <c r="F85"/>
      <c r="G85"/>
      <c r="H85"/>
      <c r="I85"/>
      <c r="J85"/>
      <c r="K85" s="37"/>
    </row>
    <row r="86" spans="1:13" s="30" customFormat="1" ht="13.8">
      <c r="A86"/>
      <c r="B86"/>
      <c r="C86"/>
      <c r="D86"/>
      <c r="E86"/>
      <c r="F86"/>
      <c r="G86"/>
      <c r="H86"/>
      <c r="I86"/>
      <c r="J86"/>
      <c r="K86" s="71"/>
      <c r="L86" s="69"/>
      <c r="M86" s="69"/>
    </row>
    <row r="87" spans="1:11" s="17" customFormat="1" ht="12" customHeight="1">
      <c r="A87"/>
      <c r="B87"/>
      <c r="C87"/>
      <c r="D87"/>
      <c r="E87"/>
      <c r="F87"/>
      <c r="G87"/>
      <c r="H87"/>
      <c r="I87"/>
      <c r="J87"/>
      <c r="K87" s="37"/>
    </row>
    <row r="88" spans="1:11" s="17" customFormat="1" ht="12" customHeight="1">
      <c r="A88"/>
      <c r="B88"/>
      <c r="C88"/>
      <c r="D88"/>
      <c r="E88"/>
      <c r="F88"/>
      <c r="G88"/>
      <c r="H88"/>
      <c r="I88"/>
      <c r="J88"/>
      <c r="K88" s="37"/>
    </row>
    <row r="89" spans="1:11" s="17" customFormat="1" ht="12" customHeight="1">
      <c r="A89"/>
      <c r="B89"/>
      <c r="C89"/>
      <c r="D89"/>
      <c r="E89"/>
      <c r="F89"/>
      <c r="G89"/>
      <c r="H89"/>
      <c r="I89"/>
      <c r="J89"/>
      <c r="K89" s="37"/>
    </row>
    <row r="90" spans="1:11" s="17" customFormat="1" ht="12" customHeight="1">
      <c r="A90"/>
      <c r="B90"/>
      <c r="C90"/>
      <c r="D90"/>
      <c r="E90"/>
      <c r="F90"/>
      <c r="G90"/>
      <c r="H90"/>
      <c r="I90"/>
      <c r="J90"/>
      <c r="K90" s="37"/>
    </row>
    <row r="91" spans="1:11" s="17" customFormat="1" ht="12" customHeight="1">
      <c r="A91"/>
      <c r="B91"/>
      <c r="C91"/>
      <c r="D91"/>
      <c r="E91"/>
      <c r="F91"/>
      <c r="G91"/>
      <c r="H91"/>
      <c r="I91"/>
      <c r="J91"/>
      <c r="K91" s="37"/>
    </row>
    <row r="92" spans="1:11" s="17" customFormat="1" ht="12" customHeight="1">
      <c r="A92"/>
      <c r="B92"/>
      <c r="C92"/>
      <c r="D92"/>
      <c r="E92"/>
      <c r="F92"/>
      <c r="G92"/>
      <c r="H92"/>
      <c r="I92"/>
      <c r="J92"/>
      <c r="K92" s="37"/>
    </row>
    <row r="93" spans="1:11" s="17" customFormat="1" ht="12" customHeight="1">
      <c r="A93"/>
      <c r="B93"/>
      <c r="C93"/>
      <c r="D93"/>
      <c r="E93"/>
      <c r="F93"/>
      <c r="G93"/>
      <c r="H93"/>
      <c r="I93"/>
      <c r="J93"/>
      <c r="K93" s="37"/>
    </row>
    <row r="94" spans="1:11" s="17" customFormat="1" ht="12" customHeight="1">
      <c r="A94"/>
      <c r="B94"/>
      <c r="C94"/>
      <c r="D94"/>
      <c r="E94"/>
      <c r="F94"/>
      <c r="G94"/>
      <c r="H94"/>
      <c r="I94"/>
      <c r="J94"/>
      <c r="K94" s="37"/>
    </row>
    <row r="95" spans="1:11" s="73" customFormat="1" ht="12" customHeight="1">
      <c r="A95"/>
      <c r="B95"/>
      <c r="C95"/>
      <c r="D95"/>
      <c r="E95"/>
      <c r="F95"/>
      <c r="G95"/>
      <c r="H95"/>
      <c r="I95"/>
      <c r="J95"/>
      <c r="K95" s="419"/>
    </row>
    <row r="96" spans="1:13" s="18" customFormat="1" ht="12" customHeight="1">
      <c r="A96"/>
      <c r="B96"/>
      <c r="C96"/>
      <c r="D96"/>
      <c r="E96"/>
      <c r="F96"/>
      <c r="G96"/>
      <c r="H96"/>
      <c r="I96"/>
      <c r="J96"/>
      <c r="K96" s="37"/>
      <c r="L96" s="17"/>
      <c r="M96" s="17"/>
    </row>
    <row r="97" spans="1:13" s="18" customFormat="1" ht="12" customHeight="1">
      <c r="A97"/>
      <c r="B97"/>
      <c r="C97"/>
      <c r="D97"/>
      <c r="E97"/>
      <c r="F97"/>
      <c r="G97"/>
      <c r="H97"/>
      <c r="I97"/>
      <c r="J97"/>
      <c r="K97" s="37"/>
      <c r="L97" s="17"/>
      <c r="M97" s="17"/>
    </row>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M30"/>
  <sheetViews>
    <sheetView showGridLines="0" workbookViewId="0" topLeftCell="A1"/>
  </sheetViews>
  <sheetFormatPr defaultColWidth="10" defaultRowHeight="12" customHeight="1"/>
  <cols>
    <col min="1" max="1" width="52.5" style="61" customWidth="1"/>
    <col min="2" max="3" width="13.5" style="61" customWidth="1"/>
    <col min="4" max="8" width="13.5" style="43" customWidth="1"/>
    <col min="9" max="10" width="13.5" style="61" customWidth="1"/>
    <col min="11" max="12" width="11" style="17" bestFit="1"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I4" s="21"/>
      <c r="J4" s="22"/>
      <c r="K4" s="16"/>
    </row>
    <row r="5" spans="1:11" ht="18">
      <c r="A5" s="23" t="s">
        <v>82</v>
      </c>
      <c r="B5" s="19"/>
      <c r="C5" s="19"/>
      <c r="D5" s="20"/>
      <c r="E5" s="20"/>
      <c r="F5" s="20"/>
      <c r="G5" s="20"/>
      <c r="H5" s="20"/>
      <c r="I5" s="21"/>
      <c r="J5" s="95" t="s">
        <v>37</v>
      </c>
      <c r="K5" s="16"/>
    </row>
    <row r="6" spans="1:13" s="21" customFormat="1" ht="12" customHeight="1">
      <c r="A6" s="49"/>
      <c r="B6" s="49"/>
      <c r="C6" s="49"/>
      <c r="D6" s="49"/>
      <c r="E6" s="49"/>
      <c r="F6" s="49"/>
      <c r="G6" s="49"/>
      <c r="H6" s="49"/>
      <c r="I6" s="49"/>
      <c r="J6" s="49"/>
      <c r="K6" s="16"/>
      <c r="M6" s="18"/>
    </row>
    <row r="7" spans="1:13" s="28" customFormat="1" ht="12" customHeight="1">
      <c r="A7" s="175" t="s">
        <v>169</v>
      </c>
      <c r="B7" s="176" t="s">
        <v>492</v>
      </c>
      <c r="C7" s="176" t="s">
        <v>493</v>
      </c>
      <c r="D7" s="176" t="s">
        <v>256</v>
      </c>
      <c r="E7" s="176" t="s">
        <v>257</v>
      </c>
      <c r="F7" s="176" t="s">
        <v>258</v>
      </c>
      <c r="G7" s="176" t="s">
        <v>259</v>
      </c>
      <c r="H7" s="176" t="s">
        <v>260</v>
      </c>
      <c r="I7" s="176" t="s">
        <v>261</v>
      </c>
      <c r="J7" s="177" t="s">
        <v>262</v>
      </c>
      <c r="K7" s="16"/>
      <c r="M7" s="18"/>
    </row>
    <row r="8" spans="1:13" s="30" customFormat="1" ht="12" customHeight="1">
      <c r="A8" s="209" t="s">
        <v>84</v>
      </c>
      <c r="B8" s="159">
        <v>0.0814793198624764</v>
      </c>
      <c r="C8" s="159">
        <v>0.015997021973884848</v>
      </c>
      <c r="D8" s="159">
        <v>0.09504978740430174</v>
      </c>
      <c r="E8" s="159">
        <v>0.04258830456830292</v>
      </c>
      <c r="F8" s="159">
        <v>-0.04261379036651202</v>
      </c>
      <c r="G8" s="159">
        <v>-0.10409559004294933</v>
      </c>
      <c r="H8" s="159">
        <v>0.4597021722756</v>
      </c>
      <c r="I8" s="159">
        <v>0.09315323407437709</v>
      </c>
      <c r="J8" s="249">
        <v>-0.36596705900446025</v>
      </c>
      <c r="K8" s="16"/>
      <c r="M8" s="18"/>
    </row>
    <row r="9" spans="1:13" s="30" customFormat="1" ht="12" customHeight="1">
      <c r="A9" s="209" t="s">
        <v>178</v>
      </c>
      <c r="B9" s="159">
        <v>0.0814793198624764</v>
      </c>
      <c r="C9" s="159">
        <v>0.10600867199059745</v>
      </c>
      <c r="D9" s="159">
        <v>0.09504978740430174</v>
      </c>
      <c r="E9" s="159">
        <v>0.04258830456830292</v>
      </c>
      <c r="F9" s="159">
        <v>-0.04261379036651202</v>
      </c>
      <c r="G9" s="159">
        <v>0.029690102940296708</v>
      </c>
      <c r="H9" s="159">
        <v>0.4597021722756</v>
      </c>
      <c r="I9" s="159">
        <v>0.09315323407437709</v>
      </c>
      <c r="J9" s="249">
        <v>-0.36596705900446025</v>
      </c>
      <c r="K9" s="16"/>
      <c r="M9" s="18"/>
    </row>
    <row r="10" spans="1:13" s="30" customFormat="1" ht="12" customHeight="1">
      <c r="A10" s="209" t="s">
        <v>85</v>
      </c>
      <c r="B10" s="159">
        <v>0.078082917724291</v>
      </c>
      <c r="C10" s="159">
        <v>0.015379065830963046</v>
      </c>
      <c r="D10" s="159">
        <v>0.09241686119606288</v>
      </c>
      <c r="E10" s="159">
        <v>0.041379483905133914</v>
      </c>
      <c r="F10" s="159">
        <v>-0.040690056905632384</v>
      </c>
      <c r="G10" s="159">
        <v>-0.09999859213104956</v>
      </c>
      <c r="H10" s="159">
        <v>0.4484460738115277</v>
      </c>
      <c r="I10" s="159">
        <v>0.09043940431822761</v>
      </c>
      <c r="J10" s="249">
        <v>-0.34436056513663377</v>
      </c>
      <c r="K10" s="16"/>
      <c r="M10" s="18"/>
    </row>
    <row r="11" spans="1:13" s="33" customFormat="1" ht="12" customHeight="1">
      <c r="A11" s="209" t="s">
        <v>88</v>
      </c>
      <c r="B11" s="121">
        <v>0.8103158516301993</v>
      </c>
      <c r="C11" s="121">
        <v>0.7495748336009989</v>
      </c>
      <c r="D11" s="121">
        <v>0.7484607914636946</v>
      </c>
      <c r="E11" s="121">
        <v>0.8819197723491581</v>
      </c>
      <c r="F11" s="121">
        <v>1.1475272091861484</v>
      </c>
      <c r="G11" s="121">
        <v>0.9106309866020483</v>
      </c>
      <c r="H11" s="121">
        <v>0.37195334618771825</v>
      </c>
      <c r="I11" s="121">
        <v>0.7503609591506787</v>
      </c>
      <c r="J11" s="241">
        <v>1.922550724273325</v>
      </c>
      <c r="K11" s="16"/>
      <c r="M11" s="18"/>
    </row>
    <row r="12" spans="1:13" s="33" customFormat="1" ht="12" customHeight="1">
      <c r="A12" s="212" t="s">
        <v>167</v>
      </c>
      <c r="B12" s="138">
        <v>160.621</v>
      </c>
      <c r="C12" s="138">
        <v>163.503</v>
      </c>
      <c r="D12" s="138">
        <v>163.856</v>
      </c>
      <c r="E12" s="138">
        <v>158.922</v>
      </c>
      <c r="F12" s="138">
        <v>160.688</v>
      </c>
      <c r="G12" s="138">
        <v>161.367</v>
      </c>
      <c r="H12" s="138">
        <v>170.277</v>
      </c>
      <c r="I12" s="138">
        <v>166.262</v>
      </c>
      <c r="J12" s="250">
        <v>203.976</v>
      </c>
      <c r="K12" s="16"/>
      <c r="M12" s="18"/>
    </row>
    <row r="13" spans="1:13" s="33" customFormat="1" ht="12.75" customHeight="1">
      <c r="A13" s="251" t="s">
        <v>90</v>
      </c>
      <c r="B13" s="252">
        <v>36.059999999999995</v>
      </c>
      <c r="C13" s="252">
        <v>30.31</v>
      </c>
      <c r="D13" s="252">
        <v>31.1</v>
      </c>
      <c r="E13" s="252">
        <v>32.75</v>
      </c>
      <c r="F13" s="252">
        <v>34.25</v>
      </c>
      <c r="G13" s="252">
        <v>32.25</v>
      </c>
      <c r="H13" s="252">
        <v>32.730000000000004</v>
      </c>
      <c r="I13" s="252">
        <v>33.53</v>
      </c>
      <c r="J13" s="253">
        <v>34.53</v>
      </c>
      <c r="K13" s="16"/>
      <c r="M13" s="18"/>
    </row>
    <row r="14" spans="1:11" s="36" customFormat="1" ht="13.05" customHeight="1">
      <c r="A14" s="86"/>
      <c r="B14" s="86"/>
      <c r="C14" s="86"/>
      <c r="D14" s="86"/>
      <c r="E14" s="86"/>
      <c r="F14" s="86"/>
      <c r="G14" s="86"/>
      <c r="H14" s="86"/>
      <c r="I14" s="86"/>
      <c r="J14" s="86"/>
      <c r="K14" s="16"/>
    </row>
    <row r="15" spans="1:7" ht="12" customHeight="1">
      <c r="A15" s="87"/>
      <c r="B15" s="88"/>
      <c r="C15" s="88"/>
      <c r="D15" s="88"/>
      <c r="E15" s="88"/>
      <c r="F15" s="88"/>
      <c r="G15" s="88"/>
    </row>
    <row r="16" spans="1:7" ht="18">
      <c r="A16" s="23" t="s">
        <v>83</v>
      </c>
      <c r="B16" s="50"/>
      <c r="C16" s="50"/>
      <c r="D16" s="50"/>
      <c r="E16" s="50"/>
      <c r="F16" s="61"/>
      <c r="G16" s="61"/>
    </row>
    <row r="17" spans="1:7" ht="12" customHeight="1">
      <c r="A17" s="50"/>
      <c r="B17" s="50"/>
      <c r="C17" s="50"/>
      <c r="D17" s="50"/>
      <c r="E17" s="50"/>
      <c r="F17" s="61"/>
      <c r="G17" s="61"/>
    </row>
    <row r="18" spans="1:8" ht="12" customHeight="1">
      <c r="A18" s="175" t="s">
        <v>169</v>
      </c>
      <c r="B18" s="193">
        <v>2022</v>
      </c>
      <c r="C18" s="193">
        <v>2021</v>
      </c>
      <c r="D18" s="193">
        <v>2020</v>
      </c>
      <c r="E18" s="193">
        <v>2019</v>
      </c>
      <c r="F18" s="177">
        <v>2018</v>
      </c>
      <c r="G18" s="62"/>
      <c r="H18" s="135"/>
    </row>
    <row r="19" spans="1:8" ht="12" customHeight="1">
      <c r="A19" s="273" t="s">
        <v>84</v>
      </c>
      <c r="B19" s="278">
        <v>-0.004048156624492673</v>
      </c>
      <c r="C19" s="278">
        <v>0.02283308465743202</v>
      </c>
      <c r="D19" s="278">
        <v>0.2676105888151851</v>
      </c>
      <c r="E19" s="278">
        <v>0.21212842386612327</v>
      </c>
      <c r="F19" s="279">
        <v>0.30255338259795905</v>
      </c>
      <c r="G19" s="63"/>
      <c r="H19" s="61"/>
    </row>
    <row r="20" spans="1:8" ht="12" customHeight="1">
      <c r="A20" s="209" t="s">
        <v>237</v>
      </c>
      <c r="B20" s="228">
        <v>0.028680427913434097</v>
      </c>
      <c r="C20" s="228">
        <v>0.06360715044561063</v>
      </c>
      <c r="D20" s="228">
        <v>0.2946830603116909</v>
      </c>
      <c r="E20" s="228">
        <v>0.24582058822939948</v>
      </c>
      <c r="F20" s="221">
        <v>0.3513072597583506</v>
      </c>
      <c r="G20" s="63"/>
      <c r="H20" s="61"/>
    </row>
    <row r="21" spans="1:8" ht="12" customHeight="1">
      <c r="A21" s="209" t="s">
        <v>85</v>
      </c>
      <c r="B21" s="228">
        <v>-0.0039598129683313206</v>
      </c>
      <c r="C21" s="228">
        <v>0.02222982535138503</v>
      </c>
      <c r="D21" s="228">
        <v>0.25451635176888193</v>
      </c>
      <c r="E21" s="228">
        <v>0.1961218178514126</v>
      </c>
      <c r="F21" s="221">
        <v>0.2713083464840772</v>
      </c>
      <c r="G21" s="63"/>
      <c r="H21" s="61"/>
    </row>
    <row r="22" spans="1:8" ht="12" customHeight="1">
      <c r="A22" s="209" t="s">
        <v>88</v>
      </c>
      <c r="B22" s="228">
        <v>0.9067799199592786</v>
      </c>
      <c r="C22" s="228">
        <v>0.8379834544146854</v>
      </c>
      <c r="D22" s="228">
        <v>0.42691472216759785</v>
      </c>
      <c r="E22" s="228">
        <v>0.47375085343274637</v>
      </c>
      <c r="F22" s="221">
        <v>0.4176668063940434</v>
      </c>
      <c r="G22" s="64"/>
      <c r="H22" s="61"/>
    </row>
    <row r="23" spans="1:8" ht="12" customHeight="1">
      <c r="A23" s="212" t="s">
        <v>167</v>
      </c>
      <c r="B23" s="132">
        <v>163.856</v>
      </c>
      <c r="C23" s="132">
        <v>170.277</v>
      </c>
      <c r="D23" s="132">
        <v>214.575</v>
      </c>
      <c r="E23" s="132">
        <v>194.379</v>
      </c>
      <c r="F23" s="223">
        <v>193.576</v>
      </c>
      <c r="G23" s="64"/>
      <c r="H23" s="61"/>
    </row>
    <row r="24" spans="1:8" ht="12" customHeight="1">
      <c r="A24" s="251" t="s">
        <v>90</v>
      </c>
      <c r="B24" s="230">
        <v>31.1</v>
      </c>
      <c r="C24" s="230">
        <v>32.730000000000004</v>
      </c>
      <c r="D24" s="230">
        <v>29.4</v>
      </c>
      <c r="E24" s="230">
        <v>26.7</v>
      </c>
      <c r="F24" s="224">
        <v>26.25</v>
      </c>
      <c r="G24" s="64"/>
      <c r="H24" s="61"/>
    </row>
    <row r="25" spans="1:8" ht="12" customHeight="1">
      <c r="A25" s="86"/>
      <c r="B25" s="86"/>
      <c r="C25" s="86"/>
      <c r="D25" s="86"/>
      <c r="E25" s="86"/>
      <c r="F25" s="86"/>
      <c r="G25" s="86"/>
      <c r="H25" s="61"/>
    </row>
    <row r="26" ht="12" customHeight="1">
      <c r="H26" s="61"/>
    </row>
    <row r="27" ht="12" customHeight="1">
      <c r="H27" s="61"/>
    </row>
    <row r="28" ht="12" customHeight="1">
      <c r="H28" s="61"/>
    </row>
    <row r="29" ht="12" customHeight="1">
      <c r="H29" s="61"/>
    </row>
    <row r="30" ht="12" customHeight="1">
      <c r="H30" s="61"/>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M66"/>
  <sheetViews>
    <sheetView showGridLines="0" workbookViewId="0" topLeftCell="A1">
      <selection activeCell="E9" sqref="E9"/>
    </sheetView>
  </sheetViews>
  <sheetFormatPr defaultColWidth="10" defaultRowHeight="12" customHeight="1"/>
  <cols>
    <col min="1" max="1" width="52.5" style="18" customWidth="1"/>
    <col min="2" max="3" width="13.5" style="18" customWidth="1"/>
    <col min="4" max="8" width="13.5" style="17" customWidth="1"/>
    <col min="9" max="9" width="13.5" style="21" customWidth="1"/>
    <col min="10" max="10" width="13.5" style="37" customWidth="1"/>
    <col min="11" max="11" width="4.83203125" style="17" customWidth="1"/>
    <col min="12" max="12" width="12.5" style="18" customWidth="1"/>
    <col min="13" max="16384" width="10" style="18" customWidth="1"/>
  </cols>
  <sheetData>
    <row r="1" spans="1:12" s="11" customFormat="1" ht="17.25" customHeight="1">
      <c r="A1" s="8" t="s">
        <v>5</v>
      </c>
      <c r="B1" s="9"/>
      <c r="C1" s="9"/>
      <c r="D1" s="10"/>
      <c r="E1" s="10"/>
      <c r="F1" s="10"/>
      <c r="G1" s="10"/>
      <c r="H1" s="10"/>
      <c r="I1" s="10"/>
      <c r="J1" s="10"/>
      <c r="L1" s="10"/>
    </row>
    <row r="2" spans="1:12" s="12" customFormat="1" ht="17.25" customHeight="1">
      <c r="A2" s="136">
        <f>Cont!A2</f>
        <v>45107</v>
      </c>
      <c r="B2" s="14"/>
      <c r="C2" s="14"/>
      <c r="D2" s="15"/>
      <c r="E2" s="15"/>
      <c r="F2" s="15"/>
      <c r="G2" s="15"/>
      <c r="H2" s="15"/>
      <c r="I2" s="15"/>
      <c r="J2" s="15"/>
      <c r="L2" s="18"/>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
      <c r="A5" s="23" t="s">
        <v>153</v>
      </c>
      <c r="B5" s="19"/>
      <c r="C5" s="19"/>
      <c r="D5" s="20"/>
      <c r="E5" s="20"/>
      <c r="F5" s="20"/>
      <c r="G5" s="20"/>
      <c r="H5" s="20"/>
      <c r="J5" s="95" t="s">
        <v>37</v>
      </c>
      <c r="K5" s="20"/>
    </row>
    <row r="6" spans="1:12" ht="11.25" customHeight="1">
      <c r="A6" s="37"/>
      <c r="B6" s="26"/>
      <c r="C6" s="26"/>
      <c r="H6" s="26"/>
      <c r="I6" s="17"/>
      <c r="J6" s="18"/>
      <c r="K6" s="20"/>
      <c r="L6" s="17"/>
    </row>
    <row r="7" spans="1:10" ht="12" customHeight="1">
      <c r="A7" s="175" t="s">
        <v>152</v>
      </c>
      <c r="B7" s="204">
        <v>45107</v>
      </c>
      <c r="C7" s="204">
        <v>45016</v>
      </c>
      <c r="D7" s="204">
        <v>44926</v>
      </c>
      <c r="E7" s="204">
        <v>44834</v>
      </c>
      <c r="F7" s="204">
        <v>44742</v>
      </c>
      <c r="G7" s="204">
        <v>44651</v>
      </c>
      <c r="H7" s="204">
        <v>44561</v>
      </c>
      <c r="I7" s="204">
        <v>44469</v>
      </c>
      <c r="J7" s="205">
        <v>44377</v>
      </c>
    </row>
    <row r="8" spans="1:10" ht="12" customHeight="1">
      <c r="A8" s="244" t="s">
        <v>6</v>
      </c>
      <c r="B8" s="76">
        <v>234810.63244000002</v>
      </c>
      <c r="C8" s="76">
        <v>226094.61748</v>
      </c>
      <c r="D8" s="76">
        <v>205841.76484000002</v>
      </c>
      <c r="E8" s="76">
        <v>190637.92299000002</v>
      </c>
      <c r="F8" s="76">
        <v>189006.38012000002</v>
      </c>
      <c r="G8" s="76">
        <v>208679.5099</v>
      </c>
      <c r="H8" s="76">
        <v>209538.03117</v>
      </c>
      <c r="I8" s="76">
        <v>197419.60280000002</v>
      </c>
      <c r="J8" s="169">
        <v>265176.68687000003</v>
      </c>
    </row>
    <row r="9" spans="1:10" ht="12" customHeight="1">
      <c r="A9" s="244" t="s">
        <v>7</v>
      </c>
      <c r="B9" s="76">
        <v>858270.38388</v>
      </c>
      <c r="C9" s="76">
        <v>862885.1173800001</v>
      </c>
      <c r="D9" s="76">
        <v>799446.0913</v>
      </c>
      <c r="E9" s="76">
        <v>764578.4202200001</v>
      </c>
      <c r="F9" s="76">
        <v>758701.18049</v>
      </c>
      <c r="G9" s="76">
        <v>823544.84703</v>
      </c>
      <c r="H9" s="76">
        <v>824530.72089</v>
      </c>
      <c r="I9" s="76">
        <v>792576.06756</v>
      </c>
      <c r="J9" s="169">
        <v>1032992.13297</v>
      </c>
    </row>
    <row r="10" spans="1:10" ht="12" customHeight="1">
      <c r="A10" s="244" t="s">
        <v>8</v>
      </c>
      <c r="B10" s="76">
        <v>106324.00495</v>
      </c>
      <c r="C10" s="76">
        <v>106082.55662</v>
      </c>
      <c r="D10" s="76">
        <v>100044.30724</v>
      </c>
      <c r="E10" s="76">
        <v>98123.082</v>
      </c>
      <c r="F10" s="76">
        <v>97997.95908</v>
      </c>
      <c r="G10" s="76">
        <v>104399.59355</v>
      </c>
      <c r="H10" s="76">
        <v>106715.05111</v>
      </c>
      <c r="I10" s="76">
        <v>106433.66498</v>
      </c>
      <c r="J10" s="169">
        <v>124391.78035</v>
      </c>
    </row>
    <row r="11" spans="1:10" ht="12" customHeight="1">
      <c r="A11" s="244" t="s">
        <v>9</v>
      </c>
      <c r="B11" s="76">
        <v>28884.998320000002</v>
      </c>
      <c r="C11" s="76">
        <v>29846.39318</v>
      </c>
      <c r="D11" s="76">
        <v>28872.118850000003</v>
      </c>
      <c r="E11" s="76">
        <v>28531.908620000002</v>
      </c>
      <c r="F11" s="76">
        <v>29554.54028</v>
      </c>
      <c r="G11" s="76">
        <v>31332.12857</v>
      </c>
      <c r="H11" s="76">
        <v>33722.51489</v>
      </c>
      <c r="I11" s="76">
        <v>33770.03578</v>
      </c>
      <c r="J11" s="169">
        <v>42086.16211</v>
      </c>
    </row>
    <row r="12" spans="1:10" ht="12" customHeight="1">
      <c r="A12" s="244" t="s">
        <v>10</v>
      </c>
      <c r="B12" s="76">
        <v>11969.28073</v>
      </c>
      <c r="C12" s="76">
        <v>12593.95092</v>
      </c>
      <c r="D12" s="76">
        <v>12109.98527</v>
      </c>
      <c r="E12" s="76">
        <v>12057.54708</v>
      </c>
      <c r="F12" s="76">
        <v>12578.26509</v>
      </c>
      <c r="G12" s="76">
        <v>13304.299500000001</v>
      </c>
      <c r="H12" s="76">
        <v>14322.60459</v>
      </c>
      <c r="I12" s="76">
        <v>14389.06521</v>
      </c>
      <c r="J12" s="169">
        <v>19110.59782</v>
      </c>
    </row>
    <row r="13" spans="1:10" ht="12" customHeight="1">
      <c r="A13" s="244" t="s">
        <v>201</v>
      </c>
      <c r="B13" s="76">
        <v>50406.86163000001</v>
      </c>
      <c r="C13" s="76">
        <v>52374.53289</v>
      </c>
      <c r="D13" s="76">
        <v>45304.25254</v>
      </c>
      <c r="E13" s="76">
        <v>44378.378450000004</v>
      </c>
      <c r="F13" s="76">
        <v>47420.95308</v>
      </c>
      <c r="G13" s="76">
        <v>54661.355630000005</v>
      </c>
      <c r="H13" s="76">
        <v>44635.8318</v>
      </c>
      <c r="I13" s="76">
        <v>40787.84372</v>
      </c>
      <c r="J13" s="169">
        <v>37846.0561</v>
      </c>
    </row>
    <row r="14" spans="1:10" ht="12" customHeight="1">
      <c r="A14" s="244" t="s">
        <v>11</v>
      </c>
      <c r="B14" s="76">
        <v>94365.34141</v>
      </c>
      <c r="C14" s="76">
        <v>85537.2726</v>
      </c>
      <c r="D14" s="76">
        <v>70997.10957</v>
      </c>
      <c r="E14" s="76">
        <v>67704.58992</v>
      </c>
      <c r="F14" s="76">
        <v>64960.71591</v>
      </c>
      <c r="G14" s="76">
        <v>65079.42014</v>
      </c>
      <c r="H14" s="76">
        <v>57031.89969</v>
      </c>
      <c r="I14" s="76">
        <v>51205.7724</v>
      </c>
      <c r="J14" s="169">
        <v>53241.54326</v>
      </c>
    </row>
    <row r="15" spans="1:10" ht="12" customHeight="1">
      <c r="A15" s="244" t="s">
        <v>210</v>
      </c>
      <c r="B15" s="76">
        <v>7804.976860000001</v>
      </c>
      <c r="C15" s="76">
        <v>7603.65726</v>
      </c>
      <c r="D15" s="76">
        <v>6930.495080000001</v>
      </c>
      <c r="E15" s="76">
        <v>6137.857940000001</v>
      </c>
      <c r="F15" s="76">
        <v>5922.69143</v>
      </c>
      <c r="G15" s="76">
        <v>6220.08014</v>
      </c>
      <c r="H15" s="76">
        <v>5971.70967</v>
      </c>
      <c r="I15" s="76">
        <v>4512.37474</v>
      </c>
      <c r="J15" s="169">
        <v>4239.606019999999</v>
      </c>
    </row>
    <row r="16" spans="1:10" ht="12" customHeight="1">
      <c r="A16" s="244" t="s">
        <v>12</v>
      </c>
      <c r="B16" s="76">
        <v>38047.176009999996</v>
      </c>
      <c r="C16" s="76">
        <v>34491.00658</v>
      </c>
      <c r="D16" s="76">
        <v>30678.70413</v>
      </c>
      <c r="E16" s="76">
        <v>25905.86229</v>
      </c>
      <c r="F16" s="76">
        <v>24475.188000000002</v>
      </c>
      <c r="G16" s="76">
        <v>25164.801870000003</v>
      </c>
      <c r="H16" s="76">
        <v>23923.015629999998</v>
      </c>
      <c r="I16" s="76">
        <v>16698.55024</v>
      </c>
      <c r="J16" s="169">
        <v>14797.81067</v>
      </c>
    </row>
    <row r="17" spans="1:10" ht="12" customHeight="1">
      <c r="A17" s="244" t="s">
        <v>13</v>
      </c>
      <c r="B17" s="148">
        <v>26430.69586</v>
      </c>
      <c r="C17" s="148">
        <v>26027.97799</v>
      </c>
      <c r="D17" s="148">
        <v>24933.39579</v>
      </c>
      <c r="E17" s="148">
        <v>21868.614840000002</v>
      </c>
      <c r="F17" s="148">
        <v>21702.352600000002</v>
      </c>
      <c r="G17" s="148">
        <v>22268.10436</v>
      </c>
      <c r="H17" s="148">
        <v>21328.28231</v>
      </c>
      <c r="I17" s="148">
        <v>20288.454149999998</v>
      </c>
      <c r="J17" s="166">
        <v>20019.1669</v>
      </c>
    </row>
    <row r="18" spans="1:10" ht="12" customHeight="1">
      <c r="A18" s="244" t="s">
        <v>15</v>
      </c>
      <c r="B18" s="76">
        <v>7440.83413</v>
      </c>
      <c r="C18" s="76">
        <v>7498.450940000001</v>
      </c>
      <c r="D18" s="76">
        <v>7020.1935</v>
      </c>
      <c r="E18" s="76">
        <v>6242.955900000001</v>
      </c>
      <c r="F18" s="76">
        <v>6377.27679</v>
      </c>
      <c r="G18" s="76">
        <v>7260.00366</v>
      </c>
      <c r="H18" s="76">
        <v>7408.54049</v>
      </c>
      <c r="I18" s="76">
        <v>6318.561030000001</v>
      </c>
      <c r="J18" s="169">
        <v>6022.51509</v>
      </c>
    </row>
    <row r="19" spans="1:12" ht="12" customHeight="1">
      <c r="A19" s="206" t="s">
        <v>69</v>
      </c>
      <c r="B19" s="179">
        <v>1464755.1862200003</v>
      </c>
      <c r="C19" s="179">
        <v>1451035.5338399997</v>
      </c>
      <c r="D19" s="179">
        <v>1332178.4181100002</v>
      </c>
      <c r="E19" s="179">
        <v>1266167.1402499997</v>
      </c>
      <c r="F19" s="179">
        <v>1258697.5028700002</v>
      </c>
      <c r="G19" s="179">
        <v>1361914.1443500002</v>
      </c>
      <c r="H19" s="179">
        <v>1349128.20224</v>
      </c>
      <c r="I19" s="179">
        <v>1284399.9926099998</v>
      </c>
      <c r="J19" s="180">
        <v>1619924.0581599998</v>
      </c>
      <c r="L19" s="24"/>
    </row>
    <row r="20" spans="1:12" ht="12" customHeight="1">
      <c r="A20" s="79"/>
      <c r="B20" s="81"/>
      <c r="C20" s="81"/>
      <c r="D20" s="81"/>
      <c r="E20" s="81"/>
      <c r="F20" s="81"/>
      <c r="G20" s="81"/>
      <c r="H20" s="81"/>
      <c r="I20" s="81"/>
      <c r="J20" s="81"/>
      <c r="L20" s="24"/>
    </row>
    <row r="21" spans="1:10" ht="12" customHeight="1">
      <c r="A21" s="175" t="s">
        <v>154</v>
      </c>
      <c r="B21" s="176" t="s">
        <v>497</v>
      </c>
      <c r="C21" s="176" t="s">
        <v>498</v>
      </c>
      <c r="D21" s="176" t="s">
        <v>499</v>
      </c>
      <c r="E21" s="176" t="s">
        <v>500</v>
      </c>
      <c r="F21" s="176" t="s">
        <v>501</v>
      </c>
      <c r="G21" s="176" t="s">
        <v>502</v>
      </c>
      <c r="H21" s="176" t="s">
        <v>503</v>
      </c>
      <c r="I21" s="176" t="s">
        <v>504</v>
      </c>
      <c r="J21" s="177" t="s">
        <v>505</v>
      </c>
    </row>
    <row r="22" spans="1:13" ht="12" customHeight="1">
      <c r="A22" s="244" t="s">
        <v>6</v>
      </c>
      <c r="B22" s="153">
        <v>0.0031634147894950004</v>
      </c>
      <c r="C22" s="153">
        <v>0.023045178105994824</v>
      </c>
      <c r="D22" s="153">
        <v>0.048132359720664875</v>
      </c>
      <c r="E22" s="153">
        <v>0.012335649508533164</v>
      </c>
      <c r="F22" s="153">
        <v>-0.05287283561890532</v>
      </c>
      <c r="G22" s="153">
        <v>0.02272587747448096</v>
      </c>
      <c r="H22" s="153">
        <v>0.03170919894974422</v>
      </c>
      <c r="I22" s="153">
        <v>0.007033555801668756</v>
      </c>
      <c r="J22" s="240">
        <v>0.0324413314176244</v>
      </c>
      <c r="M22" s="133"/>
    </row>
    <row r="23" spans="1:10" ht="12" customHeight="1">
      <c r="A23" s="244" t="s">
        <v>7</v>
      </c>
      <c r="B23" s="153">
        <v>-0.0005702920949849366</v>
      </c>
      <c r="C23" s="153">
        <v>0.020012611758264853</v>
      </c>
      <c r="D23" s="153">
        <v>0.02756639190689314</v>
      </c>
      <c r="E23" s="153">
        <v>0.012048009028381435</v>
      </c>
      <c r="F23" s="153">
        <v>-0.0399748174755008</v>
      </c>
      <c r="G23" s="153">
        <v>0.03768826407106185</v>
      </c>
      <c r="H23" s="153">
        <v>0.024642862702568102</v>
      </c>
      <c r="I23" s="153">
        <v>0.012855618683218717</v>
      </c>
      <c r="J23" s="240">
        <v>0.028937463496939264</v>
      </c>
    </row>
    <row r="24" spans="1:10" ht="12" customHeight="1">
      <c r="A24" s="244" t="s">
        <v>8</v>
      </c>
      <c r="B24" s="153">
        <v>0.002897706884761986</v>
      </c>
      <c r="C24" s="153">
        <v>0.0146527443841451</v>
      </c>
      <c r="D24" s="153">
        <v>0.01600396434877882</v>
      </c>
      <c r="E24" s="153">
        <v>0.006476765831899156</v>
      </c>
      <c r="F24" s="153">
        <v>-0.018444459766944643</v>
      </c>
      <c r="G24" s="153">
        <v>0.020166991411267432</v>
      </c>
      <c r="H24" s="153">
        <v>0.015058477444414242</v>
      </c>
      <c r="I24" s="153">
        <v>0.011293234168531896</v>
      </c>
      <c r="J24" s="240">
        <v>0.01570980139055944</v>
      </c>
    </row>
    <row r="25" spans="1:10" ht="11.25" customHeight="1">
      <c r="A25" s="244" t="s">
        <v>9</v>
      </c>
      <c r="B25" s="153">
        <v>0.007675472877911371</v>
      </c>
      <c r="C25" s="153">
        <v>0.010824049932843582</v>
      </c>
      <c r="D25" s="153">
        <v>0.0037908828474446654</v>
      </c>
      <c r="E25" s="153">
        <v>-0.012986199716636171</v>
      </c>
      <c r="F25" s="153">
        <v>-0.007797755426973696</v>
      </c>
      <c r="G25" s="153">
        <v>-0.005069120862987053</v>
      </c>
      <c r="H25" s="153">
        <v>-0.0008338544923910396</v>
      </c>
      <c r="I25" s="153">
        <v>-0.00035503415274174</v>
      </c>
      <c r="J25" s="240">
        <v>0.0007646795297606701</v>
      </c>
    </row>
    <row r="26" spans="1:10" ht="12" customHeight="1">
      <c r="A26" s="244" t="s">
        <v>10</v>
      </c>
      <c r="B26" s="153">
        <v>0.007409102854284866</v>
      </c>
      <c r="C26" s="153">
        <v>0.010441650106215228</v>
      </c>
      <c r="D26" s="153">
        <v>0.004335856847900832</v>
      </c>
      <c r="E26" s="153">
        <v>-0.017803577614979638</v>
      </c>
      <c r="F26" s="153">
        <v>-0.013553049436123121</v>
      </c>
      <c r="G26" s="153">
        <v>-0.009167265429498861</v>
      </c>
      <c r="H26" s="153">
        <v>-0.0016654986189552634</v>
      </c>
      <c r="I26" s="153">
        <v>-0.0006097611219604282</v>
      </c>
      <c r="J26" s="240">
        <v>0.001237531866445707</v>
      </c>
    </row>
    <row r="27" spans="1:10" ht="12" customHeight="1">
      <c r="A27" s="244" t="s">
        <v>201</v>
      </c>
      <c r="B27" s="153">
        <v>-0.01165945860845874</v>
      </c>
      <c r="C27" s="153">
        <v>0.050041328341517755</v>
      </c>
      <c r="D27" s="153">
        <v>-0.02485396753148217</v>
      </c>
      <c r="E27" s="153">
        <v>-0.03168758665650517</v>
      </c>
      <c r="F27" s="156">
        <v>-0.10663133890046428</v>
      </c>
      <c r="G27" s="153">
        <v>-0.04965114012862992</v>
      </c>
      <c r="H27" s="153">
        <v>0.04347154094573402</v>
      </c>
      <c r="I27" s="153">
        <v>-0.02254963543695898</v>
      </c>
      <c r="J27" s="240">
        <v>0.01312249270972643</v>
      </c>
    </row>
    <row r="28" spans="1:10" ht="12" customHeight="1">
      <c r="A28" s="244" t="s">
        <v>11</v>
      </c>
      <c r="B28" s="153">
        <v>0.04207291915485012</v>
      </c>
      <c r="C28" s="153">
        <v>0.04258546524790585</v>
      </c>
      <c r="D28" s="153">
        <v>-0.006310390209333994</v>
      </c>
      <c r="E28" s="153">
        <v>-0.007513340924821921</v>
      </c>
      <c r="F28" s="153">
        <v>-0.09889844575222573</v>
      </c>
      <c r="G28" s="153">
        <v>-0.03545541874072122</v>
      </c>
      <c r="H28" s="153">
        <v>0.06490111388952036</v>
      </c>
      <c r="I28" s="153">
        <v>0.0014694316817749353</v>
      </c>
      <c r="J28" s="240">
        <v>0.05420707561063409</v>
      </c>
    </row>
    <row r="29" spans="1:10" ht="12" customHeight="1">
      <c r="A29" s="244" t="s">
        <v>210</v>
      </c>
      <c r="B29" s="153">
        <v>-0.014935064935064912</v>
      </c>
      <c r="C29" s="153">
        <v>0.04601799966038378</v>
      </c>
      <c r="D29" s="153">
        <v>-0.027896995708154515</v>
      </c>
      <c r="E29" s="153">
        <v>-0.036730799809190695</v>
      </c>
      <c r="F29" s="153">
        <v>-0.10246895961181668</v>
      </c>
      <c r="G29" s="153">
        <v>-0.04834985739508346</v>
      </c>
      <c r="H29" s="153">
        <v>0.043213374893737555</v>
      </c>
      <c r="I29" s="153">
        <v>-0.02081021087680357</v>
      </c>
      <c r="J29" s="240">
        <v>0.010514510023832857</v>
      </c>
    </row>
    <row r="30" spans="1:10" ht="12" customHeight="1">
      <c r="A30" s="244" t="s">
        <v>12</v>
      </c>
      <c r="B30" s="153">
        <v>0.04246478159521638</v>
      </c>
      <c r="C30" s="153">
        <v>0.04280279010779964</v>
      </c>
      <c r="D30" s="153">
        <v>-0.006509869802603929</v>
      </c>
      <c r="E30" s="153">
        <v>-0.007606543711576541</v>
      </c>
      <c r="F30" s="153">
        <v>-0.09912700647704864</v>
      </c>
      <c r="G30" s="153">
        <v>-0.03452963567156064</v>
      </c>
      <c r="H30" s="153">
        <v>0.06372312734985042</v>
      </c>
      <c r="I30" s="153">
        <v>0.0032</v>
      </c>
      <c r="J30" s="240">
        <v>0.05402650356778804</v>
      </c>
    </row>
    <row r="31" spans="1:10" ht="12" customHeight="1">
      <c r="A31" s="244" t="s">
        <v>13</v>
      </c>
      <c r="B31" s="152">
        <v>0.0013078000934143574</v>
      </c>
      <c r="C31" s="152">
        <v>0.018166254517785863</v>
      </c>
      <c r="D31" s="152">
        <v>0.05034965034965033</v>
      </c>
      <c r="E31" s="152">
        <v>-0.012577065351418004</v>
      </c>
      <c r="F31" s="152">
        <v>-0.05296837778504371</v>
      </c>
      <c r="G31" s="152">
        <v>0.014788832535431506</v>
      </c>
      <c r="H31" s="152">
        <v>0.024723139693024976</v>
      </c>
      <c r="I31" s="152">
        <v>0.005322525513941301</v>
      </c>
      <c r="J31" s="210">
        <v>0.02790744365808351</v>
      </c>
    </row>
    <row r="32" spans="1:10" ht="12" customHeight="1">
      <c r="A32" s="254" t="s">
        <v>15</v>
      </c>
      <c r="B32" s="255">
        <v>-0.016779892370208827</v>
      </c>
      <c r="C32" s="255">
        <v>0.039967366918213454</v>
      </c>
      <c r="D32" s="255">
        <v>0.10584340012450033</v>
      </c>
      <c r="E32" s="255">
        <v>-0.04049480181092602</v>
      </c>
      <c r="F32" s="255">
        <v>-0.14090980077192516</v>
      </c>
      <c r="G32" s="255">
        <v>-0.05188679245283023</v>
      </c>
      <c r="H32" s="255">
        <v>0.07829392534022661</v>
      </c>
      <c r="I32" s="255">
        <v>-0.023200201999197922</v>
      </c>
      <c r="J32" s="256">
        <v>0.04866632919278846</v>
      </c>
    </row>
    <row r="35" spans="1:6" ht="18">
      <c r="A35" s="23" t="s">
        <v>155</v>
      </c>
      <c r="B35" s="20"/>
      <c r="C35" s="20"/>
      <c r="D35" s="20"/>
      <c r="E35" s="20"/>
      <c r="F35" s="18"/>
    </row>
    <row r="36" spans="2:6" ht="12" customHeight="1">
      <c r="B36" s="20"/>
      <c r="C36" s="20"/>
      <c r="D36" s="20"/>
      <c r="E36" s="20"/>
      <c r="F36" s="18"/>
    </row>
    <row r="37" spans="1:6" ht="12" customHeight="1">
      <c r="A37" s="175" t="s">
        <v>152</v>
      </c>
      <c r="B37" s="204">
        <v>44926</v>
      </c>
      <c r="C37" s="204">
        <v>44561</v>
      </c>
      <c r="D37" s="204">
        <v>44196</v>
      </c>
      <c r="E37" s="204">
        <v>43830</v>
      </c>
      <c r="F37" s="205">
        <v>43465</v>
      </c>
    </row>
    <row r="38" spans="1:6" ht="12" customHeight="1">
      <c r="A38" s="244" t="s">
        <v>6</v>
      </c>
      <c r="B38" s="289">
        <v>205841.76484000002</v>
      </c>
      <c r="C38" s="289">
        <v>209538.03117</v>
      </c>
      <c r="D38" s="289">
        <v>231725.03054</v>
      </c>
      <c r="E38" s="289">
        <v>197745.76838999998</v>
      </c>
      <c r="F38" s="164">
        <v>167009.24652000002</v>
      </c>
    </row>
    <row r="39" spans="1:9" ht="12" customHeight="1">
      <c r="A39" s="244" t="s">
        <v>7</v>
      </c>
      <c r="B39" s="29">
        <v>799446.0913</v>
      </c>
      <c r="C39" s="29">
        <v>824530.72089</v>
      </c>
      <c r="D39" s="29">
        <v>1003440.53279</v>
      </c>
      <c r="E39" s="29">
        <v>913402.02038</v>
      </c>
      <c r="F39" s="164">
        <v>812853.41462</v>
      </c>
      <c r="I39" s="17"/>
    </row>
    <row r="40" spans="1:9" ht="12" customHeight="1">
      <c r="A40" s="244" t="s">
        <v>8</v>
      </c>
      <c r="B40" s="29">
        <v>100044.30724</v>
      </c>
      <c r="C40" s="29">
        <v>106715.05111</v>
      </c>
      <c r="D40" s="29">
        <v>145346.57872999998</v>
      </c>
      <c r="E40" s="29">
        <v>133740.77705</v>
      </c>
      <c r="F40" s="164">
        <v>113587.95403000001</v>
      </c>
      <c r="I40" s="17"/>
    </row>
    <row r="41" spans="1:9" ht="12" customHeight="1">
      <c r="A41" s="244" t="s">
        <v>9</v>
      </c>
      <c r="B41" s="29">
        <v>28872.118850000003</v>
      </c>
      <c r="C41" s="29">
        <v>33722.51489</v>
      </c>
      <c r="D41" s="29">
        <v>53420.434030000004</v>
      </c>
      <c r="E41" s="29">
        <v>56452.772130000005</v>
      </c>
      <c r="F41" s="164">
        <v>59326.56923</v>
      </c>
      <c r="I41" s="17"/>
    </row>
    <row r="42" spans="1:9" ht="12" customHeight="1">
      <c r="A42" s="244" t="s">
        <v>10</v>
      </c>
      <c r="B42" s="76">
        <v>12109.98527</v>
      </c>
      <c r="C42" s="76">
        <v>14322.60459</v>
      </c>
      <c r="D42" s="76">
        <v>24620.307</v>
      </c>
      <c r="E42" s="76">
        <v>22415.40619</v>
      </c>
      <c r="F42" s="169">
        <v>20429.04002</v>
      </c>
      <c r="I42" s="17"/>
    </row>
    <row r="43" spans="1:9" ht="12" customHeight="1">
      <c r="A43" s="244" t="s">
        <v>166</v>
      </c>
      <c r="B43" s="76" t="s">
        <v>2</v>
      </c>
      <c r="C43" s="76" t="s">
        <v>2</v>
      </c>
      <c r="D43" s="76" t="s">
        <v>2</v>
      </c>
      <c r="E43" s="76">
        <v>2728.08948</v>
      </c>
      <c r="F43" s="169">
        <v>2197.31629</v>
      </c>
      <c r="I43" s="17"/>
    </row>
    <row r="44" spans="1:9" ht="12" customHeight="1">
      <c r="A44" s="244" t="s">
        <v>201</v>
      </c>
      <c r="B44" s="76">
        <v>45304.25254</v>
      </c>
      <c r="C44" s="76">
        <v>44635.8318</v>
      </c>
      <c r="D44" s="76">
        <v>4696.6991</v>
      </c>
      <c r="E44" s="76" t="s">
        <v>2</v>
      </c>
      <c r="F44" s="169" t="s">
        <v>2</v>
      </c>
      <c r="I44" s="17"/>
    </row>
    <row r="45" spans="1:9" ht="12" customHeight="1">
      <c r="A45" s="244" t="s">
        <v>11</v>
      </c>
      <c r="B45" s="76">
        <v>70997.10957</v>
      </c>
      <c r="C45" s="76">
        <v>57031.89969</v>
      </c>
      <c r="D45" s="76">
        <v>38529.38599</v>
      </c>
      <c r="E45" s="76">
        <v>22626.062260000002</v>
      </c>
      <c r="F45" s="169">
        <v>11348.14701</v>
      </c>
      <c r="I45" s="17"/>
    </row>
    <row r="46" spans="1:9" ht="12" customHeight="1">
      <c r="A46" s="244" t="s">
        <v>210</v>
      </c>
      <c r="B46" s="76">
        <v>6930.495080000001</v>
      </c>
      <c r="C46" s="76">
        <v>5971.70967</v>
      </c>
      <c r="D46" s="76">
        <v>2145.66683</v>
      </c>
      <c r="E46" s="76" t="s">
        <v>2</v>
      </c>
      <c r="F46" s="169" t="s">
        <v>2</v>
      </c>
      <c r="I46" s="17"/>
    </row>
    <row r="47" spans="1:9" ht="12" customHeight="1">
      <c r="A47" s="244" t="s">
        <v>12</v>
      </c>
      <c r="B47" s="76">
        <v>30678.70413</v>
      </c>
      <c r="C47" s="76">
        <v>23923.015629999998</v>
      </c>
      <c r="D47" s="76">
        <v>10136.03849</v>
      </c>
      <c r="E47" s="76">
        <v>5063.39668</v>
      </c>
      <c r="F47" s="169">
        <v>2082.1787600000002</v>
      </c>
      <c r="I47" s="17"/>
    </row>
    <row r="48" spans="1:9" ht="12" customHeight="1">
      <c r="A48" s="244" t="s">
        <v>13</v>
      </c>
      <c r="B48" s="148">
        <v>24933.39579</v>
      </c>
      <c r="C48" s="148">
        <v>21328.28231</v>
      </c>
      <c r="D48" s="148">
        <v>18988.29937</v>
      </c>
      <c r="E48" s="148">
        <v>16352.403880000002</v>
      </c>
      <c r="F48" s="166">
        <v>14891.75847</v>
      </c>
      <c r="I48" s="17"/>
    </row>
    <row r="49" spans="1:9" ht="12" customHeight="1">
      <c r="A49" s="244" t="s">
        <v>14</v>
      </c>
      <c r="B49" s="76" t="s">
        <v>2</v>
      </c>
      <c r="C49" s="76" t="s">
        <v>2</v>
      </c>
      <c r="D49" s="76" t="s">
        <v>2</v>
      </c>
      <c r="E49" s="76" t="s">
        <v>2</v>
      </c>
      <c r="F49" s="169">
        <v>8094.16542</v>
      </c>
      <c r="I49" s="17"/>
    </row>
    <row r="50" spans="1:9" ht="12" customHeight="1">
      <c r="A50" s="244" t="s">
        <v>15</v>
      </c>
      <c r="B50" s="76">
        <v>7020.1935</v>
      </c>
      <c r="C50" s="76">
        <v>7408.54049</v>
      </c>
      <c r="D50" s="76">
        <v>4024.6825400000002</v>
      </c>
      <c r="E50" s="76">
        <v>3454.48676</v>
      </c>
      <c r="F50" s="169">
        <v>2612.67315</v>
      </c>
      <c r="I50" s="17"/>
    </row>
    <row r="51" spans="1:9" ht="12" customHeight="1">
      <c r="A51" s="206" t="s">
        <v>69</v>
      </c>
      <c r="B51" s="194">
        <v>1332178.4181100002</v>
      </c>
      <c r="C51" s="194">
        <v>1349128.20224</v>
      </c>
      <c r="D51" s="194">
        <v>1537073.6554100001</v>
      </c>
      <c r="E51" s="194">
        <v>1373981.1832</v>
      </c>
      <c r="F51" s="231">
        <v>1214432.46352</v>
      </c>
      <c r="I51" s="17"/>
    </row>
    <row r="52" spans="2:9" ht="12" customHeight="1">
      <c r="B52" s="20"/>
      <c r="C52" s="20"/>
      <c r="D52" s="20"/>
      <c r="E52" s="20"/>
      <c r="F52" s="18"/>
      <c r="I52" s="17"/>
    </row>
    <row r="53" spans="1:6" ht="12" customHeight="1">
      <c r="A53" s="175" t="s">
        <v>156</v>
      </c>
      <c r="B53" s="193">
        <v>2022</v>
      </c>
      <c r="C53" s="193">
        <v>2021</v>
      </c>
      <c r="D53" s="193">
        <v>2020</v>
      </c>
      <c r="E53" s="193">
        <v>2019</v>
      </c>
      <c r="F53" s="177">
        <v>2018</v>
      </c>
    </row>
    <row r="54" spans="1:9" ht="12" customHeight="1">
      <c r="A54" s="286" t="s">
        <v>6</v>
      </c>
      <c r="B54" s="288">
        <v>0.027799016625832174</v>
      </c>
      <c r="C54" s="288">
        <v>0.10021613921330252</v>
      </c>
      <c r="D54" s="288">
        <v>0.07567321219806988</v>
      </c>
      <c r="E54" s="288">
        <v>0.05795663384740091</v>
      </c>
      <c r="F54" s="287">
        <v>-0.001381668469348507</v>
      </c>
      <c r="I54" s="37"/>
    </row>
    <row r="55" spans="1:9" ht="12" customHeight="1">
      <c r="A55" s="244" t="s">
        <v>7</v>
      </c>
      <c r="B55" s="68">
        <v>0.03600186364971503</v>
      </c>
      <c r="C55" s="68">
        <v>0.09033583284557878</v>
      </c>
      <c r="D55" s="68">
        <v>0.04951986879697734</v>
      </c>
      <c r="E55" s="68">
        <v>0.057898512074451514</v>
      </c>
      <c r="F55" s="225">
        <v>0.0014489461372690915</v>
      </c>
      <c r="I55" s="37"/>
    </row>
    <row r="56" spans="1:6" ht="12" customHeight="1">
      <c r="A56" s="244" t="s">
        <v>8</v>
      </c>
      <c r="B56" s="68">
        <v>0.023965448112378107</v>
      </c>
      <c r="C56" s="68">
        <v>0.05325430635302819</v>
      </c>
      <c r="D56" s="68">
        <v>0.009438124939235681</v>
      </c>
      <c r="E56" s="68">
        <v>0.0346100278551531</v>
      </c>
      <c r="F56" s="225">
        <v>0.010832583786320349</v>
      </c>
    </row>
    <row r="57" spans="1:6" ht="12" customHeight="1">
      <c r="A57" s="244" t="s">
        <v>9</v>
      </c>
      <c r="B57" s="68">
        <v>-0.021953311542295517</v>
      </c>
      <c r="C57" s="68">
        <v>-0.0011423366960225945</v>
      </c>
      <c r="D57" s="68">
        <v>0.0015151163779441035</v>
      </c>
      <c r="E57" s="68">
        <v>0.012983046865823633</v>
      </c>
      <c r="F57" s="225">
        <v>0.0006974047141423689</v>
      </c>
    </row>
    <row r="58" spans="1:6" ht="12" customHeight="1">
      <c r="A58" s="244" t="s">
        <v>10</v>
      </c>
      <c r="B58" s="68">
        <v>-0.03583492315188763</v>
      </c>
      <c r="C58" s="68">
        <v>-0.002126239276089681</v>
      </c>
      <c r="D58" s="68">
        <v>0.004295575309132493</v>
      </c>
      <c r="E58" s="68">
        <v>0.013080444735120933</v>
      </c>
      <c r="F58" s="225">
        <v>0.004624598822369874</v>
      </c>
    </row>
    <row r="59" spans="1:6" ht="12" customHeight="1">
      <c r="A59" s="244" t="s">
        <v>166</v>
      </c>
      <c r="B59" s="68" t="s">
        <v>2</v>
      </c>
      <c r="C59" s="68" t="s">
        <v>2</v>
      </c>
      <c r="D59" s="68" t="s">
        <v>2</v>
      </c>
      <c r="E59" s="68">
        <v>0.03814381726897964</v>
      </c>
      <c r="F59" s="225">
        <v>-0.025235705239457618</v>
      </c>
    </row>
    <row r="60" spans="1:6" ht="12" customHeight="1">
      <c r="A60" s="244" t="s">
        <v>201</v>
      </c>
      <c r="B60" s="68">
        <v>-0.19832391346716038</v>
      </c>
      <c r="C60" s="68">
        <v>0.028866822804709757</v>
      </c>
      <c r="D60" s="68">
        <v>0.9480625</v>
      </c>
      <c r="E60" s="68" t="s">
        <v>2</v>
      </c>
      <c r="F60" s="225" t="s">
        <v>2</v>
      </c>
    </row>
    <row r="61" spans="1:6" ht="12" customHeight="1">
      <c r="A61" s="244" t="s">
        <v>11</v>
      </c>
      <c r="B61" s="68">
        <v>-0.14282110247528113</v>
      </c>
      <c r="C61" s="68">
        <v>0.22826734679283933</v>
      </c>
      <c r="D61" s="68">
        <v>-0.007652005251144178</v>
      </c>
      <c r="E61" s="68">
        <v>0.25637825227715116</v>
      </c>
      <c r="F61" s="225">
        <v>-0.05441746754341603</v>
      </c>
    </row>
    <row r="62" spans="1:6" ht="12" customHeight="1">
      <c r="A62" s="244" t="s">
        <v>210</v>
      </c>
      <c r="B62" s="68">
        <v>-0.20019013988863232</v>
      </c>
      <c r="C62" s="68">
        <v>0.04602926552067044</v>
      </c>
      <c r="D62" s="68">
        <v>0.09984375000000001</v>
      </c>
      <c r="E62" s="68" t="s">
        <v>2</v>
      </c>
      <c r="F62" s="225" t="s">
        <v>2</v>
      </c>
    </row>
    <row r="63" spans="1:6" ht="12" customHeight="1">
      <c r="A63" s="244" t="s">
        <v>12</v>
      </c>
      <c r="B63" s="68">
        <v>-0.14246873300706897</v>
      </c>
      <c r="C63" s="68">
        <v>0.22654513116940866</v>
      </c>
      <c r="D63" s="68">
        <v>0.05130302676171539</v>
      </c>
      <c r="E63" s="68">
        <v>0.2637719686900015</v>
      </c>
      <c r="F63" s="225">
        <v>-0.06953414868764596</v>
      </c>
    </row>
    <row r="64" spans="1:6" ht="12" customHeight="1">
      <c r="A64" s="244" t="s">
        <v>13</v>
      </c>
      <c r="B64" s="159">
        <v>-0.003270607195336006</v>
      </c>
      <c r="C64" s="159">
        <v>0.0814537625589502</v>
      </c>
      <c r="D64" s="159">
        <v>0.08613106174489182</v>
      </c>
      <c r="E64" s="159">
        <v>0.08283595586905412</v>
      </c>
      <c r="F64" s="249">
        <v>-0.0159003263126668</v>
      </c>
    </row>
    <row r="65" spans="1:6" ht="12" customHeight="1">
      <c r="A65" s="244" t="s">
        <v>14</v>
      </c>
      <c r="B65" s="68" t="s">
        <v>2</v>
      </c>
      <c r="C65" s="68" t="s">
        <v>2</v>
      </c>
      <c r="D65" s="68" t="s">
        <v>2</v>
      </c>
      <c r="E65" s="68" t="s">
        <v>2</v>
      </c>
      <c r="F65" s="225">
        <v>-0.05496035617361694</v>
      </c>
    </row>
    <row r="66" spans="1:6" ht="12" customHeight="1">
      <c r="A66" s="254" t="s">
        <v>15</v>
      </c>
      <c r="B66" s="255">
        <v>-0.13574893533011811</v>
      </c>
      <c r="C66" s="255">
        <v>0.18059151107522498</v>
      </c>
      <c r="D66" s="255">
        <v>0.08412522222523044</v>
      </c>
      <c r="E66" s="255">
        <v>0.19422560863895488</v>
      </c>
      <c r="F66" s="256">
        <v>-0.13804923362749655</v>
      </c>
    </row>
  </sheetData>
  <conditionalFormatting sqref="B19:D20">
    <cfRule type="cellIs" priority="2" operator="greaterThan" stopIfTrue="1">
      <formula>10</formula>
    </cfRule>
  </conditionalFormatting>
  <conditionalFormatting sqref="B51:F51">
    <cfRule type="cellIs" priority="1" operator="greaterThan" stopIfTrue="1">
      <formula>10</formula>
    </cfRule>
  </conditionalFormatting>
  <conditionalFormatting sqref="D19:I19">
    <cfRule type="cellIs" priority="33" operator="greaterThan" stopIfTrue="1">
      <formula>10</formula>
    </cfRule>
  </conditionalFormatting>
  <conditionalFormatting sqref="E20:H20">
    <cfRule type="cellIs" priority="4" operator="greaterThan" stopIfTrue="1">
      <formula>10</formula>
    </cfRule>
  </conditionalFormatting>
  <conditionalFormatting sqref="I19:J20">
    <cfRule type="cellIs" priority="8"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1DB7-508B-4BE4-BC8B-C2FCE47AE390}">
  <sheetPr>
    <tabColor rgb="FF0070C0"/>
    <pageSetUpPr fitToPage="1"/>
  </sheetPr>
  <dimension ref="A1:L57"/>
  <sheetViews>
    <sheetView workbookViewId="0" topLeftCell="A1"/>
  </sheetViews>
  <sheetFormatPr defaultColWidth="10" defaultRowHeight="12" customHeight="1"/>
  <cols>
    <col min="1" max="1" width="52.5" style="18" customWidth="1"/>
    <col min="2" max="3" width="13.5" style="18" customWidth="1"/>
    <col min="4" max="8" width="13.5" style="17" customWidth="1"/>
    <col min="9" max="9" width="13.5" style="21" customWidth="1"/>
    <col min="10" max="10" width="13.5" style="37" customWidth="1"/>
    <col min="11" max="12" width="7.16015625" style="17" customWidth="1"/>
    <col min="13" max="16384" width="10" style="18" customWidth="1"/>
  </cols>
  <sheetData>
    <row r="1" spans="1:10" s="11" customFormat="1" ht="17.25" customHeight="1">
      <c r="A1" s="8" t="s">
        <v>219</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38</v>
      </c>
      <c r="B5" s="19"/>
      <c r="C5" s="19"/>
      <c r="D5" s="20"/>
      <c r="E5" s="20"/>
      <c r="F5" s="20"/>
      <c r="G5" s="20"/>
      <c r="H5" s="20"/>
      <c r="J5" s="95" t="s">
        <v>37</v>
      </c>
    </row>
    <row r="6" spans="1:10" s="21" customFormat="1" ht="12" customHeight="1">
      <c r="A6" s="19"/>
      <c r="B6" s="19"/>
      <c r="C6" s="19"/>
      <c r="D6" s="20"/>
      <c r="E6" s="20"/>
      <c r="F6" s="20"/>
      <c r="G6" s="20"/>
      <c r="H6" s="20"/>
      <c r="J6" s="22"/>
    </row>
    <row r="7" spans="1:10" s="28" customFormat="1" ht="12" customHeight="1">
      <c r="A7" s="175" t="s">
        <v>39</v>
      </c>
      <c r="B7" s="176" t="s">
        <v>492</v>
      </c>
      <c r="C7" s="176" t="s">
        <v>493</v>
      </c>
      <c r="D7" s="176" t="s">
        <v>256</v>
      </c>
      <c r="E7" s="176" t="s">
        <v>257</v>
      </c>
      <c r="F7" s="176" t="s">
        <v>258</v>
      </c>
      <c r="G7" s="176" t="s">
        <v>259</v>
      </c>
      <c r="H7" s="176" t="s">
        <v>260</v>
      </c>
      <c r="I7" s="176" t="s">
        <v>261</v>
      </c>
      <c r="J7" s="177" t="s">
        <v>262</v>
      </c>
    </row>
    <row r="8" spans="1:12" s="30" customFormat="1" ht="12" customHeight="1">
      <c r="A8" s="168" t="s">
        <v>228</v>
      </c>
      <c r="B8" s="32">
        <v>5539.70682</v>
      </c>
      <c r="C8" s="32">
        <v>4498.505</v>
      </c>
      <c r="D8" s="32">
        <v>3110.87879</v>
      </c>
      <c r="E8" s="32">
        <v>2336.0618900000004</v>
      </c>
      <c r="F8" s="32">
        <v>1648.0025600000001</v>
      </c>
      <c r="G8" s="32">
        <v>1262.63565</v>
      </c>
      <c r="H8" s="32">
        <v>950.40128</v>
      </c>
      <c r="I8" s="32">
        <v>705.88321</v>
      </c>
      <c r="J8" s="186">
        <v>526.46303</v>
      </c>
      <c r="L8" s="24"/>
    </row>
    <row r="9" spans="1:12" ht="12" customHeight="1">
      <c r="A9" s="168" t="s">
        <v>241</v>
      </c>
      <c r="B9" s="32">
        <v>-3691.5807800000002</v>
      </c>
      <c r="C9" s="32">
        <v>-3508.58676</v>
      </c>
      <c r="D9" s="32">
        <v>-2427.83539</v>
      </c>
      <c r="E9" s="32">
        <v>-1673.4808400000002</v>
      </c>
      <c r="F9" s="32">
        <v>-1045.3710700000001</v>
      </c>
      <c r="G9" s="32">
        <v>-1029.7139200000001</v>
      </c>
      <c r="H9" s="32">
        <v>-673.72997</v>
      </c>
      <c r="I9" s="32">
        <v>-328.53821999999997</v>
      </c>
      <c r="J9" s="186">
        <v>-102.80307</v>
      </c>
      <c r="L9" s="24"/>
    </row>
    <row r="10" spans="1:12" ht="12" customHeight="1">
      <c r="A10" s="168" t="s">
        <v>231</v>
      </c>
      <c r="B10" s="32">
        <v>-728.6714499999999</v>
      </c>
      <c r="C10" s="32">
        <v>-556.50448</v>
      </c>
      <c r="D10" s="32">
        <v>-354.63593</v>
      </c>
      <c r="E10" s="32">
        <v>-239.01807000000002</v>
      </c>
      <c r="F10" s="32">
        <v>-145.0789</v>
      </c>
      <c r="G10" s="32">
        <v>-101.36402000000001</v>
      </c>
      <c r="H10" s="32">
        <v>-69.34693</v>
      </c>
      <c r="I10" s="32">
        <v>-34.03946</v>
      </c>
      <c r="J10" s="186">
        <v>-8.023330000000001</v>
      </c>
      <c r="L10" s="24"/>
    </row>
    <row r="11" spans="1:12" ht="12" customHeight="1">
      <c r="A11" s="168" t="s">
        <v>242</v>
      </c>
      <c r="B11" s="32">
        <v>100.64078</v>
      </c>
      <c r="C11" s="32">
        <v>85.00475999999999</v>
      </c>
      <c r="D11" s="32">
        <v>68.26015</v>
      </c>
      <c r="E11" s="32">
        <v>40.751110000000004</v>
      </c>
      <c r="F11" s="32">
        <v>26.68863</v>
      </c>
      <c r="G11" s="32">
        <v>10.701450000000001</v>
      </c>
      <c r="H11" s="32">
        <v>10.847940000000001</v>
      </c>
      <c r="I11" s="32">
        <v>2.30381</v>
      </c>
      <c r="J11" s="186">
        <v>0.22721000000000002</v>
      </c>
      <c r="L11" s="24"/>
    </row>
    <row r="12" spans="1:12" ht="12" customHeight="1">
      <c r="A12" s="168" t="s">
        <v>240</v>
      </c>
      <c r="B12" s="32">
        <v>39.45778</v>
      </c>
      <c r="C12" s="32">
        <v>33.561879999999995</v>
      </c>
      <c r="D12" s="32">
        <v>0</v>
      </c>
      <c r="E12" s="32">
        <v>0</v>
      </c>
      <c r="F12" s="32">
        <v>0</v>
      </c>
      <c r="G12" s="32">
        <v>0</v>
      </c>
      <c r="H12" s="32">
        <v>0</v>
      </c>
      <c r="I12" s="32">
        <v>0</v>
      </c>
      <c r="J12" s="186">
        <v>0</v>
      </c>
      <c r="L12" s="24"/>
    </row>
    <row r="13" spans="1:10" ht="12" customHeight="1">
      <c r="A13" s="178" t="s">
        <v>266</v>
      </c>
      <c r="B13" s="194">
        <v>1259.5531500000002</v>
      </c>
      <c r="C13" s="194">
        <v>551.9804</v>
      </c>
      <c r="D13" s="194">
        <v>396.66762000000006</v>
      </c>
      <c r="E13" s="194">
        <v>464.3140900000002</v>
      </c>
      <c r="F13" s="194">
        <v>484.24122</v>
      </c>
      <c r="G13" s="194">
        <v>142.25915999999978</v>
      </c>
      <c r="H13" s="194">
        <v>218.17232000000007</v>
      </c>
      <c r="I13" s="194">
        <v>345.60934</v>
      </c>
      <c r="J13" s="231">
        <v>415.86384000000004</v>
      </c>
    </row>
    <row r="14" spans="1:10" ht="12" customHeight="1">
      <c r="A14" s="168" t="s">
        <v>48</v>
      </c>
      <c r="B14" s="29">
        <v>-670.0500400000001</v>
      </c>
      <c r="C14" s="29">
        <v>-497.21436</v>
      </c>
      <c r="D14" s="29">
        <v>-433.203</v>
      </c>
      <c r="E14" s="29">
        <v>-486.26416000000006</v>
      </c>
      <c r="F14" s="29">
        <v>-395.40090000000004</v>
      </c>
      <c r="G14" s="29">
        <v>-379.61368</v>
      </c>
      <c r="H14" s="29">
        <v>-313.89360999999997</v>
      </c>
      <c r="I14" s="29">
        <v>-271.17983999999996</v>
      </c>
      <c r="J14" s="164">
        <v>-294.15426999999994</v>
      </c>
    </row>
    <row r="15" spans="1:10" ht="12" customHeight="1">
      <c r="A15" s="168" t="s">
        <v>51</v>
      </c>
      <c r="B15" s="29">
        <v>-53.646240000000006</v>
      </c>
      <c r="C15" s="29">
        <v>-73.2525</v>
      </c>
      <c r="D15" s="29">
        <v>-59.8453</v>
      </c>
      <c r="E15" s="29">
        <v>-36.353480000000005</v>
      </c>
      <c r="F15" s="29">
        <v>-37.23836</v>
      </c>
      <c r="G15" s="29">
        <v>-10.71869</v>
      </c>
      <c r="H15" s="29">
        <v>-12.03984</v>
      </c>
      <c r="I15" s="29">
        <v>-9.829630000000002</v>
      </c>
      <c r="J15" s="164">
        <v>-83.35549</v>
      </c>
    </row>
    <row r="16" spans="1:10" ht="12" customHeight="1">
      <c r="A16" s="168" t="s">
        <v>52</v>
      </c>
      <c r="B16" s="29">
        <v>-284.45146</v>
      </c>
      <c r="C16" s="29">
        <v>-274.00827000000004</v>
      </c>
      <c r="D16" s="29">
        <v>-256.66777</v>
      </c>
      <c r="E16" s="29">
        <v>-197.16719</v>
      </c>
      <c r="F16" s="29">
        <v>-146.50261</v>
      </c>
      <c r="G16" s="29">
        <v>-132.58699</v>
      </c>
      <c r="H16" s="29">
        <v>-138.39933000000002</v>
      </c>
      <c r="I16" s="29">
        <v>-98.56678</v>
      </c>
      <c r="J16" s="164">
        <v>-68.13544999999999</v>
      </c>
    </row>
    <row r="17" spans="1:10" ht="12" customHeight="1">
      <c r="A17" s="168" t="s">
        <v>132</v>
      </c>
      <c r="B17" s="29">
        <v>-211.5418</v>
      </c>
      <c r="C17" s="29">
        <v>-186.80637</v>
      </c>
      <c r="D17" s="29">
        <v>-172.45912</v>
      </c>
      <c r="E17" s="29">
        <v>-150.16853000000003</v>
      </c>
      <c r="F17" s="29">
        <v>-139.68730000000002</v>
      </c>
      <c r="G17" s="29">
        <v>-119.14773000000001</v>
      </c>
      <c r="H17" s="29">
        <v>-49.140530000000005</v>
      </c>
      <c r="I17" s="29">
        <v>-107.05688</v>
      </c>
      <c r="J17" s="164">
        <v>-84.06395</v>
      </c>
    </row>
    <row r="18" spans="1:10" ht="12" customHeight="1">
      <c r="A18" s="168" t="s">
        <v>239</v>
      </c>
      <c r="B18" s="29">
        <v>0</v>
      </c>
      <c r="C18" s="29">
        <v>0</v>
      </c>
      <c r="D18" s="29">
        <v>0</v>
      </c>
      <c r="E18" s="29">
        <v>0</v>
      </c>
      <c r="F18" s="29">
        <v>0</v>
      </c>
      <c r="G18" s="29">
        <v>0</v>
      </c>
      <c r="H18" s="29">
        <v>79.8</v>
      </c>
      <c r="I18" s="29">
        <v>-79.8</v>
      </c>
      <c r="J18" s="164">
        <v>0</v>
      </c>
    </row>
    <row r="19" spans="1:12" ht="12" customHeight="1">
      <c r="A19" s="178" t="s">
        <v>53</v>
      </c>
      <c r="B19" s="194">
        <v>-1219.68954</v>
      </c>
      <c r="C19" s="194">
        <v>-1031.2815</v>
      </c>
      <c r="D19" s="194">
        <v>-922.1751899999999</v>
      </c>
      <c r="E19" s="194">
        <v>-869.9533600000001</v>
      </c>
      <c r="F19" s="194">
        <v>-718.8291700000001</v>
      </c>
      <c r="G19" s="194">
        <v>-642.06709</v>
      </c>
      <c r="H19" s="194">
        <v>-433.67330999999996</v>
      </c>
      <c r="I19" s="194">
        <v>-566.4331299999999</v>
      </c>
      <c r="J19" s="231">
        <v>-529.7091599999999</v>
      </c>
      <c r="L19" s="24"/>
    </row>
    <row r="20" spans="1:10" ht="12" customHeight="1">
      <c r="A20" s="181" t="s">
        <v>230</v>
      </c>
      <c r="B20" s="197">
        <v>39.86361000000011</v>
      </c>
      <c r="C20" s="197">
        <v>-479.3011</v>
      </c>
      <c r="D20" s="197">
        <v>-525.5075699999999</v>
      </c>
      <c r="E20" s="197">
        <v>-405.6392699999999</v>
      </c>
      <c r="F20" s="197">
        <v>-234.5879500000001</v>
      </c>
      <c r="G20" s="197">
        <v>-499.8079300000002</v>
      </c>
      <c r="H20" s="197">
        <v>-215.5009899999999</v>
      </c>
      <c r="I20" s="197">
        <v>-220.82378999999992</v>
      </c>
      <c r="J20" s="198">
        <v>-113.84531999999984</v>
      </c>
    </row>
    <row r="21" spans="1:10" ht="12" customHeight="1">
      <c r="A21" s="168" t="s">
        <v>339</v>
      </c>
      <c r="B21" s="29">
        <v>-2.92722</v>
      </c>
      <c r="C21" s="29">
        <v>-2.6316900000000003</v>
      </c>
      <c r="D21" s="29">
        <v>-2.92246</v>
      </c>
      <c r="E21" s="29">
        <v>-1.2926600000000001</v>
      </c>
      <c r="F21" s="29">
        <v>-0.6558999999999999</v>
      </c>
      <c r="G21" s="29">
        <v>-0.30247</v>
      </c>
      <c r="H21" s="29">
        <v>-0.39759999999999995</v>
      </c>
      <c r="I21" s="29">
        <v>-1.26732</v>
      </c>
      <c r="J21" s="164">
        <v>1.37986</v>
      </c>
    </row>
    <row r="22" spans="1:10" ht="12" customHeight="1">
      <c r="A22" s="165" t="s">
        <v>229</v>
      </c>
      <c r="B22" s="32">
        <v>-3.5024900000000017</v>
      </c>
      <c r="C22" s="32">
        <v>31.801809999999996</v>
      </c>
      <c r="D22" s="32">
        <v>1.430269999999998</v>
      </c>
      <c r="E22" s="32">
        <v>-25.278549999999996</v>
      </c>
      <c r="F22" s="32">
        <v>-0.10618000000000105</v>
      </c>
      <c r="G22" s="32">
        <v>1.4566100000000008</v>
      </c>
      <c r="H22" s="32">
        <v>3.78372</v>
      </c>
      <c r="I22" s="32">
        <v>0.20018000000000002</v>
      </c>
      <c r="J22" s="186">
        <v>0.18919999999999998</v>
      </c>
    </row>
    <row r="23" spans="1:10" ht="12" customHeight="1">
      <c r="A23" s="168" t="s">
        <v>56</v>
      </c>
      <c r="B23" s="29">
        <v>0</v>
      </c>
      <c r="C23" s="29">
        <v>0</v>
      </c>
      <c r="D23" s="29">
        <v>0</v>
      </c>
      <c r="E23" s="29">
        <v>0</v>
      </c>
      <c r="F23" s="29">
        <v>0</v>
      </c>
      <c r="G23" s="29">
        <v>0</v>
      </c>
      <c r="H23" s="29">
        <v>-0.7204</v>
      </c>
      <c r="I23" s="29">
        <v>-0.44819000000000003</v>
      </c>
      <c r="J23" s="164">
        <v>-0.0015</v>
      </c>
    </row>
    <row r="24" spans="1:12" ht="12" customHeight="1">
      <c r="A24" s="178" t="s">
        <v>57</v>
      </c>
      <c r="B24" s="194">
        <v>33.43390000000011</v>
      </c>
      <c r="C24" s="194">
        <v>-450.13098</v>
      </c>
      <c r="D24" s="194">
        <v>-526.9997599999999</v>
      </c>
      <c r="E24" s="194">
        <v>-432.2104799999999</v>
      </c>
      <c r="F24" s="194">
        <v>-235.3500300000001</v>
      </c>
      <c r="G24" s="194">
        <v>-498.65379000000024</v>
      </c>
      <c r="H24" s="194">
        <v>-212.83526999999992</v>
      </c>
      <c r="I24" s="194">
        <v>-222.33911999999995</v>
      </c>
      <c r="J24" s="231">
        <v>-112.27775999999984</v>
      </c>
      <c r="L24" s="24"/>
    </row>
    <row r="25" spans="1:12" s="36" customFormat="1" ht="13.05" customHeight="1">
      <c r="A25" s="16"/>
      <c r="B25" s="16"/>
      <c r="C25" s="16"/>
      <c r="D25" s="16"/>
      <c r="E25" s="16"/>
      <c r="F25" s="16"/>
      <c r="G25" s="16"/>
      <c r="H25" s="16"/>
      <c r="I25" s="16"/>
      <c r="J25" s="16"/>
      <c r="K25" s="16"/>
      <c r="L25" s="16"/>
    </row>
    <row r="26" spans="1:7" ht="12" customHeight="1">
      <c r="A26" s="38"/>
      <c r="B26" s="10"/>
      <c r="C26" s="10"/>
      <c r="D26" s="10"/>
      <c r="E26" s="10"/>
      <c r="F26" s="10"/>
      <c r="G26" s="10"/>
    </row>
    <row r="27" spans="1:7" ht="18">
      <c r="A27" s="23" t="s">
        <v>60</v>
      </c>
      <c r="B27" s="20"/>
      <c r="C27" s="20"/>
      <c r="D27" s="20"/>
      <c r="E27" s="20"/>
      <c r="F27" s="18"/>
      <c r="G27" s="18"/>
    </row>
    <row r="28" spans="1:7" ht="12" customHeight="1">
      <c r="A28" s="20"/>
      <c r="B28" s="20"/>
      <c r="C28" s="20"/>
      <c r="D28" s="20"/>
      <c r="E28" s="20"/>
      <c r="F28" s="18"/>
      <c r="G28" s="21"/>
    </row>
    <row r="29" spans="1:7" ht="12" customHeight="1">
      <c r="A29" s="175" t="s">
        <v>39</v>
      </c>
      <c r="B29" s="193">
        <v>2022</v>
      </c>
      <c r="C29" s="193">
        <v>2021</v>
      </c>
      <c r="D29" s="193">
        <v>2020</v>
      </c>
      <c r="E29" s="193">
        <v>2019</v>
      </c>
      <c r="F29" s="177">
        <v>2018</v>
      </c>
      <c r="G29" s="28"/>
    </row>
    <row r="30" spans="1:7" ht="12" customHeight="1">
      <c r="A30" s="168" t="s">
        <v>228</v>
      </c>
      <c r="B30" s="32">
        <v>8357.57889</v>
      </c>
      <c r="C30" s="32">
        <v>2273.2859900000003</v>
      </c>
      <c r="D30" s="32">
        <v>0</v>
      </c>
      <c r="E30" s="32" t="s">
        <v>2</v>
      </c>
      <c r="F30" s="186" t="s">
        <v>2</v>
      </c>
      <c r="G30" s="30"/>
    </row>
    <row r="31" spans="1:10" ht="12" customHeight="1">
      <c r="A31" s="168" t="s">
        <v>241</v>
      </c>
      <c r="B31" s="132">
        <v>-6176.40122</v>
      </c>
      <c r="C31" s="132">
        <v>-1106.35581</v>
      </c>
      <c r="D31" s="132">
        <v>0</v>
      </c>
      <c r="E31" s="132" t="s">
        <v>2</v>
      </c>
      <c r="F31" s="223" t="s">
        <v>2</v>
      </c>
      <c r="G31" s="132"/>
      <c r="H31" s="132"/>
      <c r="I31" s="132"/>
      <c r="J31" s="132"/>
    </row>
    <row r="32" spans="1:10" ht="12" customHeight="1">
      <c r="A32" s="165" t="s">
        <v>231</v>
      </c>
      <c r="B32" s="132">
        <v>-840.09692</v>
      </c>
      <c r="C32" s="132">
        <v>-111.69782</v>
      </c>
      <c r="D32" s="132">
        <v>0</v>
      </c>
      <c r="E32" s="132" t="s">
        <v>2</v>
      </c>
      <c r="F32" s="223" t="s">
        <v>2</v>
      </c>
      <c r="G32" s="132"/>
      <c r="H32" s="132"/>
      <c r="I32" s="132"/>
      <c r="J32" s="132"/>
    </row>
    <row r="33" spans="1:10" ht="12" customHeight="1">
      <c r="A33" s="168" t="s">
        <v>242</v>
      </c>
      <c r="B33" s="132">
        <v>146.40134</v>
      </c>
      <c r="C33" s="132">
        <v>13.378960000000001</v>
      </c>
      <c r="D33" s="132">
        <v>0</v>
      </c>
      <c r="E33" s="132" t="s">
        <v>2</v>
      </c>
      <c r="F33" s="223" t="s">
        <v>2</v>
      </c>
      <c r="G33" s="132"/>
      <c r="H33" s="132"/>
      <c r="I33" s="132"/>
      <c r="J33" s="132"/>
    </row>
    <row r="34" spans="1:10" ht="12" customHeight="1">
      <c r="A34" s="165" t="s">
        <v>240</v>
      </c>
      <c r="B34" s="132">
        <v>0</v>
      </c>
      <c r="C34" s="132">
        <v>0</v>
      </c>
      <c r="D34" s="132">
        <v>0</v>
      </c>
      <c r="E34" s="132" t="s">
        <v>2</v>
      </c>
      <c r="F34" s="223" t="s">
        <v>2</v>
      </c>
      <c r="G34" s="132"/>
      <c r="H34" s="132"/>
      <c r="I34" s="132"/>
      <c r="J34" s="132"/>
    </row>
    <row r="35" spans="1:7" ht="12" customHeight="1">
      <c r="A35" s="178" t="s">
        <v>266</v>
      </c>
      <c r="B35" s="194">
        <v>1487.4820900000009</v>
      </c>
      <c r="C35" s="194">
        <v>1068.6113200000002</v>
      </c>
      <c r="D35" s="194">
        <v>0</v>
      </c>
      <c r="E35" s="194" t="s">
        <v>2</v>
      </c>
      <c r="F35" s="231" t="s">
        <v>2</v>
      </c>
      <c r="G35" s="18"/>
    </row>
    <row r="36" spans="1:7" ht="12" customHeight="1">
      <c r="A36" s="168" t="s">
        <v>48</v>
      </c>
      <c r="B36" s="29">
        <v>-1694.48174</v>
      </c>
      <c r="C36" s="29">
        <v>-1117.47969</v>
      </c>
      <c r="D36" s="29">
        <v>-398.07993999999997</v>
      </c>
      <c r="E36" s="29" t="s">
        <v>2</v>
      </c>
      <c r="F36" s="164" t="s">
        <v>2</v>
      </c>
      <c r="G36" s="18"/>
    </row>
    <row r="37" spans="1:7" ht="12" customHeight="1">
      <c r="A37" s="168" t="s">
        <v>51</v>
      </c>
      <c r="B37" s="29">
        <v>-144.15583</v>
      </c>
      <c r="C37" s="29">
        <v>-105.22496000000001</v>
      </c>
      <c r="D37" s="29">
        <v>-2.599</v>
      </c>
      <c r="E37" s="29" t="s">
        <v>2</v>
      </c>
      <c r="F37" s="164" t="s">
        <v>2</v>
      </c>
      <c r="G37" s="18"/>
    </row>
    <row r="38" spans="1:7" ht="12" customHeight="1">
      <c r="A38" s="168" t="s">
        <v>52</v>
      </c>
      <c r="B38" s="29">
        <v>-732.9245599999999</v>
      </c>
      <c r="C38" s="29">
        <v>-403.02773999999994</v>
      </c>
      <c r="D38" s="29">
        <v>-138.90945000000002</v>
      </c>
      <c r="E38" s="29" t="s">
        <v>2</v>
      </c>
      <c r="F38" s="164" t="s">
        <v>2</v>
      </c>
      <c r="G38" s="18"/>
    </row>
    <row r="39" spans="1:7" ht="12" customHeight="1">
      <c r="A39" s="168" t="s">
        <v>132</v>
      </c>
      <c r="B39" s="29">
        <v>-581.4626800000001</v>
      </c>
      <c r="C39" s="29">
        <v>-268.73990000000003</v>
      </c>
      <c r="D39" s="29">
        <v>-11.01803</v>
      </c>
      <c r="E39" s="29" t="s">
        <v>2</v>
      </c>
      <c r="F39" s="164" t="s">
        <v>2</v>
      </c>
      <c r="G39" s="18"/>
    </row>
    <row r="40" spans="1:7" ht="12" customHeight="1">
      <c r="A40" s="168" t="s">
        <v>239</v>
      </c>
      <c r="B40" s="29">
        <v>0</v>
      </c>
      <c r="C40" s="29">
        <v>0</v>
      </c>
      <c r="D40" s="29">
        <v>0</v>
      </c>
      <c r="E40" s="29" t="s">
        <v>2</v>
      </c>
      <c r="F40" s="164" t="s">
        <v>2</v>
      </c>
      <c r="G40" s="18"/>
    </row>
    <row r="41" spans="1:7" ht="12" customHeight="1">
      <c r="A41" s="178" t="s">
        <v>53</v>
      </c>
      <c r="B41" s="194">
        <v>-3153.02481</v>
      </c>
      <c r="C41" s="194">
        <v>-1894.47229</v>
      </c>
      <c r="D41" s="194">
        <v>-550.60642</v>
      </c>
      <c r="E41" s="194" t="s">
        <v>2</v>
      </c>
      <c r="F41" s="231" t="s">
        <v>2</v>
      </c>
      <c r="G41" s="18"/>
    </row>
    <row r="42" spans="1:7" ht="12" customHeight="1">
      <c r="A42" s="181" t="s">
        <v>230</v>
      </c>
      <c r="B42" s="197">
        <v>-1665.542719999999</v>
      </c>
      <c r="C42" s="197">
        <v>-825.8609699999997</v>
      </c>
      <c r="D42" s="197">
        <v>-550.60642</v>
      </c>
      <c r="E42" s="197" t="s">
        <v>2</v>
      </c>
      <c r="F42" s="198" t="s">
        <v>2</v>
      </c>
      <c r="G42" s="18"/>
    </row>
    <row r="43" spans="1:7" ht="12" customHeight="1">
      <c r="A43" s="168" t="s">
        <v>339</v>
      </c>
      <c r="B43" s="29">
        <v>-5.173490000000001</v>
      </c>
      <c r="C43" s="29">
        <v>-0.28505999999999987</v>
      </c>
      <c r="D43" s="29">
        <v>0</v>
      </c>
      <c r="E43" s="29" t="s">
        <v>2</v>
      </c>
      <c r="F43" s="164" t="s">
        <v>2</v>
      </c>
      <c r="G43" s="18"/>
    </row>
    <row r="44" spans="1:7" ht="12" customHeight="1">
      <c r="A44" s="165" t="s">
        <v>229</v>
      </c>
      <c r="B44" s="32">
        <v>-22.49785</v>
      </c>
      <c r="C44" s="32">
        <v>4.34998</v>
      </c>
      <c r="D44" s="32">
        <v>0.09764</v>
      </c>
      <c r="E44" s="32" t="s">
        <v>2</v>
      </c>
      <c r="F44" s="186" t="s">
        <v>2</v>
      </c>
      <c r="G44" s="18"/>
    </row>
    <row r="45" spans="1:7" ht="12" customHeight="1">
      <c r="A45" s="168" t="s">
        <v>56</v>
      </c>
      <c r="B45" s="29">
        <v>0</v>
      </c>
      <c r="C45" s="29">
        <v>-1.1700899999999999</v>
      </c>
      <c r="D45" s="29">
        <v>0</v>
      </c>
      <c r="E45" s="29" t="s">
        <v>2</v>
      </c>
      <c r="F45" s="164" t="s">
        <v>2</v>
      </c>
      <c r="G45" s="18"/>
    </row>
    <row r="46" spans="1:7" ht="12" customHeight="1">
      <c r="A46" s="178" t="s">
        <v>57</v>
      </c>
      <c r="B46" s="194">
        <v>-1693.2140599999989</v>
      </c>
      <c r="C46" s="194">
        <v>-822.9661399999998</v>
      </c>
      <c r="D46" s="194">
        <v>-550.50878</v>
      </c>
      <c r="E46" s="194" t="s">
        <v>2</v>
      </c>
      <c r="F46" s="231" t="s">
        <v>2</v>
      </c>
      <c r="G46" s="84"/>
    </row>
    <row r="48" ht="12" customHeight="1">
      <c r="B48" s="85"/>
    </row>
    <row r="53" spans="3:10" ht="12" customHeight="1">
      <c r="C53" s="17"/>
      <c r="I53" s="17"/>
      <c r="J53" s="17"/>
    </row>
    <row r="54" spans="4:11" ht="12" customHeight="1">
      <c r="D54" s="18"/>
      <c r="E54" s="18"/>
      <c r="F54" s="18"/>
      <c r="G54" s="18"/>
      <c r="H54" s="18"/>
      <c r="I54" s="18"/>
      <c r="J54" s="18"/>
      <c r="K54" s="18"/>
    </row>
    <row r="55" spans="4:11" ht="12" customHeight="1">
      <c r="D55" s="18"/>
      <c r="E55" s="18"/>
      <c r="F55" s="18"/>
      <c r="G55" s="18"/>
      <c r="H55" s="18"/>
      <c r="I55" s="18"/>
      <c r="J55" s="18"/>
      <c r="K55" s="18"/>
    </row>
    <row r="56" spans="4:11" ht="12" customHeight="1">
      <c r="D56" s="18"/>
      <c r="E56" s="18"/>
      <c r="F56" s="18"/>
      <c r="G56" s="18"/>
      <c r="H56" s="18"/>
      <c r="I56" s="18"/>
      <c r="J56" s="18"/>
      <c r="K56" s="18"/>
    </row>
    <row r="57" spans="3:11" ht="12" customHeight="1">
      <c r="C57" s="26"/>
      <c r="D57" s="26"/>
      <c r="E57" s="26"/>
      <c r="F57" s="26"/>
      <c r="G57" s="26"/>
      <c r="H57" s="26"/>
      <c r="I57" s="26"/>
      <c r="J57" s="26"/>
      <c r="K57" s="26"/>
    </row>
  </sheetData>
  <conditionalFormatting sqref="B35:F35">
    <cfRule type="cellIs" priority="30" operator="greaterThan" stopIfTrue="1">
      <formula>10</formula>
    </cfRule>
  </conditionalFormatting>
  <conditionalFormatting sqref="B41:F41">
    <cfRule type="cellIs" priority="29" operator="greaterThan" stopIfTrue="1">
      <formula>10</formula>
    </cfRule>
  </conditionalFormatting>
  <conditionalFormatting sqref="B46:F46">
    <cfRule type="cellIs" priority="28" operator="greaterThan" stopIfTrue="1">
      <formula>10</formula>
    </cfRule>
  </conditionalFormatting>
  <conditionalFormatting sqref="B13:J13">
    <cfRule type="cellIs" priority="3" operator="greaterThan" stopIfTrue="1">
      <formula>10</formula>
    </cfRule>
  </conditionalFormatting>
  <conditionalFormatting sqref="B19:J19">
    <cfRule type="cellIs" priority="2" operator="greaterThan" stopIfTrue="1">
      <formula>10</formula>
    </cfRule>
  </conditionalFormatting>
  <conditionalFormatting sqref="B24:J24">
    <cfRule type="cellIs" priority="1" operator="greaterThan" stopIfTrue="1">
      <formula>10</formula>
    </cfRule>
  </conditionalFormatting>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4F10-A62F-4D84-B9F9-96F39129FDE0}">
  <sheetPr>
    <tabColor rgb="FF0070C0"/>
    <pageSetUpPr fitToPage="1"/>
  </sheetPr>
  <dimension ref="A1:L82"/>
  <sheetViews>
    <sheetView workbookViewId="0" topLeftCell="A1"/>
  </sheetViews>
  <sheetFormatPr defaultColWidth="10" defaultRowHeight="12" customHeight="1" outlineLevelRow="1"/>
  <cols>
    <col min="1" max="1" width="52.5" style="18" customWidth="1"/>
    <col min="2" max="3" width="13.5" style="18" customWidth="1"/>
    <col min="4" max="8" width="13.5" style="17" customWidth="1"/>
    <col min="9" max="9" width="13.5" style="21" customWidth="1"/>
    <col min="10" max="10" width="13.5" style="37" customWidth="1"/>
    <col min="11" max="11" width="13.16015625" style="17" customWidth="1"/>
    <col min="12" max="12" width="9" style="17" customWidth="1"/>
    <col min="13" max="16384" width="10" style="18" customWidth="1"/>
  </cols>
  <sheetData>
    <row r="1" spans="1:10" s="11" customFormat="1" ht="17.25" customHeight="1">
      <c r="A1" s="8" t="s">
        <v>219</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61</v>
      </c>
      <c r="B5" s="19"/>
      <c r="C5" s="19"/>
      <c r="D5" s="20"/>
      <c r="E5" s="20"/>
      <c r="F5" s="20"/>
      <c r="G5" s="20"/>
      <c r="H5" s="20"/>
      <c r="J5" s="95" t="s">
        <v>37</v>
      </c>
    </row>
    <row r="6" spans="1:10" ht="11.25" customHeight="1">
      <c r="A6" s="37"/>
      <c r="B6" s="17"/>
      <c r="C6" s="17"/>
      <c r="I6" s="17"/>
      <c r="J6" s="18"/>
    </row>
    <row r="7" spans="1:11" s="28" customFormat="1" ht="12" customHeight="1">
      <c r="A7" s="175" t="s">
        <v>62</v>
      </c>
      <c r="B7" s="204">
        <v>45107</v>
      </c>
      <c r="C7" s="204">
        <v>45016</v>
      </c>
      <c r="D7" s="204">
        <v>44926</v>
      </c>
      <c r="E7" s="204">
        <v>44834</v>
      </c>
      <c r="F7" s="204">
        <v>44742</v>
      </c>
      <c r="G7" s="204">
        <v>44651</v>
      </c>
      <c r="H7" s="204">
        <v>44561</v>
      </c>
      <c r="I7" s="204">
        <v>44469</v>
      </c>
      <c r="J7" s="205">
        <v>44377</v>
      </c>
      <c r="K7" s="17"/>
    </row>
    <row r="8" spans="1:11" s="18" customFormat="1" ht="12" customHeight="1">
      <c r="A8" s="244" t="s">
        <v>63</v>
      </c>
      <c r="B8" s="29">
        <v>11897.89576</v>
      </c>
      <c r="C8" s="29">
        <v>12122.35416</v>
      </c>
      <c r="D8" s="29">
        <v>13086.479000000001</v>
      </c>
      <c r="E8" s="29">
        <v>11495.97521</v>
      </c>
      <c r="F8" s="29">
        <v>9843.97365</v>
      </c>
      <c r="G8" s="29">
        <v>9090.684229999999</v>
      </c>
      <c r="H8" s="29">
        <v>9358.60434</v>
      </c>
      <c r="I8" s="29">
        <v>9056.57336</v>
      </c>
      <c r="J8" s="164">
        <v>8714.842789999999</v>
      </c>
      <c r="K8" s="17"/>
    </row>
    <row r="9" spans="1:11" s="18" customFormat="1" ht="12" customHeight="1">
      <c r="A9" s="244" t="s">
        <v>64</v>
      </c>
      <c r="B9" s="29">
        <v>5804.104450000001</v>
      </c>
      <c r="C9" s="29">
        <v>3607.8329200000003</v>
      </c>
      <c r="D9" s="29">
        <v>1083.6643399999998</v>
      </c>
      <c r="E9" s="29">
        <v>938.2836399999999</v>
      </c>
      <c r="F9" s="29">
        <v>810.58891</v>
      </c>
      <c r="G9" s="29">
        <v>683.6314400000001</v>
      </c>
      <c r="H9" s="29">
        <v>155.48080000000002</v>
      </c>
      <c r="I9" s="29">
        <v>0</v>
      </c>
      <c r="J9" s="164">
        <v>0</v>
      </c>
      <c r="K9" s="17"/>
    </row>
    <row r="10" spans="1:11" s="18" customFormat="1" ht="12" customHeight="1">
      <c r="A10" s="245" t="s">
        <v>224</v>
      </c>
      <c r="B10" s="29">
        <v>5838.94163</v>
      </c>
      <c r="C10" s="29">
        <v>4351.989300000001</v>
      </c>
      <c r="D10" s="29">
        <v>2673.13533</v>
      </c>
      <c r="E10" s="29">
        <v>2599.45566</v>
      </c>
      <c r="F10" s="29">
        <v>2665.30662</v>
      </c>
      <c r="G10" s="29">
        <v>1361.66095</v>
      </c>
      <c r="H10" s="29">
        <v>1344.53199</v>
      </c>
      <c r="I10" s="29">
        <v>1173.33435</v>
      </c>
      <c r="J10" s="164">
        <v>1051.2737300000001</v>
      </c>
      <c r="K10" s="17"/>
    </row>
    <row r="11" spans="1:11" s="18" customFormat="1" ht="12" customHeight="1">
      <c r="A11" s="245" t="s">
        <v>227</v>
      </c>
      <c r="B11" s="29">
        <v>13677.905579999999</v>
      </c>
      <c r="C11" s="29">
        <v>9483.4995</v>
      </c>
      <c r="D11" s="29">
        <v>8707.05383</v>
      </c>
      <c r="E11" s="29">
        <v>6875.814690000001</v>
      </c>
      <c r="F11" s="29">
        <v>4593.646700000001</v>
      </c>
      <c r="G11" s="29">
        <v>2904.36609</v>
      </c>
      <c r="H11" s="29">
        <v>2387.3335700000002</v>
      </c>
      <c r="I11" s="29">
        <v>1634.3157700000002</v>
      </c>
      <c r="J11" s="164">
        <v>681.69345</v>
      </c>
      <c r="K11" s="17"/>
    </row>
    <row r="12" spans="1:11" s="18" customFormat="1" ht="12" customHeight="1">
      <c r="A12" s="245" t="s">
        <v>221</v>
      </c>
      <c r="B12" s="29">
        <v>1750.0969999999998</v>
      </c>
      <c r="C12" s="29">
        <v>1733.0186700000002</v>
      </c>
      <c r="D12" s="29">
        <v>1498.1171800000002</v>
      </c>
      <c r="E12" s="29">
        <v>1016.59737</v>
      </c>
      <c r="F12" s="29">
        <v>685.84337</v>
      </c>
      <c r="G12" s="29">
        <v>352.74328</v>
      </c>
      <c r="H12" s="29">
        <v>249.16122</v>
      </c>
      <c r="I12" s="29">
        <v>112.652</v>
      </c>
      <c r="J12" s="164">
        <v>23.48394</v>
      </c>
      <c r="K12" s="17"/>
    </row>
    <row r="13" spans="1:11" s="18" customFormat="1" ht="12" customHeight="1" hidden="1" outlineLevel="1">
      <c r="A13" s="246" t="s">
        <v>225</v>
      </c>
      <c r="B13" s="29">
        <v>0</v>
      </c>
      <c r="C13" s="29">
        <v>0</v>
      </c>
      <c r="D13" s="29">
        <v>0</v>
      </c>
      <c r="E13" s="29">
        <v>0</v>
      </c>
      <c r="F13" s="29">
        <v>0</v>
      </c>
      <c r="G13" s="29">
        <v>0</v>
      </c>
      <c r="H13" s="29">
        <v>0</v>
      </c>
      <c r="I13" s="29">
        <v>0</v>
      </c>
      <c r="J13" s="164">
        <v>0</v>
      </c>
      <c r="K13" s="17"/>
    </row>
    <row r="14" spans="1:11" s="18" customFormat="1" ht="12" customHeight="1" hidden="1" outlineLevel="1">
      <c r="A14" s="246" t="s">
        <v>68</v>
      </c>
      <c r="B14" s="29">
        <v>2433.84746</v>
      </c>
      <c r="C14" s="29">
        <v>2625.45039</v>
      </c>
      <c r="D14" s="29">
        <v>1575.9990699999998</v>
      </c>
      <c r="E14" s="29">
        <v>1009.0255</v>
      </c>
      <c r="F14" s="29">
        <v>730.8774500000001</v>
      </c>
      <c r="G14" s="29">
        <v>496.42263999999994</v>
      </c>
      <c r="H14" s="29">
        <v>397.95403999999996</v>
      </c>
      <c r="I14" s="29">
        <v>277.47976</v>
      </c>
      <c r="J14" s="164">
        <v>158.56807999999998</v>
      </c>
      <c r="K14" s="17"/>
    </row>
    <row r="15" spans="1:11" s="18" customFormat="1" ht="12" customHeight="1" collapsed="1">
      <c r="A15" s="244" t="s">
        <v>68</v>
      </c>
      <c r="B15" s="29">
        <v>2433.84746</v>
      </c>
      <c r="C15" s="29">
        <v>2625.45039</v>
      </c>
      <c r="D15" s="29">
        <v>1575.9990699999998</v>
      </c>
      <c r="E15" s="29">
        <v>1009.0255</v>
      </c>
      <c r="F15" s="29">
        <v>730.8774500000001</v>
      </c>
      <c r="G15" s="29">
        <v>496.42263999999994</v>
      </c>
      <c r="H15" s="29">
        <v>397.95403999999996</v>
      </c>
      <c r="I15" s="29">
        <v>277.47976</v>
      </c>
      <c r="J15" s="164">
        <v>158.56807999999998</v>
      </c>
      <c r="K15" s="17"/>
    </row>
    <row r="16" spans="1:11" s="33" customFormat="1" ht="12" customHeight="1">
      <c r="A16" s="227" t="s">
        <v>137</v>
      </c>
      <c r="B16" s="78">
        <v>41402.79188</v>
      </c>
      <c r="C16" s="78">
        <v>33924.144940000006</v>
      </c>
      <c r="D16" s="78">
        <v>28624.448750000003</v>
      </c>
      <c r="E16" s="78">
        <v>23935.15207</v>
      </c>
      <c r="F16" s="78">
        <v>19330.236699999998</v>
      </c>
      <c r="G16" s="78">
        <v>14889.50863</v>
      </c>
      <c r="H16" s="78">
        <v>13893.06596</v>
      </c>
      <c r="I16" s="78">
        <v>12254.35524</v>
      </c>
      <c r="J16" s="243">
        <v>10629.86199</v>
      </c>
      <c r="K16" s="17"/>
    </row>
    <row r="17" spans="1:11" s="30" customFormat="1" ht="12" customHeight="1" hidden="1" outlineLevel="1">
      <c r="A17" s="246" t="s">
        <v>139</v>
      </c>
      <c r="B17" s="29">
        <v>0</v>
      </c>
      <c r="C17" s="29">
        <v>0</v>
      </c>
      <c r="D17" s="29">
        <v>0</v>
      </c>
      <c r="E17" s="29">
        <v>0</v>
      </c>
      <c r="F17" s="29">
        <v>0</v>
      </c>
      <c r="G17" s="29">
        <v>0</v>
      </c>
      <c r="H17" s="29">
        <v>0</v>
      </c>
      <c r="I17" s="29">
        <v>0</v>
      </c>
      <c r="J17" s="164">
        <v>0</v>
      </c>
      <c r="K17" s="17"/>
    </row>
    <row r="18" spans="1:11" s="30" customFormat="1" ht="12" customHeight="1" hidden="1" outlineLevel="1">
      <c r="A18" s="246" t="s">
        <v>140</v>
      </c>
      <c r="B18" s="29">
        <v>1755.4742300000003</v>
      </c>
      <c r="C18" s="29">
        <v>1235.1912999999997</v>
      </c>
      <c r="D18" s="29">
        <v>1267.84925</v>
      </c>
      <c r="E18" s="29">
        <v>1250.43457</v>
      </c>
      <c r="F18" s="29">
        <v>1153.5783000000001</v>
      </c>
      <c r="G18" s="29">
        <v>1107.0196099999998</v>
      </c>
      <c r="H18" s="29">
        <v>965.8272800000001</v>
      </c>
      <c r="I18" s="29">
        <v>799.82298</v>
      </c>
      <c r="J18" s="164">
        <v>621.76463</v>
      </c>
      <c r="K18" s="17"/>
    </row>
    <row r="19" spans="1:11" s="30" customFormat="1" ht="12" customHeight="1" collapsed="1">
      <c r="A19" s="245" t="s">
        <v>99</v>
      </c>
      <c r="B19" s="29">
        <v>1755.4742300000003</v>
      </c>
      <c r="C19" s="29">
        <v>1235.1912999999997</v>
      </c>
      <c r="D19" s="29">
        <v>1267.84925</v>
      </c>
      <c r="E19" s="29">
        <v>1250.43457</v>
      </c>
      <c r="F19" s="29">
        <v>1153.5783000000001</v>
      </c>
      <c r="G19" s="29">
        <v>1107.0196099999998</v>
      </c>
      <c r="H19" s="29">
        <v>965.8272800000001</v>
      </c>
      <c r="I19" s="29">
        <v>799.82298</v>
      </c>
      <c r="J19" s="164">
        <v>621.76463</v>
      </c>
      <c r="K19" s="17"/>
    </row>
    <row r="20" spans="1:11" s="33" customFormat="1" ht="12" customHeight="1">
      <c r="A20" s="227" t="s">
        <v>141</v>
      </c>
      <c r="B20" s="78">
        <v>1755.4742300000003</v>
      </c>
      <c r="C20" s="78">
        <v>1235.1912999999997</v>
      </c>
      <c r="D20" s="78">
        <v>1267.84925</v>
      </c>
      <c r="E20" s="78">
        <v>1250.43457</v>
      </c>
      <c r="F20" s="78">
        <v>1153.5783000000001</v>
      </c>
      <c r="G20" s="78">
        <v>1107.0196099999998</v>
      </c>
      <c r="H20" s="78">
        <v>965.8272800000001</v>
      </c>
      <c r="I20" s="78">
        <v>799.82298</v>
      </c>
      <c r="J20" s="243">
        <v>621.76463</v>
      </c>
      <c r="K20" s="17"/>
    </row>
    <row r="21" spans="1:10" ht="12" customHeight="1">
      <c r="A21" s="206" t="s">
        <v>69</v>
      </c>
      <c r="B21" s="194">
        <v>43158.26611</v>
      </c>
      <c r="C21" s="194">
        <v>35159.336240000004</v>
      </c>
      <c r="D21" s="194">
        <v>29892.298000000003</v>
      </c>
      <c r="E21" s="194">
        <v>25185.58664</v>
      </c>
      <c r="F21" s="194">
        <v>20483.815</v>
      </c>
      <c r="G21" s="194">
        <v>15996.52824</v>
      </c>
      <c r="H21" s="194">
        <v>14858.89324</v>
      </c>
      <c r="I21" s="194">
        <v>13054.178220000002</v>
      </c>
      <c r="J21" s="231">
        <v>11251.62662</v>
      </c>
    </row>
    <row r="22" spans="1:10" ht="12" customHeight="1" hidden="1" outlineLevel="1">
      <c r="A22" s="200" t="s">
        <v>233</v>
      </c>
      <c r="B22" s="74">
        <v>0</v>
      </c>
      <c r="C22" s="74">
        <v>0</v>
      </c>
      <c r="D22" s="74">
        <v>0</v>
      </c>
      <c r="E22" s="74">
        <v>0</v>
      </c>
      <c r="F22" s="74"/>
      <c r="G22" s="74"/>
      <c r="H22" s="74"/>
      <c r="I22" s="74"/>
      <c r="J22" s="248"/>
    </row>
    <row r="23" spans="1:10" ht="12" customHeight="1" hidden="1" outlineLevel="1">
      <c r="A23" s="200" t="s">
        <v>235</v>
      </c>
      <c r="B23" s="74">
        <v>19507.03935</v>
      </c>
      <c r="C23" s="74">
        <v>17346.49202</v>
      </c>
      <c r="D23" s="74">
        <v>14062.4233</v>
      </c>
      <c r="E23" s="74">
        <v>10895.89197</v>
      </c>
      <c r="F23" s="74">
        <v>8344.269300000002</v>
      </c>
      <c r="G23" s="74">
        <v>5329.21392</v>
      </c>
      <c r="H23" s="74">
        <v>4777.81113</v>
      </c>
      <c r="I23" s="74">
        <v>3930.8518900000004</v>
      </c>
      <c r="J23" s="248">
        <v>3159.9378500000003</v>
      </c>
    </row>
    <row r="24" spans="1:10" ht="12" customHeight="1" collapsed="1">
      <c r="A24" s="257" t="s">
        <v>234</v>
      </c>
      <c r="B24" s="32">
        <v>19507.03935</v>
      </c>
      <c r="C24" s="32">
        <v>17346.49202</v>
      </c>
      <c r="D24" s="32">
        <v>14062.4233</v>
      </c>
      <c r="E24" s="32">
        <v>10895.89197</v>
      </c>
      <c r="F24" s="32">
        <v>8344.269300000002</v>
      </c>
      <c r="G24" s="32">
        <v>5329.21392</v>
      </c>
      <c r="H24" s="32">
        <v>4777.81113</v>
      </c>
      <c r="I24" s="32">
        <v>3930.8518900000004</v>
      </c>
      <c r="J24" s="186">
        <v>3159.9378500000003</v>
      </c>
    </row>
    <row r="25" spans="1:10" ht="12" customHeight="1">
      <c r="A25" s="257" t="s">
        <v>222</v>
      </c>
      <c r="B25" s="29">
        <v>414.52465</v>
      </c>
      <c r="C25" s="29">
        <v>434.7959</v>
      </c>
      <c r="D25" s="29">
        <v>202.49985</v>
      </c>
      <c r="E25" s="29">
        <v>152.76914</v>
      </c>
      <c r="F25" s="29">
        <v>103.97976</v>
      </c>
      <c r="G25" s="29">
        <v>51.49194</v>
      </c>
      <c r="H25" s="29">
        <v>35.62315</v>
      </c>
      <c r="I25" s="29">
        <v>14.2736</v>
      </c>
      <c r="J25" s="164">
        <v>3.1575300000000004</v>
      </c>
    </row>
    <row r="26" spans="1:10" ht="12" customHeight="1">
      <c r="A26" s="257" t="s">
        <v>223</v>
      </c>
      <c r="B26" s="29">
        <v>8264.05396</v>
      </c>
      <c r="C26" s="29">
        <v>3535.7322200000003</v>
      </c>
      <c r="D26" s="29">
        <v>2797.8558900000003</v>
      </c>
      <c r="E26" s="29">
        <v>2088.54231</v>
      </c>
      <c r="F26" s="29">
        <v>1256.92618</v>
      </c>
      <c r="G26" s="29">
        <v>579.0394299999999</v>
      </c>
      <c r="H26" s="29">
        <v>486.04213000000004</v>
      </c>
      <c r="I26" s="29">
        <v>340.26517</v>
      </c>
      <c r="J26" s="164">
        <v>134.75406</v>
      </c>
    </row>
    <row r="27" spans="1:10" ht="12" customHeight="1" hidden="1" outlineLevel="1">
      <c r="A27" s="200" t="s">
        <v>143</v>
      </c>
      <c r="B27" s="29">
        <v>601.59407</v>
      </c>
      <c r="C27" s="29">
        <v>579.8408099999999</v>
      </c>
      <c r="D27" s="29">
        <v>315.23232</v>
      </c>
      <c r="E27" s="29">
        <v>82.43769999999999</v>
      </c>
      <c r="F27" s="29">
        <v>120.4992</v>
      </c>
      <c r="G27" s="29">
        <v>168.72181</v>
      </c>
      <c r="H27" s="29">
        <v>69.60189</v>
      </c>
      <c r="I27" s="29">
        <v>64.52418999999999</v>
      </c>
      <c r="J27" s="164">
        <v>61.953149999999994</v>
      </c>
    </row>
    <row r="28" spans="1:10" ht="12" customHeight="1" hidden="1" outlineLevel="1">
      <c r="A28" s="200" t="s">
        <v>144</v>
      </c>
      <c r="B28" s="29">
        <v>124.07056</v>
      </c>
      <c r="C28" s="29">
        <v>157.91817</v>
      </c>
      <c r="D28" s="29">
        <v>150.31284</v>
      </c>
      <c r="E28" s="29">
        <v>142.90301000000002</v>
      </c>
      <c r="F28" s="29">
        <v>126.16261</v>
      </c>
      <c r="G28" s="29">
        <v>112.55653</v>
      </c>
      <c r="H28" s="29">
        <v>103.85501</v>
      </c>
      <c r="I28" s="29">
        <v>94.59604</v>
      </c>
      <c r="J28" s="164">
        <v>85.86232</v>
      </c>
    </row>
    <row r="29" spans="1:10" ht="12" customHeight="1" hidden="1" outlineLevel="1">
      <c r="A29" s="200" t="s">
        <v>145</v>
      </c>
      <c r="B29" s="29">
        <v>213.88159000000002</v>
      </c>
      <c r="C29" s="29">
        <v>206.48636000000002</v>
      </c>
      <c r="D29" s="29">
        <v>170.92468</v>
      </c>
      <c r="E29" s="29">
        <v>127.88389000000001</v>
      </c>
      <c r="F29" s="29">
        <v>162.27381</v>
      </c>
      <c r="G29" s="29">
        <v>146.17254</v>
      </c>
      <c r="H29" s="29">
        <v>111.91847</v>
      </c>
      <c r="I29" s="29">
        <v>101.66501</v>
      </c>
      <c r="J29" s="164">
        <v>122.23472000000001</v>
      </c>
    </row>
    <row r="30" spans="1:10" ht="12" customHeight="1" hidden="1" outlineLevel="1">
      <c r="A30" s="258" t="s">
        <v>232</v>
      </c>
      <c r="B30" s="29">
        <v>7374.34214</v>
      </c>
      <c r="C30" s="29">
        <v>7039.29486</v>
      </c>
      <c r="D30" s="29">
        <v>6348.4423</v>
      </c>
      <c r="E30" s="29">
        <v>5350.82291</v>
      </c>
      <c r="F30" s="29">
        <v>4426.73848</v>
      </c>
      <c r="G30" s="29">
        <v>3450.09971</v>
      </c>
      <c r="H30" s="29">
        <v>2626.6830800000002</v>
      </c>
      <c r="I30" s="29">
        <v>1574.2586600000002</v>
      </c>
      <c r="J30" s="164">
        <v>613.6941999999999</v>
      </c>
    </row>
    <row r="31" spans="1:10" ht="12" customHeight="1" hidden="1" outlineLevel="1">
      <c r="A31" s="258" t="s">
        <v>239</v>
      </c>
      <c r="B31" s="29">
        <v>0</v>
      </c>
      <c r="C31" s="29">
        <v>0</v>
      </c>
      <c r="D31" s="29">
        <v>0</v>
      </c>
      <c r="E31" s="29">
        <v>0</v>
      </c>
      <c r="F31" s="29">
        <v>0</v>
      </c>
      <c r="G31" s="29">
        <v>0</v>
      </c>
      <c r="H31" s="29">
        <v>0</v>
      </c>
      <c r="I31" s="29">
        <v>79.8</v>
      </c>
      <c r="J31" s="164">
        <v>0</v>
      </c>
    </row>
    <row r="32" spans="1:11" s="18" customFormat="1" ht="12" customHeight="1" collapsed="1">
      <c r="A32" s="244" t="s">
        <v>74</v>
      </c>
      <c r="B32" s="29">
        <v>8313.888359999999</v>
      </c>
      <c r="C32" s="29">
        <v>7983.5401999999995</v>
      </c>
      <c r="D32" s="29">
        <v>6984.912139999999</v>
      </c>
      <c r="E32" s="29">
        <v>5704.04751</v>
      </c>
      <c r="F32" s="29">
        <v>4835.6741</v>
      </c>
      <c r="G32" s="29">
        <v>3877.55059</v>
      </c>
      <c r="H32" s="29">
        <v>2912.0584500000004</v>
      </c>
      <c r="I32" s="29">
        <v>1914.8439</v>
      </c>
      <c r="J32" s="164">
        <v>883.74439</v>
      </c>
      <c r="K32" s="17"/>
    </row>
    <row r="33" spans="1:12" ht="12" customHeight="1">
      <c r="A33" s="244" t="s">
        <v>75</v>
      </c>
      <c r="B33" s="29">
        <v>2133.02781</v>
      </c>
      <c r="C33" s="29">
        <v>1455.47782</v>
      </c>
      <c r="D33" s="29">
        <v>766.6458700000001</v>
      </c>
      <c r="E33" s="29">
        <v>750.70834</v>
      </c>
      <c r="F33" s="29">
        <v>0</v>
      </c>
      <c r="G33" s="29">
        <v>0</v>
      </c>
      <c r="H33" s="29">
        <v>0</v>
      </c>
      <c r="I33" s="29">
        <v>0</v>
      </c>
      <c r="J33" s="164">
        <v>0</v>
      </c>
      <c r="L33" s="18"/>
    </row>
    <row r="34" spans="1:10" ht="12" customHeight="1">
      <c r="A34" s="206" t="s">
        <v>76</v>
      </c>
      <c r="B34" s="194">
        <v>38632.53412999999</v>
      </c>
      <c r="C34" s="194">
        <v>30756.038160000004</v>
      </c>
      <c r="D34" s="194">
        <v>24814.337050000002</v>
      </c>
      <c r="E34" s="194">
        <v>19591.959270000003</v>
      </c>
      <c r="F34" s="194">
        <v>14540.849340000002</v>
      </c>
      <c r="G34" s="194">
        <v>9837.29588</v>
      </c>
      <c r="H34" s="194">
        <v>8211.53486</v>
      </c>
      <c r="I34" s="194">
        <v>6200.23456</v>
      </c>
      <c r="J34" s="231">
        <v>4181.593830000001</v>
      </c>
    </row>
    <row r="35" spans="1:10" ht="12" customHeight="1">
      <c r="A35" s="247" t="s">
        <v>146</v>
      </c>
      <c r="B35" s="29">
        <v>8000</v>
      </c>
      <c r="C35" s="29">
        <v>8000</v>
      </c>
      <c r="D35" s="29">
        <v>8000</v>
      </c>
      <c r="E35" s="29">
        <v>8000</v>
      </c>
      <c r="F35" s="29">
        <v>8000</v>
      </c>
      <c r="G35" s="29">
        <v>8000</v>
      </c>
      <c r="H35" s="29">
        <v>8000</v>
      </c>
      <c r="I35" s="29">
        <v>8000</v>
      </c>
      <c r="J35" s="164">
        <v>8000</v>
      </c>
    </row>
    <row r="36" spans="1:10" ht="12" customHeight="1">
      <c r="A36" s="247" t="s">
        <v>147</v>
      </c>
      <c r="B36" s="29">
        <v>0</v>
      </c>
      <c r="C36" s="29">
        <v>0</v>
      </c>
      <c r="D36" s="29">
        <v>0</v>
      </c>
      <c r="E36" s="29">
        <v>0</v>
      </c>
      <c r="F36" s="29">
        <v>0</v>
      </c>
      <c r="G36" s="29">
        <v>0</v>
      </c>
      <c r="H36" s="29">
        <v>0</v>
      </c>
      <c r="I36" s="29">
        <v>0</v>
      </c>
      <c r="J36" s="164">
        <v>0</v>
      </c>
    </row>
    <row r="37" spans="1:10" ht="12" customHeight="1">
      <c r="A37" s="247" t="s">
        <v>148</v>
      </c>
      <c r="B37" s="29">
        <v>245.76104</v>
      </c>
      <c r="C37" s="29">
        <v>156.76104</v>
      </c>
      <c r="D37" s="29">
        <v>144.64992999999998</v>
      </c>
      <c r="E37" s="29">
        <v>133.31659</v>
      </c>
      <c r="F37" s="29">
        <v>50.444399999999995</v>
      </c>
      <c r="G37" s="29">
        <v>31.36107</v>
      </c>
      <c r="H37" s="29">
        <v>20.8333</v>
      </c>
      <c r="I37" s="29">
        <v>14.58331</v>
      </c>
      <c r="J37" s="164">
        <v>8.333320000000002</v>
      </c>
    </row>
    <row r="38" spans="1:10" ht="12" customHeight="1">
      <c r="A38" s="247" t="s">
        <v>149</v>
      </c>
      <c r="B38" s="29">
        <v>-3303.3319799999995</v>
      </c>
      <c r="C38" s="29">
        <v>-3303.33198</v>
      </c>
      <c r="D38" s="29">
        <v>-1373.4749199999999</v>
      </c>
      <c r="E38" s="29">
        <v>-1373.4749199999999</v>
      </c>
      <c r="F38" s="29">
        <v>-1373.4749199999999</v>
      </c>
      <c r="G38" s="29">
        <v>-1373.4749199999999</v>
      </c>
      <c r="H38" s="29">
        <v>-550.50878</v>
      </c>
      <c r="I38" s="29">
        <v>-550.50878</v>
      </c>
      <c r="J38" s="164">
        <v>-550.50878</v>
      </c>
    </row>
    <row r="39" spans="1:10" ht="12" customHeight="1">
      <c r="A39" s="247" t="s">
        <v>150</v>
      </c>
      <c r="B39" s="29">
        <v>-416.69707999999997</v>
      </c>
      <c r="C39" s="29">
        <v>-450.13098</v>
      </c>
      <c r="D39" s="29">
        <v>-1693.21406</v>
      </c>
      <c r="E39" s="29">
        <v>-1166.2143</v>
      </c>
      <c r="F39" s="29">
        <v>-734.00382</v>
      </c>
      <c r="G39" s="29">
        <v>-498.6537900000001</v>
      </c>
      <c r="H39" s="29">
        <v>-822.96614</v>
      </c>
      <c r="I39" s="29">
        <v>-610.13087</v>
      </c>
      <c r="J39" s="164">
        <v>-387.79175000000004</v>
      </c>
    </row>
    <row r="40" spans="1:12" ht="12" customHeight="1">
      <c r="A40" s="206" t="s">
        <v>151</v>
      </c>
      <c r="B40" s="194">
        <v>4525.7319800000005</v>
      </c>
      <c r="C40" s="194">
        <v>4403.2980800000005</v>
      </c>
      <c r="D40" s="194">
        <v>5077.96095</v>
      </c>
      <c r="E40" s="194">
        <v>5593.62737</v>
      </c>
      <c r="F40" s="194">
        <v>5942.965660000001</v>
      </c>
      <c r="G40" s="194">
        <v>6159.23236</v>
      </c>
      <c r="H40" s="194">
        <v>6647.35838</v>
      </c>
      <c r="I40" s="194">
        <v>6853.94366</v>
      </c>
      <c r="J40" s="231">
        <v>7070.032789999999</v>
      </c>
      <c r="L40" s="24"/>
    </row>
    <row r="41" spans="1:10" ht="12" customHeight="1">
      <c r="A41" s="206" t="s">
        <v>79</v>
      </c>
      <c r="B41" s="194">
        <v>43158.26611</v>
      </c>
      <c r="C41" s="194">
        <v>35159.336240000004</v>
      </c>
      <c r="D41" s="194">
        <v>29892.298000000003</v>
      </c>
      <c r="E41" s="194">
        <v>25185.58664</v>
      </c>
      <c r="F41" s="194">
        <v>20483.815000000002</v>
      </c>
      <c r="G41" s="194">
        <v>15996.52824</v>
      </c>
      <c r="H41" s="194">
        <v>14858.89324</v>
      </c>
      <c r="I41" s="194">
        <v>13054.17822</v>
      </c>
      <c r="J41" s="231">
        <v>11251.62662</v>
      </c>
    </row>
    <row r="42" spans="1:10" ht="13.05" customHeight="1">
      <c r="A42" s="79"/>
      <c r="B42" s="80"/>
      <c r="C42" s="80"/>
      <c r="D42" s="80"/>
      <c r="E42" s="80"/>
      <c r="F42" s="80"/>
      <c r="G42" s="80"/>
      <c r="H42" s="80"/>
      <c r="I42" s="80"/>
      <c r="J42" s="80"/>
    </row>
    <row r="43" spans="1:10" s="36" customFormat="1" ht="13.05" customHeight="1">
      <c r="A43" s="16"/>
      <c r="B43" s="16"/>
      <c r="C43" s="16"/>
      <c r="D43" s="16"/>
      <c r="E43" s="16"/>
      <c r="F43" s="16"/>
      <c r="G43" s="16"/>
      <c r="H43" s="16"/>
      <c r="I43" s="16"/>
      <c r="J43" s="16"/>
    </row>
    <row r="44" spans="1:6" ht="18">
      <c r="A44" s="23" t="s">
        <v>80</v>
      </c>
      <c r="B44" s="20"/>
      <c r="C44" s="20"/>
      <c r="D44" s="20"/>
      <c r="E44" s="20"/>
      <c r="F44" s="18"/>
    </row>
    <row r="45" spans="2:3" ht="12" customHeight="1">
      <c r="B45" s="17"/>
      <c r="C45" s="17"/>
    </row>
    <row r="46" spans="1:6" ht="12" customHeight="1">
      <c r="A46" s="175" t="s">
        <v>62</v>
      </c>
      <c r="B46" s="204">
        <v>44926</v>
      </c>
      <c r="C46" s="204">
        <v>44561</v>
      </c>
      <c r="D46" s="204">
        <v>44196</v>
      </c>
      <c r="E46" s="204">
        <v>43830</v>
      </c>
      <c r="F46" s="205">
        <v>43465</v>
      </c>
    </row>
    <row r="47" spans="1:6" ht="12" customHeight="1">
      <c r="A47" s="244" t="s">
        <v>63</v>
      </c>
      <c r="B47" s="29">
        <v>13086.479000000001</v>
      </c>
      <c r="C47" s="29">
        <v>9358.60434</v>
      </c>
      <c r="D47" s="29">
        <v>7349.287429999999</v>
      </c>
      <c r="E47" s="29" t="s">
        <v>2</v>
      </c>
      <c r="F47" s="164" t="s">
        <v>2</v>
      </c>
    </row>
    <row r="48" spans="1:6" ht="12" customHeight="1">
      <c r="A48" s="244" t="s">
        <v>64</v>
      </c>
      <c r="B48" s="29">
        <v>1083.6643399999998</v>
      </c>
      <c r="C48" s="29">
        <v>155.48080000000002</v>
      </c>
      <c r="D48" s="29">
        <v>0</v>
      </c>
      <c r="E48" s="29" t="s">
        <v>2</v>
      </c>
      <c r="F48" s="164" t="s">
        <v>2</v>
      </c>
    </row>
    <row r="49" spans="1:6" ht="12" customHeight="1">
      <c r="A49" s="245" t="s">
        <v>224</v>
      </c>
      <c r="B49" s="29">
        <v>2673.13533</v>
      </c>
      <c r="C49" s="29">
        <v>1344.53199</v>
      </c>
      <c r="D49" s="29">
        <v>0</v>
      </c>
      <c r="E49" s="29" t="s">
        <v>2</v>
      </c>
      <c r="F49" s="164" t="s">
        <v>2</v>
      </c>
    </row>
    <row r="50" spans="1:6" ht="12" customHeight="1">
      <c r="A50" s="245" t="s">
        <v>227</v>
      </c>
      <c r="B50" s="29">
        <v>8707.05383</v>
      </c>
      <c r="C50" s="29">
        <v>2387.3335700000002</v>
      </c>
      <c r="D50" s="29">
        <v>0</v>
      </c>
      <c r="E50" s="29" t="s">
        <v>2</v>
      </c>
      <c r="F50" s="164" t="s">
        <v>2</v>
      </c>
    </row>
    <row r="51" spans="1:6" ht="12" customHeight="1">
      <c r="A51" s="245" t="s">
        <v>221</v>
      </c>
      <c r="B51" s="29">
        <v>1498.1171800000002</v>
      </c>
      <c r="C51" s="29">
        <v>249.16122</v>
      </c>
      <c r="D51" s="29">
        <v>0</v>
      </c>
      <c r="E51" s="29" t="s">
        <v>2</v>
      </c>
      <c r="F51" s="164" t="s">
        <v>2</v>
      </c>
    </row>
    <row r="52" spans="1:6" ht="12" customHeight="1" hidden="1" outlineLevel="1">
      <c r="A52" s="246" t="s">
        <v>225</v>
      </c>
      <c r="B52" s="29">
        <v>0</v>
      </c>
      <c r="C52" s="29">
        <v>0</v>
      </c>
      <c r="D52" s="29">
        <v>0</v>
      </c>
      <c r="E52" s="29" t="s">
        <v>2</v>
      </c>
      <c r="F52" s="164" t="s">
        <v>2</v>
      </c>
    </row>
    <row r="53" spans="1:6" ht="12" customHeight="1" hidden="1" outlineLevel="1">
      <c r="A53" s="246" t="s">
        <v>68</v>
      </c>
      <c r="B53" s="29">
        <v>1575.9990699999998</v>
      </c>
      <c r="C53" s="29">
        <v>397.95403999999996</v>
      </c>
      <c r="D53" s="29">
        <v>0.35960000000000003</v>
      </c>
      <c r="E53" s="29" t="s">
        <v>2</v>
      </c>
      <c r="F53" s="164" t="s">
        <v>2</v>
      </c>
    </row>
    <row r="54" spans="1:6" ht="12" customHeight="1" collapsed="1">
      <c r="A54" s="244" t="s">
        <v>68</v>
      </c>
      <c r="B54" s="29">
        <v>1575.9990699999998</v>
      </c>
      <c r="C54" s="29">
        <v>397.95403999999996</v>
      </c>
      <c r="D54" s="29">
        <v>0.35960000000000003</v>
      </c>
      <c r="E54" s="29" t="s">
        <v>2</v>
      </c>
      <c r="F54" s="164" t="s">
        <v>2</v>
      </c>
    </row>
    <row r="55" spans="1:6" ht="12" customHeight="1">
      <c r="A55" s="227" t="s">
        <v>137</v>
      </c>
      <c r="B55" s="78">
        <v>28624.448750000003</v>
      </c>
      <c r="C55" s="78">
        <v>13893.06596</v>
      </c>
      <c r="D55" s="78">
        <v>7349.647029999999</v>
      </c>
      <c r="E55" s="78" t="s">
        <v>2</v>
      </c>
      <c r="F55" s="243" t="s">
        <v>2</v>
      </c>
    </row>
    <row r="56" spans="1:6" ht="12" customHeight="1" hidden="1" outlineLevel="1">
      <c r="A56" s="246" t="s">
        <v>139</v>
      </c>
      <c r="B56" s="29">
        <v>0</v>
      </c>
      <c r="C56" s="29">
        <v>0</v>
      </c>
      <c r="D56" s="29">
        <v>0</v>
      </c>
      <c r="E56" s="29" t="s">
        <v>2</v>
      </c>
      <c r="F56" s="164" t="s">
        <v>2</v>
      </c>
    </row>
    <row r="57" spans="1:6" ht="12" customHeight="1" hidden="1" outlineLevel="1">
      <c r="A57" s="246" t="s">
        <v>140</v>
      </c>
      <c r="B57" s="29">
        <v>1267.84925</v>
      </c>
      <c r="C57" s="29">
        <v>965.8272800000001</v>
      </c>
      <c r="D57" s="29">
        <v>232.99117</v>
      </c>
      <c r="E57" s="29" t="s">
        <v>2</v>
      </c>
      <c r="F57" s="164" t="s">
        <v>2</v>
      </c>
    </row>
    <row r="58" spans="1:6" ht="12" customHeight="1" collapsed="1">
      <c r="A58" s="245" t="s">
        <v>99</v>
      </c>
      <c r="B58" s="29">
        <v>1267.84925</v>
      </c>
      <c r="C58" s="29">
        <v>965.8272800000001</v>
      </c>
      <c r="D58" s="29">
        <v>232.99117</v>
      </c>
      <c r="E58" s="29" t="s">
        <v>2</v>
      </c>
      <c r="F58" s="164" t="s">
        <v>2</v>
      </c>
    </row>
    <row r="59" spans="1:6" ht="12" customHeight="1">
      <c r="A59" s="227" t="s">
        <v>141</v>
      </c>
      <c r="B59" s="78">
        <v>1267.84925</v>
      </c>
      <c r="C59" s="78">
        <v>965.8272800000001</v>
      </c>
      <c r="D59" s="78">
        <v>232.99117</v>
      </c>
      <c r="E59" s="78" t="s">
        <v>2</v>
      </c>
      <c r="F59" s="243" t="s">
        <v>2</v>
      </c>
    </row>
    <row r="60" spans="1:6" ht="12" customHeight="1">
      <c r="A60" s="206" t="s">
        <v>69</v>
      </c>
      <c r="B60" s="194">
        <v>29892.298000000003</v>
      </c>
      <c r="C60" s="194">
        <v>14858.89324</v>
      </c>
      <c r="D60" s="194">
        <v>7582.638199999999</v>
      </c>
      <c r="E60" s="194" t="s">
        <v>2</v>
      </c>
      <c r="F60" s="231" t="s">
        <v>2</v>
      </c>
    </row>
    <row r="61" spans="1:6" ht="12" customHeight="1" hidden="1" outlineLevel="1">
      <c r="A61" s="200" t="s">
        <v>233</v>
      </c>
      <c r="B61" s="74">
        <v>0</v>
      </c>
      <c r="C61" s="74">
        <v>0</v>
      </c>
      <c r="D61" s="74">
        <v>0</v>
      </c>
      <c r="E61" s="74" t="s">
        <v>2</v>
      </c>
      <c r="F61" s="248" t="s">
        <v>2</v>
      </c>
    </row>
    <row r="62" spans="1:6" ht="12" customHeight="1" hidden="1" outlineLevel="1">
      <c r="A62" s="200" t="s">
        <v>235</v>
      </c>
      <c r="B62" s="74">
        <v>14062.4233</v>
      </c>
      <c r="C62" s="74">
        <v>4777.81113</v>
      </c>
      <c r="D62" s="74">
        <v>0</v>
      </c>
      <c r="E62" s="74" t="s">
        <v>2</v>
      </c>
      <c r="F62" s="248" t="s">
        <v>2</v>
      </c>
    </row>
    <row r="63" spans="1:6" ht="12" customHeight="1" collapsed="1">
      <c r="A63" s="257" t="s">
        <v>234</v>
      </c>
      <c r="B63" s="32">
        <v>14062.4233</v>
      </c>
      <c r="C63" s="32">
        <v>4777.81113</v>
      </c>
      <c r="D63" s="32">
        <v>0</v>
      </c>
      <c r="E63" s="32" t="s">
        <v>2</v>
      </c>
      <c r="F63" s="186" t="s">
        <v>2</v>
      </c>
    </row>
    <row r="64" spans="1:6" ht="12" customHeight="1">
      <c r="A64" s="257" t="s">
        <v>222</v>
      </c>
      <c r="B64" s="29">
        <v>202.49985</v>
      </c>
      <c r="C64" s="29">
        <v>35.62315</v>
      </c>
      <c r="D64" s="29">
        <v>0</v>
      </c>
      <c r="E64" s="29" t="s">
        <v>2</v>
      </c>
      <c r="F64" s="164" t="s">
        <v>2</v>
      </c>
    </row>
    <row r="65" spans="1:6" ht="12" customHeight="1">
      <c r="A65" s="257" t="s">
        <v>223</v>
      </c>
      <c r="B65" s="29">
        <v>2797.8558900000003</v>
      </c>
      <c r="C65" s="29">
        <v>486.04213000000004</v>
      </c>
      <c r="D65" s="29">
        <v>0</v>
      </c>
      <c r="E65" s="29" t="s">
        <v>2</v>
      </c>
      <c r="F65" s="164" t="s">
        <v>2</v>
      </c>
    </row>
    <row r="66" spans="1:6" ht="12" customHeight="1" hidden="1" outlineLevel="1">
      <c r="A66" s="200" t="s">
        <v>143</v>
      </c>
      <c r="B66" s="29">
        <v>315.23232</v>
      </c>
      <c r="C66" s="29">
        <v>69.60189</v>
      </c>
      <c r="D66" s="29">
        <v>22.88204</v>
      </c>
      <c r="E66" s="29" t="s">
        <v>2</v>
      </c>
      <c r="F66" s="164" t="s">
        <v>2</v>
      </c>
    </row>
    <row r="67" spans="1:6" ht="12" customHeight="1" hidden="1" outlineLevel="1">
      <c r="A67" s="200" t="s">
        <v>144</v>
      </c>
      <c r="B67" s="29">
        <v>150.31284</v>
      </c>
      <c r="C67" s="29">
        <v>103.85501</v>
      </c>
      <c r="D67" s="29">
        <v>48.02553</v>
      </c>
      <c r="E67" s="29" t="s">
        <v>2</v>
      </c>
      <c r="F67" s="164" t="s">
        <v>2</v>
      </c>
    </row>
    <row r="68" spans="1:6" ht="12" customHeight="1" hidden="1" outlineLevel="1">
      <c r="A68" s="200" t="s">
        <v>145</v>
      </c>
      <c r="B68" s="29">
        <v>170.92468</v>
      </c>
      <c r="C68" s="29">
        <v>111.91847</v>
      </c>
      <c r="D68" s="29">
        <v>62.23941000000001</v>
      </c>
      <c r="E68" s="29" t="s">
        <v>2</v>
      </c>
      <c r="F68" s="164" t="s">
        <v>2</v>
      </c>
    </row>
    <row r="69" spans="1:6" ht="12" customHeight="1" hidden="1" outlineLevel="1">
      <c r="A69" s="258" t="s">
        <v>232</v>
      </c>
      <c r="B69" s="29">
        <v>6348.4423</v>
      </c>
      <c r="C69" s="29">
        <v>2626.6830800000002</v>
      </c>
      <c r="D69" s="29">
        <v>0</v>
      </c>
      <c r="E69" s="29" t="s">
        <v>2</v>
      </c>
      <c r="F69" s="164" t="s">
        <v>2</v>
      </c>
    </row>
    <row r="70" spans="1:6" ht="12" customHeight="1" hidden="1" outlineLevel="1">
      <c r="A70" s="258" t="s">
        <v>239</v>
      </c>
      <c r="B70" s="29">
        <v>0</v>
      </c>
      <c r="C70" s="29">
        <v>0</v>
      </c>
      <c r="D70" s="29">
        <v>0</v>
      </c>
      <c r="E70" s="29" t="s">
        <v>2</v>
      </c>
      <c r="F70" s="164" t="s">
        <v>2</v>
      </c>
    </row>
    <row r="71" spans="1:6" ht="12" customHeight="1" collapsed="1">
      <c r="A71" s="244" t="s">
        <v>74</v>
      </c>
      <c r="B71" s="29">
        <v>6984.912139999999</v>
      </c>
      <c r="C71" s="29">
        <v>2912.0584500000004</v>
      </c>
      <c r="D71" s="29">
        <v>133.14698</v>
      </c>
      <c r="E71" s="29" t="s">
        <v>2</v>
      </c>
      <c r="F71" s="164" t="s">
        <v>2</v>
      </c>
    </row>
    <row r="72" spans="1:6" ht="12" customHeight="1">
      <c r="A72" s="244" t="s">
        <v>75</v>
      </c>
      <c r="B72" s="29">
        <v>766.6458700000001</v>
      </c>
      <c r="C72" s="29">
        <v>0</v>
      </c>
      <c r="D72" s="29">
        <v>0</v>
      </c>
      <c r="E72" s="29" t="s">
        <v>2</v>
      </c>
      <c r="F72" s="164" t="s">
        <v>2</v>
      </c>
    </row>
    <row r="73" spans="1:6" ht="12" customHeight="1">
      <c r="A73" s="206" t="s">
        <v>76</v>
      </c>
      <c r="B73" s="194">
        <v>24814.337050000002</v>
      </c>
      <c r="C73" s="194">
        <v>8211.53486</v>
      </c>
      <c r="D73" s="194">
        <v>133.14698</v>
      </c>
      <c r="E73" s="194" t="s">
        <v>2</v>
      </c>
      <c r="F73" s="231" t="s">
        <v>2</v>
      </c>
    </row>
    <row r="74" spans="1:6" ht="12" customHeight="1">
      <c r="A74" s="247" t="s">
        <v>146</v>
      </c>
      <c r="B74" s="32">
        <v>8000</v>
      </c>
      <c r="C74" s="74">
        <v>8000</v>
      </c>
      <c r="D74" s="74">
        <v>8000</v>
      </c>
      <c r="E74" s="74" t="s">
        <v>2</v>
      </c>
      <c r="F74" s="248" t="s">
        <v>2</v>
      </c>
    </row>
    <row r="75" spans="1:6" ht="12" customHeight="1">
      <c r="A75" s="247" t="s">
        <v>147</v>
      </c>
      <c r="B75" s="32">
        <v>0</v>
      </c>
      <c r="C75" s="74">
        <v>0</v>
      </c>
      <c r="D75" s="74">
        <v>0</v>
      </c>
      <c r="E75" s="74" t="s">
        <v>2</v>
      </c>
      <c r="F75" s="248" t="s">
        <v>2</v>
      </c>
    </row>
    <row r="76" spans="1:6" ht="12" customHeight="1" hidden="1" outlineLevel="1">
      <c r="A76" s="247" t="s">
        <v>148</v>
      </c>
      <c r="B76" s="32">
        <v>144.64992999999998</v>
      </c>
      <c r="C76" s="74">
        <v>20.8333</v>
      </c>
      <c r="D76" s="74">
        <v>0</v>
      </c>
      <c r="E76" s="74" t="s">
        <v>2</v>
      </c>
      <c r="F76" s="248" t="s">
        <v>2</v>
      </c>
    </row>
    <row r="77" spans="1:6" ht="12" customHeight="1" collapsed="1">
      <c r="A77" s="247" t="s">
        <v>149</v>
      </c>
      <c r="B77" s="32">
        <v>-1373.4749199999999</v>
      </c>
      <c r="C77" s="74">
        <v>-550.50878</v>
      </c>
      <c r="D77" s="74">
        <v>0</v>
      </c>
      <c r="E77" s="74" t="s">
        <v>2</v>
      </c>
      <c r="F77" s="248" t="s">
        <v>2</v>
      </c>
    </row>
    <row r="78" spans="1:6" ht="12" customHeight="1">
      <c r="A78" s="247" t="s">
        <v>150</v>
      </c>
      <c r="B78" s="32">
        <v>-1693.21406</v>
      </c>
      <c r="C78" s="32">
        <v>-822.96614</v>
      </c>
      <c r="D78" s="32">
        <v>-550.50878</v>
      </c>
      <c r="E78" s="32" t="s">
        <v>2</v>
      </c>
      <c r="F78" s="186" t="s">
        <v>2</v>
      </c>
    </row>
    <row r="79" spans="1:6" ht="12" customHeight="1">
      <c r="A79" s="206" t="s">
        <v>151</v>
      </c>
      <c r="B79" s="194">
        <v>5077.96095</v>
      </c>
      <c r="C79" s="194">
        <v>6647.35838</v>
      </c>
      <c r="D79" s="194">
        <v>7449.49122</v>
      </c>
      <c r="E79" s="194" t="s">
        <v>2</v>
      </c>
      <c r="F79" s="231" t="s">
        <v>2</v>
      </c>
    </row>
    <row r="80" spans="1:6" ht="12" customHeight="1">
      <c r="A80" s="206" t="s">
        <v>79</v>
      </c>
      <c r="B80" s="194">
        <v>29892.298000000003</v>
      </c>
      <c r="C80" s="194">
        <v>14858.89324</v>
      </c>
      <c r="D80" s="194">
        <v>7582.6382</v>
      </c>
      <c r="E80" s="194" t="s">
        <v>2</v>
      </c>
      <c r="F80" s="231" t="s">
        <v>2</v>
      </c>
    </row>
    <row r="81" spans="1:6" ht="12" customHeight="1">
      <c r="A81" s="16"/>
      <c r="B81" s="16"/>
      <c r="C81" s="16"/>
      <c r="D81" s="16"/>
      <c r="E81" s="16"/>
      <c r="F81" s="16"/>
    </row>
    <row r="82" spans="1:6" ht="12" customHeight="1">
      <c r="A82" s="82"/>
      <c r="B82" s="82"/>
      <c r="C82" s="82"/>
      <c r="D82" s="82"/>
      <c r="E82" s="82"/>
      <c r="F82" s="82"/>
    </row>
  </sheetData>
  <conditionalFormatting sqref="B73">
    <cfRule type="cellIs" priority="15" operator="greaterThan" stopIfTrue="1">
      <formula>10</formula>
    </cfRule>
  </conditionalFormatting>
  <conditionalFormatting sqref="B60:F62">
    <cfRule type="cellIs" priority="16" operator="greaterThan" stopIfTrue="1">
      <formula>10</formula>
    </cfRule>
  </conditionalFormatting>
  <conditionalFormatting sqref="B79:F80">
    <cfRule type="cellIs" priority="14" operator="greaterThan" stopIfTrue="1">
      <formula>10</formula>
    </cfRule>
  </conditionalFormatting>
  <conditionalFormatting sqref="B21:J23">
    <cfRule type="cellIs" priority="2" operator="greaterThan" stopIfTrue="1">
      <formula>10</formula>
    </cfRule>
  </conditionalFormatting>
  <conditionalFormatting sqref="B34:J34">
    <cfRule type="cellIs" priority="1" operator="greaterThan" stopIfTrue="1">
      <formula>10</formula>
    </cfRule>
  </conditionalFormatting>
  <conditionalFormatting sqref="B40:J42">
    <cfRule type="cellIs" priority="13" operator="greaterThan" stopIfTrue="1">
      <formula>10</formula>
    </cfRule>
  </conditionalFormatting>
  <conditionalFormatting sqref="C73:F77">
    <cfRule type="cellIs" priority="25" operator="greaterThan" stopIfTrue="1">
      <formula>10</formula>
    </cfRule>
  </conditionalFormatting>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3955-D1CA-40AA-8FAB-E4D0F6457FE1}">
  <sheetPr>
    <tabColor rgb="FF0070C0"/>
    <pageSetUpPr fitToPage="1"/>
  </sheetPr>
  <dimension ref="A1:M34"/>
  <sheetViews>
    <sheetView workbookViewId="0" topLeftCell="A1"/>
  </sheetViews>
  <sheetFormatPr defaultColWidth="10" defaultRowHeight="12" customHeight="1"/>
  <cols>
    <col min="1" max="1" width="52.5" style="61" customWidth="1"/>
    <col min="2" max="3" width="13.5" style="61" customWidth="1"/>
    <col min="4" max="8" width="13.5" style="43" customWidth="1"/>
    <col min="9" max="10" width="13.5" style="61" customWidth="1"/>
    <col min="11" max="12" width="11" style="17" bestFit="1" customWidth="1"/>
    <col min="13" max="16384" width="10" style="18" customWidth="1"/>
  </cols>
  <sheetData>
    <row r="1" spans="1:10" s="11" customFormat="1" ht="17.25" customHeight="1">
      <c r="A1" s="8" t="s">
        <v>219</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I4" s="21"/>
      <c r="J4" s="22"/>
      <c r="K4" s="16"/>
    </row>
    <row r="5" spans="1:11" ht="18">
      <c r="A5" s="23" t="s">
        <v>82</v>
      </c>
      <c r="B5" s="19"/>
      <c r="C5" s="19"/>
      <c r="D5" s="20"/>
      <c r="E5" s="20"/>
      <c r="F5" s="20"/>
      <c r="G5" s="20"/>
      <c r="H5" s="20"/>
      <c r="I5" s="21"/>
      <c r="J5" s="95" t="s">
        <v>37</v>
      </c>
      <c r="K5" s="16"/>
    </row>
    <row r="6" spans="1:13" s="21" customFormat="1" ht="12" customHeight="1">
      <c r="A6" s="49"/>
      <c r="B6" s="49"/>
      <c r="C6" s="49"/>
      <c r="D6" s="49"/>
      <c r="E6" s="49"/>
      <c r="F6" s="49"/>
      <c r="G6" s="49"/>
      <c r="H6" s="49"/>
      <c r="I6" s="49"/>
      <c r="J6" s="49"/>
      <c r="K6" s="16"/>
      <c r="M6" s="18"/>
    </row>
    <row r="7" spans="1:13" s="28" customFormat="1" ht="12" customHeight="1">
      <c r="A7" s="175" t="s">
        <v>169</v>
      </c>
      <c r="B7" s="176" t="s">
        <v>497</v>
      </c>
      <c r="C7" s="176" t="s">
        <v>498</v>
      </c>
      <c r="D7" s="176" t="s">
        <v>499</v>
      </c>
      <c r="E7" s="176" t="s">
        <v>500</v>
      </c>
      <c r="F7" s="176" t="s">
        <v>501</v>
      </c>
      <c r="G7" s="176" t="s">
        <v>502</v>
      </c>
      <c r="H7" s="176" t="s">
        <v>503</v>
      </c>
      <c r="I7" s="176" t="s">
        <v>504</v>
      </c>
      <c r="J7" s="177" t="s">
        <v>505</v>
      </c>
      <c r="K7" s="16"/>
      <c r="M7" s="18"/>
    </row>
    <row r="8" spans="1:13" s="30" customFormat="1" ht="12" customHeight="1">
      <c r="A8" s="209" t="s">
        <v>84</v>
      </c>
      <c r="B8" s="159">
        <v>0.029955235697795377</v>
      </c>
      <c r="C8" s="159">
        <v>-0.3798069252834241</v>
      </c>
      <c r="D8" s="159">
        <v>-0.39506753386453725</v>
      </c>
      <c r="E8" s="159">
        <v>-0.29971446778165495</v>
      </c>
      <c r="F8" s="159">
        <v>-0.1555750647021722</v>
      </c>
      <c r="G8" s="159">
        <v>-0.3114982278257765</v>
      </c>
      <c r="H8" s="159">
        <v>-0.12611244122644635</v>
      </c>
      <c r="I8" s="159">
        <v>-0.1277446113462796</v>
      </c>
      <c r="J8" s="249">
        <v>-0.06305041374728883</v>
      </c>
      <c r="K8" s="16"/>
      <c r="M8" s="18"/>
    </row>
    <row r="9" spans="1:13" s="30" customFormat="1" ht="12" customHeight="1">
      <c r="A9" s="209" t="s">
        <v>178</v>
      </c>
      <c r="B9" s="159">
        <v>0.029955235697795377</v>
      </c>
      <c r="C9" s="159">
        <v>-0.3798069252834241</v>
      </c>
      <c r="D9" s="159">
        <v>-0.39506753386453725</v>
      </c>
      <c r="E9" s="159">
        <v>-0.29971446778165495</v>
      </c>
      <c r="F9" s="159">
        <v>-0.1555750647021722</v>
      </c>
      <c r="G9" s="159">
        <v>-0.3114982278257765</v>
      </c>
      <c r="H9" s="159">
        <v>-0.12568557869252736</v>
      </c>
      <c r="I9" s="159">
        <v>-0.12748710444709205</v>
      </c>
      <c r="J9" s="249">
        <v>-0.06304957141109847</v>
      </c>
      <c r="K9" s="16"/>
      <c r="M9" s="18"/>
    </row>
    <row r="10" spans="1:13" s="30" customFormat="1" ht="12" customHeight="1">
      <c r="A10" s="209" t="s">
        <v>85</v>
      </c>
      <c r="B10" s="159">
        <v>0.0034152118039144745</v>
      </c>
      <c r="C10" s="159">
        <v>-0.055356762087088805</v>
      </c>
      <c r="D10" s="159">
        <v>-0.07654611478920444</v>
      </c>
      <c r="E10" s="159">
        <v>-0.0757111701890912</v>
      </c>
      <c r="F10" s="159">
        <v>-0.0516113630733481</v>
      </c>
      <c r="G10" s="159">
        <v>-0.12928782459140142</v>
      </c>
      <c r="H10" s="159">
        <v>-0.060999455485935265</v>
      </c>
      <c r="I10" s="159">
        <v>-0.07318058265130051</v>
      </c>
      <c r="J10" s="249">
        <v>-0.04319730355266639</v>
      </c>
      <c r="K10" s="16"/>
      <c r="M10" s="18"/>
    </row>
    <row r="11" spans="1:13" s="33" customFormat="1" ht="12" customHeight="1">
      <c r="A11" s="209" t="s">
        <v>88</v>
      </c>
      <c r="B11" s="121">
        <v>0.9733195478332127</v>
      </c>
      <c r="C11" s="121">
        <v>1.77455145355458</v>
      </c>
      <c r="D11" s="121">
        <v>2.3335843273454526</v>
      </c>
      <c r="E11" s="121">
        <v>1.9873615305861743</v>
      </c>
      <c r="F11" s="121">
        <v>1.4867842488509433</v>
      </c>
      <c r="G11" s="121">
        <v>4.477040065321696</v>
      </c>
      <c r="H11" s="121">
        <v>1.9573766181058148</v>
      </c>
      <c r="I11" s="121">
        <v>1.6440166980996813</v>
      </c>
      <c r="J11" s="241">
        <v>1.268968401867701</v>
      </c>
      <c r="K11" s="16"/>
      <c r="M11" s="18"/>
    </row>
    <row r="12" spans="1:13" s="33" customFormat="1" ht="12" customHeight="1">
      <c r="A12" s="259" t="s">
        <v>226</v>
      </c>
      <c r="B12" s="121">
        <v>0.6663855868098089</v>
      </c>
      <c r="C12" s="121">
        <v>0.779945061748292</v>
      </c>
      <c r="D12" s="121">
        <v>0.780433939697149</v>
      </c>
      <c r="E12" s="121">
        <v>0.7163683664220043</v>
      </c>
      <c r="F12" s="121">
        <v>0.6343261202215609</v>
      </c>
      <c r="G12" s="121">
        <v>0.8155273613571739</v>
      </c>
      <c r="H12" s="121">
        <v>0.7088900069663205</v>
      </c>
      <c r="I12" s="121">
        <v>0.46542857989213254</v>
      </c>
      <c r="J12" s="241">
        <v>0.19527120451363889</v>
      </c>
      <c r="K12" s="16"/>
      <c r="M12" s="18"/>
    </row>
    <row r="13" spans="1:13" s="33" customFormat="1" ht="12" customHeight="1">
      <c r="A13" s="202" t="s">
        <v>220</v>
      </c>
      <c r="B13" s="121">
        <v>0.33354115480067953</v>
      </c>
      <c r="C13" s="121">
        <v>0.3340623651635377</v>
      </c>
      <c r="D13" s="121">
        <v>0.3884918222737955</v>
      </c>
      <c r="E13" s="121">
        <v>0.45727398087042975</v>
      </c>
      <c r="F13" s="121">
        <v>0.5080207156959757</v>
      </c>
      <c r="G13" s="121">
        <v>0.5803175761748848</v>
      </c>
      <c r="H13" s="121">
        <v>0.5178573623133166</v>
      </c>
      <c r="I13" s="121">
        <v>0.8487216603437842</v>
      </c>
      <c r="J13" s="241">
        <v>1.0192086992319291</v>
      </c>
      <c r="K13" s="16"/>
      <c r="M13" s="18"/>
    </row>
    <row r="14" spans="1:13" s="33" customFormat="1" ht="12" customHeight="1">
      <c r="A14" s="212" t="s">
        <v>168</v>
      </c>
      <c r="B14" s="138">
        <v>158.993</v>
      </c>
      <c r="C14" s="138">
        <v>155.205</v>
      </c>
      <c r="D14" s="138">
        <v>149.569</v>
      </c>
      <c r="E14" s="138">
        <v>151.668</v>
      </c>
      <c r="F14" s="138">
        <v>148.561</v>
      </c>
      <c r="G14" s="138">
        <v>146.503</v>
      </c>
      <c r="H14" s="138">
        <v>143.058</v>
      </c>
      <c r="I14" s="138">
        <v>139.247</v>
      </c>
      <c r="J14" s="250">
        <v>128.353</v>
      </c>
      <c r="K14" s="16"/>
      <c r="M14" s="18"/>
    </row>
    <row r="15" spans="1:13" s="33" customFormat="1" ht="12.75" customHeight="1">
      <c r="A15" s="251" t="s">
        <v>90</v>
      </c>
      <c r="B15" s="252">
        <v>46.375</v>
      </c>
      <c r="C15" s="252">
        <v>39.18</v>
      </c>
      <c r="D15" s="252">
        <v>37.980000000000004</v>
      </c>
      <c r="E15" s="252">
        <v>31.98</v>
      </c>
      <c r="F15" s="252">
        <v>30.2</v>
      </c>
      <c r="G15" s="252">
        <v>29.05</v>
      </c>
      <c r="H15" s="252">
        <v>27.799999999999997</v>
      </c>
      <c r="I15" s="252">
        <v>23.9</v>
      </c>
      <c r="J15" s="253">
        <v>23.7</v>
      </c>
      <c r="K15" s="16"/>
      <c r="M15" s="18"/>
    </row>
    <row r="16" spans="1:11" s="36" customFormat="1" ht="13.05" customHeight="1">
      <c r="A16" s="86"/>
      <c r="B16" s="86"/>
      <c r="C16" s="86"/>
      <c r="D16" s="86"/>
      <c r="E16" s="86"/>
      <c r="F16" s="86"/>
      <c r="G16" s="86"/>
      <c r="H16" s="86"/>
      <c r="I16" s="86"/>
      <c r="J16" s="86"/>
      <c r="K16" s="16"/>
    </row>
    <row r="17" spans="1:7" ht="12" customHeight="1">
      <c r="A17" s="87"/>
      <c r="B17" s="88"/>
      <c r="C17" s="88"/>
      <c r="D17" s="88"/>
      <c r="E17" s="88"/>
      <c r="F17" s="88"/>
      <c r="G17" s="88"/>
    </row>
    <row r="18" spans="1:7" ht="18">
      <c r="A18" s="23" t="s">
        <v>83</v>
      </c>
      <c r="B18" s="50"/>
      <c r="C18" s="50"/>
      <c r="D18" s="50"/>
      <c r="E18" s="50"/>
      <c r="F18" s="61"/>
      <c r="G18" s="61"/>
    </row>
    <row r="19" spans="1:7" ht="12" customHeight="1">
      <c r="A19" s="50"/>
      <c r="B19" s="50"/>
      <c r="C19" s="50"/>
      <c r="D19" s="50"/>
      <c r="E19" s="50"/>
      <c r="F19" s="61"/>
      <c r="G19" s="61"/>
    </row>
    <row r="20" spans="1:8" ht="12" customHeight="1">
      <c r="A20" s="175" t="s">
        <v>169</v>
      </c>
      <c r="B20" s="193">
        <v>2022</v>
      </c>
      <c r="C20" s="193">
        <v>2021</v>
      </c>
      <c r="D20" s="193">
        <v>2020</v>
      </c>
      <c r="E20" s="193">
        <v>2019</v>
      </c>
      <c r="F20" s="177">
        <v>2018</v>
      </c>
      <c r="G20" s="62"/>
      <c r="H20" s="135"/>
    </row>
    <row r="21" spans="1:8" ht="12" customHeight="1">
      <c r="A21" s="273" t="s">
        <v>84</v>
      </c>
      <c r="B21" s="278">
        <v>-0.288813295799595</v>
      </c>
      <c r="C21" s="278">
        <v>-0.11675887355711027</v>
      </c>
      <c r="D21" s="278">
        <v>-0.1912981704610064</v>
      </c>
      <c r="E21" s="278" t="s">
        <v>2</v>
      </c>
      <c r="F21" s="279" t="s">
        <v>2</v>
      </c>
      <c r="G21" s="63"/>
      <c r="H21" s="61"/>
    </row>
    <row r="22" spans="1:8" ht="12" customHeight="1">
      <c r="A22" s="209" t="s">
        <v>237</v>
      </c>
      <c r="B22" s="228">
        <v>-0.288813295799595</v>
      </c>
      <c r="C22" s="228">
        <v>-0.11659286625289668</v>
      </c>
      <c r="D22" s="228">
        <v>-0.1912981704610064</v>
      </c>
      <c r="E22" s="228" t="s">
        <v>2</v>
      </c>
      <c r="F22" s="221" t="s">
        <v>2</v>
      </c>
      <c r="G22" s="63"/>
      <c r="H22" s="61"/>
    </row>
    <row r="23" spans="1:8" ht="12" customHeight="1">
      <c r="A23" s="209" t="s">
        <v>85</v>
      </c>
      <c r="B23" s="228">
        <v>-0.07567235700695953</v>
      </c>
      <c r="C23" s="228">
        <v>-0.07334313544512719</v>
      </c>
      <c r="D23" s="228">
        <v>-0.1875550433758666</v>
      </c>
      <c r="E23" s="228" t="s">
        <v>2</v>
      </c>
      <c r="F23" s="221" t="s">
        <v>2</v>
      </c>
      <c r="G23" s="63"/>
      <c r="H23" s="61"/>
    </row>
    <row r="24" spans="1:8" ht="12" customHeight="1">
      <c r="A24" s="209" t="s">
        <v>88</v>
      </c>
      <c r="B24" s="228">
        <v>2.159886005771639</v>
      </c>
      <c r="C24" s="228">
        <v>1.766117509976729</v>
      </c>
      <c r="D24" s="228" t="s">
        <v>263</v>
      </c>
      <c r="E24" s="228" t="s">
        <v>2</v>
      </c>
      <c r="F24" s="221" t="s">
        <v>2</v>
      </c>
      <c r="G24" s="64"/>
      <c r="H24" s="61"/>
    </row>
    <row r="25" spans="1:8" ht="12" customHeight="1">
      <c r="A25" s="259" t="s">
        <v>226</v>
      </c>
      <c r="B25" s="228">
        <v>0.7390179980700128</v>
      </c>
      <c r="C25" s="228">
        <v>0.48667691388886797</v>
      </c>
      <c r="D25" s="228" t="s">
        <v>2</v>
      </c>
      <c r="E25" s="228" t="s">
        <v>2</v>
      </c>
      <c r="F25" s="221" t="s">
        <v>2</v>
      </c>
      <c r="G25" s="64"/>
      <c r="H25" s="61"/>
    </row>
    <row r="26" spans="1:8" ht="12" customHeight="1">
      <c r="A26" s="202" t="s">
        <v>220</v>
      </c>
      <c r="B26" s="228">
        <v>0.46026731432983214</v>
      </c>
      <c r="C26" s="228">
        <v>0.8766126078135907</v>
      </c>
      <c r="D26" s="228" t="s">
        <v>2</v>
      </c>
      <c r="E26" s="228" t="s">
        <v>2</v>
      </c>
      <c r="F26" s="221" t="s">
        <v>2</v>
      </c>
      <c r="G26" s="64"/>
      <c r="H26" s="61"/>
    </row>
    <row r="27" spans="1:8" ht="12" customHeight="1">
      <c r="A27" s="212" t="s">
        <v>168</v>
      </c>
      <c r="B27" s="132">
        <v>149.569</v>
      </c>
      <c r="C27" s="132">
        <v>143.058</v>
      </c>
      <c r="D27" s="132">
        <v>0</v>
      </c>
      <c r="E27" s="132" t="s">
        <v>2</v>
      </c>
      <c r="F27" s="223" t="s">
        <v>2</v>
      </c>
      <c r="G27" s="64"/>
      <c r="H27" s="61"/>
    </row>
    <row r="28" spans="1:8" ht="12" customHeight="1">
      <c r="A28" s="251" t="s">
        <v>90</v>
      </c>
      <c r="B28" s="230">
        <v>37.980000000000004</v>
      </c>
      <c r="C28" s="230">
        <v>27.799999999999997</v>
      </c>
      <c r="D28" s="230">
        <v>10.5</v>
      </c>
      <c r="E28" s="230" t="s">
        <v>2</v>
      </c>
      <c r="F28" s="224" t="s">
        <v>2</v>
      </c>
      <c r="G28" s="64"/>
      <c r="H28" s="61"/>
    </row>
    <row r="29" spans="1:8" ht="12" customHeight="1">
      <c r="A29" s="86"/>
      <c r="B29" s="86"/>
      <c r="C29" s="86"/>
      <c r="D29" s="86"/>
      <c r="E29" s="86"/>
      <c r="F29" s="86"/>
      <c r="G29" s="86"/>
      <c r="H29" s="61"/>
    </row>
    <row r="30" ht="12" customHeight="1">
      <c r="H30" s="61"/>
    </row>
    <row r="31" ht="12" customHeight="1">
      <c r="H31" s="61"/>
    </row>
    <row r="32" ht="12" customHeight="1">
      <c r="H32" s="61"/>
    </row>
    <row r="33" ht="12" customHeight="1">
      <c r="H33" s="61"/>
    </row>
    <row r="34" ht="12" customHeight="1">
      <c r="H34" s="61"/>
    </row>
  </sheetData>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29BC-0F4F-45D3-BE2F-0013FDD849D3}">
  <sheetPr>
    <tabColor theme="4" tint="-0.24997000396251678"/>
    <pageSetUpPr fitToPage="1"/>
  </sheetPr>
  <dimension ref="A1:O52"/>
  <sheetViews>
    <sheetView workbookViewId="0" topLeftCell="A1"/>
  </sheetViews>
  <sheetFormatPr defaultColWidth="10" defaultRowHeight="12" customHeight="1" outlineLevelRow="1"/>
  <cols>
    <col min="1" max="1" width="52.5" style="18" customWidth="1"/>
    <col min="2" max="3" width="13.5" style="18" customWidth="1"/>
    <col min="4" max="8" width="13.5" style="17" customWidth="1"/>
    <col min="9" max="9" width="13.5" style="21" customWidth="1"/>
    <col min="10" max="10" width="13.5" style="37" customWidth="1"/>
    <col min="11" max="11" width="7.16015625" style="17" customWidth="1"/>
    <col min="12" max="12" width="9.16015625" style="17" customWidth="1"/>
    <col min="13" max="16384" width="10" style="18" customWidth="1"/>
  </cols>
  <sheetData>
    <row r="1" spans="1:10" s="11" customFormat="1" ht="17.25" customHeight="1">
      <c r="A1" s="8" t="s">
        <v>459</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38</v>
      </c>
      <c r="B5" s="19"/>
      <c r="C5" s="19"/>
      <c r="D5" s="20"/>
      <c r="E5" s="20"/>
      <c r="F5" s="20"/>
      <c r="G5" s="20"/>
      <c r="H5" s="20"/>
      <c r="J5" s="95" t="s">
        <v>37</v>
      </c>
    </row>
    <row r="6" spans="1:12" s="70" customFormat="1" ht="12" customHeight="1">
      <c r="A6" s="307"/>
      <c r="B6" s="308"/>
      <c r="C6" s="308"/>
      <c r="D6" s="308"/>
      <c r="E6" s="308"/>
      <c r="F6" s="308"/>
      <c r="G6" s="308"/>
      <c r="H6" s="308"/>
      <c r="I6" s="308"/>
      <c r="J6" s="308"/>
      <c r="L6" s="24"/>
    </row>
    <row r="7" spans="1:12" s="28" customFormat="1" ht="12" customHeight="1">
      <c r="A7" s="175" t="s">
        <v>39</v>
      </c>
      <c r="B7" s="176" t="s">
        <v>492</v>
      </c>
      <c r="C7" s="176" t="s">
        <v>493</v>
      </c>
      <c r="D7" s="176" t="s">
        <v>256</v>
      </c>
      <c r="E7" s="176" t="s">
        <v>257</v>
      </c>
      <c r="F7" s="176" t="s">
        <v>258</v>
      </c>
      <c r="G7" s="176" t="s">
        <v>259</v>
      </c>
      <c r="H7" s="176" t="s">
        <v>260</v>
      </c>
      <c r="I7" s="176" t="s">
        <v>261</v>
      </c>
      <c r="J7" s="177" t="s">
        <v>262</v>
      </c>
      <c r="K7" s="70"/>
      <c r="L7" s="24"/>
    </row>
    <row r="8" spans="1:12" s="30" customFormat="1" ht="12" customHeight="1" hidden="1" outlineLevel="1">
      <c r="A8" s="309" t="s">
        <v>40</v>
      </c>
      <c r="B8" s="29">
        <v>7754.062111771354</v>
      </c>
      <c r="C8" s="29">
        <v>2832.5006244599035</v>
      </c>
      <c r="D8" s="29">
        <v>224.05918487273928</v>
      </c>
      <c r="E8" s="29">
        <v>0.0031206274450302452</v>
      </c>
      <c r="F8" s="29">
        <v>0.0017679546958461168</v>
      </c>
      <c r="G8" s="29">
        <v>0.0009090137423859406</v>
      </c>
      <c r="H8" s="29">
        <v>0.0003068571355466333</v>
      </c>
      <c r="I8" s="29">
        <v>1.168060552259029E-05</v>
      </c>
      <c r="J8" s="310">
        <v>0</v>
      </c>
      <c r="K8" s="70"/>
      <c r="L8" s="24"/>
    </row>
    <row r="9" spans="1:12" s="30" customFormat="1" ht="12" customHeight="1" hidden="1" outlineLevel="1">
      <c r="A9" s="309" t="s">
        <v>41</v>
      </c>
      <c r="B9" s="29">
        <v>-335.90282078219883</v>
      </c>
      <c r="C9" s="29">
        <v>-69.1624307363802</v>
      </c>
      <c r="D9" s="29">
        <v>-67.23730754730389</v>
      </c>
      <c r="E9" s="29">
        <v>-34.550208770487195</v>
      </c>
      <c r="F9" s="29">
        <v>-62.12838105267536</v>
      </c>
      <c r="G9" s="29">
        <v>0</v>
      </c>
      <c r="H9" s="29">
        <v>0</v>
      </c>
      <c r="I9" s="29">
        <v>0</v>
      </c>
      <c r="J9" s="310">
        <v>0</v>
      </c>
      <c r="K9" s="70"/>
      <c r="L9" s="24"/>
    </row>
    <row r="10" spans="1:12" s="33" customFormat="1" ht="12" customHeight="1" collapsed="1">
      <c r="A10" s="311" t="s">
        <v>42</v>
      </c>
      <c r="B10" s="32">
        <v>7418.159290989155</v>
      </c>
      <c r="C10" s="32">
        <v>2763.3381937235235</v>
      </c>
      <c r="D10" s="32">
        <v>156.8218773254354</v>
      </c>
      <c r="E10" s="32">
        <v>-34.54708814304217</v>
      </c>
      <c r="F10" s="32">
        <v>-62.126613097979515</v>
      </c>
      <c r="G10" s="32">
        <v>0.0009090137423859406</v>
      </c>
      <c r="H10" s="32">
        <v>0.0003068571355466333</v>
      </c>
      <c r="I10" s="32">
        <v>1.168060552259029E-05</v>
      </c>
      <c r="J10" s="312">
        <v>0</v>
      </c>
      <c r="K10" s="70"/>
      <c r="L10" s="24"/>
    </row>
    <row r="11" spans="1:12" s="30" customFormat="1" ht="12" customHeight="1" hidden="1" outlineLevel="1">
      <c r="A11" s="313" t="s">
        <v>43</v>
      </c>
      <c r="B11" s="32">
        <v>2253.850597870073</v>
      </c>
      <c r="C11" s="32">
        <v>723.5070216434502</v>
      </c>
      <c r="D11" s="32">
        <v>0</v>
      </c>
      <c r="E11" s="32">
        <v>0</v>
      </c>
      <c r="F11" s="32">
        <v>0</v>
      </c>
      <c r="G11" s="32">
        <v>0</v>
      </c>
      <c r="H11" s="32">
        <v>0</v>
      </c>
      <c r="I11" s="32">
        <v>0</v>
      </c>
      <c r="J11" s="312">
        <v>0</v>
      </c>
      <c r="K11" s="70"/>
      <c r="L11" s="24"/>
    </row>
    <row r="12" spans="1:12" s="30" customFormat="1" ht="12" customHeight="1" hidden="1" outlineLevel="1">
      <c r="A12" s="313" t="s">
        <v>44</v>
      </c>
      <c r="B12" s="32">
        <v>-45.10162214609189</v>
      </c>
      <c r="C12" s="32">
        <v>-24.237109265061882</v>
      </c>
      <c r="D12" s="32">
        <v>0</v>
      </c>
      <c r="E12" s="32">
        <v>0</v>
      </c>
      <c r="F12" s="32">
        <v>0</v>
      </c>
      <c r="G12" s="32">
        <v>0</v>
      </c>
      <c r="H12" s="32">
        <v>0</v>
      </c>
      <c r="I12" s="32">
        <v>0</v>
      </c>
      <c r="J12" s="312">
        <v>0</v>
      </c>
      <c r="K12" s="70"/>
      <c r="L12" s="24"/>
    </row>
    <row r="13" spans="1:12" s="33" customFormat="1" ht="12" customHeight="1" collapsed="1">
      <c r="A13" s="311" t="s">
        <v>45</v>
      </c>
      <c r="B13" s="32">
        <v>2208.7489757239814</v>
      </c>
      <c r="C13" s="32">
        <v>699.2699123783883</v>
      </c>
      <c r="D13" s="32">
        <v>0</v>
      </c>
      <c r="E13" s="32">
        <v>0</v>
      </c>
      <c r="F13" s="32">
        <v>0</v>
      </c>
      <c r="G13" s="32">
        <v>0</v>
      </c>
      <c r="H13" s="32">
        <v>0</v>
      </c>
      <c r="I13" s="32">
        <v>0</v>
      </c>
      <c r="J13" s="312">
        <v>0</v>
      </c>
      <c r="K13" s="70"/>
      <c r="L13" s="24"/>
    </row>
    <row r="14" spans="1:12" ht="12" customHeight="1">
      <c r="A14" s="314" t="s">
        <v>46</v>
      </c>
      <c r="B14" s="32">
        <v>-66.21413093389945</v>
      </c>
      <c r="C14" s="32">
        <v>-0.9317041047029716</v>
      </c>
      <c r="D14" s="32">
        <v>4.37138007396795</v>
      </c>
      <c r="E14" s="32">
        <v>4.832602912815684</v>
      </c>
      <c r="F14" s="32">
        <v>-1.1442341208867293</v>
      </c>
      <c r="G14" s="32">
        <v>-1.418856087515295</v>
      </c>
      <c r="H14" s="32">
        <v>-1.773915750989327</v>
      </c>
      <c r="I14" s="32">
        <v>3.8842082766596158</v>
      </c>
      <c r="J14" s="312">
        <v>1.4159783625306257</v>
      </c>
      <c r="K14" s="70"/>
      <c r="L14" s="24"/>
    </row>
    <row r="15" spans="1:12" ht="12" customHeight="1">
      <c r="A15" s="314" t="s">
        <v>131</v>
      </c>
      <c r="B15" s="32">
        <v>0.06812994651799198</v>
      </c>
      <c r="C15" s="32">
        <v>0</v>
      </c>
      <c r="D15" s="32">
        <v>0.3337002947632569</v>
      </c>
      <c r="E15" s="32">
        <v>-0.3323489939028925</v>
      </c>
      <c r="F15" s="32">
        <v>0</v>
      </c>
      <c r="G15" s="32">
        <v>0</v>
      </c>
      <c r="H15" s="32">
        <v>0</v>
      </c>
      <c r="I15" s="32">
        <v>0</v>
      </c>
      <c r="J15" s="312">
        <v>0</v>
      </c>
      <c r="K15" s="70"/>
      <c r="L15" s="24"/>
    </row>
    <row r="16" spans="1:12" ht="12" customHeight="1">
      <c r="A16" s="315" t="s">
        <v>266</v>
      </c>
      <c r="B16" s="316">
        <v>9560.762265725756</v>
      </c>
      <c r="C16" s="316">
        <v>3461.676401997209</v>
      </c>
      <c r="D16" s="316">
        <v>161.52695769416658</v>
      </c>
      <c r="E16" s="316">
        <v>-30.046834224129377</v>
      </c>
      <c r="F16" s="316">
        <v>-63.270847218866244</v>
      </c>
      <c r="G16" s="316">
        <v>-1.417947073772909</v>
      </c>
      <c r="H16" s="316">
        <v>-1.7736088938537804</v>
      </c>
      <c r="I16" s="316">
        <v>3.884219957265138</v>
      </c>
      <c r="J16" s="317">
        <v>1.4159783625306257</v>
      </c>
      <c r="K16" s="70"/>
      <c r="L16" s="24"/>
    </row>
    <row r="17" spans="1:12" ht="12" customHeight="1">
      <c r="A17" s="314" t="s">
        <v>48</v>
      </c>
      <c r="B17" s="29">
        <v>-3325.0744609968365</v>
      </c>
      <c r="C17" s="29">
        <v>-2540.362630243991</v>
      </c>
      <c r="D17" s="29">
        <v>-1825.13799145016</v>
      </c>
      <c r="E17" s="29">
        <v>-1167.1164439833658</v>
      </c>
      <c r="F17" s="29">
        <v>-819.9581877520014</v>
      </c>
      <c r="G17" s="29">
        <v>-587.7724525771782</v>
      </c>
      <c r="H17" s="29">
        <v>-296.4261184154625</v>
      </c>
      <c r="I17" s="29">
        <v>-284.40196467372266</v>
      </c>
      <c r="J17" s="310">
        <v>-152.44513083566088</v>
      </c>
      <c r="K17" s="70"/>
      <c r="L17" s="24"/>
    </row>
    <row r="18" spans="1:12" ht="12" customHeight="1">
      <c r="A18" s="314" t="s">
        <v>49</v>
      </c>
      <c r="B18" s="29">
        <v>-652.3872627652004</v>
      </c>
      <c r="C18" s="29">
        <v>-122.51143884934476</v>
      </c>
      <c r="D18" s="29">
        <v>904.6413598684428</v>
      </c>
      <c r="E18" s="29">
        <v>-413.6999096020886</v>
      </c>
      <c r="F18" s="29">
        <v>-439.30453229166955</v>
      </c>
      <c r="G18" s="29">
        <v>-160.17742292693606</v>
      </c>
      <c r="H18" s="29">
        <v>-148.93968295857638</v>
      </c>
      <c r="I18" s="29">
        <v>-206.73819441014936</v>
      </c>
      <c r="J18" s="310">
        <v>-8.835560111358314</v>
      </c>
      <c r="K18" s="70"/>
      <c r="L18" s="24"/>
    </row>
    <row r="19" spans="1:12" ht="12" customHeight="1">
      <c r="A19" s="314" t="s">
        <v>50</v>
      </c>
      <c r="B19" s="29">
        <v>-1766.625313266643</v>
      </c>
      <c r="C19" s="29">
        <v>-1524.3321190182312</v>
      </c>
      <c r="D19" s="29">
        <v>-1207.0961781648039</v>
      </c>
      <c r="E19" s="29">
        <v>-665.8802271307208</v>
      </c>
      <c r="F19" s="29">
        <v>-330.97710246790444</v>
      </c>
      <c r="G19" s="29">
        <v>-207.53378622461656</v>
      </c>
      <c r="H19" s="29">
        <v>-26.671418787773373</v>
      </c>
      <c r="I19" s="29">
        <v>-0.7499885978298073</v>
      </c>
      <c r="J19" s="310">
        <v>-0.05226486663414781</v>
      </c>
      <c r="K19" s="70"/>
      <c r="L19" s="24"/>
    </row>
    <row r="20" spans="1:12" ht="12" customHeight="1">
      <c r="A20" s="314" t="s">
        <v>51</v>
      </c>
      <c r="B20" s="29">
        <v>-129.77374377209654</v>
      </c>
      <c r="C20" s="29">
        <v>0</v>
      </c>
      <c r="D20" s="29">
        <v>-0.09204077406290988</v>
      </c>
      <c r="E20" s="29">
        <v>-3.2707917561924704</v>
      </c>
      <c r="F20" s="29">
        <v>0</v>
      </c>
      <c r="G20" s="29">
        <v>0</v>
      </c>
      <c r="H20" s="29">
        <v>0</v>
      </c>
      <c r="I20" s="29">
        <v>0</v>
      </c>
      <c r="J20" s="310">
        <v>0</v>
      </c>
      <c r="K20" s="70"/>
      <c r="L20" s="24"/>
    </row>
    <row r="21" spans="1:12" ht="12" customHeight="1">
      <c r="A21" s="314" t="s">
        <v>52</v>
      </c>
      <c r="B21" s="29">
        <v>-2083.010562002541</v>
      </c>
      <c r="C21" s="29">
        <v>-1777.8008794458203</v>
      </c>
      <c r="D21" s="29">
        <v>-3137.9910478140773</v>
      </c>
      <c r="E21" s="29">
        <v>-553.0404832255219</v>
      </c>
      <c r="F21" s="29">
        <v>-441.7750696360674</v>
      </c>
      <c r="G21" s="29">
        <v>-680.8612891668843</v>
      </c>
      <c r="H21" s="29">
        <v>-934.4383110706856</v>
      </c>
      <c r="I21" s="29">
        <v>-552.8304758437127</v>
      </c>
      <c r="J21" s="310">
        <v>-305.28348070177657</v>
      </c>
      <c r="K21" s="70"/>
      <c r="L21" s="24"/>
    </row>
    <row r="22" spans="1:12" ht="12" customHeight="1">
      <c r="A22" s="315" t="s">
        <v>53</v>
      </c>
      <c r="B22" s="316">
        <v>-7956.871342803317</v>
      </c>
      <c r="C22" s="316">
        <v>-5965.007067557387</v>
      </c>
      <c r="D22" s="316">
        <v>-5265.675898334661</v>
      </c>
      <c r="E22" s="316">
        <v>-2803.0078556978897</v>
      </c>
      <c r="F22" s="316">
        <v>-2032.0148921476427</v>
      </c>
      <c r="G22" s="316">
        <v>-1636.344950895615</v>
      </c>
      <c r="H22" s="316">
        <v>-1406.4755312324978</v>
      </c>
      <c r="I22" s="316">
        <v>-1044.7206235254146</v>
      </c>
      <c r="J22" s="317">
        <v>-466.6164365154299</v>
      </c>
      <c r="K22" s="70"/>
      <c r="L22" s="24"/>
    </row>
    <row r="23" spans="1:12" ht="12" customHeight="1">
      <c r="A23" s="318" t="s">
        <v>55</v>
      </c>
      <c r="B23" s="34">
        <v>1603.8909229224391</v>
      </c>
      <c r="C23" s="34">
        <v>-2503.330665560178</v>
      </c>
      <c r="D23" s="34">
        <v>-5104.148940640494</v>
      </c>
      <c r="E23" s="34">
        <v>-2833.054689922019</v>
      </c>
      <c r="F23" s="34">
        <v>-2095.285739366509</v>
      </c>
      <c r="G23" s="34">
        <v>-1637.762897969388</v>
      </c>
      <c r="H23" s="34">
        <v>-1408.2491401263517</v>
      </c>
      <c r="I23" s="34">
        <v>-1040.8364035681495</v>
      </c>
      <c r="J23" s="319">
        <v>-465.2004581528993</v>
      </c>
      <c r="K23" s="70"/>
      <c r="L23" s="24"/>
    </row>
    <row r="24" spans="1:12" ht="12" customHeight="1">
      <c r="A24" s="314" t="s">
        <v>101</v>
      </c>
      <c r="B24" s="29">
        <v>-26.158778304747734</v>
      </c>
      <c r="C24" s="29">
        <v>-8.411338933631152</v>
      </c>
      <c r="D24" s="29">
        <v>0.1438770579919801</v>
      </c>
      <c r="E24" s="29">
        <v>0</v>
      </c>
      <c r="F24" s="29">
        <v>0</v>
      </c>
      <c r="G24" s="29">
        <v>0</v>
      </c>
      <c r="H24" s="29">
        <v>0</v>
      </c>
      <c r="I24" s="29">
        <v>0</v>
      </c>
      <c r="J24" s="310">
        <v>0</v>
      </c>
      <c r="K24" s="70"/>
      <c r="L24" s="24"/>
    </row>
    <row r="25" spans="1:12" ht="12" customHeight="1">
      <c r="A25" s="314" t="s">
        <v>56</v>
      </c>
      <c r="B25" s="29">
        <v>0</v>
      </c>
      <c r="C25" s="29">
        <v>0</v>
      </c>
      <c r="D25" s="29">
        <v>0</v>
      </c>
      <c r="E25" s="29">
        <v>0</v>
      </c>
      <c r="F25" s="29">
        <v>0</v>
      </c>
      <c r="G25" s="29">
        <v>0</v>
      </c>
      <c r="H25" s="29">
        <v>0</v>
      </c>
      <c r="I25" s="29">
        <v>0</v>
      </c>
      <c r="J25" s="320">
        <v>0</v>
      </c>
      <c r="K25" s="70"/>
      <c r="L25" s="24"/>
    </row>
    <row r="26" spans="1:12" ht="12" customHeight="1">
      <c r="A26" s="315" t="s">
        <v>57</v>
      </c>
      <c r="B26" s="316">
        <v>1577.7321446176913</v>
      </c>
      <c r="C26" s="316">
        <v>-2511.7420044938094</v>
      </c>
      <c r="D26" s="316">
        <v>-5104.005063582503</v>
      </c>
      <c r="E26" s="316">
        <v>-2833.054689922019</v>
      </c>
      <c r="F26" s="316">
        <v>-2095.285739366509</v>
      </c>
      <c r="G26" s="316">
        <v>-1637.762897969388</v>
      </c>
      <c r="H26" s="316">
        <v>-1408.2491401263517</v>
      </c>
      <c r="I26" s="316">
        <v>-1040.8364035681495</v>
      </c>
      <c r="J26" s="317">
        <v>-465.2004581528993</v>
      </c>
      <c r="K26" s="70"/>
      <c r="L26" s="24"/>
    </row>
    <row r="27" spans="1:12" ht="12" customHeight="1">
      <c r="A27" s="321"/>
      <c r="B27" s="80"/>
      <c r="C27" s="80"/>
      <c r="D27" s="80"/>
      <c r="E27" s="80"/>
      <c r="F27" s="80"/>
      <c r="G27" s="80"/>
      <c r="H27" s="80"/>
      <c r="I27" s="80"/>
      <c r="J27" s="80"/>
      <c r="K27" s="70"/>
      <c r="L27" s="24"/>
    </row>
    <row r="28" spans="1:15" s="17" customFormat="1" ht="12" customHeight="1">
      <c r="A28" s="18"/>
      <c r="B28" s="18"/>
      <c r="C28" s="18"/>
      <c r="D28" s="18"/>
      <c r="E28" s="18"/>
      <c r="F28" s="18"/>
      <c r="G28" s="20"/>
      <c r="H28" s="20"/>
      <c r="I28" s="20"/>
      <c r="J28" s="20"/>
      <c r="K28" s="70"/>
      <c r="L28" s="24"/>
      <c r="M28" s="18"/>
      <c r="N28" s="18"/>
      <c r="O28" s="18"/>
    </row>
    <row r="29" spans="1:15" s="17" customFormat="1" ht="18">
      <c r="A29" s="23" t="s">
        <v>60</v>
      </c>
      <c r="B29" s="20"/>
      <c r="C29" s="20"/>
      <c r="D29" s="20"/>
      <c r="E29" s="20"/>
      <c r="F29" s="18"/>
      <c r="G29" s="18"/>
      <c r="I29" s="21"/>
      <c r="J29" s="37"/>
      <c r="M29" s="18"/>
      <c r="N29" s="18"/>
      <c r="O29" s="18"/>
    </row>
    <row r="30" spans="1:15" s="17" customFormat="1" ht="12" customHeight="1">
      <c r="A30" s="322"/>
      <c r="B30" s="322"/>
      <c r="C30" s="322"/>
      <c r="D30" s="322"/>
      <c r="E30" s="322"/>
      <c r="F30" s="323"/>
      <c r="G30" s="21"/>
      <c r="I30" s="21"/>
      <c r="J30" s="37"/>
      <c r="M30" s="18"/>
      <c r="N30" s="18"/>
      <c r="O30" s="18"/>
    </row>
    <row r="31" spans="1:15" s="17" customFormat="1" ht="12" customHeight="1">
      <c r="A31" s="175" t="s">
        <v>39</v>
      </c>
      <c r="B31" s="324">
        <v>2022</v>
      </c>
      <c r="C31" s="324">
        <v>2021</v>
      </c>
      <c r="D31" s="324">
        <v>2020</v>
      </c>
      <c r="E31" s="324">
        <v>2019</v>
      </c>
      <c r="F31" s="325">
        <v>2018</v>
      </c>
      <c r="G31" s="28"/>
      <c r="I31" s="21"/>
      <c r="J31" s="37"/>
      <c r="M31" s="18"/>
      <c r="N31" s="18"/>
      <c r="O31" s="18"/>
    </row>
    <row r="32" spans="1:15" s="17" customFormat="1" ht="12" customHeight="1" hidden="1" outlineLevel="1">
      <c r="A32" s="309" t="s">
        <v>40</v>
      </c>
      <c r="B32" s="29">
        <v>224.06498246862253</v>
      </c>
      <c r="C32" s="29">
        <v>0.0003185377410692236</v>
      </c>
      <c r="D32" s="29">
        <v>0</v>
      </c>
      <c r="E32" s="29">
        <v>0</v>
      </c>
      <c r="F32" s="310">
        <v>0</v>
      </c>
      <c r="G32" s="30"/>
      <c r="I32" s="21"/>
      <c r="J32" s="37"/>
      <c r="M32" s="18"/>
      <c r="N32" s="18"/>
      <c r="O32" s="18"/>
    </row>
    <row r="33" spans="1:15" s="17" customFormat="1" ht="12" customHeight="1" hidden="1" outlineLevel="1">
      <c r="A33" s="309" t="s">
        <v>41</v>
      </c>
      <c r="B33" s="29">
        <v>-163.91589737046644</v>
      </c>
      <c r="C33" s="29">
        <v>0</v>
      </c>
      <c r="D33" s="29">
        <v>0</v>
      </c>
      <c r="E33" s="29">
        <v>0</v>
      </c>
      <c r="F33" s="310">
        <v>0</v>
      </c>
      <c r="G33" s="30"/>
      <c r="I33" s="21"/>
      <c r="J33" s="37"/>
      <c r="M33" s="18"/>
      <c r="N33" s="18"/>
      <c r="O33" s="18"/>
    </row>
    <row r="34" spans="1:15" s="17" customFormat="1" ht="12" customHeight="1" collapsed="1">
      <c r="A34" s="311" t="s">
        <v>42</v>
      </c>
      <c r="B34" s="32">
        <v>60.14908509815609</v>
      </c>
      <c r="C34" s="32">
        <v>0.0003185377410692236</v>
      </c>
      <c r="D34" s="32">
        <v>0</v>
      </c>
      <c r="E34" s="32">
        <v>0</v>
      </c>
      <c r="F34" s="312">
        <v>0</v>
      </c>
      <c r="G34" s="33"/>
      <c r="I34" s="21"/>
      <c r="J34" s="37"/>
      <c r="M34" s="18"/>
      <c r="N34" s="18"/>
      <c r="O34" s="18"/>
    </row>
    <row r="35" spans="1:15" s="17" customFormat="1" ht="12" customHeight="1" hidden="1" outlineLevel="1">
      <c r="A35" s="313" t="s">
        <v>43</v>
      </c>
      <c r="B35" s="32">
        <v>0</v>
      </c>
      <c r="C35" s="32">
        <v>0</v>
      </c>
      <c r="D35" s="32">
        <v>0</v>
      </c>
      <c r="E35" s="32">
        <v>0</v>
      </c>
      <c r="F35" s="312">
        <v>0</v>
      </c>
      <c r="G35" s="30"/>
      <c r="I35" s="21"/>
      <c r="J35" s="37"/>
      <c r="M35" s="18"/>
      <c r="N35" s="18"/>
      <c r="O35" s="18"/>
    </row>
    <row r="36" spans="1:15" s="17" customFormat="1" ht="12" customHeight="1" hidden="1" outlineLevel="1">
      <c r="A36" s="313" t="s">
        <v>44</v>
      </c>
      <c r="B36" s="32">
        <v>0</v>
      </c>
      <c r="C36" s="32">
        <v>0</v>
      </c>
      <c r="D36" s="32">
        <v>0</v>
      </c>
      <c r="E36" s="32">
        <v>0</v>
      </c>
      <c r="F36" s="312">
        <v>0</v>
      </c>
      <c r="G36" s="30"/>
      <c r="I36" s="21"/>
      <c r="J36" s="37"/>
      <c r="M36" s="18"/>
      <c r="N36" s="18"/>
      <c r="O36" s="18"/>
    </row>
    <row r="37" spans="1:7" ht="12" customHeight="1" collapsed="1">
      <c r="A37" s="311" t="s">
        <v>45</v>
      </c>
      <c r="B37" s="32">
        <v>0</v>
      </c>
      <c r="C37" s="32">
        <v>0</v>
      </c>
      <c r="D37" s="32">
        <v>0</v>
      </c>
      <c r="E37" s="32">
        <v>0</v>
      </c>
      <c r="F37" s="312">
        <v>0</v>
      </c>
      <c r="G37" s="33"/>
    </row>
    <row r="38" spans="1:7" ht="12" customHeight="1">
      <c r="A38" s="314" t="s">
        <v>46</v>
      </c>
      <c r="B38" s="32">
        <v>6.640892778381611</v>
      </c>
      <c r="C38" s="32">
        <v>3.5022105039470426</v>
      </c>
      <c r="D38" s="32">
        <v>0</v>
      </c>
      <c r="E38" s="32">
        <v>0</v>
      </c>
      <c r="F38" s="312">
        <v>0</v>
      </c>
      <c r="G38" s="18"/>
    </row>
    <row r="39" spans="1:7" ht="12" customHeight="1">
      <c r="A39" s="314" t="s">
        <v>131</v>
      </c>
      <c r="B39" s="32">
        <v>0.0013513008603643897</v>
      </c>
      <c r="C39" s="32">
        <v>0</v>
      </c>
      <c r="D39" s="32">
        <v>0</v>
      </c>
      <c r="E39" s="32">
        <v>0</v>
      </c>
      <c r="F39" s="312">
        <v>0</v>
      </c>
      <c r="G39" s="18"/>
    </row>
    <row r="40" spans="1:7" ht="12" customHeight="1">
      <c r="A40" s="315" t="s">
        <v>266</v>
      </c>
      <c r="B40" s="316">
        <v>66.79132917739807</v>
      </c>
      <c r="C40" s="326">
        <v>3.5025290416881116</v>
      </c>
      <c r="D40" s="326">
        <v>0</v>
      </c>
      <c r="E40" s="326">
        <v>0</v>
      </c>
      <c r="F40" s="317">
        <v>0</v>
      </c>
      <c r="G40" s="18"/>
    </row>
    <row r="41" spans="1:7" ht="12" customHeight="1">
      <c r="A41" s="314" t="s">
        <v>48</v>
      </c>
      <c r="B41" s="29">
        <v>-4399.985075762706</v>
      </c>
      <c r="C41" s="29">
        <v>-741.2097517780825</v>
      </c>
      <c r="D41" s="29">
        <v>0</v>
      </c>
      <c r="E41" s="29">
        <v>0</v>
      </c>
      <c r="F41" s="310">
        <v>0</v>
      </c>
      <c r="G41" s="18"/>
    </row>
    <row r="42" spans="1:7" ht="12" customHeight="1">
      <c r="A42" s="314" t="s">
        <v>49</v>
      </c>
      <c r="B42" s="29">
        <v>-108.54050495225168</v>
      </c>
      <c r="C42" s="29">
        <v>-364.5134374800841</v>
      </c>
      <c r="D42" s="29">
        <v>0</v>
      </c>
      <c r="E42" s="29">
        <v>0</v>
      </c>
      <c r="F42" s="310">
        <v>0</v>
      </c>
      <c r="G42" s="18"/>
    </row>
    <row r="43" spans="1:7" ht="12" customHeight="1">
      <c r="A43" s="314" t="s">
        <v>50</v>
      </c>
      <c r="B43" s="29">
        <v>-2411.487293988046</v>
      </c>
      <c r="C43" s="29">
        <v>-27.473672252237325</v>
      </c>
      <c r="D43" s="29">
        <v>0</v>
      </c>
      <c r="E43" s="29">
        <v>0</v>
      </c>
      <c r="F43" s="310">
        <v>0</v>
      </c>
      <c r="G43" s="18"/>
    </row>
    <row r="44" spans="1:7" ht="12" customHeight="1">
      <c r="A44" s="314" t="s">
        <v>51</v>
      </c>
      <c r="B44" s="29">
        <v>-3.3628325302553805</v>
      </c>
      <c r="C44" s="29">
        <v>0</v>
      </c>
      <c r="D44" s="29">
        <v>0</v>
      </c>
      <c r="E44" s="29">
        <v>0</v>
      </c>
      <c r="F44" s="310">
        <v>0</v>
      </c>
      <c r="G44" s="18"/>
    </row>
    <row r="45" spans="1:7" ht="12" customHeight="1">
      <c r="A45" s="314" t="s">
        <v>52</v>
      </c>
      <c r="B45" s="29">
        <v>-4813.66788984255</v>
      </c>
      <c r="C45" s="29">
        <v>-1862.0349888897379</v>
      </c>
      <c r="D45" s="29">
        <v>0</v>
      </c>
      <c r="E45" s="29">
        <v>0</v>
      </c>
      <c r="F45" s="310">
        <v>0</v>
      </c>
      <c r="G45" s="18"/>
    </row>
    <row r="46" spans="1:7" ht="12" customHeight="1">
      <c r="A46" s="315" t="s">
        <v>53</v>
      </c>
      <c r="B46" s="316">
        <v>-11737.043597075808</v>
      </c>
      <c r="C46" s="326">
        <v>-2995.231850400142</v>
      </c>
      <c r="D46" s="326">
        <v>0</v>
      </c>
      <c r="E46" s="326">
        <v>0</v>
      </c>
      <c r="F46" s="317">
        <v>0</v>
      </c>
      <c r="G46" s="18"/>
    </row>
    <row r="47" spans="1:7" ht="12" customHeight="1">
      <c r="A47" s="318" t="s">
        <v>55</v>
      </c>
      <c r="B47" s="34">
        <v>-11670.25226789841</v>
      </c>
      <c r="C47" s="34">
        <v>-2991.729321358454</v>
      </c>
      <c r="D47" s="34">
        <v>0</v>
      </c>
      <c r="E47" s="34">
        <v>0</v>
      </c>
      <c r="F47" s="319">
        <v>0</v>
      </c>
      <c r="G47" s="18"/>
    </row>
    <row r="48" spans="1:7" ht="12" customHeight="1">
      <c r="A48" s="314" t="s">
        <v>101</v>
      </c>
      <c r="B48" s="29">
        <v>0.1438770579919801</v>
      </c>
      <c r="C48" s="29">
        <v>0</v>
      </c>
      <c r="D48" s="29">
        <v>0</v>
      </c>
      <c r="E48" s="29">
        <v>0</v>
      </c>
      <c r="F48" s="310">
        <v>0</v>
      </c>
      <c r="G48" s="18"/>
    </row>
    <row r="49" spans="1:7" ht="12" customHeight="1">
      <c r="A49" s="314" t="s">
        <v>56</v>
      </c>
      <c r="B49" s="29">
        <v>0</v>
      </c>
      <c r="C49" s="29">
        <v>0</v>
      </c>
      <c r="D49" s="29">
        <v>0</v>
      </c>
      <c r="E49" s="29">
        <v>0</v>
      </c>
      <c r="F49" s="310">
        <v>0</v>
      </c>
      <c r="G49" s="18"/>
    </row>
    <row r="50" spans="1:7" ht="12" customHeight="1">
      <c r="A50" s="315" t="s">
        <v>57</v>
      </c>
      <c r="B50" s="316">
        <v>-11670.108390840418</v>
      </c>
      <c r="C50" s="326">
        <v>-2991.729321358454</v>
      </c>
      <c r="D50" s="326">
        <v>0</v>
      </c>
      <c r="E50" s="326">
        <v>0</v>
      </c>
      <c r="F50" s="317">
        <v>0</v>
      </c>
      <c r="G50" s="18"/>
    </row>
    <row r="52" spans="1:15" s="17" customFormat="1" ht="12" customHeight="1">
      <c r="A52" s="327"/>
      <c r="B52" s="328"/>
      <c r="C52" s="329"/>
      <c r="D52" s="329"/>
      <c r="I52" s="21"/>
      <c r="J52" s="37"/>
      <c r="M52" s="18"/>
      <c r="N52" s="18"/>
      <c r="O52" s="18"/>
    </row>
  </sheetData>
  <conditionalFormatting sqref="B52:D52">
    <cfRule type="containsText" priority="22" dxfId="0" operator="containsText" text="false">
      <formula>NOT(ISERROR(SEARCH("false",B52)))</formula>
    </cfRule>
  </conditionalFormatting>
  <conditionalFormatting sqref="B40:F40">
    <cfRule type="cellIs" priority="3" operator="greaterThan" stopIfTrue="1">
      <formula>10</formula>
    </cfRule>
  </conditionalFormatting>
  <conditionalFormatting sqref="B46:F46">
    <cfRule type="cellIs" priority="2" operator="greaterThan" stopIfTrue="1">
      <formula>10</formula>
    </cfRule>
  </conditionalFormatting>
  <conditionalFormatting sqref="B50:F50">
    <cfRule type="cellIs" priority="1" operator="greaterThan" stopIfTrue="1">
      <formula>10</formula>
    </cfRule>
  </conditionalFormatting>
  <conditionalFormatting sqref="B16:J16">
    <cfRule type="cellIs" priority="6" operator="greaterThan" stopIfTrue="1">
      <formula>10</formula>
    </cfRule>
  </conditionalFormatting>
  <conditionalFormatting sqref="B22:J22">
    <cfRule type="cellIs" priority="5" operator="greaterThan" stopIfTrue="1">
      <formula>10</formula>
    </cfRule>
  </conditionalFormatting>
  <conditionalFormatting sqref="B26:J27">
    <cfRule type="cellIs" priority="4"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7004-47F6-41B4-85EE-02BAA04E876A}">
  <sheetPr>
    <tabColor theme="4" tint="-0.24997000396251678"/>
    <pageSetUpPr fitToPage="1"/>
  </sheetPr>
  <dimension ref="A1:L56"/>
  <sheetViews>
    <sheetView workbookViewId="0" topLeftCell="A1"/>
  </sheetViews>
  <sheetFormatPr defaultColWidth="10" defaultRowHeight="12" customHeight="1" outlineLevelRow="1"/>
  <cols>
    <col min="1" max="1" width="52.5" style="18" customWidth="1"/>
    <col min="2" max="3" width="13.5" style="18" customWidth="1"/>
    <col min="4" max="8" width="13.5" style="17" customWidth="1"/>
    <col min="9" max="9" width="13.5" style="21" customWidth="1"/>
    <col min="10" max="10" width="13.5" style="37" customWidth="1"/>
    <col min="11" max="11" width="9" style="17" customWidth="1"/>
    <col min="12" max="12" width="12.16015625" style="17" customWidth="1"/>
    <col min="13" max="16384" width="10" style="18" customWidth="1"/>
  </cols>
  <sheetData>
    <row r="1" spans="1:10" s="11" customFormat="1" ht="17.25" customHeight="1">
      <c r="A1" s="8" t="s">
        <v>459</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61</v>
      </c>
      <c r="B5" s="19"/>
      <c r="C5" s="19"/>
      <c r="D5" s="20"/>
      <c r="E5" s="20"/>
      <c r="F5" s="20"/>
      <c r="G5" s="20"/>
      <c r="H5" s="20"/>
      <c r="J5" s="95" t="s">
        <v>37</v>
      </c>
    </row>
    <row r="6" spans="1:10" ht="11.25" customHeight="1">
      <c r="A6" s="37"/>
      <c r="B6" s="330"/>
      <c r="C6" s="330"/>
      <c r="D6" s="330"/>
      <c r="E6" s="330"/>
      <c r="F6" s="330"/>
      <c r="G6" s="330"/>
      <c r="H6" s="330"/>
      <c r="I6" s="330"/>
      <c r="J6" s="331"/>
    </row>
    <row r="7" spans="1:11" s="28" customFormat="1" ht="12" customHeight="1">
      <c r="A7" s="175" t="s">
        <v>62</v>
      </c>
      <c r="B7" s="204">
        <v>45107</v>
      </c>
      <c r="C7" s="204">
        <v>45016</v>
      </c>
      <c r="D7" s="204">
        <v>44926</v>
      </c>
      <c r="E7" s="204">
        <v>44834</v>
      </c>
      <c r="F7" s="204">
        <v>44742</v>
      </c>
      <c r="G7" s="204">
        <v>44651</v>
      </c>
      <c r="H7" s="204">
        <v>44561</v>
      </c>
      <c r="I7" s="204">
        <v>44469</v>
      </c>
      <c r="J7" s="205">
        <v>44377</v>
      </c>
      <c r="K7" s="17"/>
    </row>
    <row r="8" spans="1:12" ht="12" customHeight="1">
      <c r="A8" s="332" t="s">
        <v>63</v>
      </c>
      <c r="B8" s="29">
        <v>24710.57990399404</v>
      </c>
      <c r="C8" s="29">
        <v>5415.3304367606925</v>
      </c>
      <c r="D8" s="29">
        <v>13136.80368236501</v>
      </c>
      <c r="E8" s="29">
        <v>35108.19573046433</v>
      </c>
      <c r="F8" s="29">
        <v>3806.397331624331</v>
      </c>
      <c r="G8" s="29">
        <v>7056.356770494711</v>
      </c>
      <c r="H8" s="29">
        <v>8638.49798876565</v>
      </c>
      <c r="I8" s="29">
        <v>1203.5552392130433</v>
      </c>
      <c r="J8" s="310">
        <v>2183.268842142067</v>
      </c>
      <c r="L8" s="18"/>
    </row>
    <row r="9" spans="1:12" ht="12" customHeight="1" hidden="1" outlineLevel="1">
      <c r="A9" s="333" t="s">
        <v>64</v>
      </c>
      <c r="B9" s="29">
        <v>32716.886458964433</v>
      </c>
      <c r="C9" s="29">
        <v>4522.376569608736</v>
      </c>
      <c r="D9" s="29">
        <v>0</v>
      </c>
      <c r="E9" s="29">
        <v>0</v>
      </c>
      <c r="F9" s="29">
        <v>0</v>
      </c>
      <c r="G9" s="29">
        <v>0</v>
      </c>
      <c r="H9" s="29">
        <v>0</v>
      </c>
      <c r="I9" s="29">
        <v>0</v>
      </c>
      <c r="J9" s="29">
        <v>0</v>
      </c>
      <c r="L9" s="18"/>
    </row>
    <row r="10" spans="1:12" ht="12" customHeight="1" hidden="1" outlineLevel="1">
      <c r="A10" s="333" t="s">
        <v>97</v>
      </c>
      <c r="B10" s="29">
        <v>0</v>
      </c>
      <c r="C10" s="29">
        <v>0</v>
      </c>
      <c r="D10" s="29">
        <v>0</v>
      </c>
      <c r="E10" s="29">
        <v>0</v>
      </c>
      <c r="F10" s="29">
        <v>0</v>
      </c>
      <c r="G10" s="29">
        <v>0</v>
      </c>
      <c r="H10" s="29">
        <v>0</v>
      </c>
      <c r="I10" s="29">
        <v>0</v>
      </c>
      <c r="J10" s="310">
        <v>0</v>
      </c>
      <c r="L10" s="18"/>
    </row>
    <row r="11" spans="1:12" ht="12" customHeight="1" hidden="1" outlineLevel="1">
      <c r="A11" s="333" t="s">
        <v>98</v>
      </c>
      <c r="B11" s="29">
        <v>0</v>
      </c>
      <c r="C11" s="29">
        <v>0</v>
      </c>
      <c r="D11" s="29">
        <v>0</v>
      </c>
      <c r="E11" s="29">
        <v>0</v>
      </c>
      <c r="F11" s="29">
        <v>0</v>
      </c>
      <c r="G11" s="29">
        <v>0</v>
      </c>
      <c r="H11" s="29">
        <v>0</v>
      </c>
      <c r="I11" s="29">
        <v>0</v>
      </c>
      <c r="J11" s="310">
        <v>0</v>
      </c>
      <c r="L11" s="18"/>
    </row>
    <row r="12" spans="1:12" ht="12" customHeight="1" collapsed="1">
      <c r="A12" s="332" t="s">
        <v>81</v>
      </c>
      <c r="B12" s="29">
        <v>32716.886458964433</v>
      </c>
      <c r="C12" s="29">
        <v>4522.376569608736</v>
      </c>
      <c r="D12" s="29">
        <v>0</v>
      </c>
      <c r="E12" s="29">
        <v>0</v>
      </c>
      <c r="F12" s="29">
        <v>0</v>
      </c>
      <c r="G12" s="29">
        <v>0</v>
      </c>
      <c r="H12" s="29">
        <v>0</v>
      </c>
      <c r="I12" s="29">
        <v>0</v>
      </c>
      <c r="J12" s="310">
        <v>0</v>
      </c>
      <c r="L12" s="24"/>
    </row>
    <row r="13" spans="1:12" ht="12" customHeight="1">
      <c r="A13" s="332" t="s">
        <v>65</v>
      </c>
      <c r="B13" s="29">
        <v>31308.967481474574</v>
      </c>
      <c r="C13" s="29">
        <v>23083.997304367607</v>
      </c>
      <c r="D13" s="29">
        <v>22139.56988713878</v>
      </c>
      <c r="E13" s="29">
        <v>0</v>
      </c>
      <c r="F13" s="29">
        <v>0</v>
      </c>
      <c r="G13" s="29">
        <v>0</v>
      </c>
      <c r="H13" s="29">
        <v>0</v>
      </c>
      <c r="I13" s="29">
        <v>0</v>
      </c>
      <c r="J13" s="310">
        <v>0</v>
      </c>
      <c r="L13" s="24"/>
    </row>
    <row r="14" spans="1:11" s="30" customFormat="1" ht="12" customHeight="1">
      <c r="A14" s="334" t="s">
        <v>66</v>
      </c>
      <c r="B14" s="29">
        <v>-93.6722514797036</v>
      </c>
      <c r="C14" s="29">
        <v>-70.97022292993631</v>
      </c>
      <c r="D14" s="29">
        <v>-65.01189496352588</v>
      </c>
      <c r="E14" s="29">
        <v>0</v>
      </c>
      <c r="F14" s="29">
        <v>0</v>
      </c>
      <c r="G14" s="29">
        <v>0</v>
      </c>
      <c r="H14" s="29">
        <v>0</v>
      </c>
      <c r="I14" s="29">
        <v>0</v>
      </c>
      <c r="J14" s="310">
        <v>0</v>
      </c>
      <c r="K14" s="17"/>
    </row>
    <row r="15" spans="1:11" s="30" customFormat="1" ht="12" customHeight="1">
      <c r="A15" s="334" t="s">
        <v>67</v>
      </c>
      <c r="B15" s="29">
        <v>1070.080067110966</v>
      </c>
      <c r="C15" s="29">
        <v>852.6673908098271</v>
      </c>
      <c r="D15" s="29">
        <v>3.7320081629891875</v>
      </c>
      <c r="E15" s="29">
        <v>3.7486183465458667</v>
      </c>
      <c r="F15" s="29">
        <v>5.7887788394313695</v>
      </c>
      <c r="G15" s="29">
        <v>26.60909037177138</v>
      </c>
      <c r="H15" s="29">
        <v>44.67938068262959</v>
      </c>
      <c r="I15" s="29">
        <v>-0.004799367831452685</v>
      </c>
      <c r="J15" s="310">
        <v>0</v>
      </c>
      <c r="K15" s="17"/>
    </row>
    <row r="16" spans="1:11" s="30" customFormat="1" ht="12" customHeight="1">
      <c r="A16" s="334" t="s">
        <v>99</v>
      </c>
      <c r="B16" s="29">
        <v>6566.950948408444</v>
      </c>
      <c r="C16" s="29">
        <v>5517.238626023658</v>
      </c>
      <c r="D16" s="29">
        <v>5871.357773443225</v>
      </c>
      <c r="E16" s="29">
        <v>5303.370838052095</v>
      </c>
      <c r="F16" s="29">
        <v>5656.468468888372</v>
      </c>
      <c r="G16" s="29">
        <v>491.7965364383238</v>
      </c>
      <c r="H16" s="29">
        <v>315.20031418098733</v>
      </c>
      <c r="I16" s="29">
        <v>231.00247521876054</v>
      </c>
      <c r="J16" s="310">
        <v>239.65876114445547</v>
      </c>
      <c r="K16" s="17"/>
    </row>
    <row r="17" spans="1:12" ht="12" customHeight="1">
      <c r="A17" s="332" t="s">
        <v>68</v>
      </c>
      <c r="B17" s="29">
        <v>779.3697511301507</v>
      </c>
      <c r="C17" s="29">
        <v>527.5017629663325</v>
      </c>
      <c r="D17" s="29">
        <v>350.73915641595886</v>
      </c>
      <c r="E17" s="29">
        <v>95.79876557191164</v>
      </c>
      <c r="F17" s="29">
        <v>27.504078303426468</v>
      </c>
      <c r="G17" s="29">
        <v>0</v>
      </c>
      <c r="H17" s="29">
        <v>9.996667777406401</v>
      </c>
      <c r="I17" s="29">
        <v>0</v>
      </c>
      <c r="J17" s="310">
        <v>0</v>
      </c>
      <c r="L17" s="18"/>
    </row>
    <row r="18" spans="1:12" ht="12" customHeight="1">
      <c r="A18" s="335" t="s">
        <v>69</v>
      </c>
      <c r="B18" s="326">
        <v>97059.16235960292</v>
      </c>
      <c r="C18" s="326">
        <v>39848.141867606915</v>
      </c>
      <c r="D18" s="326">
        <v>41437.19061256244</v>
      </c>
      <c r="E18" s="326">
        <v>40511.113952434884</v>
      </c>
      <c r="F18" s="326">
        <v>9496.15865765556</v>
      </c>
      <c r="G18" s="326">
        <v>7574.762397304806</v>
      </c>
      <c r="H18" s="326">
        <v>9008.374351406674</v>
      </c>
      <c r="I18" s="326">
        <v>1434.5529150639723</v>
      </c>
      <c r="J18" s="336">
        <v>2422.9276032865228</v>
      </c>
      <c r="L18" s="41"/>
    </row>
    <row r="19" spans="1:12" ht="12" customHeight="1" hidden="1" outlineLevel="1">
      <c r="A19" s="337" t="s">
        <v>70</v>
      </c>
      <c r="B19" s="29">
        <v>0</v>
      </c>
      <c r="C19" s="29">
        <v>0</v>
      </c>
      <c r="D19" s="29">
        <v>0</v>
      </c>
      <c r="E19" s="29">
        <v>0</v>
      </c>
      <c r="F19" s="29">
        <v>0</v>
      </c>
      <c r="G19" s="29">
        <v>0</v>
      </c>
      <c r="H19" s="29">
        <v>0</v>
      </c>
      <c r="I19" s="29">
        <v>0</v>
      </c>
      <c r="J19" s="310">
        <v>0</v>
      </c>
      <c r="L19" s="24"/>
    </row>
    <row r="20" spans="1:12" ht="12" customHeight="1" hidden="1" outlineLevel="1">
      <c r="A20" s="337" t="s">
        <v>71</v>
      </c>
      <c r="B20" s="29">
        <v>0</v>
      </c>
      <c r="C20" s="29">
        <v>0</v>
      </c>
      <c r="D20" s="29">
        <v>0</v>
      </c>
      <c r="E20" s="29">
        <v>0</v>
      </c>
      <c r="F20" s="29">
        <v>0</v>
      </c>
      <c r="G20" s="29">
        <v>0</v>
      </c>
      <c r="H20" s="29">
        <v>0</v>
      </c>
      <c r="I20" s="29">
        <v>0</v>
      </c>
      <c r="J20" s="310">
        <v>0</v>
      </c>
      <c r="L20" s="24"/>
    </row>
    <row r="21" spans="1:12" ht="12" customHeight="1" hidden="1" outlineLevel="1">
      <c r="A21" s="337" t="s">
        <v>246</v>
      </c>
      <c r="B21" s="29">
        <v>0</v>
      </c>
      <c r="C21" s="29">
        <v>0</v>
      </c>
      <c r="D21" s="29">
        <v>0</v>
      </c>
      <c r="E21" s="29">
        <v>0</v>
      </c>
      <c r="F21" s="29">
        <v>0</v>
      </c>
      <c r="G21" s="29">
        <v>0</v>
      </c>
      <c r="H21" s="29">
        <v>0</v>
      </c>
      <c r="I21" s="29">
        <v>0</v>
      </c>
      <c r="J21" s="310">
        <v>0</v>
      </c>
      <c r="L21" s="18"/>
    </row>
    <row r="22" spans="1:12" ht="12" customHeight="1" hidden="1" outlineLevel="1">
      <c r="A22" s="337" t="s">
        <v>72</v>
      </c>
      <c r="B22" s="29">
        <v>53115.18369296733</v>
      </c>
      <c r="C22" s="29">
        <v>35.543676069153776</v>
      </c>
      <c r="D22" s="29">
        <v>0</v>
      </c>
      <c r="E22" s="29">
        <v>0</v>
      </c>
      <c r="F22" s="29">
        <v>0</v>
      </c>
      <c r="G22" s="29">
        <v>0</v>
      </c>
      <c r="H22" s="29">
        <v>0</v>
      </c>
      <c r="I22" s="29">
        <v>0</v>
      </c>
      <c r="J22" s="310">
        <v>0</v>
      </c>
      <c r="L22" s="18"/>
    </row>
    <row r="23" spans="1:11" s="35" customFormat="1" ht="12" customHeight="1" collapsed="1">
      <c r="A23" s="338" t="s">
        <v>73</v>
      </c>
      <c r="B23" s="32">
        <v>53115.18369296733</v>
      </c>
      <c r="C23" s="32">
        <v>35.543676069153776</v>
      </c>
      <c r="D23" s="32">
        <v>0</v>
      </c>
      <c r="E23" s="32">
        <v>0</v>
      </c>
      <c r="F23" s="32">
        <v>0</v>
      </c>
      <c r="G23" s="32">
        <v>0</v>
      </c>
      <c r="H23" s="32">
        <v>0</v>
      </c>
      <c r="I23" s="32">
        <v>0</v>
      </c>
      <c r="J23" s="312">
        <v>0</v>
      </c>
      <c r="K23" s="17"/>
    </row>
    <row r="24" spans="1:12" ht="12" customHeight="1">
      <c r="A24" s="332" t="s">
        <v>74</v>
      </c>
      <c r="B24" s="29">
        <v>7917.215663885911</v>
      </c>
      <c r="C24" s="29">
        <v>6281.971542311191</v>
      </c>
      <c r="D24" s="29">
        <v>5750.947233716302</v>
      </c>
      <c r="E24" s="29">
        <v>4263.253578708946</v>
      </c>
      <c r="F24" s="29">
        <v>4397.459403402471</v>
      </c>
      <c r="G24" s="29">
        <v>368.6275784620841</v>
      </c>
      <c r="H24" s="29">
        <v>143.49591802732422</v>
      </c>
      <c r="I24" s="29">
        <v>49.92348901258525</v>
      </c>
      <c r="J24" s="312">
        <v>29.312545888934206</v>
      </c>
      <c r="L24" s="18"/>
    </row>
    <row r="25" spans="1:12" ht="12" customHeight="1">
      <c r="A25" s="332" t="s">
        <v>75</v>
      </c>
      <c r="B25" s="29">
        <v>0</v>
      </c>
      <c r="C25" s="29">
        <v>0</v>
      </c>
      <c r="D25" s="29">
        <v>0</v>
      </c>
      <c r="E25" s="29">
        <v>0</v>
      </c>
      <c r="F25" s="29">
        <v>0</v>
      </c>
      <c r="G25" s="29">
        <v>0</v>
      </c>
      <c r="H25" s="29">
        <v>0</v>
      </c>
      <c r="I25" s="29">
        <v>0</v>
      </c>
      <c r="J25" s="310">
        <v>0</v>
      </c>
      <c r="L25" s="41"/>
    </row>
    <row r="26" spans="1:12" ht="12" customHeight="1">
      <c r="A26" s="335" t="s">
        <v>76</v>
      </c>
      <c r="B26" s="326">
        <v>61032.39935685324</v>
      </c>
      <c r="C26" s="326">
        <v>6317.515218380345</v>
      </c>
      <c r="D26" s="326">
        <v>5750.947233716302</v>
      </c>
      <c r="E26" s="326">
        <v>4263.253578708946</v>
      </c>
      <c r="F26" s="326">
        <v>4397.459403402471</v>
      </c>
      <c r="G26" s="326">
        <v>368.6275784620841</v>
      </c>
      <c r="H26" s="326">
        <v>143.49591802732422</v>
      </c>
      <c r="I26" s="326">
        <v>49.92348901258525</v>
      </c>
      <c r="J26" s="336">
        <v>29.312545888934206</v>
      </c>
      <c r="L26" s="18"/>
    </row>
    <row r="27" spans="1:12" ht="12" customHeight="1">
      <c r="A27" s="335" t="s">
        <v>77</v>
      </c>
      <c r="B27" s="326">
        <v>36026.76300274969</v>
      </c>
      <c r="C27" s="326">
        <v>33530.62664922657</v>
      </c>
      <c r="D27" s="326">
        <v>35686.243378846135</v>
      </c>
      <c r="E27" s="326">
        <v>36247.86037372594</v>
      </c>
      <c r="F27" s="326">
        <v>5098.69925425309</v>
      </c>
      <c r="G27" s="326">
        <v>7206.134818842722</v>
      </c>
      <c r="H27" s="326">
        <v>8864.878433379348</v>
      </c>
      <c r="I27" s="326">
        <v>1384.6294260513866</v>
      </c>
      <c r="J27" s="336">
        <v>2393.6150573975874</v>
      </c>
      <c r="L27" s="41"/>
    </row>
    <row r="28" spans="1:12" ht="12" customHeight="1">
      <c r="A28" s="335" t="s">
        <v>79</v>
      </c>
      <c r="B28" s="326">
        <v>97059.16235960292</v>
      </c>
      <c r="C28" s="326">
        <v>39848.141867606915</v>
      </c>
      <c r="D28" s="326">
        <v>41437.19061256244</v>
      </c>
      <c r="E28" s="326">
        <v>40511.113952434884</v>
      </c>
      <c r="F28" s="326">
        <v>9496.15865765556</v>
      </c>
      <c r="G28" s="326">
        <v>7574.762397304806</v>
      </c>
      <c r="H28" s="326">
        <v>9008.374351406672</v>
      </c>
      <c r="I28" s="326">
        <v>1434.5529150639718</v>
      </c>
      <c r="J28" s="336">
        <v>2422.9276032865214</v>
      </c>
      <c r="L28" s="18"/>
    </row>
    <row r="29" spans="4:10" ht="12" customHeight="1">
      <c r="D29" s="18"/>
      <c r="E29" s="18"/>
      <c r="F29" s="18"/>
      <c r="G29" s="18"/>
      <c r="H29" s="18"/>
      <c r="I29" s="18"/>
      <c r="J29" s="18"/>
    </row>
    <row r="30" spans="1:3" ht="12" customHeight="1">
      <c r="A30" s="37"/>
      <c r="B30" s="17"/>
      <c r="C30" s="17"/>
    </row>
    <row r="31" spans="1:6" ht="18">
      <c r="A31" s="23" t="s">
        <v>80</v>
      </c>
      <c r="B31" s="20"/>
      <c r="C31" s="20"/>
      <c r="D31" s="20"/>
      <c r="E31" s="20"/>
      <c r="F31" s="18"/>
    </row>
    <row r="32" spans="2:6" ht="12" customHeight="1">
      <c r="B32" s="330"/>
      <c r="C32" s="330"/>
      <c r="D32" s="330"/>
      <c r="E32" s="330"/>
      <c r="F32" s="330"/>
    </row>
    <row r="33" spans="1:6" ht="12" customHeight="1">
      <c r="A33" s="175" t="s">
        <v>62</v>
      </c>
      <c r="B33" s="204">
        <v>44926</v>
      </c>
      <c r="C33" s="204">
        <v>44561</v>
      </c>
      <c r="D33" s="204">
        <v>44196</v>
      </c>
      <c r="E33" s="204">
        <v>43830</v>
      </c>
      <c r="F33" s="205">
        <v>43465</v>
      </c>
    </row>
    <row r="34" spans="1:6" ht="12" customHeight="1">
      <c r="A34" s="332" t="s">
        <v>63</v>
      </c>
      <c r="B34" s="339">
        <v>13136.80368236501</v>
      </c>
      <c r="C34" s="339">
        <v>8638.49798876565</v>
      </c>
      <c r="D34" s="339">
        <v>0</v>
      </c>
      <c r="E34" s="339">
        <v>0</v>
      </c>
      <c r="F34" s="340">
        <v>0</v>
      </c>
    </row>
    <row r="35" spans="1:6" ht="12" customHeight="1" hidden="1" outlineLevel="1">
      <c r="A35" s="333" t="s">
        <v>64</v>
      </c>
      <c r="B35" s="29">
        <v>0</v>
      </c>
      <c r="C35" s="29">
        <v>0</v>
      </c>
      <c r="D35" s="29">
        <v>0</v>
      </c>
      <c r="E35" s="29">
        <v>0</v>
      </c>
      <c r="F35" s="341">
        <v>0</v>
      </c>
    </row>
    <row r="36" spans="1:6" ht="12" customHeight="1" hidden="1" outlineLevel="1">
      <c r="A36" s="333" t="s">
        <v>97</v>
      </c>
      <c r="B36" s="29">
        <v>0</v>
      </c>
      <c r="C36" s="29">
        <v>0</v>
      </c>
      <c r="D36" s="29">
        <v>0</v>
      </c>
      <c r="E36" s="29">
        <v>0</v>
      </c>
      <c r="F36" s="341">
        <v>0</v>
      </c>
    </row>
    <row r="37" spans="1:11" ht="12" customHeight="1" hidden="1" outlineLevel="1">
      <c r="A37" s="333" t="s">
        <v>98</v>
      </c>
      <c r="B37" s="29">
        <v>0</v>
      </c>
      <c r="C37" s="29">
        <v>0</v>
      </c>
      <c r="D37" s="29">
        <v>0</v>
      </c>
      <c r="E37" s="29">
        <v>0</v>
      </c>
      <c r="F37" s="341">
        <v>0</v>
      </c>
      <c r="K37" s="25"/>
    </row>
    <row r="38" spans="1:12" ht="12" customHeight="1" collapsed="1">
      <c r="A38" s="332" t="s">
        <v>81</v>
      </c>
      <c r="B38" s="29">
        <v>0</v>
      </c>
      <c r="C38" s="29">
        <v>0</v>
      </c>
      <c r="D38" s="29">
        <v>0</v>
      </c>
      <c r="E38" s="29">
        <v>0</v>
      </c>
      <c r="F38" s="341">
        <v>0</v>
      </c>
      <c r="H38" s="24"/>
      <c r="I38" s="75"/>
      <c r="J38" s="26"/>
      <c r="L38" s="27"/>
    </row>
    <row r="39" spans="1:11" ht="12" customHeight="1">
      <c r="A39" s="332" t="s">
        <v>65</v>
      </c>
      <c r="B39" s="29">
        <v>22139.56988713878</v>
      </c>
      <c r="C39" s="29">
        <v>0</v>
      </c>
      <c r="D39" s="29">
        <v>0</v>
      </c>
      <c r="E39" s="29">
        <v>0</v>
      </c>
      <c r="F39" s="341">
        <v>0</v>
      </c>
      <c r="I39" s="17"/>
      <c r="K39" s="69"/>
    </row>
    <row r="40" spans="1:12" s="30" customFormat="1" ht="12" customHeight="1">
      <c r="A40" s="334" t="s">
        <v>66</v>
      </c>
      <c r="B40" s="29">
        <v>-65.01189496352588</v>
      </c>
      <c r="C40" s="29">
        <v>0</v>
      </c>
      <c r="D40" s="29">
        <v>0</v>
      </c>
      <c r="E40" s="29">
        <v>0</v>
      </c>
      <c r="F40" s="341">
        <v>0</v>
      </c>
      <c r="G40" s="17"/>
      <c r="H40" s="69"/>
      <c r="I40" s="70"/>
      <c r="J40" s="71"/>
      <c r="K40" s="69"/>
      <c r="L40" s="69"/>
    </row>
    <row r="41" spans="1:12" s="30" customFormat="1" ht="12" customHeight="1">
      <c r="A41" s="334" t="s">
        <v>67</v>
      </c>
      <c r="B41" s="29">
        <v>3.7320081629891875</v>
      </c>
      <c r="C41" s="29">
        <v>44.67938068262959</v>
      </c>
      <c r="D41" s="29">
        <v>0</v>
      </c>
      <c r="E41" s="29">
        <v>0</v>
      </c>
      <c r="F41" s="341">
        <v>0</v>
      </c>
      <c r="G41" s="17"/>
      <c r="H41" s="69"/>
      <c r="I41" s="70"/>
      <c r="J41" s="71"/>
      <c r="K41" s="69"/>
      <c r="L41" s="69"/>
    </row>
    <row r="42" spans="1:12" s="30" customFormat="1" ht="12" customHeight="1">
      <c r="A42" s="334" t="s">
        <v>99</v>
      </c>
      <c r="B42" s="29">
        <v>5871.357773443225</v>
      </c>
      <c r="C42" s="29">
        <v>315.20031418098733</v>
      </c>
      <c r="D42" s="29">
        <v>0</v>
      </c>
      <c r="E42" s="29">
        <v>0</v>
      </c>
      <c r="F42" s="341">
        <v>0</v>
      </c>
      <c r="G42" s="17"/>
      <c r="H42" s="69"/>
      <c r="I42" s="70"/>
      <c r="J42" s="71"/>
      <c r="K42" s="17"/>
      <c r="L42" s="69"/>
    </row>
    <row r="43" spans="1:9" ht="12" customHeight="1">
      <c r="A43" s="332" t="s">
        <v>68</v>
      </c>
      <c r="B43" s="29">
        <v>350.73915641595886</v>
      </c>
      <c r="C43" s="29">
        <v>9.996667777406401</v>
      </c>
      <c r="D43" s="29">
        <v>0</v>
      </c>
      <c r="E43" s="29">
        <v>0</v>
      </c>
      <c r="F43" s="341">
        <v>0</v>
      </c>
      <c r="I43" s="70"/>
    </row>
    <row r="44" spans="1:9" ht="12" customHeight="1">
      <c r="A44" s="335" t="s">
        <v>69</v>
      </c>
      <c r="B44" s="326">
        <v>41437.19061256244</v>
      </c>
      <c r="C44" s="326">
        <v>9008.374351406674</v>
      </c>
      <c r="D44" s="326">
        <v>0</v>
      </c>
      <c r="E44" s="326">
        <v>0</v>
      </c>
      <c r="F44" s="342">
        <v>0</v>
      </c>
      <c r="I44" s="70"/>
    </row>
    <row r="45" spans="1:9" ht="12" customHeight="1" hidden="1" outlineLevel="1">
      <c r="A45" s="337" t="s">
        <v>70</v>
      </c>
      <c r="B45" s="29">
        <v>0</v>
      </c>
      <c r="C45" s="29">
        <v>0</v>
      </c>
      <c r="D45" s="29">
        <v>0</v>
      </c>
      <c r="E45" s="29">
        <v>0</v>
      </c>
      <c r="F45" s="341">
        <v>0</v>
      </c>
      <c r="I45" s="17"/>
    </row>
    <row r="46" spans="1:6" ht="12" customHeight="1" hidden="1" outlineLevel="1">
      <c r="A46" s="337" t="s">
        <v>71</v>
      </c>
      <c r="B46" s="29">
        <v>0</v>
      </c>
      <c r="C46" s="29">
        <v>0</v>
      </c>
      <c r="D46" s="29">
        <v>0</v>
      </c>
      <c r="E46" s="29">
        <v>0</v>
      </c>
      <c r="F46" s="341">
        <v>0</v>
      </c>
    </row>
    <row r="47" spans="1:11" ht="12" customHeight="1" hidden="1" outlineLevel="1">
      <c r="A47" s="337" t="s">
        <v>246</v>
      </c>
      <c r="B47" s="29">
        <v>0</v>
      </c>
      <c r="C47" s="29">
        <v>0</v>
      </c>
      <c r="D47" s="29">
        <v>0</v>
      </c>
      <c r="E47" s="29">
        <v>0</v>
      </c>
      <c r="F47" s="341">
        <v>0</v>
      </c>
      <c r="K47" s="18"/>
    </row>
    <row r="48" spans="1:12" ht="12" customHeight="1" hidden="1" outlineLevel="1">
      <c r="A48" s="337" t="s">
        <v>72</v>
      </c>
      <c r="B48" s="29">
        <v>0</v>
      </c>
      <c r="C48" s="29">
        <v>0</v>
      </c>
      <c r="D48" s="29">
        <v>0</v>
      </c>
      <c r="E48" s="29">
        <v>0</v>
      </c>
      <c r="F48" s="341">
        <v>0</v>
      </c>
      <c r="G48" s="18"/>
      <c r="H48" s="18"/>
      <c r="I48" s="18"/>
      <c r="J48" s="18"/>
      <c r="K48" s="18"/>
      <c r="L48" s="18"/>
    </row>
    <row r="49" spans="1:12" ht="12" customHeight="1" collapsed="1">
      <c r="A49" s="338" t="s">
        <v>73</v>
      </c>
      <c r="B49" s="32">
        <v>0</v>
      </c>
      <c r="C49" s="32">
        <v>0</v>
      </c>
      <c r="D49" s="32">
        <v>0</v>
      </c>
      <c r="E49" s="32">
        <v>0</v>
      </c>
      <c r="F49" s="343">
        <v>0</v>
      </c>
      <c r="G49" s="18"/>
      <c r="H49" s="18"/>
      <c r="I49" s="18"/>
      <c r="J49" s="18"/>
      <c r="K49" s="18"/>
      <c r="L49" s="18"/>
    </row>
    <row r="50" spans="1:12" ht="12" customHeight="1">
      <c r="A50" s="332" t="s">
        <v>74</v>
      </c>
      <c r="B50" s="29">
        <v>5750.947233716302</v>
      </c>
      <c r="C50" s="29">
        <v>143.49591802732422</v>
      </c>
      <c r="D50" s="29">
        <v>0</v>
      </c>
      <c r="E50" s="29">
        <v>0</v>
      </c>
      <c r="F50" s="343">
        <v>0</v>
      </c>
      <c r="G50" s="18"/>
      <c r="H50" s="18"/>
      <c r="I50" s="18"/>
      <c r="J50" s="18"/>
      <c r="K50" s="18"/>
      <c r="L50" s="18"/>
    </row>
    <row r="51" spans="1:12" ht="12" customHeight="1">
      <c r="A51" s="332" t="s">
        <v>75</v>
      </c>
      <c r="B51" s="29">
        <v>0</v>
      </c>
      <c r="C51" s="29">
        <v>0</v>
      </c>
      <c r="D51" s="29">
        <v>0</v>
      </c>
      <c r="E51" s="29">
        <v>0</v>
      </c>
      <c r="F51" s="341">
        <v>0</v>
      </c>
      <c r="G51" s="18"/>
      <c r="H51" s="18"/>
      <c r="I51" s="18"/>
      <c r="J51" s="18"/>
      <c r="K51" s="18"/>
      <c r="L51" s="18"/>
    </row>
    <row r="52" spans="1:12" ht="12" customHeight="1">
      <c r="A52" s="335" t="s">
        <v>76</v>
      </c>
      <c r="B52" s="326">
        <v>5750.947233716302</v>
      </c>
      <c r="C52" s="326">
        <v>143.49591802732422</v>
      </c>
      <c r="D52" s="326">
        <v>0</v>
      </c>
      <c r="E52" s="326">
        <v>0</v>
      </c>
      <c r="F52" s="342">
        <v>0</v>
      </c>
      <c r="G52" s="18"/>
      <c r="H52" s="18"/>
      <c r="I52" s="18"/>
      <c r="J52" s="18"/>
      <c r="K52" s="18"/>
      <c r="L52" s="18"/>
    </row>
    <row r="53" spans="1:12" ht="12" customHeight="1">
      <c r="A53" s="335" t="s">
        <v>77</v>
      </c>
      <c r="B53" s="326">
        <v>35686.243378846135</v>
      </c>
      <c r="C53" s="326">
        <v>8864.878433379348</v>
      </c>
      <c r="D53" s="326">
        <v>0</v>
      </c>
      <c r="E53" s="326">
        <v>0</v>
      </c>
      <c r="F53" s="342">
        <v>0</v>
      </c>
      <c r="G53" s="18"/>
      <c r="H53" s="18"/>
      <c r="I53" s="18"/>
      <c r="J53" s="18"/>
      <c r="K53" s="18"/>
      <c r="L53" s="18"/>
    </row>
    <row r="54" spans="1:12" ht="12" customHeight="1">
      <c r="A54" s="335" t="s">
        <v>79</v>
      </c>
      <c r="B54" s="326">
        <v>41437.19061256244</v>
      </c>
      <c r="C54" s="326">
        <v>9008.374351406672</v>
      </c>
      <c r="D54" s="326">
        <v>0</v>
      </c>
      <c r="E54" s="326">
        <v>0</v>
      </c>
      <c r="F54" s="342">
        <v>0</v>
      </c>
      <c r="G54" s="18"/>
      <c r="H54" s="18"/>
      <c r="I54" s="18"/>
      <c r="J54" s="18"/>
      <c r="K54" s="18"/>
      <c r="L54" s="18"/>
    </row>
    <row r="55" spans="1:12" ht="12" customHeight="1">
      <c r="A55" s="16"/>
      <c r="B55" s="344"/>
      <c r="C55" s="344"/>
      <c r="D55" s="344"/>
      <c r="E55" s="16"/>
      <c r="F55" s="16"/>
      <c r="G55" s="18"/>
      <c r="H55" s="18"/>
      <c r="I55" s="18"/>
      <c r="J55" s="18"/>
      <c r="K55" s="18"/>
      <c r="L55" s="18"/>
    </row>
    <row r="56" spans="1:12" ht="12" customHeight="1">
      <c r="A56" s="16"/>
      <c r="B56" s="344"/>
      <c r="C56" s="344"/>
      <c r="D56" s="344"/>
      <c r="E56" s="16"/>
      <c r="F56" s="16"/>
      <c r="G56" s="18"/>
      <c r="H56" s="18"/>
      <c r="I56" s="18"/>
      <c r="J56" s="18"/>
      <c r="L56" s="18"/>
    </row>
  </sheetData>
  <conditionalFormatting sqref="B44:F44">
    <cfRule type="cellIs" priority="1" operator="greaterThan" stopIfTrue="1">
      <formula>10</formula>
    </cfRule>
  </conditionalFormatting>
  <conditionalFormatting sqref="B52:F54">
    <cfRule type="cellIs" priority="2" operator="greaterThan" stopIfTrue="1">
      <formula>10</formula>
    </cfRule>
  </conditionalFormatting>
  <conditionalFormatting sqref="B18:J18">
    <cfRule type="cellIs" priority="4" operator="greaterThan" stopIfTrue="1">
      <formula>10</formula>
    </cfRule>
  </conditionalFormatting>
  <conditionalFormatting sqref="B26:J28">
    <cfRule type="cellIs" priority="3"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B48FB-83CE-4623-BCBB-EAE71EED32EF}">
  <sheetPr>
    <tabColor theme="4" tint="-0.24997000396251678"/>
    <pageSetUpPr fitToPage="1"/>
  </sheetPr>
  <dimension ref="A1:N44"/>
  <sheetViews>
    <sheetView workbookViewId="0" topLeftCell="A1"/>
  </sheetViews>
  <sheetFormatPr defaultColWidth="10" defaultRowHeight="12" customHeight="1"/>
  <cols>
    <col min="1" max="1" width="52.5" style="18" customWidth="1"/>
    <col min="2" max="3" width="13.5" style="18" customWidth="1"/>
    <col min="4" max="8" width="13.5" style="17" customWidth="1"/>
    <col min="9" max="9" width="13.5" style="21" customWidth="1"/>
    <col min="10" max="10" width="13.5" style="37" customWidth="1"/>
    <col min="11" max="12" width="4.83203125" style="17" customWidth="1"/>
    <col min="13" max="16384" width="10" style="18" customWidth="1"/>
  </cols>
  <sheetData>
    <row r="1" spans="1:10" s="11" customFormat="1" ht="17.25" customHeight="1">
      <c r="A1" s="8" t="s">
        <v>459</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82</v>
      </c>
      <c r="B5" s="19"/>
      <c r="C5" s="19"/>
      <c r="D5" s="20"/>
      <c r="E5" s="20"/>
      <c r="F5" s="20"/>
      <c r="G5" s="20"/>
      <c r="H5" s="20"/>
      <c r="J5" s="95" t="s">
        <v>37</v>
      </c>
    </row>
    <row r="6" spans="1:10" ht="11.25" customHeight="1">
      <c r="A6" s="37"/>
      <c r="B6" s="330"/>
      <c r="C6" s="330"/>
      <c r="D6" s="330"/>
      <c r="E6" s="330"/>
      <c r="F6" s="330"/>
      <c r="G6" s="330"/>
      <c r="H6" s="330"/>
      <c r="I6" s="330"/>
      <c r="J6" s="331"/>
    </row>
    <row r="7" spans="1:11" s="28" customFormat="1" ht="12" customHeight="1">
      <c r="A7" s="433" t="s">
        <v>169</v>
      </c>
      <c r="B7" s="176" t="s">
        <v>492</v>
      </c>
      <c r="C7" s="176" t="s">
        <v>493</v>
      </c>
      <c r="D7" s="176" t="s">
        <v>256</v>
      </c>
      <c r="E7" s="176" t="s">
        <v>257</v>
      </c>
      <c r="F7" s="176" t="s">
        <v>258</v>
      </c>
      <c r="G7" s="176" t="s">
        <v>259</v>
      </c>
      <c r="H7" s="176" t="s">
        <v>260</v>
      </c>
      <c r="I7" s="176" t="s">
        <v>261</v>
      </c>
      <c r="J7" s="177" t="s">
        <v>262</v>
      </c>
      <c r="K7" s="17"/>
    </row>
    <row r="8" spans="1:12" ht="13.35" customHeight="1">
      <c r="A8" s="506" t="s">
        <v>84</v>
      </c>
      <c r="B8" s="399">
        <v>0.18145961514792</v>
      </c>
      <c r="C8" s="399">
        <v>-0.2903040259954092</v>
      </c>
      <c r="D8" s="399">
        <v>-0.5676311843560021</v>
      </c>
      <c r="E8" s="399">
        <v>-0.5481577602417791</v>
      </c>
      <c r="F8" s="399">
        <v>-1.3622520885171756</v>
      </c>
      <c r="G8" s="399">
        <v>-0.8152630439741272</v>
      </c>
      <c r="H8" s="399">
        <v>-1.0991740555274365</v>
      </c>
      <c r="I8" s="399">
        <v>-2.203851885451353</v>
      </c>
      <c r="J8" s="507">
        <v>-0.7078611187918324</v>
      </c>
      <c r="L8" s="18"/>
    </row>
    <row r="9" spans="1:12" ht="13.35" customHeight="1">
      <c r="A9" s="506" t="s">
        <v>86</v>
      </c>
      <c r="B9" s="394">
        <v>0.5107969759956178</v>
      </c>
      <c r="C9" s="394">
        <v>0.3325128820756329</v>
      </c>
      <c r="D9" s="394">
        <v>0.025488141279405498</v>
      </c>
      <c r="E9" s="394">
        <v>6.415336149194725E-07</v>
      </c>
      <c r="F9" s="394">
        <v>1.3020305379102596E-06</v>
      </c>
      <c r="G9" s="394">
        <v>4.6334356390248187E-07</v>
      </c>
      <c r="H9" s="394">
        <v>2.494253005454667E-07</v>
      </c>
      <c r="I9" s="394">
        <v>2.759069911400119E-08</v>
      </c>
      <c r="J9" s="396">
        <v>0</v>
      </c>
      <c r="L9" s="18"/>
    </row>
    <row r="10" spans="1:12" ht="13.35" customHeight="1">
      <c r="A10" s="506" t="s">
        <v>88</v>
      </c>
      <c r="B10" s="399">
        <v>0.8322423590980601</v>
      </c>
      <c r="C10" s="399">
        <v>1.7231555971308832</v>
      </c>
      <c r="D10" s="399">
        <v>32.59936281536754</v>
      </c>
      <c r="E10" s="399">
        <v>-93.28795954972553</v>
      </c>
      <c r="F10" s="399">
        <v>-32.11613217566861</v>
      </c>
      <c r="G10" s="399">
        <v>-1154.0239979067676</v>
      </c>
      <c r="H10" s="399">
        <v>-793.0020739670754</v>
      </c>
      <c r="I10" s="399">
        <v>268.9653611328946</v>
      </c>
      <c r="J10" s="400">
        <v>329.53641726664284</v>
      </c>
      <c r="L10" s="18"/>
    </row>
    <row r="11" spans="1:12" ht="13.35" customHeight="1">
      <c r="A11" s="508" t="s">
        <v>90</v>
      </c>
      <c r="B11" s="509">
        <v>129.6</v>
      </c>
      <c r="C11" s="509">
        <v>118.4</v>
      </c>
      <c r="D11" s="509">
        <v>60</v>
      </c>
      <c r="E11" s="509">
        <v>33</v>
      </c>
      <c r="F11" s="509">
        <v>23</v>
      </c>
      <c r="G11" s="509">
        <v>14</v>
      </c>
      <c r="H11" s="509">
        <v>7</v>
      </c>
      <c r="I11" s="509">
        <v>5</v>
      </c>
      <c r="J11" s="406">
        <v>1</v>
      </c>
      <c r="L11" s="18"/>
    </row>
    <row r="12" spans="1:12" ht="13.35" customHeight="1">
      <c r="A12" s="510"/>
      <c r="B12" s="510"/>
      <c r="C12" s="510"/>
      <c r="D12" s="510"/>
      <c r="E12" s="510"/>
      <c r="F12" s="510"/>
      <c r="G12" s="510"/>
      <c r="H12" s="510"/>
      <c r="I12" s="510"/>
      <c r="J12" s="510"/>
      <c r="L12" s="24"/>
    </row>
    <row r="13" spans="1:12" ht="13.35" customHeight="1">
      <c r="A13" s="175" t="s">
        <v>173</v>
      </c>
      <c r="B13" s="176" t="s">
        <v>497</v>
      </c>
      <c r="C13" s="176" t="s">
        <v>498</v>
      </c>
      <c r="D13" s="176" t="s">
        <v>499</v>
      </c>
      <c r="E13" s="176" t="s">
        <v>500</v>
      </c>
      <c r="F13" s="176" t="s">
        <v>501</v>
      </c>
      <c r="G13" s="176" t="s">
        <v>502</v>
      </c>
      <c r="H13" s="176" t="s">
        <v>503</v>
      </c>
      <c r="I13" s="176" t="s">
        <v>504</v>
      </c>
      <c r="J13" s="177" t="s">
        <v>505</v>
      </c>
      <c r="L13" s="24"/>
    </row>
    <row r="14" spans="1:14" s="30" customFormat="1" ht="13.35" customHeight="1">
      <c r="A14" s="511" t="s">
        <v>181</v>
      </c>
      <c r="B14" s="512">
        <v>0.3064798170221652</v>
      </c>
      <c r="C14" s="512"/>
      <c r="D14" s="512"/>
      <c r="E14" s="512"/>
      <c r="F14" s="512"/>
      <c r="G14" s="512"/>
      <c r="H14" s="512"/>
      <c r="I14" s="512"/>
      <c r="J14" s="513"/>
      <c r="K14" s="17"/>
      <c r="L14" s="24"/>
      <c r="N14" s="18"/>
    </row>
    <row r="15" spans="1:14" s="30" customFormat="1" ht="13.35" customHeight="1">
      <c r="A15" s="514" t="s">
        <v>182</v>
      </c>
      <c r="B15" s="447">
        <v>0.045</v>
      </c>
      <c r="C15" s="447"/>
      <c r="D15" s="447"/>
      <c r="E15" s="447"/>
      <c r="F15" s="447"/>
      <c r="G15" s="447"/>
      <c r="H15" s="447"/>
      <c r="I15" s="447"/>
      <c r="J15" s="515"/>
      <c r="K15" s="17"/>
      <c r="L15" s="24"/>
      <c r="N15" s="18"/>
    </row>
    <row r="16" spans="1:14" s="30" customFormat="1" ht="13.35" customHeight="1">
      <c r="A16" s="514" t="s">
        <v>174</v>
      </c>
      <c r="B16" s="447">
        <v>0.3064798170221652</v>
      </c>
      <c r="C16" s="447"/>
      <c r="D16" s="447"/>
      <c r="E16" s="447"/>
      <c r="F16" s="447"/>
      <c r="G16" s="447"/>
      <c r="H16" s="447"/>
      <c r="I16" s="447"/>
      <c r="J16" s="515"/>
      <c r="K16" s="17"/>
      <c r="L16" s="24"/>
      <c r="N16" s="18"/>
    </row>
    <row r="17" spans="1:12" ht="13.35" customHeight="1">
      <c r="A17" s="514" t="s">
        <v>170</v>
      </c>
      <c r="B17" s="447">
        <v>0.06</v>
      </c>
      <c r="C17" s="447"/>
      <c r="D17" s="447"/>
      <c r="E17" s="447"/>
      <c r="F17" s="447"/>
      <c r="G17" s="447"/>
      <c r="H17" s="447"/>
      <c r="I17" s="447"/>
      <c r="J17" s="515"/>
      <c r="L17" s="24"/>
    </row>
    <row r="18" spans="1:12" ht="13.35" customHeight="1">
      <c r="A18" s="514" t="s">
        <v>251</v>
      </c>
      <c r="B18" s="447">
        <v>0.3064798170221652</v>
      </c>
      <c r="C18" s="447"/>
      <c r="D18" s="447"/>
      <c r="E18" s="447"/>
      <c r="F18" s="447"/>
      <c r="G18" s="447"/>
      <c r="H18" s="447"/>
      <c r="I18" s="447"/>
      <c r="J18" s="515"/>
      <c r="L18" s="24"/>
    </row>
    <row r="19" spans="1:12" ht="12" customHeight="1">
      <c r="A19" s="514" t="s">
        <v>252</v>
      </c>
      <c r="B19" s="447">
        <v>0.08</v>
      </c>
      <c r="C19" s="447"/>
      <c r="D19" s="447"/>
      <c r="E19" s="447"/>
      <c r="F19" s="447"/>
      <c r="G19" s="447"/>
      <c r="H19" s="447"/>
      <c r="I19" s="447"/>
      <c r="J19" s="515"/>
      <c r="L19" s="24"/>
    </row>
    <row r="20" spans="1:12" ht="12" customHeight="1">
      <c r="A20" s="514" t="s">
        <v>462</v>
      </c>
      <c r="B20" s="31">
        <v>1.16</v>
      </c>
      <c r="C20" s="31"/>
      <c r="D20" s="31"/>
      <c r="E20" s="31"/>
      <c r="F20" s="31"/>
      <c r="G20" s="31"/>
      <c r="H20" s="31"/>
      <c r="I20" s="31"/>
      <c r="J20" s="516"/>
      <c r="L20" s="24"/>
    </row>
    <row r="21" spans="1:12" ht="12" customHeight="1">
      <c r="A21" s="517" t="s">
        <v>172</v>
      </c>
      <c r="B21" s="31">
        <v>1</v>
      </c>
      <c r="C21" s="31"/>
      <c r="D21" s="31"/>
      <c r="E21" s="31"/>
      <c r="F21" s="31"/>
      <c r="G21" s="31"/>
      <c r="H21" s="31"/>
      <c r="I21" s="31"/>
      <c r="J21" s="516"/>
      <c r="L21" s="24"/>
    </row>
    <row r="22" spans="1:12" ht="12" customHeight="1">
      <c r="A22" s="332" t="s">
        <v>463</v>
      </c>
      <c r="B22" s="31">
        <v>2.6</v>
      </c>
      <c r="C22" s="31"/>
      <c r="D22" s="31"/>
      <c r="E22" s="31"/>
      <c r="F22" s="31"/>
      <c r="G22" s="31"/>
      <c r="H22" s="31"/>
      <c r="I22" s="31"/>
      <c r="J22" s="516"/>
      <c r="L22" s="24"/>
    </row>
    <row r="23" spans="1:14" s="35" customFormat="1" ht="12" customHeight="1">
      <c r="A23" s="518" t="s">
        <v>171</v>
      </c>
      <c r="B23" s="519">
        <v>1</v>
      </c>
      <c r="C23" s="519"/>
      <c r="D23" s="519"/>
      <c r="E23" s="519"/>
      <c r="F23" s="519"/>
      <c r="G23" s="519"/>
      <c r="H23" s="519"/>
      <c r="I23" s="519"/>
      <c r="J23" s="520"/>
      <c r="K23" s="17"/>
      <c r="L23" s="24"/>
      <c r="N23" s="18"/>
    </row>
    <row r="24" spans="4:12" ht="12" customHeight="1">
      <c r="D24" s="18"/>
      <c r="E24" s="18"/>
      <c r="F24" s="18"/>
      <c r="G24" s="18"/>
      <c r="H24" s="18"/>
      <c r="I24" s="18"/>
      <c r="J24" s="18"/>
      <c r="L24" s="24"/>
    </row>
    <row r="25" spans="1:12" ht="12" customHeight="1">
      <c r="A25" s="37"/>
      <c r="B25" s="17"/>
      <c r="C25" s="17"/>
      <c r="L25" s="24"/>
    </row>
    <row r="26" spans="1:6" ht="18">
      <c r="A26" s="23" t="s">
        <v>83</v>
      </c>
      <c r="B26" s="20"/>
      <c r="C26" s="20"/>
      <c r="D26" s="20"/>
      <c r="E26" s="20"/>
      <c r="F26" s="18"/>
    </row>
    <row r="27" spans="2:6" ht="12" customHeight="1">
      <c r="B27" s="330"/>
      <c r="C27" s="330"/>
      <c r="D27" s="330"/>
      <c r="E27" s="330"/>
      <c r="F27" s="330"/>
    </row>
    <row r="28" spans="1:13" ht="12" customHeight="1">
      <c r="A28" s="433" t="s">
        <v>169</v>
      </c>
      <c r="B28" s="497">
        <v>2022</v>
      </c>
      <c r="C28" s="497">
        <v>2021</v>
      </c>
      <c r="D28" s="497">
        <v>2020</v>
      </c>
      <c r="E28" s="497">
        <v>2019</v>
      </c>
      <c r="F28" s="325">
        <v>2018</v>
      </c>
      <c r="G28" s="18"/>
      <c r="H28" s="18"/>
      <c r="I28" s="18"/>
      <c r="J28" s="18"/>
      <c r="K28" s="18"/>
      <c r="L28" s="18"/>
      <c r="M28" s="30"/>
    </row>
    <row r="29" spans="1:13" ht="12" customHeight="1">
      <c r="A29" s="338" t="s">
        <v>84</v>
      </c>
      <c r="B29" s="394">
        <v>-0.5238973976919239</v>
      </c>
      <c r="C29" s="394">
        <v>-0.3374811447039761</v>
      </c>
      <c r="D29" s="394">
        <v>0</v>
      </c>
      <c r="E29" s="394">
        <v>0</v>
      </c>
      <c r="F29" s="395">
        <v>0</v>
      </c>
      <c r="G29" s="18"/>
      <c r="H29" s="18"/>
      <c r="I29" s="18"/>
      <c r="J29" s="18"/>
      <c r="K29" s="18"/>
      <c r="L29" s="18"/>
      <c r="M29" s="30"/>
    </row>
    <row r="30" spans="1:13" ht="12" customHeight="1">
      <c r="A30" s="338" t="s">
        <v>86</v>
      </c>
      <c r="B30" s="394">
        <v>0.0027430212013433482</v>
      </c>
      <c r="C30" s="394">
        <v>7.374840892096782E-08</v>
      </c>
      <c r="D30" s="394">
        <v>0</v>
      </c>
      <c r="E30" s="394">
        <v>0</v>
      </c>
      <c r="F30" s="396">
        <v>0</v>
      </c>
      <c r="M30" s="30"/>
    </row>
    <row r="31" spans="1:13" ht="12" customHeight="1">
      <c r="A31" s="338" t="s">
        <v>88</v>
      </c>
      <c r="B31" s="399">
        <v>175.72705531734755</v>
      </c>
      <c r="C31" s="399">
        <v>0</v>
      </c>
      <c r="D31" s="399">
        <v>0</v>
      </c>
      <c r="E31" s="399">
        <v>0</v>
      </c>
      <c r="F31" s="521">
        <v>0</v>
      </c>
      <c r="M31" s="30"/>
    </row>
    <row r="32" spans="1:13" ht="12" customHeight="1">
      <c r="A32" s="508" t="s">
        <v>90</v>
      </c>
      <c r="B32" s="522">
        <v>60</v>
      </c>
      <c r="C32" s="522">
        <v>7</v>
      </c>
      <c r="D32" s="522">
        <v>0</v>
      </c>
      <c r="E32" s="522">
        <v>0</v>
      </c>
      <c r="F32" s="523">
        <v>0</v>
      </c>
      <c r="M32" s="30"/>
    </row>
    <row r="33" spans="2:13" ht="12" customHeight="1">
      <c r="B33" s="35"/>
      <c r="C33" s="35"/>
      <c r="D33" s="73"/>
      <c r="E33" s="73"/>
      <c r="F33" s="73"/>
      <c r="M33" s="30"/>
    </row>
    <row r="34" spans="1:6" ht="12" customHeight="1">
      <c r="A34" s="175" t="s">
        <v>173</v>
      </c>
      <c r="B34" s="524">
        <v>2022</v>
      </c>
      <c r="C34" s="524">
        <v>2021</v>
      </c>
      <c r="D34" s="524">
        <v>2020</v>
      </c>
      <c r="E34" s="524">
        <v>2019</v>
      </c>
      <c r="F34" s="325">
        <v>2018</v>
      </c>
    </row>
    <row r="35" spans="1:6" ht="12" customHeight="1">
      <c r="A35" s="511" t="s">
        <v>181</v>
      </c>
      <c r="B35" s="512" t="s">
        <v>2</v>
      </c>
      <c r="C35" s="512"/>
      <c r="D35" s="512"/>
      <c r="E35" s="512"/>
      <c r="F35" s="513"/>
    </row>
    <row r="36" spans="1:6" ht="12" customHeight="1">
      <c r="A36" s="514" t="s">
        <v>182</v>
      </c>
      <c r="B36" s="447" t="s">
        <v>2</v>
      </c>
      <c r="C36" s="447"/>
      <c r="D36" s="447"/>
      <c r="E36" s="447"/>
      <c r="F36" s="515"/>
    </row>
    <row r="37" spans="1:6" ht="12" customHeight="1">
      <c r="A37" s="514" t="s">
        <v>174</v>
      </c>
      <c r="B37" s="447" t="s">
        <v>2</v>
      </c>
      <c r="C37" s="447"/>
      <c r="D37" s="447"/>
      <c r="E37" s="447"/>
      <c r="F37" s="515"/>
    </row>
    <row r="38" spans="1:6" ht="12" customHeight="1">
      <c r="A38" s="514" t="s">
        <v>170</v>
      </c>
      <c r="B38" s="447" t="s">
        <v>2</v>
      </c>
      <c r="C38" s="447"/>
      <c r="D38" s="447"/>
      <c r="E38" s="447"/>
      <c r="F38" s="515"/>
    </row>
    <row r="39" spans="1:6" ht="12" customHeight="1">
      <c r="A39" s="514" t="s">
        <v>251</v>
      </c>
      <c r="B39" s="447" t="s">
        <v>2</v>
      </c>
      <c r="C39" s="447"/>
      <c r="D39" s="447"/>
      <c r="E39" s="447"/>
      <c r="F39" s="515"/>
    </row>
    <row r="40" spans="1:6" ht="12" customHeight="1">
      <c r="A40" s="514" t="s">
        <v>252</v>
      </c>
      <c r="B40" s="447" t="s">
        <v>2</v>
      </c>
      <c r="C40" s="447"/>
      <c r="D40" s="447"/>
      <c r="E40" s="447"/>
      <c r="F40" s="515"/>
    </row>
    <row r="41" spans="1:6" ht="12" customHeight="1">
      <c r="A41" s="514" t="s">
        <v>462</v>
      </c>
      <c r="B41" s="447" t="s">
        <v>2</v>
      </c>
      <c r="C41" s="31"/>
      <c r="D41" s="31"/>
      <c r="E41" s="31"/>
      <c r="F41" s="516"/>
    </row>
    <row r="42" spans="1:6" ht="12" customHeight="1">
      <c r="A42" s="517" t="s">
        <v>172</v>
      </c>
      <c r="B42" s="447" t="s">
        <v>2</v>
      </c>
      <c r="C42" s="31"/>
      <c r="D42" s="31"/>
      <c r="E42" s="31"/>
      <c r="F42" s="516"/>
    </row>
    <row r="43" spans="1:6" ht="12" customHeight="1">
      <c r="A43" s="332" t="s">
        <v>463</v>
      </c>
      <c r="B43" s="447" t="s">
        <v>2</v>
      </c>
      <c r="C43" s="31"/>
      <c r="D43" s="31"/>
      <c r="E43" s="31"/>
      <c r="F43" s="516"/>
    </row>
    <row r="44" spans="1:6" ht="12" customHeight="1">
      <c r="A44" s="518" t="s">
        <v>171</v>
      </c>
      <c r="B44" s="519" t="s">
        <v>2</v>
      </c>
      <c r="C44" s="519"/>
      <c r="D44" s="519"/>
      <c r="E44" s="519"/>
      <c r="F44" s="520"/>
    </row>
  </sheetData>
  <conditionalFormatting sqref="B18:J1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4462E-F284-4300-A400-A2C0E19ACA03}">
  <sheetPr>
    <tabColor rgb="FF0070C0"/>
    <pageSetUpPr fitToPage="1"/>
  </sheetPr>
  <dimension ref="A1:J28"/>
  <sheetViews>
    <sheetView showGridLines="0" workbookViewId="0" topLeftCell="A1"/>
  </sheetViews>
  <sheetFormatPr defaultColWidth="9.33203125" defaultRowHeight="11.25"/>
  <cols>
    <col min="1" max="1" width="28.66015625" style="0" customWidth="1"/>
    <col min="2" max="3" width="42.66015625" style="0" customWidth="1"/>
    <col min="4" max="4" width="60.66015625" style="107" customWidth="1"/>
    <col min="5" max="5" width="12.16015625" style="0" customWidth="1"/>
  </cols>
  <sheetData>
    <row r="1" spans="1:6" ht="18.75">
      <c r="A1" s="8" t="s">
        <v>0</v>
      </c>
      <c r="B1" s="66"/>
      <c r="C1" s="66"/>
      <c r="D1" s="345"/>
      <c r="E1" s="8"/>
      <c r="F1" s="66"/>
    </row>
    <row r="2" spans="1:6" ht="15.75">
      <c r="A2" s="13">
        <f>Cont!A2</f>
        <v>45107</v>
      </c>
      <c r="B2" s="14"/>
      <c r="C2" s="14"/>
      <c r="D2" s="346"/>
      <c r="E2" s="13"/>
      <c r="F2" s="14"/>
    </row>
    <row r="3" spans="1:10" s="18" customFormat="1" ht="6" customHeight="1">
      <c r="A3" s="1"/>
      <c r="B3" s="1"/>
      <c r="C3" s="1"/>
      <c r="D3" s="347"/>
      <c r="E3" s="13"/>
      <c r="F3"/>
      <c r="G3"/>
      <c r="H3"/>
      <c r="I3"/>
      <c r="J3"/>
    </row>
    <row r="4" ht="15.6">
      <c r="E4" s="13"/>
    </row>
    <row r="5" spans="1:5" ht="18">
      <c r="A5" s="105" t="s">
        <v>268</v>
      </c>
      <c r="D5" s="348" t="s">
        <v>37</v>
      </c>
      <c r="E5" s="13"/>
    </row>
    <row r="8" spans="1:4" ht="13.8">
      <c r="A8" s="565" t="s">
        <v>270</v>
      </c>
      <c r="B8" s="566"/>
      <c r="C8" s="349" t="s">
        <v>271</v>
      </c>
      <c r="D8" s="372" t="s">
        <v>272</v>
      </c>
    </row>
    <row r="9" spans="1:4" ht="13.8">
      <c r="A9" s="567" t="s">
        <v>273</v>
      </c>
      <c r="B9" s="350" t="s">
        <v>274</v>
      </c>
      <c r="C9" s="351">
        <v>0</v>
      </c>
      <c r="D9" s="570" t="s">
        <v>275</v>
      </c>
    </row>
    <row r="10" spans="1:4" ht="13.8">
      <c r="A10" s="568"/>
      <c r="B10" s="352" t="s">
        <v>276</v>
      </c>
      <c r="C10" s="351" t="s">
        <v>277</v>
      </c>
      <c r="D10" s="570"/>
    </row>
    <row r="11" spans="1:4" ht="13.8">
      <c r="A11" s="568"/>
      <c r="B11" s="353" t="s">
        <v>278</v>
      </c>
      <c r="C11" s="354" t="s">
        <v>279</v>
      </c>
      <c r="D11" s="570"/>
    </row>
    <row r="12" spans="1:4" ht="13.8">
      <c r="A12" s="568"/>
      <c r="B12" s="355" t="s">
        <v>280</v>
      </c>
      <c r="C12" s="356" t="s">
        <v>281</v>
      </c>
      <c r="D12" s="570"/>
    </row>
    <row r="13" spans="1:4" ht="71.4">
      <c r="A13" s="568"/>
      <c r="B13" s="357" t="s">
        <v>282</v>
      </c>
      <c r="C13" s="358" t="s">
        <v>283</v>
      </c>
      <c r="D13" s="369" t="s">
        <v>312</v>
      </c>
    </row>
    <row r="14" spans="1:4" ht="71.4">
      <c r="A14" s="568"/>
      <c r="B14" s="357" t="s">
        <v>284</v>
      </c>
      <c r="C14" s="358" t="s">
        <v>285</v>
      </c>
      <c r="D14" s="369" t="s">
        <v>286</v>
      </c>
    </row>
    <row r="15" spans="1:4" ht="40.8">
      <c r="A15" s="569"/>
      <c r="B15" s="359" t="s">
        <v>287</v>
      </c>
      <c r="C15" s="360" t="s">
        <v>288</v>
      </c>
      <c r="D15" s="369" t="s">
        <v>289</v>
      </c>
    </row>
    <row r="16" spans="1:4" ht="51">
      <c r="A16" s="361" t="s">
        <v>290</v>
      </c>
      <c r="B16" s="357" t="s">
        <v>291</v>
      </c>
      <c r="C16" s="358" t="s">
        <v>292</v>
      </c>
      <c r="D16" s="369" t="s">
        <v>293</v>
      </c>
    </row>
    <row r="17" spans="1:4" ht="51">
      <c r="A17" s="361" t="s">
        <v>294</v>
      </c>
      <c r="B17" s="357" t="s">
        <v>295</v>
      </c>
      <c r="C17" s="358" t="s">
        <v>292</v>
      </c>
      <c r="D17" s="369" t="s">
        <v>296</v>
      </c>
    </row>
    <row r="18" spans="1:4" ht="51">
      <c r="A18" s="361" t="s">
        <v>297</v>
      </c>
      <c r="B18" s="357" t="s">
        <v>298</v>
      </c>
      <c r="C18" s="358" t="s">
        <v>292</v>
      </c>
      <c r="D18" s="369" t="s">
        <v>299</v>
      </c>
    </row>
    <row r="19" spans="1:4" ht="69">
      <c r="A19" s="567" t="s">
        <v>300</v>
      </c>
      <c r="B19" s="357" t="s">
        <v>301</v>
      </c>
      <c r="C19" s="358" t="s">
        <v>302</v>
      </c>
      <c r="D19" s="369" t="s">
        <v>303</v>
      </c>
    </row>
    <row r="20" spans="1:4" ht="40.8">
      <c r="A20" s="568"/>
      <c r="B20" s="357" t="s">
        <v>304</v>
      </c>
      <c r="C20" s="362">
        <v>0.32</v>
      </c>
      <c r="D20" s="369" t="s">
        <v>305</v>
      </c>
    </row>
    <row r="21" spans="1:4" ht="30.6">
      <c r="A21" s="568"/>
      <c r="B21" s="363" t="s">
        <v>306</v>
      </c>
      <c r="C21" s="364" t="s">
        <v>307</v>
      </c>
      <c r="D21" s="369" t="s">
        <v>308</v>
      </c>
    </row>
    <row r="22" spans="1:4" ht="27.6">
      <c r="A22" s="569"/>
      <c r="B22" s="359" t="s">
        <v>309</v>
      </c>
      <c r="C22" s="364" t="s">
        <v>310</v>
      </c>
      <c r="D22" s="369" t="s">
        <v>311</v>
      </c>
    </row>
    <row r="23" spans="1:4" ht="7.2" customHeight="1">
      <c r="A23" s="368"/>
      <c r="B23" s="365"/>
      <c r="C23" s="366"/>
      <c r="D23" s="367"/>
    </row>
    <row r="24" spans="1:4" ht="10.2" customHeight="1">
      <c r="A24" s="571" t="s">
        <v>313</v>
      </c>
      <c r="B24" s="571"/>
      <c r="C24" s="571"/>
      <c r="D24" s="370"/>
    </row>
    <row r="25" spans="1:4" ht="11.25">
      <c r="A25" s="571"/>
      <c r="B25" s="571"/>
      <c r="C25" s="571"/>
      <c r="D25" s="370"/>
    </row>
    <row r="26" spans="1:3" ht="11.25">
      <c r="A26" s="571"/>
      <c r="B26" s="571"/>
      <c r="C26" s="571"/>
    </row>
    <row r="27" spans="1:3" ht="11.25">
      <c r="A27" s="371"/>
      <c r="B27" s="371"/>
      <c r="C27" s="371"/>
    </row>
    <row r="28" spans="1:3" ht="11.25">
      <c r="A28" s="371"/>
      <c r="B28" s="371"/>
      <c r="C28" s="371"/>
    </row>
  </sheetData>
  <mergeCells count="5">
    <mergeCell ref="A8:B8"/>
    <mergeCell ref="A9:A15"/>
    <mergeCell ref="D9:D12"/>
    <mergeCell ref="A19:A22"/>
    <mergeCell ref="A24:C26"/>
  </mergeCells>
  <conditionalFormatting sqref="B23:D23">
    <cfRule type="cellIs" priority="1" operator="greaterThan" stopIfTrue="1">
      <formula>10</formula>
    </cfRule>
  </conditionalFormatting>
  <hyperlinks>
    <hyperlink ref="D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61"/>
  <sheetViews>
    <sheetView showGridLines="0" workbookViewId="0" topLeftCell="A1">
      <selection activeCell="M19" sqref="M19"/>
    </sheetView>
  </sheetViews>
  <sheetFormatPr defaultColWidth="9.33203125" defaultRowHeight="11.25"/>
  <cols>
    <col min="1" max="1" width="52.5" style="0" customWidth="1"/>
    <col min="2" max="10" width="13.5" style="0" customWidth="1"/>
  </cols>
  <sheetData>
    <row r="1" spans="1:10" ht="18.75">
      <c r="A1" s="8" t="s">
        <v>0</v>
      </c>
      <c r="B1" s="9"/>
      <c r="C1" s="9"/>
      <c r="D1" s="10"/>
      <c r="E1" s="10"/>
      <c r="F1" s="10"/>
      <c r="G1" s="10"/>
      <c r="H1" s="10"/>
      <c r="I1" s="10"/>
      <c r="J1" s="10"/>
    </row>
    <row r="2" spans="1:10" ht="15.75">
      <c r="A2" s="136">
        <f>Cont!A2</f>
        <v>45107</v>
      </c>
      <c r="B2" s="145"/>
      <c r="C2" s="14"/>
      <c r="D2" s="15"/>
      <c r="E2" s="15"/>
      <c r="F2" s="15"/>
      <c r="G2" s="15"/>
      <c r="H2" s="15"/>
      <c r="I2" s="15"/>
      <c r="J2" s="15"/>
    </row>
    <row r="3" spans="1:16" s="18" customFormat="1" ht="6" customHeight="1">
      <c r="A3" s="1"/>
      <c r="B3" s="1"/>
      <c r="C3" s="1"/>
      <c r="D3" s="2"/>
      <c r="E3" s="2"/>
      <c r="F3" s="2"/>
      <c r="G3" s="2"/>
      <c r="H3" s="2"/>
      <c r="I3" s="2"/>
      <c r="J3" s="2"/>
      <c r="K3"/>
      <c r="L3"/>
      <c r="M3" s="17"/>
      <c r="N3" s="17"/>
      <c r="O3" s="17"/>
      <c r="P3" s="17"/>
    </row>
    <row r="5" spans="1:10" ht="18">
      <c r="A5" s="105" t="s">
        <v>102</v>
      </c>
      <c r="J5" s="95" t="s">
        <v>37</v>
      </c>
    </row>
    <row r="6" ht="12" customHeight="1"/>
    <row r="7" spans="1:10" ht="12" customHeight="1">
      <c r="A7" s="270"/>
      <c r="B7" s="176" t="s">
        <v>492</v>
      </c>
      <c r="C7" s="176" t="s">
        <v>493</v>
      </c>
      <c r="D7" s="176" t="s">
        <v>256</v>
      </c>
      <c r="E7" s="176" t="s">
        <v>257</v>
      </c>
      <c r="F7" s="176" t="s">
        <v>258</v>
      </c>
      <c r="G7" s="176" t="s">
        <v>259</v>
      </c>
      <c r="H7" s="176" t="s">
        <v>260</v>
      </c>
      <c r="I7" s="176" t="s">
        <v>261</v>
      </c>
      <c r="J7" s="177" t="s">
        <v>262</v>
      </c>
    </row>
    <row r="8" spans="1:12" ht="12" customHeight="1">
      <c r="A8" s="260" t="s">
        <v>103</v>
      </c>
      <c r="B8" s="155">
        <v>319832.74299999984</v>
      </c>
      <c r="C8" s="155">
        <v>315424.5300000001</v>
      </c>
      <c r="D8" s="155">
        <v>315424.5300000001</v>
      </c>
      <c r="E8" s="155">
        <v>315424.53</v>
      </c>
      <c r="F8" s="155">
        <v>315424.5299999999</v>
      </c>
      <c r="G8" s="155">
        <v>298641.6699999999</v>
      </c>
      <c r="H8" s="155">
        <v>298641.66999999987</v>
      </c>
      <c r="I8" s="155">
        <v>291188.7299999999</v>
      </c>
      <c r="J8" s="213">
        <v>291188.72999999986</v>
      </c>
      <c r="L8" s="134"/>
    </row>
    <row r="9" spans="1:10" ht="12" customHeight="1">
      <c r="A9" s="260" t="s">
        <v>104</v>
      </c>
      <c r="B9" s="157">
        <v>3.61</v>
      </c>
      <c r="C9" s="157">
        <v>3.615</v>
      </c>
      <c r="D9" s="157">
        <v>3.34</v>
      </c>
      <c r="E9" s="157">
        <v>3.12</v>
      </c>
      <c r="F9" s="157">
        <v>3.7200000000000006</v>
      </c>
      <c r="G9" s="157">
        <v>4.115</v>
      </c>
      <c r="H9" s="157">
        <v>4.32</v>
      </c>
      <c r="I9" s="157">
        <v>4.28</v>
      </c>
      <c r="J9" s="261">
        <v>2.49</v>
      </c>
    </row>
    <row r="10" spans="1:10" ht="12" customHeight="1">
      <c r="A10" s="260" t="s">
        <v>105</v>
      </c>
      <c r="B10" s="155">
        <v>1154.5962022299993</v>
      </c>
      <c r="C10" s="155">
        <v>1140.2596759500002</v>
      </c>
      <c r="D10" s="155">
        <v>1053.5179302000001</v>
      </c>
      <c r="E10" s="155">
        <v>984.1245336000001</v>
      </c>
      <c r="F10" s="155">
        <v>1173.3792515999999</v>
      </c>
      <c r="G10" s="155">
        <v>1228.9104720499997</v>
      </c>
      <c r="H10" s="155">
        <v>1290.1320143999997</v>
      </c>
      <c r="I10" s="155">
        <v>1246.2877643999998</v>
      </c>
      <c r="J10" s="213">
        <v>725.0599376999999</v>
      </c>
    </row>
    <row r="11" spans="1:10" ht="12" customHeight="1">
      <c r="A11" s="260" t="s">
        <v>17</v>
      </c>
      <c r="B11" s="157">
        <v>0.11053624593438736</v>
      </c>
      <c r="C11" s="157">
        <v>0.10352299777860074</v>
      </c>
      <c r="D11" s="157">
        <v>0.07633542777600578</v>
      </c>
      <c r="E11" s="157">
        <v>0.032675733162154455</v>
      </c>
      <c r="F11" s="157">
        <v>0.04293421611703279</v>
      </c>
      <c r="G11" s="157">
        <v>0.039780565458365606</v>
      </c>
      <c r="H11" s="157">
        <v>0.06314065361633442</v>
      </c>
      <c r="I11" s="157">
        <v>0.05478529628509953</v>
      </c>
      <c r="J11" s="261">
        <v>0.04261467001263098</v>
      </c>
    </row>
    <row r="12" spans="1:10" ht="12" customHeight="1">
      <c r="A12" s="260" t="s">
        <v>106</v>
      </c>
      <c r="B12" s="158">
        <v>11.276278780269884</v>
      </c>
      <c r="C12" s="158">
        <v>14.150479496148584</v>
      </c>
      <c r="D12" s="158">
        <v>17.615166978195994</v>
      </c>
      <c r="E12" s="158">
        <v>18.028948544063017</v>
      </c>
      <c r="F12" s="158">
        <v>19.4810168172581</v>
      </c>
      <c r="G12" s="158">
        <v>20.794332457150183</v>
      </c>
      <c r="H12" s="158">
        <v>22.14382352763722</v>
      </c>
      <c r="I12" s="158">
        <v>21.77128576288152</v>
      </c>
      <c r="J12" s="262">
        <v>14.109485740528985</v>
      </c>
    </row>
    <row r="13" spans="1:10" ht="12" customHeight="1">
      <c r="A13" s="260" t="s">
        <v>1</v>
      </c>
      <c r="B13" s="158">
        <v>2.433141960281803</v>
      </c>
      <c r="C13" s="158">
        <v>2.5516076140370703</v>
      </c>
      <c r="D13" s="158">
        <v>2.5512489927313946</v>
      </c>
      <c r="E13" s="158">
        <v>2.5359332376552373</v>
      </c>
      <c r="F13" s="158">
        <v>3.1077781067343153</v>
      </c>
      <c r="G13" s="158">
        <v>3.7335063849693912</v>
      </c>
      <c r="H13" s="158">
        <v>4.077322685524065</v>
      </c>
      <c r="I13" s="158">
        <v>4.591696829844528</v>
      </c>
      <c r="J13" s="262">
        <v>2.845824171226742</v>
      </c>
    </row>
    <row r="14" spans="1:10" ht="12" customHeight="1">
      <c r="A14" s="263" t="s">
        <v>16</v>
      </c>
      <c r="B14" s="157" t="s">
        <v>2</v>
      </c>
      <c r="C14" s="157">
        <v>0.04</v>
      </c>
      <c r="D14" s="157" t="s">
        <v>2</v>
      </c>
      <c r="E14" s="157" t="s">
        <v>2</v>
      </c>
      <c r="F14" s="157" t="s">
        <v>2</v>
      </c>
      <c r="G14" s="157">
        <v>0.04</v>
      </c>
      <c r="H14" s="157" t="s">
        <v>2</v>
      </c>
      <c r="I14" s="157" t="s">
        <v>2</v>
      </c>
      <c r="J14" s="261" t="s">
        <v>2</v>
      </c>
    </row>
    <row r="15" spans="1:10" ht="12" customHeight="1">
      <c r="A15" s="264" t="s">
        <v>162</v>
      </c>
      <c r="B15" s="157">
        <v>0.022232872484927346</v>
      </c>
      <c r="C15" s="157">
        <v>0.02127151804237051</v>
      </c>
      <c r="D15" s="157">
        <v>0.015450861306567107</v>
      </c>
      <c r="E15" s="157">
        <v>0.006718922383796833</v>
      </c>
      <c r="F15" s="157">
        <v>0.009140555754455939</v>
      </c>
      <c r="G15" s="157">
        <v>0.008391419626759131</v>
      </c>
      <c r="H15" s="157">
        <v>0.012850624538346334</v>
      </c>
      <c r="I15" s="157">
        <v>0.011161522929772625</v>
      </c>
      <c r="J15" s="261">
        <v>0.008727198252382294</v>
      </c>
    </row>
    <row r="16" spans="1:10" ht="12" customHeight="1">
      <c r="A16" s="263" t="s">
        <v>107</v>
      </c>
      <c r="B16" s="155">
        <v>35940</v>
      </c>
      <c r="C16" s="155">
        <v>34473</v>
      </c>
      <c r="D16" s="155">
        <v>32001</v>
      </c>
      <c r="E16" s="155">
        <v>30462</v>
      </c>
      <c r="F16" s="155">
        <v>27376</v>
      </c>
      <c r="G16" s="155">
        <v>24037</v>
      </c>
      <c r="H16" s="155">
        <v>20404</v>
      </c>
      <c r="I16" s="155">
        <v>17582</v>
      </c>
      <c r="J16" s="213">
        <v>13787</v>
      </c>
    </row>
    <row r="17" spans="1:10" ht="12" customHeight="1">
      <c r="A17" s="265" t="s">
        <v>161</v>
      </c>
      <c r="B17" s="155">
        <v>4608.893</v>
      </c>
      <c r="C17" s="155">
        <v>5378.017</v>
      </c>
      <c r="D17" s="155">
        <v>3406.25</v>
      </c>
      <c r="E17" s="155">
        <v>3401.425</v>
      </c>
      <c r="F17" s="155">
        <v>589.767</v>
      </c>
      <c r="G17" s="155">
        <v>915.4</v>
      </c>
      <c r="H17" s="155">
        <v>566.952</v>
      </c>
      <c r="I17" s="155">
        <v>1210.633</v>
      </c>
      <c r="J17" s="266">
        <v>418.075</v>
      </c>
    </row>
    <row r="18" spans="1:10" ht="12" customHeight="1">
      <c r="A18" s="265" t="s">
        <v>108</v>
      </c>
      <c r="B18" s="155">
        <v>29634</v>
      </c>
      <c r="C18" s="155">
        <v>32543</v>
      </c>
      <c r="D18" s="155">
        <v>24724</v>
      </c>
      <c r="E18" s="155">
        <v>30304</v>
      </c>
      <c r="F18" s="155">
        <v>25095</v>
      </c>
      <c r="G18" s="155">
        <v>38148</v>
      </c>
      <c r="H18" s="155">
        <v>22723</v>
      </c>
      <c r="I18" s="155">
        <v>32753</v>
      </c>
      <c r="J18" s="272">
        <v>8842</v>
      </c>
    </row>
    <row r="19" spans="1:10" ht="12" customHeight="1">
      <c r="A19" s="265" t="s">
        <v>109</v>
      </c>
      <c r="B19" s="155">
        <v>16386.1646325</v>
      </c>
      <c r="C19" s="155">
        <v>19983.381</v>
      </c>
      <c r="D19" s="155">
        <v>10962.771</v>
      </c>
      <c r="E19" s="155">
        <v>12020.097127</v>
      </c>
      <c r="F19" s="155">
        <v>22318.785349999995</v>
      </c>
      <c r="G19" s="155">
        <v>36283.37270000001</v>
      </c>
      <c r="H19" s="155">
        <v>24981.276700000002</v>
      </c>
      <c r="I19" s="155">
        <v>47532.28625</v>
      </c>
      <c r="J19" s="272">
        <v>10359.64</v>
      </c>
    </row>
    <row r="20" spans="1:10" ht="12" customHeight="1">
      <c r="A20" s="260" t="s">
        <v>110</v>
      </c>
      <c r="B20" s="157">
        <v>3.555336310150832</v>
      </c>
      <c r="C20" s="157">
        <v>3.7157526649692634</v>
      </c>
      <c r="D20" s="157">
        <v>3.218428183486239</v>
      </c>
      <c r="E20" s="157">
        <v>3.5338415890398873</v>
      </c>
      <c r="F20" s="157">
        <v>37.84339467959379</v>
      </c>
      <c r="G20" s="157">
        <v>39.63663174568496</v>
      </c>
      <c r="H20" s="157">
        <v>44.06241921714714</v>
      </c>
      <c r="I20" s="157">
        <v>39.262341477557605</v>
      </c>
      <c r="J20" s="261">
        <v>24.779381689888176</v>
      </c>
    </row>
    <row r="21" spans="1:10" ht="12" customHeight="1">
      <c r="A21" s="265" t="s">
        <v>111</v>
      </c>
      <c r="B21" s="155">
        <v>1888.25</v>
      </c>
      <c r="C21" s="155">
        <v>1867.1</v>
      </c>
      <c r="D21" s="155">
        <v>1767</v>
      </c>
      <c r="E21" s="155">
        <v>1682.08</v>
      </c>
      <c r="F21" s="155">
        <v>1789.65</v>
      </c>
      <c r="G21" s="155">
        <v>1890.35</v>
      </c>
      <c r="H21" s="155">
        <v>2001.03</v>
      </c>
      <c r="I21" s="155">
        <v>1932.45</v>
      </c>
      <c r="J21" s="272">
        <v>1656.33</v>
      </c>
    </row>
    <row r="22" spans="1:10" ht="12" customHeight="1">
      <c r="A22" s="265" t="s">
        <v>112</v>
      </c>
      <c r="B22" s="155">
        <v>1475.36</v>
      </c>
      <c r="C22" s="155">
        <v>1472.75</v>
      </c>
      <c r="D22" s="155">
        <v>1384</v>
      </c>
      <c r="E22" s="155">
        <v>1285.79</v>
      </c>
      <c r="F22" s="155">
        <v>1365.37</v>
      </c>
      <c r="G22" s="155">
        <v>1460.04</v>
      </c>
      <c r="H22" s="155">
        <v>1568.82</v>
      </c>
      <c r="I22" s="155">
        <v>1550.75</v>
      </c>
      <c r="J22" s="272">
        <v>1339.95</v>
      </c>
    </row>
    <row r="23" spans="1:10" ht="12" customHeight="1">
      <c r="A23" s="267" t="s">
        <v>113</v>
      </c>
      <c r="B23" s="268">
        <v>0.4614</v>
      </c>
      <c r="C23" s="268">
        <v>0.465</v>
      </c>
      <c r="D23" s="268">
        <v>0.465</v>
      </c>
      <c r="E23" s="268">
        <v>0.457</v>
      </c>
      <c r="F23" s="268">
        <v>0.4571</v>
      </c>
      <c r="G23" s="268">
        <v>0.474</v>
      </c>
      <c r="H23" s="268">
        <v>0.474</v>
      </c>
      <c r="I23" s="268">
        <v>0.4786</v>
      </c>
      <c r="J23" s="269">
        <v>0.4786</v>
      </c>
    </row>
    <row r="24" spans="1:10" ht="13.8">
      <c r="A24" s="108"/>
      <c r="B24" s="109"/>
      <c r="C24" s="109"/>
      <c r="D24" s="109"/>
      <c r="E24" s="109"/>
      <c r="F24" s="109"/>
      <c r="G24" s="109"/>
      <c r="H24" s="109"/>
      <c r="I24" s="109"/>
      <c r="J24" s="109"/>
    </row>
    <row r="25" spans="1:10" ht="13.8">
      <c r="A25" s="108"/>
      <c r="B25" s="109"/>
      <c r="C25" s="109"/>
      <c r="D25" s="109"/>
      <c r="E25" s="109"/>
      <c r="F25" s="109"/>
      <c r="G25" s="109"/>
      <c r="H25" s="109"/>
      <c r="I25" s="109"/>
      <c r="J25" s="109"/>
    </row>
    <row r="26" ht="18">
      <c r="A26" s="105" t="s">
        <v>118</v>
      </c>
    </row>
    <row r="27" ht="12" customHeight="1">
      <c r="B27" s="117"/>
    </row>
    <row r="28" spans="1:6" ht="12" customHeight="1">
      <c r="A28" s="271"/>
      <c r="B28" s="193">
        <v>2022</v>
      </c>
      <c r="C28" s="193">
        <v>2021</v>
      </c>
      <c r="D28" s="193">
        <v>2020</v>
      </c>
      <c r="E28" s="193">
        <v>2019</v>
      </c>
      <c r="F28" s="177">
        <v>2018</v>
      </c>
    </row>
    <row r="29" spans="1:6" ht="12" customHeight="1">
      <c r="A29" s="260" t="s">
        <v>103</v>
      </c>
      <c r="B29" s="155">
        <v>315424.5300000001</v>
      </c>
      <c r="C29" s="155">
        <v>298641.66999999987</v>
      </c>
      <c r="D29" s="155">
        <v>288190.92</v>
      </c>
      <c r="E29" s="155">
        <v>284540.79</v>
      </c>
      <c r="F29" s="213">
        <v>260164.85</v>
      </c>
    </row>
    <row r="30" spans="1:19" ht="12" customHeight="1">
      <c r="A30" s="260" t="s">
        <v>104</v>
      </c>
      <c r="B30" s="157">
        <v>3.34</v>
      </c>
      <c r="C30" s="157">
        <v>4.32</v>
      </c>
      <c r="D30" s="157">
        <v>1.9500000000000002</v>
      </c>
      <c r="E30" s="157">
        <v>1.2000000000000002</v>
      </c>
      <c r="F30" s="261">
        <v>0.9460000000000002</v>
      </c>
      <c r="L30" s="101"/>
      <c r="M30" s="101"/>
      <c r="N30" s="101"/>
      <c r="O30" s="101"/>
      <c r="P30" s="101"/>
      <c r="Q30" s="101"/>
      <c r="R30" s="101"/>
      <c r="S30" s="101"/>
    </row>
    <row r="31" spans="1:19" ht="12" customHeight="1">
      <c r="A31" s="260" t="s">
        <v>105</v>
      </c>
      <c r="B31" s="155">
        <v>1053.5179302000001</v>
      </c>
      <c r="C31" s="155">
        <v>1290.1320143999997</v>
      </c>
      <c r="D31" s="155">
        <v>561.972294</v>
      </c>
      <c r="E31" s="155">
        <v>341.448948</v>
      </c>
      <c r="F31" s="213">
        <v>246.11594810000003</v>
      </c>
      <c r="L31" s="101"/>
      <c r="M31" s="101"/>
      <c r="N31" s="101"/>
      <c r="O31" s="101"/>
      <c r="P31" s="101"/>
      <c r="Q31" s="101"/>
      <c r="R31" s="101"/>
      <c r="S31" s="101"/>
    </row>
    <row r="32" spans="1:19" ht="12" customHeight="1">
      <c r="A32" s="260" t="s">
        <v>17</v>
      </c>
      <c r="B32" s="157">
        <v>0.18960932951326792</v>
      </c>
      <c r="C32" s="157">
        <v>0.19508825992079926</v>
      </c>
      <c r="D32" s="157">
        <v>0.13168499551963675</v>
      </c>
      <c r="E32" s="157">
        <v>0.8714667429931575</v>
      </c>
      <c r="F32" s="261">
        <v>0.9700427187086808</v>
      </c>
      <c r="L32" s="101"/>
      <c r="M32" s="101"/>
      <c r="N32" s="101"/>
      <c r="O32" s="101"/>
      <c r="P32" s="101"/>
      <c r="Q32" s="101"/>
      <c r="R32" s="101"/>
      <c r="S32" s="101"/>
    </row>
    <row r="33" spans="1:6" ht="12" customHeight="1">
      <c r="A33" s="260" t="s">
        <v>114</v>
      </c>
      <c r="B33" s="158">
        <v>17.615166978195994</v>
      </c>
      <c r="C33" s="158">
        <v>22.14382352763722</v>
      </c>
      <c r="D33" s="158">
        <v>14.808065203671728</v>
      </c>
      <c r="E33" s="158">
        <v>13.769888634860068</v>
      </c>
      <c r="F33" s="262">
        <v>9.752147835915038</v>
      </c>
    </row>
    <row r="34" spans="1:6" ht="12" customHeight="1">
      <c r="A34" s="260" t="s">
        <v>1</v>
      </c>
      <c r="B34" s="158">
        <v>2.5512489927313946</v>
      </c>
      <c r="C34" s="158">
        <v>4.077322685524065</v>
      </c>
      <c r="D34" s="158">
        <v>2.3732603261965695</v>
      </c>
      <c r="E34" s="158">
        <v>1.700352642300117</v>
      </c>
      <c r="F34" s="262">
        <v>1.6019011010014141</v>
      </c>
    </row>
    <row r="35" spans="1:6" ht="12" customHeight="1">
      <c r="A35" s="263" t="s">
        <v>16</v>
      </c>
      <c r="B35" s="157">
        <v>0.04</v>
      </c>
      <c r="C35" s="157">
        <v>0.029</v>
      </c>
      <c r="D35" s="157">
        <v>0.019</v>
      </c>
      <c r="E35" s="157">
        <v>0.21</v>
      </c>
      <c r="F35" s="261">
        <v>0.16</v>
      </c>
    </row>
    <row r="36" spans="1:6" ht="12" customHeight="1">
      <c r="A36" s="264" t="s">
        <v>162</v>
      </c>
      <c r="B36" s="157">
        <v>0.03970175907157901</v>
      </c>
      <c r="C36" s="157">
        <v>0.04061538648610827</v>
      </c>
      <c r="D36" s="157">
        <v>0.027879383887402593</v>
      </c>
      <c r="E36" s="157">
        <v>0.21516908160856654</v>
      </c>
      <c r="F36" s="261">
        <v>0.22126450793482877</v>
      </c>
    </row>
    <row r="37" spans="1:6" ht="12" customHeight="1">
      <c r="A37" s="263" t="s">
        <v>107</v>
      </c>
      <c r="B37" s="155">
        <v>32001</v>
      </c>
      <c r="C37" s="155">
        <v>20404</v>
      </c>
      <c r="D37" s="155">
        <v>10714</v>
      </c>
      <c r="E37" s="155">
        <v>6950</v>
      </c>
      <c r="F37" s="213">
        <v>5615</v>
      </c>
    </row>
    <row r="38" spans="1:6" ht="12" customHeight="1">
      <c r="A38" s="265" t="s">
        <v>161</v>
      </c>
      <c r="B38" s="155">
        <v>8312.842</v>
      </c>
      <c r="C38" s="155">
        <v>2888.21</v>
      </c>
      <c r="D38" s="155">
        <v>2830.856</v>
      </c>
      <c r="E38" s="155">
        <v>1131.6970000000001</v>
      </c>
      <c r="F38" s="272">
        <v>1109.156</v>
      </c>
    </row>
    <row r="39" spans="1:6" ht="12" customHeight="1">
      <c r="A39" s="265" t="s">
        <v>108</v>
      </c>
      <c r="B39" s="155">
        <v>118271</v>
      </c>
      <c r="C39" s="155">
        <v>79660</v>
      </c>
      <c r="D39" s="155">
        <v>37105</v>
      </c>
      <c r="E39" s="155">
        <v>5995</v>
      </c>
      <c r="F39" s="272">
        <v>4492</v>
      </c>
    </row>
    <row r="40" spans="1:6" ht="12" customHeight="1">
      <c r="A40" s="265" t="s">
        <v>109</v>
      </c>
      <c r="B40" s="155">
        <v>81585.026177</v>
      </c>
      <c r="C40" s="155">
        <v>99146.45215000001</v>
      </c>
      <c r="D40" s="155">
        <v>36072.605505</v>
      </c>
      <c r="E40" s="155">
        <v>12892.240109999999</v>
      </c>
      <c r="F40" s="272">
        <v>12122.277800000002</v>
      </c>
    </row>
    <row r="41" spans="1:6" ht="12" customHeight="1">
      <c r="A41" s="260" t="s">
        <v>110</v>
      </c>
      <c r="B41" s="157">
        <v>9.81433620138576</v>
      </c>
      <c r="C41" s="157">
        <v>34.32799282254407</v>
      </c>
      <c r="D41" s="157">
        <v>12.742649398273878</v>
      </c>
      <c r="E41" s="157">
        <v>11.391953950571573</v>
      </c>
      <c r="F41" s="261">
        <v>10.929281183169907</v>
      </c>
    </row>
    <row r="42" spans="1:6" ht="12" customHeight="1">
      <c r="A42" s="265" t="s">
        <v>111</v>
      </c>
      <c r="B42" s="155">
        <v>1767</v>
      </c>
      <c r="C42" s="155">
        <v>2001.03</v>
      </c>
      <c r="D42" s="155">
        <v>1343.72</v>
      </c>
      <c r="E42" s="155">
        <v>1279.7</v>
      </c>
      <c r="F42" s="272">
        <v>1162.86</v>
      </c>
    </row>
    <row r="43" spans="1:6" ht="12" customHeight="1">
      <c r="A43" s="265" t="s">
        <v>112</v>
      </c>
      <c r="B43" s="155">
        <v>1384</v>
      </c>
      <c r="C43" s="155">
        <v>1568.82</v>
      </c>
      <c r="D43" s="155">
        <v>1104.74</v>
      </c>
      <c r="E43" s="155">
        <v>992.83</v>
      </c>
      <c r="F43" s="272">
        <v>873.81</v>
      </c>
    </row>
    <row r="44" spans="1:9" ht="12" customHeight="1">
      <c r="A44" s="267" t="s">
        <v>113</v>
      </c>
      <c r="B44" s="268">
        <v>0.465</v>
      </c>
      <c r="C44" s="268">
        <v>0.474</v>
      </c>
      <c r="D44" s="268">
        <v>0.4826</v>
      </c>
      <c r="E44" s="268">
        <v>0.49</v>
      </c>
      <c r="F44" s="269">
        <v>0.504</v>
      </c>
      <c r="G44" s="100"/>
      <c r="H44" s="100"/>
      <c r="I44" s="100"/>
    </row>
    <row r="48" spans="1:3" ht="18">
      <c r="A48" s="105" t="s">
        <v>490</v>
      </c>
      <c r="C48" s="111"/>
    </row>
    <row r="49" ht="11.25">
      <c r="A49" s="97"/>
    </row>
    <row r="50" spans="1:4" ht="12" customHeight="1">
      <c r="A50" s="99" t="s">
        <v>117</v>
      </c>
      <c r="B50" s="110" t="s">
        <v>115</v>
      </c>
      <c r="C50" s="110"/>
      <c r="D50" s="98" t="s">
        <v>116</v>
      </c>
    </row>
    <row r="51" spans="1:4" ht="12" customHeight="1">
      <c r="A51" s="112" t="s">
        <v>22</v>
      </c>
      <c r="B51" s="290">
        <v>0.11619219987116829</v>
      </c>
      <c r="C51" s="291"/>
      <c r="D51" s="291">
        <v>37162070</v>
      </c>
    </row>
    <row r="52" spans="1:4" ht="12" customHeight="1">
      <c r="A52" s="112" t="s">
        <v>198</v>
      </c>
      <c r="B52" s="290">
        <v>0.10602532336722009</v>
      </c>
      <c r="C52" s="291"/>
      <c r="D52" s="291">
        <v>33910370</v>
      </c>
    </row>
    <row r="53" spans="1:4" ht="12" customHeight="1">
      <c r="A53" s="112" t="s">
        <v>23</v>
      </c>
      <c r="B53" s="290">
        <v>0.07957118386718773</v>
      </c>
      <c r="C53" s="291"/>
      <c r="D53" s="291">
        <v>25449470</v>
      </c>
    </row>
    <row r="54" spans="1:4" ht="12" customHeight="1">
      <c r="A54" s="112" t="s">
        <v>247</v>
      </c>
      <c r="B54" s="290">
        <v>0.038914308407754235</v>
      </c>
      <c r="C54" s="291"/>
      <c r="D54" s="291">
        <v>12446070</v>
      </c>
    </row>
    <row r="55" spans="1:4" ht="12" customHeight="1">
      <c r="A55" s="112" t="s">
        <v>24</v>
      </c>
      <c r="B55" s="290">
        <v>0.03536223306567458</v>
      </c>
      <c r="C55" s="291"/>
      <c r="D55" s="291">
        <v>11310000</v>
      </c>
    </row>
    <row r="56" spans="1:4" ht="12" customHeight="1">
      <c r="A56" s="112" t="s">
        <v>243</v>
      </c>
      <c r="B56" s="290">
        <v>0.03400302263611578</v>
      </c>
      <c r="C56" s="291"/>
      <c r="D56" s="291">
        <v>10875280</v>
      </c>
    </row>
    <row r="57" spans="1:4" ht="12" customHeight="1">
      <c r="A57" s="112" t="s">
        <v>248</v>
      </c>
      <c r="B57" s="290">
        <v>0.033855851963224416</v>
      </c>
      <c r="C57" s="291"/>
      <c r="D57" s="291">
        <v>10828210</v>
      </c>
    </row>
    <row r="58" spans="1:4" ht="12" customHeight="1">
      <c r="A58" s="112" t="s">
        <v>244</v>
      </c>
      <c r="B58" s="290">
        <v>0.022477342165057815</v>
      </c>
      <c r="C58" s="291"/>
      <c r="D58" s="291">
        <v>7188990</v>
      </c>
    </row>
    <row r="59" spans="1:4" ht="12" customHeight="1">
      <c r="A59" s="112" t="s">
        <v>249</v>
      </c>
      <c r="B59" s="290">
        <v>0.020920372120874442</v>
      </c>
      <c r="C59" s="291"/>
      <c r="D59" s="291">
        <v>6691020</v>
      </c>
    </row>
    <row r="60" spans="1:4" ht="12" customHeight="1">
      <c r="A60" s="112" t="s">
        <v>491</v>
      </c>
      <c r="B60" s="290">
        <v>0.018877335520334763</v>
      </c>
      <c r="C60" s="291"/>
      <c r="D60" s="291">
        <v>6037590</v>
      </c>
    </row>
    <row r="61" spans="1:4" ht="12" customHeight="1">
      <c r="A61" s="112"/>
      <c r="B61" s="290"/>
      <c r="C61" s="291"/>
      <c r="D61" s="291"/>
    </row>
  </sheetData>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F89D-33D9-46B7-8F3C-C3515D430E86}">
  <sheetPr>
    <tabColor rgb="FF0070C0"/>
    <pageSetUpPr fitToPage="1"/>
  </sheetPr>
  <dimension ref="A1:M48"/>
  <sheetViews>
    <sheetView showGridLines="0" zoomScaleSheetLayoutView="90" workbookViewId="0" topLeftCell="A1"/>
  </sheetViews>
  <sheetFormatPr defaultColWidth="9.33203125" defaultRowHeight="11.25"/>
  <cols>
    <col min="1" max="1" width="64.5" style="0" customWidth="1"/>
    <col min="2" max="10" width="15.16015625" style="0" customWidth="1"/>
    <col min="11" max="11" width="11.16015625" style="0" customWidth="1"/>
  </cols>
  <sheetData>
    <row r="1" spans="1:8" s="11" customFormat="1" ht="17.25" customHeight="1">
      <c r="A1" s="8" t="s">
        <v>0</v>
      </c>
      <c r="B1" s="9"/>
      <c r="C1" s="9"/>
      <c r="D1" s="10"/>
      <c r="E1" s="10"/>
      <c r="F1" s="10"/>
      <c r="G1" s="10"/>
      <c r="H1" s="10"/>
    </row>
    <row r="2" spans="1:8" s="12" customFormat="1" ht="17.25" customHeight="1">
      <c r="A2" s="136">
        <f>Cont!A2</f>
        <v>45107</v>
      </c>
      <c r="B2" s="14"/>
      <c r="C2" s="14"/>
      <c r="D2" s="15"/>
      <c r="E2" s="15"/>
      <c r="F2" s="15"/>
      <c r="G2" s="15"/>
      <c r="H2" s="15"/>
    </row>
    <row r="3" spans="1:10" s="18" customFormat="1" ht="6" customHeight="1">
      <c r="A3" s="1"/>
      <c r="B3" s="1"/>
      <c r="C3" s="1"/>
      <c r="D3" s="2"/>
      <c r="E3" s="2"/>
      <c r="F3" s="2"/>
      <c r="G3" s="2"/>
      <c r="H3" s="2"/>
      <c r="I3" s="2"/>
      <c r="J3" s="2"/>
    </row>
    <row r="5" spans="1:10" ht="18">
      <c r="A5" s="105" t="s">
        <v>330</v>
      </c>
      <c r="J5" s="95" t="s">
        <v>37</v>
      </c>
    </row>
    <row r="9" ht="12" customHeight="1"/>
    <row r="10" ht="12" customHeight="1"/>
    <row r="11" ht="12" customHeight="1"/>
    <row r="12" ht="12" customHeight="1"/>
    <row r="13" ht="12" customHeight="1"/>
    <row r="14" ht="12" customHeight="1"/>
    <row r="15" ht="12" customHeight="1"/>
    <row r="16" ht="12" customHeight="1"/>
    <row r="17" ht="12" customHeight="1"/>
    <row r="18" ht="12" customHeight="1"/>
    <row r="19" s="373" customFormat="1" ht="12" customHeight="1"/>
    <row r="20" s="373" customFormat="1" ht="2.55" customHeight="1"/>
    <row r="21" spans="1:7" s="373" customFormat="1" ht="12" customHeight="1">
      <c r="A21" s="374" t="s">
        <v>314</v>
      </c>
      <c r="B21" s="375">
        <v>2023</v>
      </c>
      <c r="C21" s="375">
        <v>2024</v>
      </c>
      <c r="D21" s="375">
        <v>2025</v>
      </c>
      <c r="E21" s="375">
        <v>2026</v>
      </c>
      <c r="F21" s="375">
        <v>2027</v>
      </c>
      <c r="G21" s="376" t="s">
        <v>329</v>
      </c>
    </row>
    <row r="22" spans="1:7" s="373" customFormat="1" ht="3" customHeight="1">
      <c r="A22" s="378"/>
      <c r="B22" s="379"/>
      <c r="C22" s="379"/>
      <c r="D22" s="379"/>
      <c r="E22" s="379"/>
      <c r="F22" s="379"/>
      <c r="G22" s="380"/>
    </row>
    <row r="23" spans="1:7" s="373" customFormat="1" ht="12" customHeight="1">
      <c r="A23" s="377" t="s">
        <v>315</v>
      </c>
      <c r="B23" s="381">
        <v>270443.2849421274</v>
      </c>
      <c r="C23" s="381">
        <v>301598.40421009046</v>
      </c>
      <c r="D23" s="381">
        <v>331618.13844661426</v>
      </c>
      <c r="E23" s="381">
        <v>382828.625959596</v>
      </c>
      <c r="F23" s="381">
        <v>438256.53006378503</v>
      </c>
      <c r="G23" s="382">
        <v>0.2035514654468198</v>
      </c>
    </row>
    <row r="24" spans="1:7" s="373" customFormat="1" ht="12" customHeight="1">
      <c r="A24" s="383" t="s">
        <v>42</v>
      </c>
      <c r="B24" s="379">
        <v>216004.833494066</v>
      </c>
      <c r="C24" s="379">
        <v>233732.79980949772</v>
      </c>
      <c r="D24" s="379">
        <v>238476.09727696248</v>
      </c>
      <c r="E24" s="379">
        <v>275597.57024821953</v>
      </c>
      <c r="F24" s="379">
        <v>320804.05827015976</v>
      </c>
      <c r="G24" s="380"/>
    </row>
    <row r="25" spans="1:7" s="373" customFormat="1" ht="12" customHeight="1">
      <c r="A25" s="383" t="s">
        <v>45</v>
      </c>
      <c r="B25" s="379">
        <v>53807.51324981444</v>
      </c>
      <c r="C25" s="379">
        <v>66894.56829027887</v>
      </c>
      <c r="D25" s="379">
        <v>91545.86373410447</v>
      </c>
      <c r="E25" s="379">
        <v>105255.58841702156</v>
      </c>
      <c r="F25" s="379">
        <v>115062.29393424677</v>
      </c>
      <c r="G25" s="380"/>
    </row>
    <row r="26" spans="1:7" s="373" customFormat="1" ht="12" customHeight="1">
      <c r="A26" s="374" t="s">
        <v>316</v>
      </c>
      <c r="B26" s="384">
        <v>118689.93029303954</v>
      </c>
      <c r="C26" s="384">
        <v>132326.50866212774</v>
      </c>
      <c r="D26" s="384">
        <v>146544.39082386292</v>
      </c>
      <c r="E26" s="384">
        <v>162522.28055877198</v>
      </c>
      <c r="F26" s="384">
        <v>183607.21503062328</v>
      </c>
      <c r="G26" s="385">
        <v>0.15419218603293694</v>
      </c>
    </row>
    <row r="27" spans="1:7" s="373" customFormat="1" ht="3" customHeight="1">
      <c r="A27" s="377"/>
      <c r="B27" s="386"/>
      <c r="C27" s="386"/>
      <c r="D27" s="386"/>
      <c r="E27" s="386"/>
      <c r="F27" s="386"/>
      <c r="G27" s="387"/>
    </row>
    <row r="28" spans="1:7" s="373" customFormat="1" ht="12" customHeight="1">
      <c r="A28" s="377" t="s">
        <v>317</v>
      </c>
      <c r="B28" s="386">
        <v>151753.35464908788</v>
      </c>
      <c r="C28" s="386">
        <v>169271.89554796272</v>
      </c>
      <c r="D28" s="386">
        <v>185073.74762275134</v>
      </c>
      <c r="E28" s="386">
        <v>220306.34540082404</v>
      </c>
      <c r="F28" s="386">
        <v>254649.31503316175</v>
      </c>
      <c r="G28" s="387"/>
    </row>
    <row r="29" spans="1:7" s="373" customFormat="1" ht="12" customHeight="1">
      <c r="A29" s="378" t="s">
        <v>101</v>
      </c>
      <c r="B29" s="379">
        <v>24589.067098341</v>
      </c>
      <c r="C29" s="379">
        <v>31034.8710632246</v>
      </c>
      <c r="D29" s="379">
        <v>21971.7341528587</v>
      </c>
      <c r="E29" s="379">
        <v>25080.4091679393</v>
      </c>
      <c r="F29" s="379">
        <v>25509.3741418707</v>
      </c>
      <c r="G29" s="380"/>
    </row>
    <row r="30" spans="1:7" s="373" customFormat="1" ht="2.55" customHeight="1">
      <c r="A30" s="377"/>
      <c r="B30" s="386">
        <v>127164.28755074689</v>
      </c>
      <c r="C30" s="386">
        <v>138237.02448473813</v>
      </c>
      <c r="D30" s="386">
        <v>163102.01346989264</v>
      </c>
      <c r="E30" s="386">
        <v>195225.93623288473</v>
      </c>
      <c r="F30" s="386">
        <v>229139.94089129104</v>
      </c>
      <c r="G30" s="387"/>
    </row>
    <row r="31" spans="1:7" s="373" customFormat="1" ht="12" customHeight="1">
      <c r="A31" s="388" t="s">
        <v>318</v>
      </c>
      <c r="B31" s="389">
        <v>18931.175342972827</v>
      </c>
      <c r="C31" s="389">
        <v>21189.94741274792</v>
      </c>
      <c r="D31" s="389">
        <v>24957.57834059069</v>
      </c>
      <c r="E31" s="389">
        <v>30152.227542524997</v>
      </c>
      <c r="F31" s="389">
        <v>42516.95437752269</v>
      </c>
      <c r="G31" s="380"/>
    </row>
    <row r="32" spans="1:7" s="373" customFormat="1" ht="3" customHeight="1">
      <c r="A32" s="378"/>
      <c r="B32" s="379"/>
      <c r="C32" s="379"/>
      <c r="D32" s="379"/>
      <c r="E32" s="379"/>
      <c r="F32" s="379"/>
      <c r="G32" s="380"/>
    </row>
    <row r="33" spans="1:7" s="373" customFormat="1" ht="12" customHeight="1">
      <c r="A33" s="377" t="s">
        <v>57</v>
      </c>
      <c r="B33" s="381">
        <v>108233.11220777406</v>
      </c>
      <c r="C33" s="381">
        <v>117047.0770719902</v>
      </c>
      <c r="D33" s="381">
        <v>138144.43512930194</v>
      </c>
      <c r="E33" s="381">
        <v>165073.70869035972</v>
      </c>
      <c r="F33" s="381">
        <v>186622.98651376835</v>
      </c>
      <c r="G33" s="382">
        <v>0.24886460729645665</v>
      </c>
    </row>
    <row r="34" spans="1:6" s="373" customFormat="1" ht="12" customHeight="1">
      <c r="A34" s="383" t="s">
        <v>319</v>
      </c>
      <c r="B34" s="379">
        <v>106789.29476059941</v>
      </c>
      <c r="C34" s="379">
        <v>114858.14724273425</v>
      </c>
      <c r="D34" s="379">
        <v>133190.45717984808</v>
      </c>
      <c r="E34" s="379">
        <v>158732.8327309108</v>
      </c>
      <c r="F34" s="379">
        <v>178448.3064805331</v>
      </c>
    </row>
    <row r="35" spans="1:7" s="373" customFormat="1" ht="7.05" customHeight="1">
      <c r="A35" s="390"/>
      <c r="B35" s="391"/>
      <c r="C35" s="391"/>
      <c r="D35" s="391"/>
      <c r="E35" s="391"/>
      <c r="F35" s="391"/>
      <c r="G35" s="390"/>
    </row>
    <row r="36" spans="1:7" s="373" customFormat="1" ht="12" customHeight="1">
      <c r="A36" s="374" t="s">
        <v>320</v>
      </c>
      <c r="B36" s="375">
        <v>2023</v>
      </c>
      <c r="C36" s="375">
        <v>2024</v>
      </c>
      <c r="D36" s="375">
        <v>2025</v>
      </c>
      <c r="E36" s="375">
        <v>2026</v>
      </c>
      <c r="F36" s="375">
        <v>2027</v>
      </c>
      <c r="G36" s="390"/>
    </row>
    <row r="37" spans="1:7" s="373" customFormat="1" ht="12" customHeight="1">
      <c r="A37" s="390" t="s">
        <v>321</v>
      </c>
      <c r="B37" s="379">
        <v>5652.968077789372</v>
      </c>
      <c r="C37" s="379">
        <v>7401.418339360591</v>
      </c>
      <c r="D37" s="379">
        <v>8706.891832922343</v>
      </c>
      <c r="E37" s="379">
        <v>10111.419064364723</v>
      </c>
      <c r="F37" s="379">
        <v>11572.956812792987</v>
      </c>
      <c r="G37" s="392"/>
    </row>
    <row r="38" spans="1:7" s="373" customFormat="1" ht="12" customHeight="1">
      <c r="A38" s="383" t="s">
        <v>366</v>
      </c>
      <c r="B38" s="379">
        <v>1409.81110041059</v>
      </c>
      <c r="C38" s="379">
        <v>2326.9450567566</v>
      </c>
      <c r="D38" s="379">
        <v>2797.65314174548</v>
      </c>
      <c r="E38" s="379">
        <v>3362.51781579194</v>
      </c>
      <c r="F38" s="379">
        <v>3921.46618244808</v>
      </c>
      <c r="G38" s="392"/>
    </row>
    <row r="39" spans="1:7" s="373" customFormat="1" ht="12" customHeight="1">
      <c r="A39" s="390" t="s">
        <v>322</v>
      </c>
      <c r="B39" s="379">
        <v>3428.1409936462355</v>
      </c>
      <c r="C39" s="379">
        <v>3933.105968875965</v>
      </c>
      <c r="D39" s="379">
        <v>4626.723225026532</v>
      </c>
      <c r="E39" s="379">
        <v>5432.776031893207</v>
      </c>
      <c r="F39" s="379">
        <v>6304.84408969791</v>
      </c>
      <c r="G39" s="392"/>
    </row>
    <row r="40" spans="1:7" s="373" customFormat="1" ht="12" customHeight="1">
      <c r="A40" s="390" t="s">
        <v>323</v>
      </c>
      <c r="B40" s="379">
        <v>34.08861234908904</v>
      </c>
      <c r="C40" s="379">
        <v>35.79304296654349</v>
      </c>
      <c r="D40" s="379">
        <v>37.58269511487067</v>
      </c>
      <c r="E40" s="379">
        <v>39.4618298706142</v>
      </c>
      <c r="F40" s="379">
        <v>41.43492136414492</v>
      </c>
      <c r="G40" s="392"/>
    </row>
    <row r="41" spans="1:7" s="373" customFormat="1" ht="12" customHeight="1">
      <c r="A41" s="390" t="s">
        <v>324</v>
      </c>
      <c r="B41" s="379">
        <v>1570.3612969198698</v>
      </c>
      <c r="C41" s="379">
        <v>1743.3576975123208</v>
      </c>
      <c r="D41" s="379">
        <v>1932.805476870897</v>
      </c>
      <c r="E41" s="379">
        <v>2139.6222170661354</v>
      </c>
      <c r="F41" s="379">
        <v>2368.112258980394</v>
      </c>
      <c r="G41" s="390"/>
    </row>
    <row r="42" spans="1:7" s="373" customFormat="1" ht="7.05" customHeight="1">
      <c r="A42" s="390"/>
      <c r="B42" s="379"/>
      <c r="C42" s="379"/>
      <c r="D42" s="379"/>
      <c r="E42" s="379"/>
      <c r="F42" s="379"/>
      <c r="G42" s="390"/>
    </row>
    <row r="43" spans="1:7" s="373" customFormat="1" ht="12" customHeight="1">
      <c r="A43" s="374" t="s">
        <v>325</v>
      </c>
      <c r="B43" s="375">
        <v>2023</v>
      </c>
      <c r="C43" s="375">
        <v>2024</v>
      </c>
      <c r="D43" s="375">
        <v>2025</v>
      </c>
      <c r="E43" s="375">
        <v>2026</v>
      </c>
      <c r="F43" s="375">
        <v>2027</v>
      </c>
      <c r="G43" s="390"/>
    </row>
    <row r="44" spans="1:7" s="373" customFormat="1" ht="12" customHeight="1">
      <c r="A44" s="390" t="s">
        <v>332</v>
      </c>
      <c r="B44" s="393">
        <v>0.4388717964228182</v>
      </c>
      <c r="C44" s="393">
        <v>0.4387506923609262</v>
      </c>
      <c r="D44" s="393">
        <v>0.4419070425710578</v>
      </c>
      <c r="E44" s="393">
        <v>0.4245301148820692</v>
      </c>
      <c r="F44" s="393">
        <v>0.41894918258012176</v>
      </c>
      <c r="G44" s="390"/>
    </row>
    <row r="45" spans="1:7" s="373" customFormat="1" ht="12" customHeight="1">
      <c r="A45" s="390" t="s">
        <v>326</v>
      </c>
      <c r="B45" s="393">
        <v>0.23310783458497628</v>
      </c>
      <c r="C45" s="393">
        <v>0.20416208079720738</v>
      </c>
      <c r="D45" s="393">
        <v>0.20154242255509075</v>
      </c>
      <c r="E45" s="393">
        <v>0.2077417551613275</v>
      </c>
      <c r="F45" s="393">
        <v>0.20445402858504835</v>
      </c>
      <c r="G45" s="377"/>
    </row>
    <row r="46" spans="1:13" ht="12" customHeight="1">
      <c r="A46" s="390" t="s">
        <v>327</v>
      </c>
      <c r="B46" s="393">
        <v>0.18415230323427087</v>
      </c>
      <c r="C46" s="393">
        <v>0.18829163729064755</v>
      </c>
      <c r="D46" s="393">
        <v>0.1864996881859116</v>
      </c>
      <c r="E46" s="393">
        <v>0.18547488379782848</v>
      </c>
      <c r="F46" s="393">
        <v>0.18276672122832754</v>
      </c>
      <c r="G46" s="377"/>
      <c r="L46" s="373"/>
      <c r="M46" s="373"/>
    </row>
    <row r="47" spans="1:13" ht="12" customHeight="1">
      <c r="A47" s="390" t="s">
        <v>328</v>
      </c>
      <c r="B47" s="393">
        <v>0.21523197495946678</v>
      </c>
      <c r="C47" s="393">
        <v>0.21948768704755128</v>
      </c>
      <c r="D47" s="393">
        <v>0.21856393878261415</v>
      </c>
      <c r="E47" s="393">
        <v>0.22119224257264775</v>
      </c>
      <c r="F47" s="393">
        <v>0.212958749208867</v>
      </c>
      <c r="G47" s="377"/>
      <c r="L47" s="373"/>
      <c r="M47" s="373"/>
    </row>
    <row r="48" ht="12" customHeight="1">
      <c r="A48" s="390"/>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alignWithMargins="0">
    <oddFooter>&amp;R&amp;P</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P61"/>
  <sheetViews>
    <sheetView showGridLines="0" workbookViewId="0" topLeftCell="A1"/>
  </sheetViews>
  <sheetFormatPr defaultColWidth="9.33203125" defaultRowHeight="11.25"/>
  <cols>
    <col min="1" max="1" width="37.5" style="0" customWidth="1"/>
    <col min="2" max="2" width="17.83203125" style="0" customWidth="1"/>
    <col min="3" max="3" width="2.5" style="0" customWidth="1"/>
    <col min="4" max="4" width="18.5" style="0" customWidth="1"/>
    <col min="5" max="5" width="2.5" style="0" customWidth="1"/>
    <col min="6" max="6" width="17.83203125" style="0" customWidth="1"/>
    <col min="7" max="11" width="12.16015625" style="0" customWidth="1"/>
  </cols>
  <sheetData>
    <row r="1" spans="1:12" ht="18.75">
      <c r="A1" s="8" t="s">
        <v>0</v>
      </c>
      <c r="B1" s="66"/>
      <c r="C1" s="66"/>
      <c r="D1" s="66"/>
      <c r="E1" s="66"/>
      <c r="F1" s="66"/>
      <c r="G1" s="10"/>
      <c r="H1" s="10"/>
      <c r="I1" s="10"/>
      <c r="J1" s="10"/>
      <c r="K1" s="8"/>
      <c r="L1" s="66"/>
    </row>
    <row r="2" spans="1:12" ht="15.75">
      <c r="A2" s="136">
        <f>Cont!A2</f>
        <v>45107</v>
      </c>
      <c r="B2" s="14"/>
      <c r="C2" s="14"/>
      <c r="D2" s="15"/>
      <c r="E2" s="15"/>
      <c r="F2" s="15"/>
      <c r="G2" s="15"/>
      <c r="H2" s="15"/>
      <c r="I2" s="15"/>
      <c r="J2" s="15"/>
      <c r="K2" s="13"/>
      <c r="L2" s="14"/>
    </row>
    <row r="3" spans="1:16" s="18" customFormat="1" ht="6" customHeight="1">
      <c r="A3" s="1"/>
      <c r="B3" s="1"/>
      <c r="C3" s="1"/>
      <c r="D3" s="2"/>
      <c r="E3" s="2"/>
      <c r="F3" s="2"/>
      <c r="G3" s="2"/>
      <c r="H3" s="2"/>
      <c r="I3" s="2"/>
      <c r="J3" s="2"/>
      <c r="K3" s="13"/>
      <c r="L3"/>
      <c r="M3"/>
      <c r="N3"/>
      <c r="O3"/>
      <c r="P3"/>
    </row>
    <row r="4" ht="15.6">
      <c r="K4" s="13"/>
    </row>
    <row r="5" spans="1:11" ht="18">
      <c r="A5" s="105" t="s">
        <v>204</v>
      </c>
      <c r="J5" s="95" t="s">
        <v>37</v>
      </c>
      <c r="K5" s="13"/>
    </row>
    <row r="8" spans="1:4" ht="15.6">
      <c r="A8" s="122"/>
      <c r="B8" s="162" t="s">
        <v>205</v>
      </c>
      <c r="D8" s="162" t="s">
        <v>205</v>
      </c>
    </row>
    <row r="10" spans="1:4" ht="13.8">
      <c r="A10" s="112" t="s">
        <v>27</v>
      </c>
      <c r="B10" s="113" t="s">
        <v>179</v>
      </c>
      <c r="D10" s="113" t="s">
        <v>209</v>
      </c>
    </row>
    <row r="11" spans="1:4" ht="13.8">
      <c r="A11" s="112" t="s">
        <v>119</v>
      </c>
      <c r="B11" s="113" t="s">
        <v>180</v>
      </c>
      <c r="D11" s="113" t="s">
        <v>208</v>
      </c>
    </row>
    <row r="12" spans="1:4" ht="13.8">
      <c r="A12" s="112" t="s">
        <v>120</v>
      </c>
      <c r="B12" s="114">
        <v>40000</v>
      </c>
      <c r="D12" s="114">
        <v>35000</v>
      </c>
    </row>
    <row r="13" spans="1:4" ht="13.8">
      <c r="A13" s="112" t="s">
        <v>121</v>
      </c>
      <c r="B13" s="114">
        <v>1000</v>
      </c>
      <c r="D13" s="114">
        <v>1000</v>
      </c>
    </row>
    <row r="14" spans="1:4" ht="13.8">
      <c r="A14" s="112" t="s">
        <v>122</v>
      </c>
      <c r="B14" s="114">
        <v>40000000</v>
      </c>
      <c r="D14" s="114">
        <v>35000000</v>
      </c>
    </row>
    <row r="15" spans="1:4" ht="13.8">
      <c r="A15" s="112" t="s">
        <v>123</v>
      </c>
      <c r="B15" s="115">
        <v>43437</v>
      </c>
      <c r="D15" s="115">
        <v>44105</v>
      </c>
    </row>
    <row r="16" spans="1:4" ht="13.8">
      <c r="A16" s="112" t="s">
        <v>124</v>
      </c>
      <c r="B16" s="115" t="s">
        <v>211</v>
      </c>
      <c r="D16" s="115" t="s">
        <v>212</v>
      </c>
    </row>
    <row r="17" spans="1:4" ht="13.8">
      <c r="A17" s="112" t="s">
        <v>125</v>
      </c>
      <c r="B17" s="116">
        <v>0.06</v>
      </c>
      <c r="D17" s="116">
        <v>0.06</v>
      </c>
    </row>
    <row r="18" spans="1:4" ht="13.8">
      <c r="A18" s="112" t="s">
        <v>126</v>
      </c>
      <c r="B18" s="116" t="s">
        <v>164</v>
      </c>
      <c r="D18" s="116" t="s">
        <v>164</v>
      </c>
    </row>
    <row r="19" ht="13.8">
      <c r="D19" s="116"/>
    </row>
    <row r="21" spans="1:6" ht="15.6">
      <c r="A21" s="146"/>
      <c r="B21" s="160" t="s">
        <v>206</v>
      </c>
      <c r="D21" s="161" t="s">
        <v>207</v>
      </c>
      <c r="F21" s="301" t="s">
        <v>255</v>
      </c>
    </row>
    <row r="22" spans="1:6" ht="11.25">
      <c r="A22" s="147"/>
      <c r="F22" s="302"/>
    </row>
    <row r="23" spans="1:6" ht="13.8">
      <c r="A23" s="112" t="s">
        <v>27</v>
      </c>
      <c r="B23" s="113" t="s">
        <v>184</v>
      </c>
      <c r="D23" s="113" t="s">
        <v>203</v>
      </c>
      <c r="F23" s="303" t="s">
        <v>254</v>
      </c>
    </row>
    <row r="24" spans="1:6" ht="13.8">
      <c r="A24" s="112" t="s">
        <v>120</v>
      </c>
      <c r="B24" s="113">
        <v>200</v>
      </c>
      <c r="D24" s="113">
        <v>150</v>
      </c>
      <c r="F24" s="303">
        <v>200</v>
      </c>
    </row>
    <row r="25" spans="1:6" ht="13.8">
      <c r="A25" s="112" t="s">
        <v>121</v>
      </c>
      <c r="B25" s="114">
        <v>100000</v>
      </c>
      <c r="D25" s="114">
        <v>100000</v>
      </c>
      <c r="F25" s="304">
        <v>100000</v>
      </c>
    </row>
    <row r="26" spans="1:6" ht="13.8">
      <c r="A26" s="112" t="s">
        <v>122</v>
      </c>
      <c r="B26" s="114">
        <v>20000000</v>
      </c>
      <c r="D26" s="114">
        <v>15000000</v>
      </c>
      <c r="F26" s="304">
        <v>20000000</v>
      </c>
    </row>
    <row r="27" spans="1:6" ht="13.8">
      <c r="A27" s="112" t="s">
        <v>123</v>
      </c>
      <c r="B27" s="115">
        <v>43642</v>
      </c>
      <c r="D27" s="115">
        <v>43977</v>
      </c>
      <c r="F27" s="305">
        <v>44897</v>
      </c>
    </row>
    <row r="28" spans="1:6" ht="13.8">
      <c r="A28" s="112" t="s">
        <v>124</v>
      </c>
      <c r="B28" s="115" t="s">
        <v>185</v>
      </c>
      <c r="D28" s="115" t="s">
        <v>185</v>
      </c>
      <c r="F28" s="115" t="s">
        <v>185</v>
      </c>
    </row>
    <row r="29" spans="1:6" ht="13.8">
      <c r="A29" s="112" t="s">
        <v>125</v>
      </c>
      <c r="B29" s="116">
        <v>0.08</v>
      </c>
      <c r="D29" s="116">
        <v>0.095</v>
      </c>
      <c r="F29" s="306">
        <v>0.105</v>
      </c>
    </row>
    <row r="30" spans="1:6" ht="13.8">
      <c r="A30" s="112" t="s">
        <v>126</v>
      </c>
      <c r="B30" s="116" t="s">
        <v>164</v>
      </c>
      <c r="D30" s="116" t="s">
        <v>164</v>
      </c>
      <c r="F30" s="116" t="s">
        <v>164</v>
      </c>
    </row>
    <row r="31" spans="1:2" ht="13.8">
      <c r="A31" s="112"/>
      <c r="B31" s="116"/>
    </row>
    <row r="32" spans="1:2" ht="13.8">
      <c r="A32" s="112"/>
      <c r="B32" s="116"/>
    </row>
    <row r="33" ht="15.6">
      <c r="A33" s="146"/>
    </row>
    <row r="34" ht="11.25">
      <c r="A34" s="147"/>
    </row>
    <row r="35" spans="1:11" ht="10.5" customHeight="1">
      <c r="A35" s="573" t="s">
        <v>213</v>
      </c>
      <c r="B35" s="573"/>
      <c r="C35" s="573"/>
      <c r="D35" s="573"/>
      <c r="E35" s="573"/>
      <c r="F35" s="573"/>
      <c r="G35" s="573"/>
      <c r="H35" s="573"/>
      <c r="I35" s="573"/>
      <c r="J35" s="573"/>
      <c r="K35" s="292"/>
    </row>
    <row r="36" spans="1:11" ht="11.25">
      <c r="A36" s="573"/>
      <c r="B36" s="573"/>
      <c r="C36" s="573"/>
      <c r="D36" s="573"/>
      <c r="E36" s="573"/>
      <c r="F36" s="573"/>
      <c r="G36" s="573"/>
      <c r="H36" s="573"/>
      <c r="I36" s="573"/>
      <c r="J36" s="573"/>
      <c r="K36" s="292"/>
    </row>
    <row r="37" spans="1:11" ht="11.25">
      <c r="A37" s="573"/>
      <c r="B37" s="573"/>
      <c r="C37" s="573"/>
      <c r="D37" s="573"/>
      <c r="E37" s="573"/>
      <c r="F37" s="573"/>
      <c r="G37" s="573"/>
      <c r="H37" s="573"/>
      <c r="I37" s="573"/>
      <c r="J37" s="573"/>
      <c r="K37" s="292"/>
    </row>
    <row r="38" spans="1:11" ht="11.25">
      <c r="A38" s="573"/>
      <c r="B38" s="573"/>
      <c r="C38" s="573"/>
      <c r="D38" s="573"/>
      <c r="E38" s="573"/>
      <c r="F38" s="573"/>
      <c r="G38" s="573"/>
      <c r="H38" s="573"/>
      <c r="I38" s="573"/>
      <c r="J38" s="573"/>
      <c r="K38" s="292"/>
    </row>
    <row r="39" spans="1:11" ht="11.25">
      <c r="A39" s="573"/>
      <c r="B39" s="573"/>
      <c r="C39" s="573"/>
      <c r="D39" s="573"/>
      <c r="E39" s="573"/>
      <c r="F39" s="573"/>
      <c r="G39" s="573"/>
      <c r="H39" s="573"/>
      <c r="I39" s="573"/>
      <c r="J39" s="573"/>
      <c r="K39" s="292"/>
    </row>
    <row r="40" spans="1:11" ht="11.25">
      <c r="A40" s="573"/>
      <c r="B40" s="573"/>
      <c r="C40" s="573"/>
      <c r="D40" s="573"/>
      <c r="E40" s="573"/>
      <c r="F40" s="573"/>
      <c r="G40" s="573"/>
      <c r="H40" s="573"/>
      <c r="I40" s="573"/>
      <c r="J40" s="573"/>
      <c r="K40" s="292"/>
    </row>
    <row r="41" spans="1:11" ht="11.25">
      <c r="A41" s="573"/>
      <c r="B41" s="573"/>
      <c r="C41" s="573"/>
      <c r="D41" s="573"/>
      <c r="E41" s="573"/>
      <c r="F41" s="573"/>
      <c r="G41" s="573"/>
      <c r="H41" s="573"/>
      <c r="I41" s="573"/>
      <c r="J41" s="573"/>
      <c r="K41" s="292"/>
    </row>
    <row r="42" spans="1:10" ht="13.2" customHeight="1">
      <c r="A42" s="573"/>
      <c r="B42" s="573"/>
      <c r="C42" s="573"/>
      <c r="D42" s="573"/>
      <c r="E42" s="573"/>
      <c r="F42" s="573"/>
      <c r="G42" s="573"/>
      <c r="H42" s="573"/>
      <c r="I42" s="573"/>
      <c r="J42" s="573"/>
    </row>
    <row r="43" spans="1:10" ht="13.2" customHeight="1">
      <c r="A43" s="573"/>
      <c r="B43" s="573"/>
      <c r="C43" s="573"/>
      <c r="D43" s="573"/>
      <c r="E43" s="573"/>
      <c r="F43" s="573"/>
      <c r="G43" s="573"/>
      <c r="H43" s="573"/>
      <c r="I43" s="573"/>
      <c r="J43" s="573"/>
    </row>
    <row r="44" spans="1:11" ht="11.25" customHeight="1">
      <c r="A44" s="573" t="s">
        <v>214</v>
      </c>
      <c r="B44" s="573"/>
      <c r="C44" s="573"/>
      <c r="D44" s="573"/>
      <c r="E44" s="573"/>
      <c r="F44" s="573"/>
      <c r="G44" s="573"/>
      <c r="H44" s="573"/>
      <c r="I44" s="573"/>
      <c r="J44" s="573"/>
      <c r="K44" s="292"/>
    </row>
    <row r="45" spans="1:11" ht="11.25">
      <c r="A45" s="573"/>
      <c r="B45" s="573"/>
      <c r="C45" s="573"/>
      <c r="D45" s="573"/>
      <c r="E45" s="573"/>
      <c r="F45" s="573"/>
      <c r="G45" s="573"/>
      <c r="H45" s="573"/>
      <c r="I45" s="573"/>
      <c r="J45" s="573"/>
      <c r="K45" s="292"/>
    </row>
    <row r="46" spans="1:11" ht="11.25">
      <c r="A46" s="573"/>
      <c r="B46" s="573"/>
      <c r="C46" s="573"/>
      <c r="D46" s="573"/>
      <c r="E46" s="573"/>
      <c r="F46" s="573"/>
      <c r="G46" s="573"/>
      <c r="H46" s="573"/>
      <c r="I46" s="573"/>
      <c r="J46" s="573"/>
      <c r="K46" s="292"/>
    </row>
    <row r="47" spans="1:11" ht="11.25">
      <c r="A47" s="573"/>
      <c r="B47" s="573"/>
      <c r="C47" s="573"/>
      <c r="D47" s="573"/>
      <c r="E47" s="573"/>
      <c r="F47" s="573"/>
      <c r="G47" s="573"/>
      <c r="H47" s="573"/>
      <c r="I47" s="573"/>
      <c r="J47" s="573"/>
      <c r="K47" s="292"/>
    </row>
    <row r="48" spans="1:11" ht="11.25">
      <c r="A48" s="573"/>
      <c r="B48" s="573"/>
      <c r="C48" s="573"/>
      <c r="D48" s="573"/>
      <c r="E48" s="573"/>
      <c r="F48" s="573"/>
      <c r="G48" s="573"/>
      <c r="H48" s="573"/>
      <c r="I48" s="573"/>
      <c r="J48" s="573"/>
      <c r="K48" s="292"/>
    </row>
    <row r="49" spans="1:11" ht="11.25">
      <c r="A49" s="573"/>
      <c r="B49" s="573"/>
      <c r="C49" s="573"/>
      <c r="D49" s="573"/>
      <c r="E49" s="573"/>
      <c r="F49" s="573"/>
      <c r="G49" s="573"/>
      <c r="H49" s="573"/>
      <c r="I49" s="573"/>
      <c r="J49" s="573"/>
      <c r="K49" s="292"/>
    </row>
    <row r="50" spans="1:11" ht="11.25">
      <c r="A50" s="573"/>
      <c r="B50" s="573"/>
      <c r="C50" s="573"/>
      <c r="D50" s="573"/>
      <c r="E50" s="573"/>
      <c r="F50" s="573"/>
      <c r="G50" s="573"/>
      <c r="H50" s="573"/>
      <c r="I50" s="573"/>
      <c r="J50" s="573"/>
      <c r="K50" s="292"/>
    </row>
    <row r="51" spans="1:11" ht="11.25">
      <c r="A51" s="573"/>
      <c r="B51" s="573"/>
      <c r="C51" s="573"/>
      <c r="D51" s="573"/>
      <c r="E51" s="573"/>
      <c r="F51" s="573"/>
      <c r="G51" s="573"/>
      <c r="H51" s="573"/>
      <c r="I51" s="573"/>
      <c r="J51" s="573"/>
      <c r="K51" s="292"/>
    </row>
    <row r="52" spans="1:11" ht="11.25">
      <c r="A52" s="573"/>
      <c r="B52" s="573"/>
      <c r="C52" s="573"/>
      <c r="D52" s="573"/>
      <c r="E52" s="573"/>
      <c r="F52" s="573"/>
      <c r="G52" s="573"/>
      <c r="H52" s="573"/>
      <c r="I52" s="573"/>
      <c r="J52" s="573"/>
      <c r="K52" s="292"/>
    </row>
    <row r="53" spans="1:11" ht="11.25">
      <c r="A53" s="292"/>
      <c r="B53" s="292"/>
      <c r="C53" s="292"/>
      <c r="D53" s="292"/>
      <c r="E53" s="292"/>
      <c r="F53" s="292"/>
      <c r="G53" s="292"/>
      <c r="H53" s="292"/>
      <c r="I53" s="292"/>
      <c r="J53" s="292"/>
      <c r="K53" s="292"/>
    </row>
    <row r="54" spans="1:11" ht="11.25" customHeight="1">
      <c r="A54" s="572"/>
      <c r="B54" s="572"/>
      <c r="C54" s="572"/>
      <c r="D54" s="572"/>
      <c r="E54" s="572"/>
      <c r="F54" s="572"/>
      <c r="G54" s="572"/>
      <c r="H54" s="572"/>
      <c r="I54" s="572"/>
      <c r="J54" s="572"/>
      <c r="K54" s="572"/>
    </row>
    <row r="55" spans="1:11" ht="11.25">
      <c r="A55" s="572"/>
      <c r="B55" s="572"/>
      <c r="C55" s="572"/>
      <c r="D55" s="572"/>
      <c r="E55" s="572"/>
      <c r="F55" s="572"/>
      <c r="G55" s="572"/>
      <c r="H55" s="572"/>
      <c r="I55" s="572"/>
      <c r="J55" s="572"/>
      <c r="K55" s="572"/>
    </row>
    <row r="56" spans="1:11" ht="11.25">
      <c r="A56" s="572"/>
      <c r="B56" s="572"/>
      <c r="C56" s="572"/>
      <c r="D56" s="572"/>
      <c r="E56" s="572"/>
      <c r="F56" s="572"/>
      <c r="G56" s="572"/>
      <c r="H56" s="572"/>
      <c r="I56" s="572"/>
      <c r="J56" s="572"/>
      <c r="K56" s="572"/>
    </row>
    <row r="57" spans="1:11" ht="11.25">
      <c r="A57" s="572"/>
      <c r="B57" s="572"/>
      <c r="C57" s="572"/>
      <c r="D57" s="572"/>
      <c r="E57" s="572"/>
      <c r="F57" s="572"/>
      <c r="G57" s="572"/>
      <c r="H57" s="572"/>
      <c r="I57" s="572"/>
      <c r="J57" s="572"/>
      <c r="K57" s="572"/>
    </row>
    <row r="58" spans="1:11" ht="11.25">
      <c r="A58" s="572"/>
      <c r="B58" s="572"/>
      <c r="C58" s="572"/>
      <c r="D58" s="572"/>
      <c r="E58" s="572"/>
      <c r="F58" s="572"/>
      <c r="G58" s="572"/>
      <c r="H58" s="572"/>
      <c r="I58" s="572"/>
      <c r="J58" s="572"/>
      <c r="K58" s="572"/>
    </row>
    <row r="59" spans="1:11" ht="11.25">
      <c r="A59" s="572"/>
      <c r="B59" s="572"/>
      <c r="C59" s="572"/>
      <c r="D59" s="572"/>
      <c r="E59" s="572"/>
      <c r="F59" s="572"/>
      <c r="G59" s="572"/>
      <c r="H59" s="572"/>
      <c r="I59" s="572"/>
      <c r="J59" s="572"/>
      <c r="K59" s="572"/>
    </row>
    <row r="60" spans="1:11" ht="11.25">
      <c r="A60" s="572"/>
      <c r="B60" s="572"/>
      <c r="C60" s="572"/>
      <c r="D60" s="572"/>
      <c r="E60" s="572"/>
      <c r="F60" s="572"/>
      <c r="G60" s="572"/>
      <c r="H60" s="572"/>
      <c r="I60" s="572"/>
      <c r="J60" s="572"/>
      <c r="K60" s="572"/>
    </row>
    <row r="61" spans="1:10" ht="11.25">
      <c r="A61" s="139"/>
      <c r="B61" s="139"/>
      <c r="C61" s="139"/>
      <c r="D61" s="139"/>
      <c r="E61" s="139"/>
      <c r="F61" s="139"/>
      <c r="G61" s="139"/>
      <c r="H61" s="139"/>
      <c r="I61" s="139"/>
      <c r="J61" s="139"/>
    </row>
  </sheetData>
  <mergeCells count="3">
    <mergeCell ref="A54:K60"/>
    <mergeCell ref="A35:J43"/>
    <mergeCell ref="A44:J52"/>
  </mergeCell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94" r:id="rId2"/>
  <headerFooter>
    <oddFooter>&amp;R&amp;P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heetViews>
  <sheetFormatPr defaultColWidth="9.33203125" defaultRowHeight="11.25"/>
  <cols>
    <col min="1" max="1" width="23.5" style="0" customWidth="1"/>
  </cols>
  <sheetData>
    <row r="1" spans="1:12" ht="18.75">
      <c r="A1" s="8" t="s">
        <v>0</v>
      </c>
      <c r="B1" s="66"/>
      <c r="C1" s="66"/>
      <c r="D1" s="66"/>
      <c r="E1" s="66"/>
      <c r="F1" s="66"/>
      <c r="G1" s="10"/>
      <c r="H1" s="10"/>
      <c r="I1" s="10"/>
      <c r="J1" s="10"/>
      <c r="K1" s="8"/>
      <c r="L1" s="66"/>
    </row>
    <row r="2" spans="1:12" ht="15.75">
      <c r="A2" s="136">
        <f>Cont!A2</f>
        <v>45107</v>
      </c>
      <c r="B2" s="14"/>
      <c r="C2" s="14"/>
      <c r="D2" s="15"/>
      <c r="E2" s="15"/>
      <c r="F2" s="15"/>
      <c r="G2" s="15"/>
      <c r="H2" s="15"/>
      <c r="I2" s="15"/>
      <c r="J2" s="15"/>
      <c r="K2" s="13"/>
      <c r="L2" s="14"/>
    </row>
    <row r="3" spans="1:16" s="18" customFormat="1" ht="6" customHeight="1">
      <c r="A3" s="1"/>
      <c r="B3" s="1"/>
      <c r="C3" s="1"/>
      <c r="D3" s="2"/>
      <c r="E3" s="2"/>
      <c r="F3" s="2"/>
      <c r="G3" s="2"/>
      <c r="H3" s="2"/>
      <c r="I3" s="2"/>
      <c r="J3" s="2"/>
      <c r="K3" s="2"/>
      <c r="L3" s="2"/>
      <c r="M3" s="2"/>
      <c r="N3" s="17"/>
      <c r="O3" s="17"/>
      <c r="P3" s="17"/>
    </row>
    <row r="5" spans="1:13" ht="18">
      <c r="A5" s="105" t="s">
        <v>253</v>
      </c>
      <c r="M5" s="95" t="s">
        <v>37</v>
      </c>
    </row>
    <row r="7" spans="1:4" ht="12">
      <c r="A7" s="123">
        <v>44964</v>
      </c>
      <c r="B7" s="96" t="s">
        <v>264</v>
      </c>
      <c r="C7" s="96"/>
      <c r="D7" s="96"/>
    </row>
    <row r="8" spans="1:4" ht="12">
      <c r="A8" s="123">
        <v>44971</v>
      </c>
      <c r="B8" s="96" t="s">
        <v>186</v>
      </c>
      <c r="C8" s="96"/>
      <c r="D8" s="96"/>
    </row>
    <row r="9" spans="1:4" ht="12">
      <c r="A9" s="123">
        <v>44971</v>
      </c>
      <c r="B9" s="96" t="s">
        <v>187</v>
      </c>
      <c r="C9" s="96"/>
      <c r="D9" s="96"/>
    </row>
    <row r="10" spans="1:4" ht="12">
      <c r="A10" s="123">
        <v>44985</v>
      </c>
      <c r="B10" s="96" t="s">
        <v>265</v>
      </c>
      <c r="C10" s="96"/>
      <c r="D10" s="96"/>
    </row>
    <row r="11" spans="1:4" ht="12">
      <c r="A11" s="123">
        <v>44999</v>
      </c>
      <c r="B11" s="96" t="s">
        <v>188</v>
      </c>
      <c r="C11" s="96"/>
      <c r="D11" s="96"/>
    </row>
    <row r="12" spans="1:4" ht="12">
      <c r="A12" s="123">
        <v>45007</v>
      </c>
      <c r="B12" s="96" t="s">
        <v>189</v>
      </c>
      <c r="C12" s="96"/>
      <c r="D12" s="96"/>
    </row>
    <row r="13" spans="1:4" ht="12">
      <c r="A13" s="123">
        <v>45020</v>
      </c>
      <c r="B13" s="96" t="s">
        <v>190</v>
      </c>
      <c r="C13" s="96"/>
      <c r="D13" s="96"/>
    </row>
    <row r="14" spans="1:4" ht="12">
      <c r="A14" s="123">
        <v>45034</v>
      </c>
      <c r="B14" s="96" t="s">
        <v>191</v>
      </c>
      <c r="C14" s="96"/>
      <c r="D14" s="96"/>
    </row>
    <row r="15" spans="1:4" ht="12">
      <c r="A15" s="123">
        <v>45062</v>
      </c>
      <c r="B15" s="96" t="s">
        <v>192</v>
      </c>
      <c r="C15" s="96"/>
      <c r="D15" s="96"/>
    </row>
    <row r="16" spans="1:4" ht="12">
      <c r="A16" s="123">
        <v>45090</v>
      </c>
      <c r="B16" s="96" t="s">
        <v>193</v>
      </c>
      <c r="C16" s="96"/>
      <c r="D16" s="96"/>
    </row>
    <row r="17" spans="1:4" ht="12">
      <c r="A17" s="123">
        <v>45125</v>
      </c>
      <c r="B17" s="96" t="s">
        <v>175</v>
      </c>
      <c r="C17" s="96"/>
      <c r="D17" s="96"/>
    </row>
    <row r="18" spans="1:4" ht="12">
      <c r="A18" s="123">
        <v>45153</v>
      </c>
      <c r="B18" s="96" t="s">
        <v>194</v>
      </c>
      <c r="C18" s="96"/>
      <c r="D18" s="96"/>
    </row>
    <row r="19" spans="1:4" ht="12">
      <c r="A19" s="123">
        <v>45181</v>
      </c>
      <c r="B19" s="96" t="s">
        <v>195</v>
      </c>
      <c r="C19" s="96"/>
      <c r="D19" s="96"/>
    </row>
    <row r="20" spans="1:4" ht="12">
      <c r="A20" s="123">
        <v>45223</v>
      </c>
      <c r="B20" s="96" t="s">
        <v>176</v>
      </c>
      <c r="C20" s="96"/>
      <c r="D20" s="96"/>
    </row>
    <row r="21" spans="1:4" ht="12">
      <c r="A21" s="123">
        <v>45244</v>
      </c>
      <c r="B21" s="96" t="s">
        <v>196</v>
      </c>
      <c r="C21" s="96"/>
      <c r="D21" s="96"/>
    </row>
    <row r="22" spans="1:4" ht="12">
      <c r="A22" s="123">
        <v>45272</v>
      </c>
      <c r="B22" s="96" t="s">
        <v>197</v>
      </c>
      <c r="C22" s="96"/>
      <c r="D22" s="96"/>
    </row>
    <row r="23" spans="1:3" ht="12">
      <c r="A23" s="123"/>
      <c r="B23" s="96"/>
      <c r="C23" s="96"/>
    </row>
    <row r="24" ht="18">
      <c r="A24" s="105" t="s">
        <v>127</v>
      </c>
    </row>
    <row r="26" ht="13.5" customHeight="1">
      <c r="A26" s="124" t="s">
        <v>21</v>
      </c>
    </row>
    <row r="27" ht="13.5" customHeight="1">
      <c r="A27" s="125" t="s">
        <v>267</v>
      </c>
    </row>
    <row r="28" ht="13.5" customHeight="1">
      <c r="A28" s="126" t="s">
        <v>19</v>
      </c>
    </row>
    <row r="29" ht="13.5" customHeight="1">
      <c r="A29" s="112"/>
    </row>
    <row r="30" ht="13.5" customHeight="1">
      <c r="A30" s="112"/>
    </row>
    <row r="31" ht="13.5" customHeight="1">
      <c r="A31" s="124" t="s">
        <v>20</v>
      </c>
    </row>
    <row r="32" ht="13.5" customHeight="1">
      <c r="A32" s="125" t="s">
        <v>202</v>
      </c>
    </row>
    <row r="33" ht="13.5" customHeight="1">
      <c r="A33" s="126" t="s">
        <v>18</v>
      </c>
    </row>
    <row r="36" ht="13.8">
      <c r="A36" s="124" t="s">
        <v>0</v>
      </c>
    </row>
    <row r="37" ht="13.8">
      <c r="A37" s="125" t="s">
        <v>128</v>
      </c>
    </row>
    <row r="38" ht="13.8">
      <c r="A38" s="125" t="s">
        <v>25</v>
      </c>
    </row>
    <row r="39" ht="13.8">
      <c r="A39" s="125" t="s">
        <v>129</v>
      </c>
    </row>
    <row r="40" ht="13.8">
      <c r="A40" s="125" t="s">
        <v>130</v>
      </c>
    </row>
    <row r="41" ht="13.8">
      <c r="A41" s="126" t="s">
        <v>26</v>
      </c>
    </row>
  </sheetData>
  <hyperlinks>
    <hyperlink ref="A28" r:id="rId1" display="mailto:madis.toomsalu@lhv.ee"/>
    <hyperlink ref="A33" r:id="rId2" display="mailto:meelis.paakspuu@lhv.ee"/>
    <hyperlink ref="A41" r:id="rId3" display="mailto:info@lhv.ee"/>
    <hyperlink ref="M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C137C-F0B6-426F-AB9F-44C6F85B31D6}">
  <sheetPr>
    <tabColor rgb="FF0070C0"/>
    <pageSetUpPr fitToPage="1"/>
  </sheetPr>
  <dimension ref="A1:M22"/>
  <sheetViews>
    <sheetView showGridLines="0" zoomScaleSheetLayoutView="90" workbookViewId="0" topLeftCell="A1"/>
  </sheetViews>
  <sheetFormatPr defaultColWidth="9.33203125" defaultRowHeight="11.25"/>
  <cols>
    <col min="1" max="1" width="64.5" style="0" customWidth="1"/>
    <col min="2" max="4" width="15.5" style="0" customWidth="1"/>
    <col min="5" max="10" width="13.5" style="0" customWidth="1"/>
    <col min="11" max="11" width="11.16015625" style="0" customWidth="1"/>
  </cols>
  <sheetData>
    <row r="1" spans="1:8" s="11" customFormat="1" ht="17.25" customHeight="1">
      <c r="A1" s="8" t="s">
        <v>0</v>
      </c>
      <c r="B1" s="9"/>
      <c r="C1" s="9"/>
      <c r="D1" s="10"/>
      <c r="E1" s="10"/>
      <c r="F1" s="10"/>
      <c r="G1" s="10"/>
      <c r="H1" s="10"/>
    </row>
    <row r="2" spans="1:8" s="12" customFormat="1" ht="17.25" customHeight="1">
      <c r="A2" s="136">
        <f>Cont!A2</f>
        <v>45107</v>
      </c>
      <c r="B2" s="14"/>
      <c r="C2" s="14"/>
      <c r="D2" s="15"/>
      <c r="E2" s="15"/>
      <c r="F2" s="15"/>
      <c r="G2" s="15"/>
      <c r="H2" s="15"/>
    </row>
    <row r="3" spans="1:10" s="18" customFormat="1" ht="6" customHeight="1">
      <c r="A3" s="1"/>
      <c r="B3" s="1"/>
      <c r="C3" s="1"/>
      <c r="D3" s="2"/>
      <c r="E3" s="2"/>
      <c r="F3" s="2"/>
      <c r="G3" s="2"/>
      <c r="H3" s="2"/>
      <c r="I3" s="2"/>
      <c r="J3" s="2"/>
    </row>
    <row r="5" spans="1:10" s="418" customFormat="1" ht="18">
      <c r="A5" s="105" t="s">
        <v>381</v>
      </c>
      <c r="J5" s="95" t="s">
        <v>37</v>
      </c>
    </row>
    <row r="6" spans="2:13" s="18" customFormat="1" ht="12" customHeight="1">
      <c r="B6" s="330"/>
      <c r="C6" s="330"/>
      <c r="D6" s="330"/>
      <c r="E6" s="330"/>
      <c r="F6" s="330"/>
      <c r="G6" s="330"/>
      <c r="H6" s="330"/>
      <c r="I6" s="330"/>
      <c r="J6" s="330"/>
      <c r="K6" s="37"/>
      <c r="L6" s="17"/>
      <c r="M6" s="17"/>
    </row>
    <row r="7" spans="1:13" s="18" customFormat="1" ht="41.4">
      <c r="A7" s="374"/>
      <c r="B7" s="420" t="s">
        <v>383</v>
      </c>
      <c r="C7" s="420" t="s">
        <v>380</v>
      </c>
      <c r="D7" s="429" t="s">
        <v>376</v>
      </c>
      <c r="E7" s="375"/>
      <c r="F7" s="428">
        <v>44926</v>
      </c>
      <c r="G7" s="428">
        <v>44561</v>
      </c>
      <c r="H7" s="428">
        <v>44196</v>
      </c>
      <c r="I7" s="428">
        <v>43830</v>
      </c>
      <c r="J7" s="428">
        <v>43465</v>
      </c>
      <c r="K7" s="37"/>
      <c r="L7" s="17"/>
      <c r="M7" s="17"/>
    </row>
    <row r="8" spans="1:13" s="30" customFormat="1" ht="13.8">
      <c r="A8" s="421" t="s">
        <v>0</v>
      </c>
      <c r="B8" s="422"/>
      <c r="C8" s="422"/>
      <c r="D8" s="422"/>
      <c r="E8" s="422"/>
      <c r="F8" s="422"/>
      <c r="G8" s="422"/>
      <c r="H8" s="422"/>
      <c r="I8" s="422"/>
      <c r="J8" s="422"/>
      <c r="K8" s="71"/>
      <c r="L8" s="69"/>
      <c r="M8" s="69"/>
    </row>
    <row r="9" spans="1:11" s="17" customFormat="1" ht="12" customHeight="1">
      <c r="A9" s="102" t="s">
        <v>384</v>
      </c>
      <c r="B9" s="29" t="s">
        <v>367</v>
      </c>
      <c r="C9" s="430">
        <v>45062</v>
      </c>
      <c r="D9" s="423" t="s">
        <v>377</v>
      </c>
      <c r="E9" s="29"/>
      <c r="F9" s="29" t="s">
        <v>367</v>
      </c>
      <c r="G9" s="29" t="s">
        <v>367</v>
      </c>
      <c r="H9" s="29"/>
      <c r="I9" s="29"/>
      <c r="J9" s="29"/>
      <c r="K9" s="37"/>
    </row>
    <row r="10" spans="1:11" s="17" customFormat="1" ht="12" customHeight="1">
      <c r="A10" s="424" t="s">
        <v>385</v>
      </c>
      <c r="B10" s="29" t="s">
        <v>367</v>
      </c>
      <c r="C10" s="430">
        <v>45062</v>
      </c>
      <c r="D10" s="423" t="s">
        <v>377</v>
      </c>
      <c r="E10" s="29"/>
      <c r="F10" s="29" t="s">
        <v>367</v>
      </c>
      <c r="G10" s="29" t="s">
        <v>367</v>
      </c>
      <c r="H10" s="29"/>
      <c r="I10" s="29"/>
      <c r="J10" s="29"/>
      <c r="K10" s="37"/>
    </row>
    <row r="11" spans="1:13" s="30" customFormat="1" ht="13.8">
      <c r="A11" s="421" t="s">
        <v>4</v>
      </c>
      <c r="B11" s="422"/>
      <c r="C11" s="431"/>
      <c r="D11" s="422"/>
      <c r="E11" s="422"/>
      <c r="F11" s="422"/>
      <c r="G11" s="422"/>
      <c r="H11" s="422"/>
      <c r="I11" s="422"/>
      <c r="J11" s="422"/>
      <c r="K11" s="71"/>
      <c r="L11" s="69"/>
      <c r="M11" s="69"/>
    </row>
    <row r="12" spans="1:11" s="17" customFormat="1" ht="12" customHeight="1">
      <c r="A12" s="102" t="s">
        <v>386</v>
      </c>
      <c r="B12" s="29" t="s">
        <v>368</v>
      </c>
      <c r="C12" s="430">
        <v>45062</v>
      </c>
      <c r="D12" s="423" t="s">
        <v>377</v>
      </c>
      <c r="E12" s="29"/>
      <c r="F12" s="29" t="s">
        <v>368</v>
      </c>
      <c r="G12" s="29" t="s">
        <v>368</v>
      </c>
      <c r="H12" s="29" t="s">
        <v>368</v>
      </c>
      <c r="I12" s="29" t="s">
        <v>368</v>
      </c>
      <c r="J12" s="29" t="s">
        <v>368</v>
      </c>
      <c r="K12" s="37"/>
    </row>
    <row r="13" spans="1:11" s="17" customFormat="1" ht="12" customHeight="1">
      <c r="A13" s="102" t="s">
        <v>387</v>
      </c>
      <c r="B13" s="29" t="s">
        <v>369</v>
      </c>
      <c r="C13" s="430">
        <v>45062</v>
      </c>
      <c r="D13" s="423" t="s">
        <v>377</v>
      </c>
      <c r="E13" s="29"/>
      <c r="F13" s="29" t="s">
        <v>369</v>
      </c>
      <c r="G13" s="29" t="s">
        <v>369</v>
      </c>
      <c r="H13" s="29" t="s">
        <v>369</v>
      </c>
      <c r="I13" s="29" t="s">
        <v>369</v>
      </c>
      <c r="J13" s="29" t="s">
        <v>369</v>
      </c>
      <c r="K13" s="37"/>
    </row>
    <row r="14" spans="1:11" s="17" customFormat="1" ht="12" customHeight="1">
      <c r="A14" s="102" t="s">
        <v>388</v>
      </c>
      <c r="B14" s="29" t="s">
        <v>370</v>
      </c>
      <c r="C14" s="430">
        <v>45062</v>
      </c>
      <c r="D14" s="423" t="s">
        <v>377</v>
      </c>
      <c r="E14" s="29"/>
      <c r="F14" s="29" t="s">
        <v>370</v>
      </c>
      <c r="G14" s="29" t="s">
        <v>370</v>
      </c>
      <c r="H14" s="29" t="s">
        <v>370</v>
      </c>
      <c r="I14" s="29" t="s">
        <v>370</v>
      </c>
      <c r="J14" s="29" t="s">
        <v>370</v>
      </c>
      <c r="K14" s="37"/>
    </row>
    <row r="15" spans="1:11" s="17" customFormat="1" ht="12" customHeight="1">
      <c r="A15" s="102" t="s">
        <v>389</v>
      </c>
      <c r="B15" s="29" t="s">
        <v>371</v>
      </c>
      <c r="C15" s="430">
        <v>45062</v>
      </c>
      <c r="D15" s="423" t="s">
        <v>377</v>
      </c>
      <c r="E15" s="29"/>
      <c r="F15" s="29" t="s">
        <v>371</v>
      </c>
      <c r="G15" s="29" t="s">
        <v>371</v>
      </c>
      <c r="H15" s="29" t="s">
        <v>371</v>
      </c>
      <c r="I15" s="29" t="s">
        <v>371</v>
      </c>
      <c r="J15" s="29" t="s">
        <v>371</v>
      </c>
      <c r="K15" s="37"/>
    </row>
    <row r="16" spans="1:11" s="17" customFormat="1" ht="12" customHeight="1">
      <c r="A16" s="102" t="s">
        <v>390</v>
      </c>
      <c r="B16" s="29" t="s">
        <v>372</v>
      </c>
      <c r="C16" s="430">
        <v>45062</v>
      </c>
      <c r="D16" s="423" t="s">
        <v>378</v>
      </c>
      <c r="E16" s="29"/>
      <c r="F16" s="29" t="s">
        <v>372</v>
      </c>
      <c r="G16" s="29" t="s">
        <v>372</v>
      </c>
      <c r="H16" s="29" t="s">
        <v>372</v>
      </c>
      <c r="I16" s="29" t="s">
        <v>372</v>
      </c>
      <c r="J16" s="29" t="s">
        <v>372</v>
      </c>
      <c r="K16" s="37"/>
    </row>
    <row r="17" spans="1:11" s="17" customFormat="1" ht="12" customHeight="1">
      <c r="A17" s="102" t="s">
        <v>391</v>
      </c>
      <c r="B17" s="29" t="s">
        <v>371</v>
      </c>
      <c r="C17" s="430">
        <v>45062</v>
      </c>
      <c r="D17" s="423" t="s">
        <v>377</v>
      </c>
      <c r="E17" s="29"/>
      <c r="F17" s="29" t="s">
        <v>371</v>
      </c>
      <c r="G17" s="29" t="s">
        <v>371</v>
      </c>
      <c r="H17" s="29" t="s">
        <v>371</v>
      </c>
      <c r="I17" s="29" t="s">
        <v>371</v>
      </c>
      <c r="J17" s="29" t="s">
        <v>371</v>
      </c>
      <c r="K17" s="37"/>
    </row>
    <row r="18" spans="1:11" s="17" customFormat="1" ht="12" customHeight="1">
      <c r="A18" s="102" t="s">
        <v>392</v>
      </c>
      <c r="B18" s="29" t="s">
        <v>373</v>
      </c>
      <c r="C18" s="430">
        <v>45062</v>
      </c>
      <c r="D18" s="423" t="s">
        <v>377</v>
      </c>
      <c r="E18" s="29"/>
      <c r="F18" s="29" t="s">
        <v>373</v>
      </c>
      <c r="G18" s="29" t="s">
        <v>373</v>
      </c>
      <c r="H18" s="29" t="s">
        <v>373</v>
      </c>
      <c r="I18" s="29" t="s">
        <v>373</v>
      </c>
      <c r="J18" s="29" t="s">
        <v>373</v>
      </c>
      <c r="K18" s="37"/>
    </row>
    <row r="19" spans="1:11" s="17" customFormat="1" ht="12" customHeight="1">
      <c r="A19" s="102" t="s">
        <v>393</v>
      </c>
      <c r="B19" s="29" t="s">
        <v>373</v>
      </c>
      <c r="C19" s="430">
        <v>45062</v>
      </c>
      <c r="D19" s="423" t="s">
        <v>377</v>
      </c>
      <c r="E19" s="29"/>
      <c r="F19" s="29" t="s">
        <v>373</v>
      </c>
      <c r="G19" s="29" t="s">
        <v>373</v>
      </c>
      <c r="H19" s="29" t="s">
        <v>373</v>
      </c>
      <c r="I19" s="29" t="s">
        <v>373</v>
      </c>
      <c r="J19" s="29" t="s">
        <v>373</v>
      </c>
      <c r="K19" s="37"/>
    </row>
    <row r="20" spans="1:11" s="73" customFormat="1" ht="12" customHeight="1">
      <c r="A20" s="425" t="s">
        <v>394</v>
      </c>
      <c r="B20" s="74" t="s">
        <v>374</v>
      </c>
      <c r="C20" s="432">
        <v>43991</v>
      </c>
      <c r="D20" s="426" t="s">
        <v>379</v>
      </c>
      <c r="E20" s="74"/>
      <c r="F20" s="74" t="s">
        <v>374</v>
      </c>
      <c r="G20" s="74" t="s">
        <v>374</v>
      </c>
      <c r="H20" s="74" t="s">
        <v>374</v>
      </c>
      <c r="I20" s="29"/>
      <c r="J20" s="29"/>
      <c r="K20" s="419"/>
    </row>
    <row r="21" spans="8:13" s="18" customFormat="1" ht="12" customHeight="1">
      <c r="H21" s="17"/>
      <c r="I21" s="17"/>
      <c r="J21" s="17"/>
      <c r="K21" s="37"/>
      <c r="L21" s="17"/>
      <c r="M21" s="17"/>
    </row>
    <row r="22" spans="1:13" s="18" customFormat="1" ht="12" customHeight="1">
      <c r="A22" s="18" t="s">
        <v>382</v>
      </c>
      <c r="B22" s="427"/>
      <c r="C22" s="427"/>
      <c r="D22" s="427"/>
      <c r="E22" s="427"/>
      <c r="F22" s="427"/>
      <c r="G22" s="427"/>
      <c r="H22" s="427"/>
      <c r="I22" s="427"/>
      <c r="J22" s="427"/>
      <c r="K22" s="37"/>
      <c r="L22" s="17"/>
      <c r="M22" s="17"/>
    </row>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sheetData>
  <conditionalFormatting sqref="B20:H20">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9"/>
  <sheetViews>
    <sheetView showGridLines="0" workbookViewId="0" topLeftCell="A1"/>
  </sheetViews>
  <sheetFormatPr defaultColWidth="10" defaultRowHeight="12" customHeight="1" outlineLevelRow="1"/>
  <cols>
    <col min="1" max="1" width="52.5" style="18" customWidth="1"/>
    <col min="2" max="3" width="13.5" style="18" customWidth="1"/>
    <col min="4" max="8" width="13.5" style="17" customWidth="1"/>
    <col min="9" max="9" width="13.5" style="21" customWidth="1"/>
    <col min="10" max="10" width="13.5" style="37" customWidth="1"/>
    <col min="11" max="12" width="11" style="17" bestFit="1"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J4" s="22"/>
      <c r="K4" s="16"/>
    </row>
    <row r="5" spans="1:11" ht="18">
      <c r="A5" s="23" t="s">
        <v>38</v>
      </c>
      <c r="B5" s="19"/>
      <c r="C5" s="19"/>
      <c r="D5" s="20"/>
      <c r="E5" s="20"/>
      <c r="F5" s="20"/>
      <c r="G5" s="20"/>
      <c r="H5" s="20"/>
      <c r="J5" s="95" t="s">
        <v>37</v>
      </c>
      <c r="K5" s="16"/>
    </row>
    <row r="6" spans="1:11" s="21" customFormat="1" ht="12" customHeight="1">
      <c r="A6" s="19"/>
      <c r="B6" s="19"/>
      <c r="C6" s="19"/>
      <c r="D6" s="19"/>
      <c r="E6" s="19"/>
      <c r="F6" s="19"/>
      <c r="G6" s="19"/>
      <c r="H6" s="19"/>
      <c r="I6" s="19"/>
      <c r="J6" s="19"/>
      <c r="K6" s="16"/>
    </row>
    <row r="7" spans="1:11" s="28" customFormat="1" ht="12" customHeight="1">
      <c r="A7" s="175" t="s">
        <v>39</v>
      </c>
      <c r="B7" s="176" t="s">
        <v>492</v>
      </c>
      <c r="C7" s="176" t="s">
        <v>493</v>
      </c>
      <c r="D7" s="176" t="s">
        <v>256</v>
      </c>
      <c r="E7" s="176" t="s">
        <v>257</v>
      </c>
      <c r="F7" s="176" t="s">
        <v>258</v>
      </c>
      <c r="G7" s="176" t="s">
        <v>259</v>
      </c>
      <c r="H7" s="176" t="s">
        <v>260</v>
      </c>
      <c r="I7" s="176" t="s">
        <v>261</v>
      </c>
      <c r="J7" s="177" t="s">
        <v>262</v>
      </c>
      <c r="K7" s="16"/>
    </row>
    <row r="8" spans="1:11" s="30" customFormat="1" ht="12" customHeight="1" hidden="1" outlineLevel="1">
      <c r="A8" s="163" t="s">
        <v>40</v>
      </c>
      <c r="B8" s="29">
        <v>79312.78760735288</v>
      </c>
      <c r="C8" s="29">
        <v>64476.523106363355</v>
      </c>
      <c r="D8" s="29">
        <v>49770.46192487274</v>
      </c>
      <c r="E8" s="29">
        <v>36294.552780627455</v>
      </c>
      <c r="F8" s="29">
        <v>33498.143037954695</v>
      </c>
      <c r="G8" s="29">
        <v>32850.271949013746</v>
      </c>
      <c r="H8" s="29">
        <v>35843.02716685714</v>
      </c>
      <c r="I8" s="29">
        <v>32014.306951680603</v>
      </c>
      <c r="J8" s="164">
        <v>29746.63932</v>
      </c>
      <c r="K8" s="16"/>
    </row>
    <row r="9" spans="1:11" s="30" customFormat="1" ht="12" customHeight="1" hidden="1" outlineLevel="1">
      <c r="A9" s="163" t="s">
        <v>41</v>
      </c>
      <c r="B9" s="29">
        <v>-16412.576806363715</v>
      </c>
      <c r="C9" s="29">
        <v>-9368.342872639823</v>
      </c>
      <c r="D9" s="29">
        <v>-5672.454447547304</v>
      </c>
      <c r="E9" s="29">
        <v>-4253.242148770487</v>
      </c>
      <c r="F9" s="29">
        <v>-6312.947161052675</v>
      </c>
      <c r="G9" s="29">
        <v>-7063.4018099999985</v>
      </c>
      <c r="H9" s="29">
        <v>-7680.06637</v>
      </c>
      <c r="I9" s="29">
        <v>-6157.766879999999</v>
      </c>
      <c r="J9" s="164">
        <v>-6819.1528499999995</v>
      </c>
      <c r="K9" s="16"/>
    </row>
    <row r="10" spans="1:11" s="33" customFormat="1" ht="12" customHeight="1" collapsed="1">
      <c r="A10" s="165" t="s">
        <v>42</v>
      </c>
      <c r="B10" s="148">
        <v>62900.21080098916</v>
      </c>
      <c r="C10" s="148">
        <v>55108.18023372353</v>
      </c>
      <c r="D10" s="148">
        <v>44098.00747732544</v>
      </c>
      <c r="E10" s="148">
        <v>32041.31063185697</v>
      </c>
      <c r="F10" s="148">
        <v>27185.19587690202</v>
      </c>
      <c r="G10" s="148">
        <v>25786.870139013747</v>
      </c>
      <c r="H10" s="148">
        <v>28162.960796857136</v>
      </c>
      <c r="I10" s="148">
        <v>25856.540071680603</v>
      </c>
      <c r="J10" s="166">
        <v>22927.48647</v>
      </c>
      <c r="K10" s="16"/>
    </row>
    <row r="11" spans="1:11" s="30" customFormat="1" ht="12" customHeight="1" hidden="1" outlineLevel="1">
      <c r="A11" s="167" t="s">
        <v>43</v>
      </c>
      <c r="B11" s="148">
        <v>17150.392407883464</v>
      </c>
      <c r="C11" s="148">
        <v>15643.92426666727</v>
      </c>
      <c r="D11" s="148">
        <v>15734.914200000001</v>
      </c>
      <c r="E11" s="148">
        <v>15499.936730000001</v>
      </c>
      <c r="F11" s="148">
        <v>15445.961050000002</v>
      </c>
      <c r="G11" s="148">
        <v>14814.51336</v>
      </c>
      <c r="H11" s="148">
        <v>19257.496919999998</v>
      </c>
      <c r="I11" s="148">
        <v>14830.6116</v>
      </c>
      <c r="J11" s="166">
        <v>13647.144670000001</v>
      </c>
      <c r="K11" s="16"/>
    </row>
    <row r="12" spans="1:11" s="30" customFormat="1" ht="12" customHeight="1" hidden="1" outlineLevel="1">
      <c r="A12" s="167" t="s">
        <v>44</v>
      </c>
      <c r="B12" s="148">
        <v>-4797.958772159484</v>
      </c>
      <c r="C12" s="148">
        <v>-3767.3300642888835</v>
      </c>
      <c r="D12" s="148">
        <v>-4186.24403</v>
      </c>
      <c r="E12" s="148">
        <v>-3499.8983900000007</v>
      </c>
      <c r="F12" s="148">
        <v>-4440.87639</v>
      </c>
      <c r="G12" s="148">
        <v>-4468.40964</v>
      </c>
      <c r="H12" s="148">
        <v>-4006.4328599999994</v>
      </c>
      <c r="I12" s="148">
        <v>-4849.916029999999</v>
      </c>
      <c r="J12" s="166">
        <v>-4129.7298</v>
      </c>
      <c r="K12" s="16"/>
    </row>
    <row r="13" spans="1:11" s="33" customFormat="1" ht="12" customHeight="1" collapsed="1">
      <c r="A13" s="165" t="s">
        <v>45</v>
      </c>
      <c r="B13" s="148">
        <v>12352.43363572398</v>
      </c>
      <c r="C13" s="148">
        <v>11876.594202378386</v>
      </c>
      <c r="D13" s="148">
        <v>11548.670170000001</v>
      </c>
      <c r="E13" s="148">
        <v>12000.038340000001</v>
      </c>
      <c r="F13" s="148">
        <v>11005.08466</v>
      </c>
      <c r="G13" s="148">
        <v>10346.103720000001</v>
      </c>
      <c r="H13" s="148">
        <v>15251.064059999999</v>
      </c>
      <c r="I13" s="148">
        <v>9980.69557</v>
      </c>
      <c r="J13" s="166">
        <v>9517.41487</v>
      </c>
      <c r="K13" s="16"/>
    </row>
    <row r="14" spans="1:11" ht="12" customHeight="1" hidden="1" outlineLevel="1">
      <c r="A14" s="167" t="s">
        <v>46</v>
      </c>
      <c r="B14" s="148">
        <v>-547.6055109338993</v>
      </c>
      <c r="C14" s="148">
        <v>1385.046215895297</v>
      </c>
      <c r="D14" s="148">
        <v>834.9672100739677</v>
      </c>
      <c r="E14" s="148">
        <v>228.0007929128157</v>
      </c>
      <c r="F14" s="148">
        <v>-344.79178412088675</v>
      </c>
      <c r="G14" s="148">
        <v>-1313.561696087515</v>
      </c>
      <c r="H14" s="148">
        <v>-913.8176357509894</v>
      </c>
      <c r="I14" s="148">
        <v>49.533378276659626</v>
      </c>
      <c r="J14" s="166">
        <v>292.10942836253065</v>
      </c>
      <c r="K14" s="16"/>
    </row>
    <row r="15" spans="1:11" ht="12" customHeight="1" hidden="1" outlineLevel="1">
      <c r="A15" s="167" t="s">
        <v>131</v>
      </c>
      <c r="B15" s="148">
        <v>197.11191994651801</v>
      </c>
      <c r="C15" s="148">
        <v>13.267310000000014</v>
      </c>
      <c r="D15" s="148">
        <v>75.41411029476323</v>
      </c>
      <c r="E15" s="148">
        <v>28.793551006097115</v>
      </c>
      <c r="F15" s="148">
        <v>57.037389999999995</v>
      </c>
      <c r="G15" s="148">
        <v>-34.95375000000001</v>
      </c>
      <c r="H15" s="148">
        <v>177.2203899999997</v>
      </c>
      <c r="I15" s="148">
        <v>215.78705</v>
      </c>
      <c r="J15" s="166">
        <v>97.27553</v>
      </c>
      <c r="K15" s="16"/>
    </row>
    <row r="16" spans="1:11" ht="12" customHeight="1" collapsed="1">
      <c r="A16" s="168" t="s">
        <v>47</v>
      </c>
      <c r="B16" s="148">
        <v>-350.49359098738125</v>
      </c>
      <c r="C16" s="148">
        <v>1398.313525895297</v>
      </c>
      <c r="D16" s="148">
        <v>910.3813203687309</v>
      </c>
      <c r="E16" s="148">
        <v>256.79434391891283</v>
      </c>
      <c r="F16" s="148">
        <v>-287.75439412088673</v>
      </c>
      <c r="G16" s="148">
        <v>-1348.5154460875149</v>
      </c>
      <c r="H16" s="148">
        <v>-736.5972457509897</v>
      </c>
      <c r="I16" s="148">
        <v>265.32042827665964</v>
      </c>
      <c r="J16" s="166">
        <v>389.38495836253065</v>
      </c>
      <c r="K16" s="16"/>
    </row>
    <row r="17" spans="1:11" ht="13.05" customHeight="1">
      <c r="A17" s="178" t="s">
        <v>266</v>
      </c>
      <c r="B17" s="179">
        <v>74902.15084572576</v>
      </c>
      <c r="C17" s="179">
        <v>68383.08796199721</v>
      </c>
      <c r="D17" s="179">
        <v>56557.058967694174</v>
      </c>
      <c r="E17" s="179">
        <v>44298.14331577588</v>
      </c>
      <c r="F17" s="179">
        <v>37902.526142781135</v>
      </c>
      <c r="G17" s="179">
        <v>34784.45841292624</v>
      </c>
      <c r="H17" s="179">
        <v>42677.42761110614</v>
      </c>
      <c r="I17" s="179">
        <v>36102.55606995726</v>
      </c>
      <c r="J17" s="180">
        <v>32834.28629836253</v>
      </c>
      <c r="K17" s="16"/>
    </row>
    <row r="18" spans="1:11" ht="12" customHeight="1">
      <c r="A18" s="168" t="s">
        <v>48</v>
      </c>
      <c r="B18" s="76">
        <v>-15850.96064099684</v>
      </c>
      <c r="C18" s="76">
        <v>-15667.39626024399</v>
      </c>
      <c r="D18" s="76">
        <v>-13169.05126145016</v>
      </c>
      <c r="E18" s="76">
        <v>-11630.969603983365</v>
      </c>
      <c r="F18" s="76">
        <v>-11745.963117752</v>
      </c>
      <c r="G18" s="76">
        <v>-10249.13755257718</v>
      </c>
      <c r="H18" s="76">
        <v>-8638.093268415463</v>
      </c>
      <c r="I18" s="76">
        <v>-7424.040304673722</v>
      </c>
      <c r="J18" s="169">
        <v>-8006.489790835662</v>
      </c>
      <c r="K18" s="16"/>
    </row>
    <row r="19" spans="1:11" ht="12" customHeight="1">
      <c r="A19" s="168" t="s">
        <v>49</v>
      </c>
      <c r="B19" s="76">
        <v>-1225.4585527652005</v>
      </c>
      <c r="C19" s="76">
        <v>-766.6985388493448</v>
      </c>
      <c r="D19" s="76">
        <v>262.7359698684424</v>
      </c>
      <c r="E19" s="76">
        <v>-914.2696996020885</v>
      </c>
      <c r="F19" s="76">
        <v>-923.4514222916696</v>
      </c>
      <c r="G19" s="76">
        <v>-522.369922926936</v>
      </c>
      <c r="H19" s="76">
        <v>-453.1847629585764</v>
      </c>
      <c r="I19" s="76">
        <v>-536.3194244101494</v>
      </c>
      <c r="J19" s="169">
        <v>-383.9791201113583</v>
      </c>
      <c r="K19" s="16"/>
    </row>
    <row r="20" spans="1:11" ht="12" customHeight="1">
      <c r="A20" s="168" t="s">
        <v>50</v>
      </c>
      <c r="B20" s="76">
        <v>-3657.0635932666437</v>
      </c>
      <c r="C20" s="76">
        <v>-3226.1304190182314</v>
      </c>
      <c r="D20" s="76">
        <v>-2740.372138164804</v>
      </c>
      <c r="E20" s="76">
        <v>-2200.826577130721</v>
      </c>
      <c r="F20" s="76">
        <v>-1560.9229224679048</v>
      </c>
      <c r="G20" s="76">
        <v>-1649.190816224617</v>
      </c>
      <c r="H20" s="76">
        <v>-1271.2557287877733</v>
      </c>
      <c r="I20" s="76">
        <v>-1138.3202185978298</v>
      </c>
      <c r="J20" s="169">
        <v>-992.6234448666343</v>
      </c>
      <c r="K20" s="16"/>
    </row>
    <row r="21" spans="1:11" ht="12" customHeight="1">
      <c r="A21" s="168" t="s">
        <v>51</v>
      </c>
      <c r="B21" s="76">
        <v>-1086.5539237720966</v>
      </c>
      <c r="C21" s="76">
        <v>-809.56542</v>
      </c>
      <c r="D21" s="76">
        <v>-1084.094050774063</v>
      </c>
      <c r="E21" s="76">
        <v>-564.7196717561925</v>
      </c>
      <c r="F21" s="76">
        <v>-654.9875499999999</v>
      </c>
      <c r="G21" s="76">
        <v>-957.4118299999999</v>
      </c>
      <c r="H21" s="76">
        <v>-791.2338000000001</v>
      </c>
      <c r="I21" s="76">
        <v>-634.10124</v>
      </c>
      <c r="J21" s="169">
        <v>-548.7843500000001</v>
      </c>
      <c r="K21" s="16"/>
    </row>
    <row r="22" spans="1:11" ht="12" customHeight="1">
      <c r="A22" s="168" t="s">
        <v>52</v>
      </c>
      <c r="B22" s="76">
        <v>-11220.211112002537</v>
      </c>
      <c r="C22" s="76">
        <v>-10152.404249445817</v>
      </c>
      <c r="D22" s="76">
        <v>-10150.142328635995</v>
      </c>
      <c r="E22" s="76">
        <v>-7501.929393225524</v>
      </c>
      <c r="F22" s="76">
        <v>-6194.970769636068</v>
      </c>
      <c r="G22" s="76">
        <v>-5487.387009166882</v>
      </c>
      <c r="H22" s="76">
        <v>-7093.120231070684</v>
      </c>
      <c r="I22" s="76">
        <v>-5518.150535843712</v>
      </c>
      <c r="J22" s="169">
        <v>-7992.844950701776</v>
      </c>
      <c r="K22" s="16"/>
    </row>
    <row r="23" spans="1:11" ht="13.05" customHeight="1">
      <c r="A23" s="178" t="s">
        <v>53</v>
      </c>
      <c r="B23" s="179">
        <v>-33040.247822803314</v>
      </c>
      <c r="C23" s="179">
        <v>-30622.19488755738</v>
      </c>
      <c r="D23" s="179">
        <v>-26880.92380915658</v>
      </c>
      <c r="E23" s="179">
        <v>-22812.71494569789</v>
      </c>
      <c r="F23" s="179">
        <v>-21080.295782147645</v>
      </c>
      <c r="G23" s="179">
        <v>-18865.497130895616</v>
      </c>
      <c r="H23" s="179">
        <v>-18246.887791232497</v>
      </c>
      <c r="I23" s="179">
        <v>-15250.931723525413</v>
      </c>
      <c r="J23" s="180">
        <v>-17924.72165651543</v>
      </c>
      <c r="K23" s="16"/>
    </row>
    <row r="24" spans="1:11" ht="13.05" customHeight="1">
      <c r="A24" s="181" t="s">
        <v>54</v>
      </c>
      <c r="B24" s="182">
        <v>41861.903022922445</v>
      </c>
      <c r="C24" s="182">
        <v>37760.89307443983</v>
      </c>
      <c r="D24" s="182">
        <v>29676.135158537596</v>
      </c>
      <c r="E24" s="182">
        <v>21485.42837007799</v>
      </c>
      <c r="F24" s="182">
        <v>16822.23036063349</v>
      </c>
      <c r="G24" s="182">
        <v>15918.961282030621</v>
      </c>
      <c r="H24" s="182">
        <v>24430.539819873644</v>
      </c>
      <c r="I24" s="182">
        <v>20851.624346431847</v>
      </c>
      <c r="J24" s="183">
        <v>14909.5646418471</v>
      </c>
      <c r="K24" s="16"/>
    </row>
    <row r="25" spans="1:11" ht="13.05" customHeight="1">
      <c r="A25" s="170" t="s">
        <v>55</v>
      </c>
      <c r="B25" s="149">
        <v>41861.903022922445</v>
      </c>
      <c r="C25" s="149">
        <v>37760.89307443983</v>
      </c>
      <c r="D25" s="149">
        <v>29676.135158537596</v>
      </c>
      <c r="E25" s="149">
        <v>21485.42837007799</v>
      </c>
      <c r="F25" s="149">
        <v>16822.23036063349</v>
      </c>
      <c r="G25" s="149">
        <v>15918.961282030621</v>
      </c>
      <c r="H25" s="149">
        <v>24430.539819873644</v>
      </c>
      <c r="I25" s="149">
        <v>20851.624346431847</v>
      </c>
      <c r="J25" s="171">
        <v>14909.5646418471</v>
      </c>
      <c r="K25" s="16"/>
    </row>
    <row r="26" spans="1:11" ht="12" customHeight="1">
      <c r="A26" s="168" t="s">
        <v>101</v>
      </c>
      <c r="B26" s="76">
        <v>-809.4724783047475</v>
      </c>
      <c r="C26" s="76">
        <v>1583.403801066369</v>
      </c>
      <c r="D26" s="76">
        <v>-249.600902942008</v>
      </c>
      <c r="E26" s="76">
        <v>-7407.422450000001</v>
      </c>
      <c r="F26" s="76">
        <v>341.2471699999999</v>
      </c>
      <c r="G26" s="76">
        <v>-735.0586699999999</v>
      </c>
      <c r="H26" s="76">
        <v>-1694.0974600000002</v>
      </c>
      <c r="I26" s="76">
        <v>-1443.8765199999998</v>
      </c>
      <c r="J26" s="169">
        <v>791.1645900000002</v>
      </c>
      <c r="K26" s="16"/>
    </row>
    <row r="27" spans="1:11" ht="12" customHeight="1">
      <c r="A27" s="168" t="s">
        <v>56</v>
      </c>
      <c r="B27" s="76">
        <v>-5421.6884</v>
      </c>
      <c r="C27" s="76">
        <v>-6281.3187800000005</v>
      </c>
      <c r="D27" s="76">
        <v>-5111.888190000001</v>
      </c>
      <c r="E27" s="76">
        <v>-3330.66038</v>
      </c>
      <c r="F27" s="76">
        <v>-3177.1133500000005</v>
      </c>
      <c r="G27" s="76">
        <v>-2801.15082</v>
      </c>
      <c r="H27" s="76">
        <v>-3394.6548900000003</v>
      </c>
      <c r="I27" s="76">
        <v>-2818.6404900000007</v>
      </c>
      <c r="J27" s="169">
        <v>-2785.1384500000004</v>
      </c>
      <c r="K27" s="16"/>
    </row>
    <row r="28" spans="1:11" ht="13.05" customHeight="1">
      <c r="A28" s="178" t="s">
        <v>57</v>
      </c>
      <c r="B28" s="179">
        <v>35630.742144617696</v>
      </c>
      <c r="C28" s="179">
        <v>33062.9780955062</v>
      </c>
      <c r="D28" s="179">
        <v>24314.646065595585</v>
      </c>
      <c r="E28" s="179">
        <v>10747.345540077988</v>
      </c>
      <c r="F28" s="179">
        <v>13986.364180633489</v>
      </c>
      <c r="G28" s="179">
        <v>12382.75179203062</v>
      </c>
      <c r="H28" s="179">
        <v>19341.78746987364</v>
      </c>
      <c r="I28" s="179">
        <v>16589.107336431847</v>
      </c>
      <c r="J28" s="180">
        <v>12915.5907818471</v>
      </c>
      <c r="K28" s="16"/>
    </row>
    <row r="29" spans="1:11" ht="12" customHeight="1">
      <c r="A29" s="168" t="s">
        <v>58</v>
      </c>
      <c r="B29" s="76">
        <v>277.6314064999999</v>
      </c>
      <c r="C29" s="76">
        <v>409.285177</v>
      </c>
      <c r="D29" s="76">
        <v>236.57963699999993</v>
      </c>
      <c r="E29" s="76">
        <v>440.6177649999999</v>
      </c>
      <c r="F29" s="76">
        <v>443.85924099999994</v>
      </c>
      <c r="G29" s="76">
        <v>502.6172899999999</v>
      </c>
      <c r="H29" s="76">
        <v>485.35722899999996</v>
      </c>
      <c r="I29" s="76">
        <v>636.2464884999999</v>
      </c>
      <c r="J29" s="169">
        <v>506.67914149999996</v>
      </c>
      <c r="K29" s="16"/>
    </row>
    <row r="30" spans="1:11" s="35" customFormat="1" ht="12" customHeight="1">
      <c r="A30" s="172" t="s">
        <v>59</v>
      </c>
      <c r="B30" s="173">
        <v>35353.11073811769</v>
      </c>
      <c r="C30" s="173">
        <v>32653.692918506193</v>
      </c>
      <c r="D30" s="173">
        <v>24078.06642859557</v>
      </c>
      <c r="E30" s="173">
        <v>10306.727775077983</v>
      </c>
      <c r="F30" s="173">
        <v>13542.50493963349</v>
      </c>
      <c r="G30" s="173">
        <v>11880.134502030618</v>
      </c>
      <c r="H30" s="173">
        <v>18856.430240873644</v>
      </c>
      <c r="I30" s="173">
        <v>15952.860847931848</v>
      </c>
      <c r="J30" s="174">
        <v>12408.911640347094</v>
      </c>
      <c r="K30" s="16"/>
    </row>
    <row r="31" spans="1:11" s="36" customFormat="1" ht="13.05" customHeight="1">
      <c r="A31" s="16"/>
      <c r="B31" s="16"/>
      <c r="C31" s="16"/>
      <c r="D31" s="16"/>
      <c r="E31" s="16"/>
      <c r="F31" s="16"/>
      <c r="G31" s="16"/>
      <c r="H31" s="16"/>
      <c r="I31" s="16"/>
      <c r="J31" s="16"/>
      <c r="K31" s="16"/>
    </row>
    <row r="32" spans="1:7" ht="12" customHeight="1">
      <c r="A32" s="38"/>
      <c r="B32" s="10"/>
      <c r="C32" s="10"/>
      <c r="D32" s="10"/>
      <c r="E32" s="10"/>
      <c r="F32" s="10"/>
      <c r="G32" s="10"/>
    </row>
    <row r="33" spans="1:7" ht="18">
      <c r="A33" s="23" t="s">
        <v>60</v>
      </c>
      <c r="B33" s="20"/>
      <c r="C33" s="20"/>
      <c r="D33" s="20"/>
      <c r="E33" s="20"/>
      <c r="F33" s="18"/>
      <c r="G33" s="18"/>
    </row>
    <row r="34" spans="1:7" ht="12" customHeight="1">
      <c r="A34" s="20"/>
      <c r="B34" s="20"/>
      <c r="C34" s="20"/>
      <c r="D34" s="20"/>
      <c r="E34" s="20"/>
      <c r="F34" s="18"/>
      <c r="G34" s="21"/>
    </row>
    <row r="35" spans="1:7" ht="12" customHeight="1">
      <c r="A35" s="192" t="s">
        <v>39</v>
      </c>
      <c r="B35" s="193">
        <v>2022</v>
      </c>
      <c r="C35" s="193">
        <v>2021</v>
      </c>
      <c r="D35" s="193">
        <v>2020</v>
      </c>
      <c r="E35" s="193">
        <v>2019</v>
      </c>
      <c r="F35" s="177">
        <v>2018</v>
      </c>
      <c r="G35" s="28"/>
    </row>
    <row r="36" spans="1:7" ht="12" customHeight="1" hidden="1" outlineLevel="1">
      <c r="A36" s="184" t="s">
        <v>40</v>
      </c>
      <c r="B36" s="29">
        <v>152413.42969246864</v>
      </c>
      <c r="C36" s="29">
        <v>124641.00073853771</v>
      </c>
      <c r="D36" s="29">
        <v>88375.19892</v>
      </c>
      <c r="E36" s="29">
        <v>61414.47847</v>
      </c>
      <c r="F36" s="164">
        <v>43882.78435</v>
      </c>
      <c r="G36" s="30"/>
    </row>
    <row r="37" spans="1:7" ht="12" customHeight="1" hidden="1" outlineLevel="1">
      <c r="A37" s="184" t="s">
        <v>41</v>
      </c>
      <c r="B37" s="29">
        <v>-23302.045567370467</v>
      </c>
      <c r="C37" s="29">
        <v>-27322.484439999997</v>
      </c>
      <c r="D37" s="29">
        <v>-19883.279570000002</v>
      </c>
      <c r="E37" s="29">
        <v>-14026.957590000002</v>
      </c>
      <c r="F37" s="164">
        <v>-4112.664610000001</v>
      </c>
      <c r="G37" s="30"/>
    </row>
    <row r="38" spans="1:8" ht="12" customHeight="1" collapsed="1">
      <c r="A38" s="185" t="s">
        <v>42</v>
      </c>
      <c r="B38" s="32">
        <v>129111.38412509816</v>
      </c>
      <c r="C38" s="32">
        <v>97318.51629853771</v>
      </c>
      <c r="D38" s="32">
        <v>68491.91935</v>
      </c>
      <c r="E38" s="32">
        <v>47387.52088</v>
      </c>
      <c r="F38" s="186">
        <v>39770.11974</v>
      </c>
      <c r="G38" s="33"/>
      <c r="H38" s="26"/>
    </row>
    <row r="39" spans="1:7" ht="12" customHeight="1" hidden="1" outlineLevel="1">
      <c r="A39" s="187" t="s">
        <v>43</v>
      </c>
      <c r="B39" s="32">
        <v>61495.32534</v>
      </c>
      <c r="C39" s="32">
        <v>60824.58276</v>
      </c>
      <c r="D39" s="32">
        <v>46118.70163</v>
      </c>
      <c r="E39" s="32">
        <v>37025.56442</v>
      </c>
      <c r="F39" s="186">
        <v>33808.996909999994</v>
      </c>
      <c r="G39" s="30"/>
    </row>
    <row r="40" spans="1:7" ht="12" customHeight="1" hidden="1" outlineLevel="1">
      <c r="A40" s="187" t="s">
        <v>44</v>
      </c>
      <c r="B40" s="32">
        <v>-16595.428450000003</v>
      </c>
      <c r="C40" s="32">
        <v>-17346.35743</v>
      </c>
      <c r="D40" s="32">
        <v>-12767.819040000002</v>
      </c>
      <c r="E40" s="32">
        <v>-11348.965410000003</v>
      </c>
      <c r="F40" s="186">
        <v>-7807.4532100000015</v>
      </c>
      <c r="G40" s="30"/>
    </row>
    <row r="41" spans="1:7" ht="12" customHeight="1" collapsed="1">
      <c r="A41" s="185" t="s">
        <v>45</v>
      </c>
      <c r="B41" s="32">
        <v>44899.89689</v>
      </c>
      <c r="C41" s="32">
        <v>43478.22533</v>
      </c>
      <c r="D41" s="32">
        <v>33350.88259</v>
      </c>
      <c r="E41" s="32">
        <v>25676.599009999998</v>
      </c>
      <c r="F41" s="186">
        <v>26001.543699999995</v>
      </c>
      <c r="G41" s="33"/>
    </row>
    <row r="42" spans="1:7" ht="12" customHeight="1" hidden="1" outlineLevel="1">
      <c r="A42" s="167" t="s">
        <v>46</v>
      </c>
      <c r="B42" s="32">
        <v>-595.3854772216182</v>
      </c>
      <c r="C42" s="32">
        <v>-947.5214794960527</v>
      </c>
      <c r="D42" s="32">
        <v>1584.0746499999998</v>
      </c>
      <c r="E42" s="32">
        <v>669.7168499999993</v>
      </c>
      <c r="F42" s="186">
        <v>3392.3258896626007</v>
      </c>
      <c r="G42" s="18"/>
    </row>
    <row r="43" spans="1:7" ht="12" customHeight="1" hidden="1" outlineLevel="1">
      <c r="A43" s="167" t="s">
        <v>131</v>
      </c>
      <c r="B43" s="32">
        <v>126.29130130086033</v>
      </c>
      <c r="C43" s="32">
        <v>530.2488199999997</v>
      </c>
      <c r="D43" s="32">
        <v>120.07633000000001</v>
      </c>
      <c r="E43" s="32">
        <v>84.10475000000001</v>
      </c>
      <c r="F43" s="186">
        <v>860.1238100000003</v>
      </c>
      <c r="G43" s="18"/>
    </row>
    <row r="44" spans="1:7" ht="12" customHeight="1" collapsed="1">
      <c r="A44" s="188" t="s">
        <v>47</v>
      </c>
      <c r="B44" s="32">
        <v>-469.0941759207579</v>
      </c>
      <c r="C44" s="32">
        <v>-417.27265949605305</v>
      </c>
      <c r="D44" s="32">
        <v>1704.15098</v>
      </c>
      <c r="E44" s="32">
        <v>753.8215999999993</v>
      </c>
      <c r="F44" s="186">
        <v>4252.449699662601</v>
      </c>
      <c r="G44" s="18"/>
    </row>
    <row r="45" spans="1:8" ht="12" customHeight="1">
      <c r="A45" s="178" t="s">
        <v>266</v>
      </c>
      <c r="B45" s="194">
        <v>173542.1868391774</v>
      </c>
      <c r="C45" s="194">
        <v>140379.46896904166</v>
      </c>
      <c r="D45" s="194">
        <v>103546.95292000001</v>
      </c>
      <c r="E45" s="195">
        <v>73817.94149</v>
      </c>
      <c r="F45" s="196">
        <v>70024.1131396626</v>
      </c>
      <c r="G45" s="18"/>
      <c r="H45" s="26"/>
    </row>
    <row r="46" spans="1:7" ht="12" customHeight="1">
      <c r="A46" s="168" t="s">
        <v>48</v>
      </c>
      <c r="B46" s="29">
        <v>-46795.12153576271</v>
      </c>
      <c r="C46" s="29">
        <v>-31321.512091778084</v>
      </c>
      <c r="D46" s="29">
        <v>-23914.448940000002</v>
      </c>
      <c r="E46" s="29">
        <v>-19265.651810000003</v>
      </c>
      <c r="F46" s="164">
        <v>-16290.65077</v>
      </c>
      <c r="G46" s="18"/>
    </row>
    <row r="47" spans="1:7" ht="12" customHeight="1">
      <c r="A47" s="168" t="s">
        <v>49</v>
      </c>
      <c r="B47" s="29">
        <v>-2097.355074952252</v>
      </c>
      <c r="C47" s="29">
        <v>-1836.2870674800843</v>
      </c>
      <c r="D47" s="29">
        <v>-797.6015999999998</v>
      </c>
      <c r="E47" s="29">
        <v>-959.4352700000001</v>
      </c>
      <c r="F47" s="164">
        <v>-1916.4668799999997</v>
      </c>
      <c r="G47" s="18"/>
    </row>
    <row r="48" spans="1:7" ht="12" customHeight="1">
      <c r="A48" s="168" t="s">
        <v>50</v>
      </c>
      <c r="B48" s="29">
        <v>-8151.312453988045</v>
      </c>
      <c r="C48" s="29">
        <v>-4407.486442252238</v>
      </c>
      <c r="D48" s="29">
        <v>-3342.65706</v>
      </c>
      <c r="E48" s="29">
        <v>-2770.59707</v>
      </c>
      <c r="F48" s="164">
        <v>-2347.2148500000003</v>
      </c>
      <c r="G48" s="18"/>
    </row>
    <row r="49" spans="1:7" ht="12" customHeight="1">
      <c r="A49" s="168" t="s">
        <v>51</v>
      </c>
      <c r="B49" s="29">
        <v>-3261.2131025302556</v>
      </c>
      <c r="C49" s="29">
        <v>-2506.2849800000004</v>
      </c>
      <c r="D49" s="29">
        <v>-1821.9494</v>
      </c>
      <c r="E49" s="29">
        <v>-2088.87041</v>
      </c>
      <c r="F49" s="164">
        <v>-2526.1589700000004</v>
      </c>
      <c r="G49" s="18"/>
    </row>
    <row r="50" spans="1:7" ht="12" customHeight="1">
      <c r="A50" s="168" t="s">
        <v>52</v>
      </c>
      <c r="B50" s="29">
        <v>-29334.429500664475</v>
      </c>
      <c r="C50" s="29">
        <v>-25111.18526888974</v>
      </c>
      <c r="D50" s="29">
        <v>-14098.239459999999</v>
      </c>
      <c r="E50" s="29">
        <v>-14181.70944</v>
      </c>
      <c r="F50" s="164">
        <v>-10726.980539999997</v>
      </c>
      <c r="G50" s="16"/>
    </row>
    <row r="51" spans="1:8" ht="12" customHeight="1">
      <c r="A51" s="178" t="s">
        <v>53</v>
      </c>
      <c r="B51" s="194">
        <v>-89639.43166789773</v>
      </c>
      <c r="C51" s="194">
        <v>-65182.75585040014</v>
      </c>
      <c r="D51" s="194">
        <v>-43974.89646</v>
      </c>
      <c r="E51" s="195">
        <v>-39266.264</v>
      </c>
      <c r="F51" s="196">
        <v>-33807.47201</v>
      </c>
      <c r="G51" s="18"/>
      <c r="H51" s="26"/>
    </row>
    <row r="52" spans="1:7" ht="12" customHeight="1">
      <c r="A52" s="181" t="s">
        <v>54</v>
      </c>
      <c r="B52" s="197">
        <v>83902.75517127966</v>
      </c>
      <c r="C52" s="197">
        <v>75196.71311864152</v>
      </c>
      <c r="D52" s="197">
        <v>59572.05646000001</v>
      </c>
      <c r="E52" s="197">
        <v>34551.677489999995</v>
      </c>
      <c r="F52" s="198">
        <v>36216.6411296626</v>
      </c>
      <c r="G52" s="18"/>
    </row>
    <row r="53" spans="1:7" ht="12" customHeight="1">
      <c r="A53" s="170" t="s">
        <v>55</v>
      </c>
      <c r="B53" s="34">
        <v>83902.75517127966</v>
      </c>
      <c r="C53" s="34">
        <v>75196.71311864152</v>
      </c>
      <c r="D53" s="34">
        <v>59572.05646000001</v>
      </c>
      <c r="E53" s="34">
        <v>34551.677489999995</v>
      </c>
      <c r="F53" s="189">
        <v>36216.6411296626</v>
      </c>
      <c r="G53" s="18"/>
    </row>
    <row r="54" spans="1:8" ht="12" customHeight="1">
      <c r="A54" s="168" t="s">
        <v>101</v>
      </c>
      <c r="B54" s="29">
        <v>-8050.834852942009</v>
      </c>
      <c r="C54" s="29">
        <v>-3947.69891</v>
      </c>
      <c r="D54" s="29">
        <v>-10898.349209999998</v>
      </c>
      <c r="E54" s="29">
        <v>-3209.443450000001</v>
      </c>
      <c r="F54" s="164">
        <v>-5269.3887</v>
      </c>
      <c r="G54" s="18"/>
      <c r="H54" s="26"/>
    </row>
    <row r="55" spans="1:7" ht="12" customHeight="1">
      <c r="A55" s="168" t="s">
        <v>56</v>
      </c>
      <c r="B55" s="29">
        <v>-14420.81274</v>
      </c>
      <c r="C55" s="29">
        <v>-10985.963500000002</v>
      </c>
      <c r="D55" s="29">
        <v>-8826.784010000001</v>
      </c>
      <c r="E55" s="29">
        <v>-4249.81374</v>
      </c>
      <c r="F55" s="164">
        <v>-3757.57266</v>
      </c>
      <c r="G55" s="18"/>
    </row>
    <row r="56" spans="1:7" ht="12" customHeight="1">
      <c r="A56" s="178" t="s">
        <v>57</v>
      </c>
      <c r="B56" s="194">
        <v>61431.10757833765</v>
      </c>
      <c r="C56" s="194">
        <v>60263.05070864152</v>
      </c>
      <c r="D56" s="194">
        <v>39846.923240000004</v>
      </c>
      <c r="E56" s="195">
        <v>27092.42029999999</v>
      </c>
      <c r="F56" s="196">
        <v>27189.6797696626</v>
      </c>
      <c r="G56" s="18"/>
    </row>
    <row r="57" spans="1:7" ht="12" customHeight="1">
      <c r="A57" s="168" t="s">
        <v>58</v>
      </c>
      <c r="B57" s="29">
        <v>1623.6739329999996</v>
      </c>
      <c r="C57" s="29">
        <v>2001.5669684999998</v>
      </c>
      <c r="D57" s="29">
        <v>1896.5032309999997</v>
      </c>
      <c r="E57" s="29">
        <v>2295.636749</v>
      </c>
      <c r="F57" s="164">
        <v>1952.577929019</v>
      </c>
      <c r="G57" s="18"/>
    </row>
    <row r="58" spans="1:7" ht="13.8">
      <c r="A58" s="172" t="s">
        <v>59</v>
      </c>
      <c r="B58" s="190">
        <v>59807.433645337675</v>
      </c>
      <c r="C58" s="190">
        <v>58261.483740141535</v>
      </c>
      <c r="D58" s="190">
        <v>37950.420008999994</v>
      </c>
      <c r="E58" s="190">
        <v>24796.783551</v>
      </c>
      <c r="F58" s="191">
        <v>25237.101840643612</v>
      </c>
      <c r="G58" s="35"/>
    </row>
    <row r="59" spans="1:7" ht="12" customHeight="1">
      <c r="A59" s="16"/>
      <c r="B59" s="16"/>
      <c r="C59" s="16"/>
      <c r="D59" s="16"/>
      <c r="E59" s="16"/>
      <c r="F59" s="16"/>
      <c r="G59" s="16"/>
    </row>
  </sheetData>
  <conditionalFormatting sqref="B51:F51">
    <cfRule type="cellIs" priority="2" operator="greaterThan" stopIfTrue="1">
      <formula>10</formula>
    </cfRule>
  </conditionalFormatting>
  <conditionalFormatting sqref="B56:F56">
    <cfRule type="cellIs" priority="1" operator="greaterThan" stopIfTrue="1">
      <formula>10</formula>
    </cfRule>
  </conditionalFormatting>
  <conditionalFormatting sqref="B23:J23">
    <cfRule type="cellIs" priority="4" operator="greaterThan" stopIfTrue="1">
      <formula>10</formula>
    </cfRule>
  </conditionalFormatting>
  <conditionalFormatting sqref="B28:J28">
    <cfRule type="cellIs" priority="3" operator="greaterThan" stopIfTrue="1">
      <formula>10</formula>
    </cfRule>
  </conditionalFormatting>
  <conditionalFormatting sqref="D45:F45">
    <cfRule type="cellIs" priority="13"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000396251678"/>
    <pageSetUpPr fitToPage="1"/>
  </sheetPr>
  <dimension ref="A1:L49"/>
  <sheetViews>
    <sheetView showGridLines="0" workbookViewId="0" topLeftCell="A1"/>
  </sheetViews>
  <sheetFormatPr defaultColWidth="10" defaultRowHeight="12" customHeight="1"/>
  <cols>
    <col min="1" max="1" width="52.5" style="18" customWidth="1"/>
    <col min="2" max="3" width="13.5" style="18" customWidth="1"/>
    <col min="4" max="8" width="13.5" style="17" customWidth="1"/>
    <col min="9" max="9" width="13.5" style="21" customWidth="1"/>
    <col min="10" max="10" width="13.5" style="37" customWidth="1"/>
    <col min="11" max="11" width="10.16015625" style="17" bestFit="1" customWidth="1"/>
    <col min="12" max="12" width="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
      <c r="A5" s="23" t="s">
        <v>61</v>
      </c>
      <c r="B5" s="19"/>
      <c r="C5" s="19"/>
      <c r="D5" s="20"/>
      <c r="E5" s="20"/>
      <c r="F5" s="20"/>
      <c r="G5" s="20"/>
      <c r="H5" s="20"/>
      <c r="J5" s="95" t="s">
        <v>37</v>
      </c>
      <c r="K5" s="20"/>
    </row>
    <row r="6" spans="1:11" ht="11.25" customHeight="1">
      <c r="A6" s="37"/>
      <c r="B6" s="17"/>
      <c r="C6" s="17"/>
      <c r="I6" s="17"/>
      <c r="J6" s="18"/>
      <c r="K6" s="39"/>
    </row>
    <row r="7" spans="1:11" s="28" customFormat="1" ht="12" customHeight="1">
      <c r="A7" s="175" t="s">
        <v>62</v>
      </c>
      <c r="B7" s="204">
        <v>45107</v>
      </c>
      <c r="C7" s="204">
        <v>45016</v>
      </c>
      <c r="D7" s="204">
        <v>44926</v>
      </c>
      <c r="E7" s="204">
        <v>44834</v>
      </c>
      <c r="F7" s="204">
        <v>44742</v>
      </c>
      <c r="G7" s="204">
        <v>44651</v>
      </c>
      <c r="H7" s="204">
        <v>44561</v>
      </c>
      <c r="I7" s="204">
        <v>44469</v>
      </c>
      <c r="J7" s="205">
        <v>44377</v>
      </c>
      <c r="K7" s="39"/>
    </row>
    <row r="8" spans="1:12" ht="13.05" customHeight="1">
      <c r="A8" s="199" t="s">
        <v>63</v>
      </c>
      <c r="B8" s="76">
        <v>2604108.271635015</v>
      </c>
      <c r="C8" s="76">
        <v>2574177.3277587444</v>
      </c>
      <c r="D8" s="76">
        <v>2482287.8456290513</v>
      </c>
      <c r="E8" s="76">
        <v>2735079.5702448473</v>
      </c>
      <c r="F8" s="76">
        <v>3054952.804573391</v>
      </c>
      <c r="G8" s="76">
        <v>3247918.0153098893</v>
      </c>
      <c r="H8" s="76">
        <v>3987312.048924644</v>
      </c>
      <c r="I8" s="76">
        <v>3769431.52237</v>
      </c>
      <c r="J8" s="169">
        <v>3341693.9050900005</v>
      </c>
      <c r="K8" s="39"/>
      <c r="L8" s="18"/>
    </row>
    <row r="9" spans="1:12" ht="13.05" customHeight="1">
      <c r="A9" s="199" t="s">
        <v>64</v>
      </c>
      <c r="B9" s="76">
        <v>369288.57456896437</v>
      </c>
      <c r="C9" s="76">
        <v>297012.41318960866</v>
      </c>
      <c r="D9" s="76">
        <v>373583.7336000001</v>
      </c>
      <c r="E9" s="76">
        <v>373748.74453</v>
      </c>
      <c r="F9" s="76">
        <v>492538.51748000004</v>
      </c>
      <c r="G9" s="76">
        <v>475842.86723000003</v>
      </c>
      <c r="H9" s="76">
        <v>135855.76333000002</v>
      </c>
      <c r="I9" s="76">
        <v>138800.38790000003</v>
      </c>
      <c r="J9" s="169">
        <v>86613.61784</v>
      </c>
      <c r="K9" s="39"/>
      <c r="L9" s="18"/>
    </row>
    <row r="10" spans="1:12" ht="13.05" customHeight="1">
      <c r="A10" s="199" t="s">
        <v>65</v>
      </c>
      <c r="B10" s="76">
        <v>3272083.6331538022</v>
      </c>
      <c r="C10" s="76">
        <v>3167568.316444614</v>
      </c>
      <c r="D10" s="76">
        <v>3229214.449827138</v>
      </c>
      <c r="E10" s="76">
        <v>3115238.98698</v>
      </c>
      <c r="F10" s="76">
        <v>2943373.4744500006</v>
      </c>
      <c r="G10" s="76">
        <v>2771766.8985699997</v>
      </c>
      <c r="H10" s="76">
        <v>2696209.59037</v>
      </c>
      <c r="I10" s="76">
        <v>2566887.2967399997</v>
      </c>
      <c r="J10" s="169">
        <v>2418634.44139</v>
      </c>
      <c r="K10" s="39"/>
      <c r="L10" s="18"/>
    </row>
    <row r="11" spans="1:12" ht="13.05" customHeight="1">
      <c r="A11" s="199" t="s">
        <v>66</v>
      </c>
      <c r="B11" s="76">
        <v>-18588.372761479706</v>
      </c>
      <c r="C11" s="76">
        <v>-18384.01749192294</v>
      </c>
      <c r="D11" s="76">
        <v>-20642.399534963526</v>
      </c>
      <c r="E11" s="76">
        <v>-20537.05905</v>
      </c>
      <c r="F11" s="76">
        <v>-18837.841480000003</v>
      </c>
      <c r="G11" s="76">
        <v>-19244.37724</v>
      </c>
      <c r="H11" s="76">
        <v>-19049.234470000003</v>
      </c>
      <c r="I11" s="76">
        <v>-18023.681549999998</v>
      </c>
      <c r="J11" s="169">
        <v>-17297.84969</v>
      </c>
      <c r="K11" s="39"/>
      <c r="L11" s="29"/>
    </row>
    <row r="12" spans="1:12" ht="13.05" customHeight="1">
      <c r="A12" s="199" t="s">
        <v>67</v>
      </c>
      <c r="B12" s="76">
        <v>28199.397270624046</v>
      </c>
      <c r="C12" s="76">
        <v>19806.865414258424</v>
      </c>
      <c r="D12" s="76">
        <v>21019.391341309005</v>
      </c>
      <c r="E12" s="76">
        <v>12785.36558279728</v>
      </c>
      <c r="F12" s="76">
        <v>9183.30262934514</v>
      </c>
      <c r="G12" s="76">
        <v>6530.690953363082</v>
      </c>
      <c r="H12" s="76">
        <v>9746.045166709193</v>
      </c>
      <c r="I12" s="76">
        <v>6239.916009404902</v>
      </c>
      <c r="J12" s="169">
        <v>5319.487610000001</v>
      </c>
      <c r="K12" s="39"/>
      <c r="L12" s="29"/>
    </row>
    <row r="13" spans="1:12" ht="13.05" customHeight="1">
      <c r="A13" s="199" t="s">
        <v>68</v>
      </c>
      <c r="B13" s="76">
        <v>52223.4603695386</v>
      </c>
      <c r="C13" s="76">
        <v>50353.03952798299</v>
      </c>
      <c r="D13" s="76">
        <v>49538.79232985918</v>
      </c>
      <c r="E13" s="76">
        <v>46098.62612444593</v>
      </c>
      <c r="F13" s="76">
        <v>49646.43531801371</v>
      </c>
      <c r="G13" s="76">
        <v>33603.606106438325</v>
      </c>
      <c r="H13" s="76">
        <v>34856.13454195839</v>
      </c>
      <c r="I13" s="76">
        <v>32279.06386521876</v>
      </c>
      <c r="J13" s="169">
        <v>26703.884291144455</v>
      </c>
      <c r="K13" s="39"/>
      <c r="L13" s="29"/>
    </row>
    <row r="14" spans="1:12" ht="13.05" customHeight="1">
      <c r="A14" s="206" t="s">
        <v>69</v>
      </c>
      <c r="B14" s="179">
        <v>6307314.964236464</v>
      </c>
      <c r="C14" s="179">
        <v>6090533.944843286</v>
      </c>
      <c r="D14" s="179">
        <v>6135001.813192395</v>
      </c>
      <c r="E14" s="179">
        <v>6262414.234412091</v>
      </c>
      <c r="F14" s="179">
        <v>6530856.69297075</v>
      </c>
      <c r="G14" s="179">
        <v>6516417.70092969</v>
      </c>
      <c r="H14" s="179">
        <v>6844930.347863313</v>
      </c>
      <c r="I14" s="179">
        <v>6495614.505334622</v>
      </c>
      <c r="J14" s="180">
        <v>5861667.486531145</v>
      </c>
      <c r="K14" s="39"/>
      <c r="L14" s="29"/>
    </row>
    <row r="15" spans="1:12" ht="12" customHeight="1">
      <c r="A15" s="200" t="s">
        <v>70</v>
      </c>
      <c r="B15" s="76">
        <v>4005191.461511021</v>
      </c>
      <c r="C15" s="76">
        <v>4339971.471931985</v>
      </c>
      <c r="D15" s="76">
        <v>4644843.169166688</v>
      </c>
      <c r="E15" s="76">
        <v>5053834.435084384</v>
      </c>
      <c r="F15" s="76">
        <v>5218411.415501767</v>
      </c>
      <c r="G15" s="76">
        <v>5247061.046379394</v>
      </c>
      <c r="H15" s="76">
        <v>5648012.70531588</v>
      </c>
      <c r="I15" s="76">
        <v>5198733.102710785</v>
      </c>
      <c r="J15" s="169">
        <v>4658731.392767858</v>
      </c>
      <c r="K15" s="39"/>
      <c r="L15" s="40"/>
    </row>
    <row r="16" spans="1:11" ht="12" customHeight="1">
      <c r="A16" s="200" t="s">
        <v>71</v>
      </c>
      <c r="B16" s="76">
        <v>1049677.01859</v>
      </c>
      <c r="C16" s="76">
        <v>524410.3373400001</v>
      </c>
      <c r="D16" s="76">
        <v>254974.84261000002</v>
      </c>
      <c r="E16" s="76">
        <v>113957.46185000002</v>
      </c>
      <c r="F16" s="76">
        <v>147820.09745</v>
      </c>
      <c r="G16" s="76">
        <v>162977.83439</v>
      </c>
      <c r="H16" s="76">
        <v>159282.65912</v>
      </c>
      <c r="I16" s="76">
        <v>257453.32637999998</v>
      </c>
      <c r="J16" s="169">
        <v>262438.43851</v>
      </c>
      <c r="K16" s="39"/>
    </row>
    <row r="17" spans="1:11" ht="12" customHeight="1">
      <c r="A17" s="200" t="s">
        <v>246</v>
      </c>
      <c r="B17" s="76">
        <v>7499.482035295241</v>
      </c>
      <c r="C17" s="76">
        <v>2517.4484563148317</v>
      </c>
      <c r="D17" s="76">
        <v>696.6629800000001</v>
      </c>
      <c r="E17" s="76">
        <v>361.81651</v>
      </c>
      <c r="F17" s="76">
        <v>333.51867</v>
      </c>
      <c r="G17" s="76">
        <v>335.87510999999995</v>
      </c>
      <c r="H17" s="76">
        <v>324.61036</v>
      </c>
      <c r="I17" s="76">
        <v>385.03355999999997</v>
      </c>
      <c r="J17" s="169">
        <v>323.91544000000005</v>
      </c>
      <c r="K17" s="39"/>
    </row>
    <row r="18" spans="1:11" ht="12" customHeight="1">
      <c r="A18" s="200" t="s">
        <v>72</v>
      </c>
      <c r="B18" s="76">
        <v>510934.18652</v>
      </c>
      <c r="C18" s="76">
        <v>539806.7706599999</v>
      </c>
      <c r="D18" s="76">
        <v>586253.5695900001</v>
      </c>
      <c r="E18" s="76">
        <v>496239.41162999993</v>
      </c>
      <c r="F18" s="76">
        <v>497048.34047000005</v>
      </c>
      <c r="G18" s="76">
        <v>546214.8200500001</v>
      </c>
      <c r="H18" s="76">
        <v>546279.51753</v>
      </c>
      <c r="I18" s="76">
        <v>563202.6104400001</v>
      </c>
      <c r="J18" s="169">
        <v>505866.78125</v>
      </c>
      <c r="K18" s="39"/>
    </row>
    <row r="19" spans="1:11" s="35" customFormat="1" ht="12" customHeight="1">
      <c r="A19" s="201" t="s">
        <v>73</v>
      </c>
      <c r="B19" s="148">
        <v>5573302.148656316</v>
      </c>
      <c r="C19" s="148">
        <v>5406706.028388299</v>
      </c>
      <c r="D19" s="148">
        <v>5486768.244346688</v>
      </c>
      <c r="E19" s="148">
        <v>5664393.125074384</v>
      </c>
      <c r="F19" s="148">
        <v>5863613.372091767</v>
      </c>
      <c r="G19" s="148">
        <v>5956589.575929395</v>
      </c>
      <c r="H19" s="148">
        <v>6353899.49232588</v>
      </c>
      <c r="I19" s="148">
        <v>6019774.073090786</v>
      </c>
      <c r="J19" s="166">
        <v>5427360.527967857</v>
      </c>
      <c r="K19" s="39"/>
    </row>
    <row r="20" spans="1:12" ht="13.05" customHeight="1">
      <c r="A20" s="199" t="s">
        <v>74</v>
      </c>
      <c r="B20" s="76">
        <v>120896.24478739896</v>
      </c>
      <c r="C20" s="76">
        <v>98869.6558357598</v>
      </c>
      <c r="D20" s="76">
        <v>96540.80768686235</v>
      </c>
      <c r="E20" s="76">
        <v>91626.17798398162</v>
      </c>
      <c r="F20" s="76">
        <v>172082.1306847301</v>
      </c>
      <c r="G20" s="76">
        <v>113509.94927145343</v>
      </c>
      <c r="H20" s="76">
        <v>55852.24052405391</v>
      </c>
      <c r="I20" s="76">
        <v>86136.66587778533</v>
      </c>
      <c r="J20" s="169">
        <v>61206.99770588893</v>
      </c>
      <c r="K20" s="39"/>
      <c r="L20" s="18"/>
    </row>
    <row r="21" spans="1:11" ht="13.05" customHeight="1">
      <c r="A21" s="199" t="s">
        <v>75</v>
      </c>
      <c r="B21" s="76">
        <v>131300.63573</v>
      </c>
      <c r="C21" s="76">
        <v>131069.93874000001</v>
      </c>
      <c r="D21" s="76">
        <v>130842.80071000001</v>
      </c>
      <c r="E21" s="76">
        <v>110651.63648</v>
      </c>
      <c r="F21" s="76">
        <v>110368.34647</v>
      </c>
      <c r="G21" s="76">
        <v>110374.10848000001</v>
      </c>
      <c r="H21" s="76">
        <v>110377.89449</v>
      </c>
      <c r="I21" s="76">
        <v>110382.81450000001</v>
      </c>
      <c r="J21" s="169">
        <v>111057.00451000001</v>
      </c>
      <c r="K21" s="39"/>
    </row>
    <row r="22" spans="1:11" ht="13.05" customHeight="1">
      <c r="A22" s="206" t="s">
        <v>76</v>
      </c>
      <c r="B22" s="179">
        <v>5825499.029173715</v>
      </c>
      <c r="C22" s="179">
        <v>5636645.622964059</v>
      </c>
      <c r="D22" s="179">
        <v>5714151.85274355</v>
      </c>
      <c r="E22" s="179">
        <v>5866670.939538365</v>
      </c>
      <c r="F22" s="179">
        <v>6146063.849246497</v>
      </c>
      <c r="G22" s="179">
        <v>6180473.633680848</v>
      </c>
      <c r="H22" s="179">
        <v>6520129.627339933</v>
      </c>
      <c r="I22" s="179">
        <v>6216293.553468572</v>
      </c>
      <c r="J22" s="180">
        <v>5599624.5301837465</v>
      </c>
      <c r="K22" s="39"/>
    </row>
    <row r="23" spans="1:12" ht="13.05" customHeight="1">
      <c r="A23" s="207" t="s">
        <v>77</v>
      </c>
      <c r="B23" s="179">
        <v>481815.93495274964</v>
      </c>
      <c r="C23" s="179">
        <v>453888.32184922654</v>
      </c>
      <c r="D23" s="179">
        <v>420849.9603488461</v>
      </c>
      <c r="E23" s="179">
        <v>395743.2947337259</v>
      </c>
      <c r="F23" s="179">
        <v>384792.8435342531</v>
      </c>
      <c r="G23" s="179">
        <v>335944.0672088427</v>
      </c>
      <c r="H23" s="179">
        <v>324800.7204833794</v>
      </c>
      <c r="I23" s="179">
        <v>279320.9518160514</v>
      </c>
      <c r="J23" s="180">
        <v>262042.95635739758</v>
      </c>
      <c r="K23" s="39"/>
      <c r="L23" s="41"/>
    </row>
    <row r="24" spans="1:11" ht="13.05" customHeight="1">
      <c r="A24" s="202" t="s">
        <v>78</v>
      </c>
      <c r="B24" s="76">
        <v>7287.024976499999</v>
      </c>
      <c r="C24" s="76">
        <v>7009.393569999999</v>
      </c>
      <c r="D24" s="76">
        <v>7907.933442999999</v>
      </c>
      <c r="E24" s="76">
        <v>7671.353806</v>
      </c>
      <c r="F24" s="76">
        <v>7230.736041</v>
      </c>
      <c r="G24" s="76">
        <v>6786.876800000001</v>
      </c>
      <c r="H24" s="76">
        <v>8384.259510000002</v>
      </c>
      <c r="I24" s="76">
        <v>7898.902280999999</v>
      </c>
      <c r="J24" s="169">
        <v>7262.655792500001</v>
      </c>
      <c r="K24" s="39"/>
    </row>
    <row r="25" spans="1:11" ht="13.05" customHeight="1">
      <c r="A25" s="206" t="s">
        <v>79</v>
      </c>
      <c r="B25" s="179">
        <v>6307314.964126465</v>
      </c>
      <c r="C25" s="179">
        <v>6090533.944813286</v>
      </c>
      <c r="D25" s="179">
        <v>6135001.813092397</v>
      </c>
      <c r="E25" s="179">
        <v>6262414.234272091</v>
      </c>
      <c r="F25" s="179">
        <v>6530856.69278075</v>
      </c>
      <c r="G25" s="179">
        <v>6516417.700889691</v>
      </c>
      <c r="H25" s="179">
        <v>6844930.3478233125</v>
      </c>
      <c r="I25" s="179">
        <v>6495614.505284623</v>
      </c>
      <c r="J25" s="180">
        <v>5861667.486541144</v>
      </c>
      <c r="K25" s="39"/>
    </row>
    <row r="26" spans="4:12" ht="12" customHeight="1">
      <c r="D26" s="18"/>
      <c r="E26" s="18"/>
      <c r="F26" s="18"/>
      <c r="G26" s="18"/>
      <c r="H26" s="18"/>
      <c r="I26" s="18"/>
      <c r="J26" s="18"/>
      <c r="K26" s="39"/>
      <c r="L26" s="41"/>
    </row>
    <row r="27" spans="1:11" ht="12" customHeight="1">
      <c r="A27" s="37"/>
      <c r="B27" s="17"/>
      <c r="C27" s="17"/>
      <c r="I27" s="17"/>
      <c r="J27" s="17"/>
      <c r="K27" s="39"/>
    </row>
    <row r="28" spans="1:10" ht="18">
      <c r="A28" s="23" t="s">
        <v>80</v>
      </c>
      <c r="B28" s="20"/>
      <c r="C28" s="20"/>
      <c r="D28" s="20"/>
      <c r="E28" s="20"/>
      <c r="F28" s="20"/>
      <c r="G28" s="20"/>
      <c r="H28" s="20"/>
      <c r="I28" s="20"/>
      <c r="J28" s="20"/>
    </row>
    <row r="29" spans="2:3" ht="12" customHeight="1">
      <c r="B29" s="17"/>
      <c r="C29" s="17"/>
    </row>
    <row r="30" spans="1:6" ht="12" customHeight="1">
      <c r="A30" s="175" t="s">
        <v>62</v>
      </c>
      <c r="B30" s="204">
        <v>44926</v>
      </c>
      <c r="C30" s="204">
        <v>44561</v>
      </c>
      <c r="D30" s="204">
        <v>44196</v>
      </c>
      <c r="E30" s="204">
        <v>43830</v>
      </c>
      <c r="F30" s="205">
        <v>43465</v>
      </c>
    </row>
    <row r="31" spans="1:6" ht="12" customHeight="1">
      <c r="A31" s="199" t="s">
        <v>63</v>
      </c>
      <c r="B31" s="29">
        <v>2482287.8456290513</v>
      </c>
      <c r="C31" s="29">
        <v>3987312.048924644</v>
      </c>
      <c r="D31" s="29">
        <v>2393536.92436</v>
      </c>
      <c r="E31" s="29">
        <v>1271152.80037</v>
      </c>
      <c r="F31" s="164">
        <v>682657.94121</v>
      </c>
    </row>
    <row r="32" spans="1:10" ht="12" customHeight="1">
      <c r="A32" s="199" t="s">
        <v>81</v>
      </c>
      <c r="B32" s="29">
        <v>373583.73360000004</v>
      </c>
      <c r="C32" s="29">
        <v>135855.76333000002</v>
      </c>
      <c r="D32" s="29">
        <v>330055.0529</v>
      </c>
      <c r="E32" s="29">
        <v>40961.96374</v>
      </c>
      <c r="F32" s="164">
        <v>47153.32556</v>
      </c>
      <c r="J32" s="39"/>
    </row>
    <row r="33" spans="1:6" ht="12" customHeight="1">
      <c r="A33" s="199" t="s">
        <v>65</v>
      </c>
      <c r="B33" s="29">
        <v>3229214.449827138</v>
      </c>
      <c r="C33" s="29">
        <v>2696209.59037</v>
      </c>
      <c r="D33" s="29">
        <v>2225681.2147399993</v>
      </c>
      <c r="E33" s="29">
        <v>1693138.0266399998</v>
      </c>
      <c r="F33" s="164">
        <v>929037.1495000002</v>
      </c>
    </row>
    <row r="34" spans="1:6" ht="12" customHeight="1">
      <c r="A34" s="199" t="s">
        <v>66</v>
      </c>
      <c r="B34" s="29">
        <v>-20642.399534963526</v>
      </c>
      <c r="C34" s="29">
        <v>-19049.234470000003</v>
      </c>
      <c r="D34" s="29">
        <v>-16858.29328</v>
      </c>
      <c r="E34" s="29">
        <v>-6103.64977</v>
      </c>
      <c r="F34" s="164">
        <v>-10276.11793</v>
      </c>
    </row>
    <row r="35" spans="1:6" ht="11.25" customHeight="1">
      <c r="A35" s="199" t="s">
        <v>67</v>
      </c>
      <c r="B35" s="29">
        <v>21019.391341309005</v>
      </c>
      <c r="C35" s="29">
        <v>9746.045166709193</v>
      </c>
      <c r="D35" s="29">
        <v>9387.963440000003</v>
      </c>
      <c r="E35" s="29">
        <v>3551.1775199999997</v>
      </c>
      <c r="F35" s="164">
        <v>3720.7628699999996</v>
      </c>
    </row>
    <row r="36" spans="1:6" ht="12" customHeight="1">
      <c r="A36" s="199" t="s">
        <v>68</v>
      </c>
      <c r="B36" s="29">
        <v>49538.79232985918</v>
      </c>
      <c r="C36" s="29">
        <v>34856.13454195839</v>
      </c>
      <c r="D36" s="29">
        <v>29603.968930000003</v>
      </c>
      <c r="E36" s="29">
        <v>29211.50232</v>
      </c>
      <c r="F36" s="164">
        <v>24806.92187</v>
      </c>
    </row>
    <row r="37" spans="1:6" ht="12" customHeight="1">
      <c r="A37" s="206" t="s">
        <v>69</v>
      </c>
      <c r="B37" s="194">
        <v>6135001.813192395</v>
      </c>
      <c r="C37" s="194">
        <v>6844930.347863313</v>
      </c>
      <c r="D37" s="195">
        <v>4971406.83109</v>
      </c>
      <c r="E37" s="195">
        <v>3031911.8208199996</v>
      </c>
      <c r="F37" s="196">
        <v>1677099.9830800002</v>
      </c>
    </row>
    <row r="38" spans="1:6" ht="12" customHeight="1">
      <c r="A38" s="200" t="s">
        <v>70</v>
      </c>
      <c r="B38" s="29">
        <v>4644843.169166688</v>
      </c>
      <c r="C38" s="29">
        <v>5648012.70531588</v>
      </c>
      <c r="D38" s="29">
        <v>3635165.9831299996</v>
      </c>
      <c r="E38" s="29">
        <v>2189478.36369</v>
      </c>
      <c r="F38" s="164">
        <v>1304121.8243699998</v>
      </c>
    </row>
    <row r="39" spans="1:6" ht="12" customHeight="1">
      <c r="A39" s="200" t="s">
        <v>71</v>
      </c>
      <c r="B39" s="29">
        <v>254974.84261000002</v>
      </c>
      <c r="C39" s="29">
        <v>159282.65912</v>
      </c>
      <c r="D39" s="29">
        <v>483301.42206</v>
      </c>
      <c r="E39" s="29">
        <v>508549.49706</v>
      </c>
      <c r="F39" s="164">
        <v>117795.10578</v>
      </c>
    </row>
    <row r="40" spans="1:10" ht="12" customHeight="1">
      <c r="A40" s="200" t="s">
        <v>246</v>
      </c>
      <c r="B40" s="29">
        <v>696.6629800000001</v>
      </c>
      <c r="C40" s="29">
        <v>324.61036</v>
      </c>
      <c r="D40" s="29">
        <v>1302.42507</v>
      </c>
      <c r="E40" s="29">
        <v>2887.43207</v>
      </c>
      <c r="F40" s="164">
        <v>281.35322</v>
      </c>
      <c r="J40" s="21"/>
    </row>
    <row r="41" spans="1:10" ht="12" customHeight="1">
      <c r="A41" s="200" t="s">
        <v>72</v>
      </c>
      <c r="B41" s="29">
        <v>586253.5695900001</v>
      </c>
      <c r="C41" s="29">
        <v>546279.51753</v>
      </c>
      <c r="D41" s="29">
        <v>468584.68137</v>
      </c>
      <c r="E41" s="29">
        <v>25646.973980000002</v>
      </c>
      <c r="F41" s="164">
        <v>21583.981809999997</v>
      </c>
      <c r="J41" s="21"/>
    </row>
    <row r="42" spans="1:10" ht="12" customHeight="1">
      <c r="A42" s="201" t="s">
        <v>73</v>
      </c>
      <c r="B42" s="32">
        <v>5486768.244346688</v>
      </c>
      <c r="C42" s="32">
        <v>6353899.49232588</v>
      </c>
      <c r="D42" s="32">
        <v>4588354.51163</v>
      </c>
      <c r="E42" s="32">
        <v>2726562.2668</v>
      </c>
      <c r="F42" s="164">
        <v>1443782.2651799999</v>
      </c>
      <c r="J42" s="21"/>
    </row>
    <row r="43" spans="1:10" ht="12" customHeight="1">
      <c r="A43" s="199" t="s">
        <v>74</v>
      </c>
      <c r="B43" s="29">
        <v>96540.80768686235</v>
      </c>
      <c r="C43" s="29">
        <v>55852.24052405391</v>
      </c>
      <c r="D43" s="29">
        <v>27173.22935000001</v>
      </c>
      <c r="E43" s="29">
        <v>23876.606640000005</v>
      </c>
      <c r="F43" s="164">
        <v>24341.11858</v>
      </c>
      <c r="I43" s="42"/>
      <c r="J43" s="42"/>
    </row>
    <row r="44" spans="1:6" ht="12" customHeight="1">
      <c r="A44" s="199" t="s">
        <v>75</v>
      </c>
      <c r="B44" s="29">
        <v>130842.80071000001</v>
      </c>
      <c r="C44" s="29">
        <v>110377.89449</v>
      </c>
      <c r="D44" s="29">
        <v>110603.03453</v>
      </c>
      <c r="E44" s="29">
        <v>75444.48224</v>
      </c>
      <c r="F44" s="164">
        <v>51213.83715</v>
      </c>
    </row>
    <row r="45" spans="1:6" ht="12" customHeight="1">
      <c r="A45" s="206" t="s">
        <v>76</v>
      </c>
      <c r="B45" s="194">
        <v>5714151.85274355</v>
      </c>
      <c r="C45" s="194">
        <v>6520129.627339933</v>
      </c>
      <c r="D45" s="195">
        <v>4726130.775509999</v>
      </c>
      <c r="E45" s="195">
        <v>2825883.3556799996</v>
      </c>
      <c r="F45" s="196">
        <v>1519337.22091</v>
      </c>
    </row>
    <row r="46" spans="1:6" ht="12" customHeight="1">
      <c r="A46" s="208" t="s">
        <v>77</v>
      </c>
      <c r="B46" s="194">
        <v>420849.9603488461</v>
      </c>
      <c r="C46" s="194">
        <v>324800.7204833794</v>
      </c>
      <c r="D46" s="195">
        <v>245276.05558000001</v>
      </c>
      <c r="E46" s="195">
        <v>206028.46534999995</v>
      </c>
      <c r="F46" s="196">
        <v>157762.76218</v>
      </c>
    </row>
    <row r="47" spans="1:6" ht="12" customHeight="1">
      <c r="A47" s="203" t="s">
        <v>78</v>
      </c>
      <c r="B47" s="29">
        <v>7907.933442999999</v>
      </c>
      <c r="C47" s="29">
        <v>8384.259510000002</v>
      </c>
      <c r="D47" s="29">
        <v>8482.692544</v>
      </c>
      <c r="E47" s="29">
        <v>5217.7984885000005</v>
      </c>
      <c r="F47" s="164">
        <v>4122.8477395</v>
      </c>
    </row>
    <row r="48" spans="1:6" ht="12" customHeight="1">
      <c r="A48" s="206" t="s">
        <v>79</v>
      </c>
      <c r="B48" s="194">
        <v>6135001.813092397</v>
      </c>
      <c r="C48" s="194">
        <v>6844930.3478233125</v>
      </c>
      <c r="D48" s="194">
        <v>4971406.8310899995</v>
      </c>
      <c r="E48" s="195">
        <v>3031911.8210299993</v>
      </c>
      <c r="F48" s="196">
        <v>1677099.98309</v>
      </c>
    </row>
    <row r="49" spans="1:6" ht="12" customHeight="1">
      <c r="A49" s="16"/>
      <c r="B49" s="16"/>
      <c r="C49" s="16"/>
      <c r="D49" s="16"/>
      <c r="E49" s="16"/>
      <c r="F49" s="16"/>
    </row>
  </sheetData>
  <conditionalFormatting sqref="B37:F37">
    <cfRule type="cellIs" priority="32" operator="greaterThan" stopIfTrue="1">
      <formula>10</formula>
    </cfRule>
  </conditionalFormatting>
  <conditionalFormatting sqref="B45:F46">
    <cfRule type="cellIs" priority="31" operator="greaterThan" stopIfTrue="1">
      <formula>10</formula>
    </cfRule>
  </conditionalFormatting>
  <conditionalFormatting sqref="B14:J14">
    <cfRule type="cellIs" priority="3" operator="greaterThan" stopIfTrue="1">
      <formula>10</formula>
    </cfRule>
  </conditionalFormatting>
  <conditionalFormatting sqref="B22:J23">
    <cfRule type="cellIs" priority="1" operator="greaterThan" stopIfTrue="1">
      <formula>10</formula>
    </cfRule>
  </conditionalFormatting>
  <conditionalFormatting sqref="B25:J25 B48:F48">
    <cfRule type="cellIs" priority="52"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47"/>
  <sheetViews>
    <sheetView showGridLines="0" workbookViewId="0" topLeftCell="A1">
      <selection activeCell="F24" sqref="F24"/>
    </sheetView>
  </sheetViews>
  <sheetFormatPr defaultColWidth="10" defaultRowHeight="12" customHeight="1"/>
  <cols>
    <col min="1" max="1" width="52.5" style="18" customWidth="1"/>
    <col min="2" max="3" width="13.5" style="61" customWidth="1"/>
    <col min="4" max="8" width="13.5" style="43" customWidth="1"/>
    <col min="9" max="9" width="13.5" style="51" customWidth="1"/>
    <col min="10" max="10" width="13.5" style="60" customWidth="1"/>
    <col min="11" max="12" width="11" style="17" bestFit="1" customWidth="1"/>
    <col min="13" max="13" width="10" style="18" customWidth="1"/>
    <col min="14" max="14" width="14" style="44" customWidth="1"/>
    <col min="15" max="15" width="10.5" style="18" bestFit="1" customWidth="1"/>
    <col min="16" max="16384" width="10" style="18" customWidth="1"/>
  </cols>
  <sheetData>
    <row r="1" spans="1:14" s="11" customFormat="1" ht="17.25" customHeight="1">
      <c r="A1" s="8" t="s">
        <v>0</v>
      </c>
      <c r="B1" s="9"/>
      <c r="C1" s="9"/>
      <c r="D1" s="10"/>
      <c r="E1" s="10"/>
      <c r="F1" s="10"/>
      <c r="G1" s="10"/>
      <c r="H1" s="10"/>
      <c r="I1" s="10"/>
      <c r="J1" s="10"/>
      <c r="N1" s="45"/>
    </row>
    <row r="2" spans="1:14" s="12" customFormat="1" ht="17.25" customHeight="1">
      <c r="A2" s="136">
        <f>Cont!A2</f>
        <v>45107</v>
      </c>
      <c r="B2" s="14"/>
      <c r="C2" s="14"/>
      <c r="D2" s="15"/>
      <c r="E2" s="15"/>
      <c r="F2" s="15"/>
      <c r="G2" s="15"/>
      <c r="H2" s="15"/>
      <c r="I2" s="15"/>
      <c r="J2" s="15"/>
      <c r="N2" s="46"/>
    </row>
    <row r="3" spans="1:11" ht="6" customHeight="1">
      <c r="A3" s="1"/>
      <c r="B3" s="47"/>
      <c r="C3" s="47"/>
      <c r="D3" s="48"/>
      <c r="E3" s="48"/>
      <c r="F3" s="48"/>
      <c r="G3" s="48"/>
      <c r="H3" s="48"/>
      <c r="I3" s="48"/>
      <c r="J3" s="48"/>
      <c r="K3" s="16"/>
    </row>
    <row r="4" spans="1:11" ht="12" customHeight="1">
      <c r="A4" s="19"/>
      <c r="B4" s="49"/>
      <c r="C4" s="49"/>
      <c r="D4" s="50"/>
      <c r="E4" s="50"/>
      <c r="F4" s="50"/>
      <c r="G4" s="50"/>
      <c r="H4" s="50"/>
      <c r="J4" s="52"/>
      <c r="K4" s="16"/>
    </row>
    <row r="5" spans="1:11" ht="18">
      <c r="A5" s="23" t="s">
        <v>82</v>
      </c>
      <c r="B5" s="49"/>
      <c r="C5" s="49"/>
      <c r="D5" s="50"/>
      <c r="E5" s="50"/>
      <c r="F5" s="50"/>
      <c r="G5" s="50"/>
      <c r="H5" s="50"/>
      <c r="J5" s="95" t="s">
        <v>37</v>
      </c>
      <c r="K5" s="16"/>
    </row>
    <row r="6" spans="1:14" s="21" customFormat="1" ht="12" customHeight="1">
      <c r="A6" s="19"/>
      <c r="B6" s="49"/>
      <c r="C6" s="49"/>
      <c r="D6" s="49"/>
      <c r="E6" s="49"/>
      <c r="F6" s="49"/>
      <c r="G6" s="49"/>
      <c r="H6" s="49"/>
      <c r="I6" s="49"/>
      <c r="J6" s="49"/>
      <c r="K6" s="16"/>
      <c r="N6" s="53"/>
    </row>
    <row r="7" spans="1:14" s="28" customFormat="1" ht="12" customHeight="1">
      <c r="A7" s="175" t="s">
        <v>169</v>
      </c>
      <c r="B7" s="176" t="s">
        <v>492</v>
      </c>
      <c r="C7" s="176" t="s">
        <v>493</v>
      </c>
      <c r="D7" s="176" t="s">
        <v>256</v>
      </c>
      <c r="E7" s="176" t="s">
        <v>257</v>
      </c>
      <c r="F7" s="176" t="s">
        <v>258</v>
      </c>
      <c r="G7" s="176" t="s">
        <v>259</v>
      </c>
      <c r="H7" s="176" t="s">
        <v>260</v>
      </c>
      <c r="I7" s="176" t="s">
        <v>261</v>
      </c>
      <c r="J7" s="177" t="s">
        <v>262</v>
      </c>
      <c r="K7" s="59"/>
      <c r="N7" s="54"/>
    </row>
    <row r="8" spans="1:14" s="30" customFormat="1" ht="12" customHeight="1">
      <c r="A8" s="273" t="s">
        <v>84</v>
      </c>
      <c r="B8" s="274">
        <v>0.3069486433286922</v>
      </c>
      <c r="C8" s="274">
        <v>0.3038185354436041</v>
      </c>
      <c r="D8" s="274">
        <v>0.24047587078879318</v>
      </c>
      <c r="E8" s="274">
        <v>0.10769351542120441</v>
      </c>
      <c r="F8" s="274">
        <v>0.15329995917569614</v>
      </c>
      <c r="G8" s="274">
        <v>0.14721957101680777</v>
      </c>
      <c r="H8" s="274">
        <v>0.25662055008358564</v>
      </c>
      <c r="I8" s="274">
        <v>0.24253575978749164</v>
      </c>
      <c r="J8" s="275">
        <v>0.19725668601120153</v>
      </c>
      <c r="K8" s="59"/>
      <c r="N8" s="55"/>
    </row>
    <row r="9" spans="1:14" s="30" customFormat="1" ht="12" customHeight="1">
      <c r="A9" s="209" t="s">
        <v>178</v>
      </c>
      <c r="B9" s="152">
        <v>0.35373727330347504</v>
      </c>
      <c r="C9" s="152">
        <v>0.36346286429921043</v>
      </c>
      <c r="D9" s="152">
        <v>0.29062795593738416</v>
      </c>
      <c r="E9" s="152">
        <v>0.14155133338719247</v>
      </c>
      <c r="F9" s="152">
        <v>0.18824215202836814</v>
      </c>
      <c r="G9" s="152">
        <v>0.1811464376060893</v>
      </c>
      <c r="H9" s="152">
        <v>0.3014057038790215</v>
      </c>
      <c r="I9" s="152">
        <v>0.2838109176880114</v>
      </c>
      <c r="J9" s="210">
        <v>0.23988344465118316</v>
      </c>
      <c r="K9" s="59"/>
      <c r="N9" s="55"/>
    </row>
    <row r="10" spans="1:11" s="30" customFormat="1" ht="12" customHeight="1">
      <c r="A10" s="209" t="s">
        <v>85</v>
      </c>
      <c r="B10" s="152">
        <v>0.022991564040450906</v>
      </c>
      <c r="C10" s="152">
        <v>0.021635356519258863</v>
      </c>
      <c r="D10" s="152">
        <v>0.015690137991484974</v>
      </c>
      <c r="E10" s="152">
        <v>0.006720624053743291</v>
      </c>
      <c r="F10" s="152">
        <v>0.008575807487989718</v>
      </c>
      <c r="G10" s="152">
        <v>0.007414073338595033</v>
      </c>
      <c r="H10" s="152">
        <v>0.011598799109160595</v>
      </c>
      <c r="I10" s="152">
        <v>0.010739647988838771</v>
      </c>
      <c r="J10" s="210">
        <v>0.008950443238602463</v>
      </c>
      <c r="K10" s="59"/>
    </row>
    <row r="11" spans="1:11" s="30" customFormat="1" ht="12" customHeight="1">
      <c r="A11" s="209" t="s">
        <v>200</v>
      </c>
      <c r="B11" s="152">
        <v>0.30183022113925956</v>
      </c>
      <c r="C11" s="152">
        <v>0.2677648787986446</v>
      </c>
      <c r="D11" s="152">
        <v>0.22504574146605819</v>
      </c>
      <c r="E11" s="152">
        <v>0.23270668009470413</v>
      </c>
      <c r="F11" s="152">
        <v>0.24114922464722513</v>
      </c>
      <c r="G11" s="152">
        <v>0.2574877119181625</v>
      </c>
      <c r="H11" s="152">
        <v>0.26381258201011654</v>
      </c>
      <c r="I11" s="152">
        <v>0.2580580144786138</v>
      </c>
      <c r="J11" s="210">
        <v>0.23611122979977203</v>
      </c>
      <c r="K11" s="59"/>
    </row>
    <row r="12" spans="1:12" s="33" customFormat="1" ht="12" customHeight="1">
      <c r="A12" s="209" t="s">
        <v>86</v>
      </c>
      <c r="B12" s="152">
        <v>0.04108721623817341</v>
      </c>
      <c r="C12" s="152">
        <v>0.03646583313777245</v>
      </c>
      <c r="D12" s="152">
        <v>0.0287304545595229</v>
      </c>
      <c r="E12" s="152">
        <v>0.020202723552959385</v>
      </c>
      <c r="F12" s="152">
        <v>0.016780919619920644</v>
      </c>
      <c r="G12" s="152">
        <v>0.015524330294703844</v>
      </c>
      <c r="H12" s="152">
        <v>0.01698080523695438</v>
      </c>
      <c r="I12" s="152">
        <v>0.016822885022998387</v>
      </c>
      <c r="J12" s="210">
        <v>0.015968251730158395</v>
      </c>
      <c r="K12" s="59"/>
      <c r="L12" s="56"/>
    </row>
    <row r="13" spans="1:14" ht="12" customHeight="1">
      <c r="A13" s="209" t="s">
        <v>87</v>
      </c>
      <c r="B13" s="152">
        <v>0.040115542484130975</v>
      </c>
      <c r="C13" s="152">
        <v>0.03594462698772751</v>
      </c>
      <c r="D13" s="152">
        <v>0.028443644725563894</v>
      </c>
      <c r="E13" s="152">
        <v>0.019989319780894493</v>
      </c>
      <c r="F13" s="152">
        <v>0.016484948610125904</v>
      </c>
      <c r="G13" s="152">
        <v>0.01526934335748214</v>
      </c>
      <c r="H13" s="152">
        <v>0.016734675644974176</v>
      </c>
      <c r="I13" s="152">
        <v>0.016607330739055425</v>
      </c>
      <c r="J13" s="210">
        <v>0.01570704836847108</v>
      </c>
      <c r="K13" s="59"/>
      <c r="L13" s="56"/>
      <c r="N13" s="18"/>
    </row>
    <row r="14" spans="1:11" ht="12" customHeight="1">
      <c r="A14" s="209" t="s">
        <v>88</v>
      </c>
      <c r="B14" s="152">
        <v>0.44111213696460555</v>
      </c>
      <c r="C14" s="152">
        <v>0.44780362806334767</v>
      </c>
      <c r="D14" s="152">
        <v>0.4752885722808037</v>
      </c>
      <c r="E14" s="152">
        <v>0.5149812890142872</v>
      </c>
      <c r="F14" s="152">
        <v>0.5561712615865466</v>
      </c>
      <c r="G14" s="152">
        <v>0.5423542004576684</v>
      </c>
      <c r="H14" s="152">
        <v>0.4275535994696182</v>
      </c>
      <c r="I14" s="152">
        <v>0.4224335721263923</v>
      </c>
      <c r="J14" s="210">
        <v>0.5459147640254739</v>
      </c>
      <c r="K14" s="59"/>
    </row>
    <row r="15" spans="1:11" ht="12" customHeight="1">
      <c r="A15" s="209" t="s">
        <v>89</v>
      </c>
      <c r="B15" s="154">
        <v>13.45533258383486</v>
      </c>
      <c r="C15" s="154">
        <v>14.218699467965614</v>
      </c>
      <c r="D15" s="154">
        <v>15.477153389889848</v>
      </c>
      <c r="E15" s="154">
        <v>16.709380876891913</v>
      </c>
      <c r="F15" s="154">
        <v>18.461749145143514</v>
      </c>
      <c r="G15" s="154">
        <v>20.696860877431014</v>
      </c>
      <c r="H15" s="154">
        <v>22.694234240726228</v>
      </c>
      <c r="I15" s="154">
        <v>23.48389738190751</v>
      </c>
      <c r="J15" s="211">
        <v>22.938645727709314</v>
      </c>
      <c r="K15" s="7"/>
    </row>
    <row r="16" spans="1:14" s="3" customFormat="1" ht="12" customHeight="1">
      <c r="A16" s="259" t="s">
        <v>250</v>
      </c>
      <c r="B16" s="152">
        <v>0.0010088859437690334</v>
      </c>
      <c r="C16" s="152">
        <v>-0.001985889243271414</v>
      </c>
      <c r="D16" s="152">
        <v>0.00031545193285125383</v>
      </c>
      <c r="E16" s="152">
        <v>0.009799774878422526</v>
      </c>
      <c r="F16" s="152">
        <v>-0.0004785620994224633</v>
      </c>
      <c r="G16" s="152">
        <v>0.001077476666790536</v>
      </c>
      <c r="H16" s="152">
        <v>0.0025802727564869605</v>
      </c>
      <c r="I16" s="152">
        <v>0.002322057151149819</v>
      </c>
      <c r="J16" s="210">
        <v>-0.0013381347993569538</v>
      </c>
      <c r="K16" s="57"/>
      <c r="L16" s="7"/>
      <c r="N16" s="58"/>
    </row>
    <row r="17" spans="1:14" s="3" customFormat="1" ht="12" customHeight="1">
      <c r="A17" s="259" t="s">
        <v>333</v>
      </c>
      <c r="B17" s="152">
        <v>0.6426824926055651</v>
      </c>
      <c r="C17" s="152">
        <v>0.6470617393511905</v>
      </c>
      <c r="D17" s="152">
        <v>0.6547418512630985</v>
      </c>
      <c r="E17" s="152">
        <v>0.5988022221319527</v>
      </c>
      <c r="F17" s="152">
        <v>0.5449548483504001</v>
      </c>
      <c r="G17" s="152">
        <v>0.5087489583487473</v>
      </c>
      <c r="H17" s="152">
        <v>0.46097374957701054</v>
      </c>
      <c r="I17" s="152">
        <v>0.46711815883590924</v>
      </c>
      <c r="J17" s="210">
        <v>0.4879284045217878</v>
      </c>
      <c r="K17" s="57"/>
      <c r="L17" s="7"/>
      <c r="N17" s="58"/>
    </row>
    <row r="18" spans="1:14" s="3" customFormat="1" ht="12" customHeight="1">
      <c r="A18" s="259" t="s">
        <v>365</v>
      </c>
      <c r="B18" s="152">
        <v>0.8027687668776319</v>
      </c>
      <c r="C18" s="152">
        <v>0.85495000087925</v>
      </c>
      <c r="D18" s="152">
        <v>0.8865039336121094</v>
      </c>
      <c r="E18" s="152">
        <v>0.8487860186975709</v>
      </c>
      <c r="F18" s="152">
        <v>0.8098816998306526</v>
      </c>
      <c r="G18" s="152">
        <v>0.7730769212602819</v>
      </c>
      <c r="H18" s="152">
        <v>0.752047759354192</v>
      </c>
      <c r="I18" s="152">
        <v>0.7790499008665538</v>
      </c>
      <c r="J18" s="210">
        <v>0.8093126207214223</v>
      </c>
      <c r="K18" s="57"/>
      <c r="L18" s="7"/>
      <c r="N18" s="58"/>
    </row>
    <row r="19" spans="1:14" s="3" customFormat="1" ht="12" customHeight="1">
      <c r="A19" s="259" t="s">
        <v>335</v>
      </c>
      <c r="B19" s="410">
        <v>4374.330163747357</v>
      </c>
      <c r="C19" s="410">
        <v>3359</v>
      </c>
      <c r="D19" s="410">
        <v>3329.093015920007</v>
      </c>
      <c r="E19" s="410">
        <v>3261.5762787585527</v>
      </c>
      <c r="F19" s="410">
        <v>3513.6346190821305</v>
      </c>
      <c r="G19" s="410">
        <v>3710.751921119909</v>
      </c>
      <c r="H19" s="410">
        <v>3865.637139836247</v>
      </c>
      <c r="I19" s="410">
        <v>3502.23686602137</v>
      </c>
      <c r="J19" s="411">
        <v>2710.488203876934</v>
      </c>
      <c r="K19" s="57"/>
      <c r="L19" s="7"/>
      <c r="N19" s="58"/>
    </row>
    <row r="20" spans="1:14" s="3" customFormat="1" ht="12" customHeight="1">
      <c r="A20" s="212" t="s">
        <v>165</v>
      </c>
      <c r="B20" s="155">
        <v>575.265</v>
      </c>
      <c r="C20" s="155">
        <v>568.028</v>
      </c>
      <c r="D20" s="155">
        <v>556.045</v>
      </c>
      <c r="E20" s="155">
        <v>544.245</v>
      </c>
      <c r="F20" s="155">
        <v>531.861</v>
      </c>
      <c r="G20" s="155">
        <v>517.072</v>
      </c>
      <c r="H20" s="155">
        <v>512.615</v>
      </c>
      <c r="I20" s="155">
        <v>488.099</v>
      </c>
      <c r="J20" s="213">
        <v>490.275</v>
      </c>
      <c r="K20" s="57"/>
      <c r="L20" s="7"/>
      <c r="N20" s="58"/>
    </row>
    <row r="21" spans="1:14" s="3" customFormat="1" ht="12" customHeight="1">
      <c r="A21" s="214" t="s">
        <v>90</v>
      </c>
      <c r="B21" s="215">
        <v>990.075</v>
      </c>
      <c r="C21" s="215">
        <v>907.5799999999998</v>
      </c>
      <c r="D21" s="215">
        <v>874.38</v>
      </c>
      <c r="E21" s="215">
        <v>819.6099999999999</v>
      </c>
      <c r="F21" s="215">
        <v>801.625</v>
      </c>
      <c r="G21" s="215">
        <v>698.2499999999999</v>
      </c>
      <c r="H21" s="215">
        <v>639.58</v>
      </c>
      <c r="I21" s="215">
        <v>626.5799999999999</v>
      </c>
      <c r="J21" s="216">
        <v>616.23</v>
      </c>
      <c r="K21" s="57"/>
      <c r="L21" s="7"/>
      <c r="N21" s="58"/>
    </row>
    <row r="22" spans="1:14" s="3" customFormat="1" ht="12" customHeight="1">
      <c r="A22" s="103"/>
      <c r="B22" s="140"/>
      <c r="C22" s="140"/>
      <c r="D22" s="140"/>
      <c r="E22" s="140"/>
      <c r="F22" s="140"/>
      <c r="G22" s="140"/>
      <c r="H22" s="140"/>
      <c r="I22" s="140"/>
      <c r="J22" s="140"/>
      <c r="K22" s="57"/>
      <c r="L22" s="7"/>
      <c r="N22" s="58"/>
    </row>
    <row r="23" spans="1:14" s="3" customFormat="1" ht="12" customHeight="1">
      <c r="A23" s="103"/>
      <c r="B23" s="94"/>
      <c r="C23" s="94"/>
      <c r="D23" s="94"/>
      <c r="E23" s="94"/>
      <c r="F23" s="94"/>
      <c r="G23" s="94"/>
      <c r="H23" s="94"/>
      <c r="I23" s="94"/>
      <c r="J23" s="94"/>
      <c r="K23" s="57"/>
      <c r="L23" s="7"/>
      <c r="N23" s="58"/>
    </row>
    <row r="24" spans="1:7" ht="18">
      <c r="A24" s="23" t="s">
        <v>83</v>
      </c>
      <c r="B24" s="50"/>
      <c r="C24" s="50"/>
      <c r="D24" s="50"/>
      <c r="E24" s="50"/>
      <c r="F24" s="61"/>
      <c r="G24" s="90"/>
    </row>
    <row r="25" spans="1:7" ht="12" customHeight="1">
      <c r="A25" s="50"/>
      <c r="B25" s="50"/>
      <c r="C25" s="50"/>
      <c r="D25" s="50"/>
      <c r="E25" s="50"/>
      <c r="F25" s="61"/>
      <c r="G25" s="91"/>
    </row>
    <row r="26" spans="1:7" ht="12" customHeight="1">
      <c r="A26" s="175" t="s">
        <v>169</v>
      </c>
      <c r="B26" s="193">
        <v>2022</v>
      </c>
      <c r="C26" s="193">
        <v>2021</v>
      </c>
      <c r="D26" s="193">
        <v>2020</v>
      </c>
      <c r="E26" s="193">
        <v>2019</v>
      </c>
      <c r="F26" s="177">
        <v>2018</v>
      </c>
      <c r="G26" s="92"/>
    </row>
    <row r="27" spans="1:7" ht="12" customHeight="1">
      <c r="A27" s="273" t="s">
        <v>84</v>
      </c>
      <c r="B27" s="278">
        <v>0.16400010321190966</v>
      </c>
      <c r="C27" s="278">
        <v>0.21063069096601486</v>
      </c>
      <c r="D27" s="278">
        <v>0.17344639178889246</v>
      </c>
      <c r="E27" s="278">
        <v>0.13991673231238166</v>
      </c>
      <c r="F27" s="279">
        <v>0.18441385695213583</v>
      </c>
      <c r="G27" s="90"/>
    </row>
    <row r="28" spans="1:7" ht="12" customHeight="1">
      <c r="A28" s="209" t="s">
        <v>237</v>
      </c>
      <c r="B28" s="228">
        <v>0.20262714121062989</v>
      </c>
      <c r="C28" s="228">
        <v>0.2488482280639127</v>
      </c>
      <c r="D28" s="228">
        <v>0.20477235896568216</v>
      </c>
      <c r="E28" s="228">
        <v>0.16239505060074003</v>
      </c>
      <c r="F28" s="221">
        <v>0.20920402669325366</v>
      </c>
      <c r="G28" s="90"/>
    </row>
    <row r="29" spans="1:7" ht="12" customHeight="1">
      <c r="A29" s="209" t="s">
        <v>85</v>
      </c>
      <c r="B29" s="228">
        <v>0.009465551409067036</v>
      </c>
      <c r="C29" s="228">
        <v>0.010199954486061749</v>
      </c>
      <c r="D29" s="228">
        <v>0.009957600083932804</v>
      </c>
      <c r="E29" s="228">
        <v>0.011506626624958589</v>
      </c>
      <c r="F29" s="221">
        <v>0.015762333862309866</v>
      </c>
      <c r="G29" s="90"/>
    </row>
    <row r="30" spans="1:7" ht="12" customHeight="1">
      <c r="A30" s="209" t="s">
        <v>200</v>
      </c>
      <c r="B30" s="228">
        <v>0.22504574146605819</v>
      </c>
      <c r="C30" s="228">
        <v>0.26381258201011654</v>
      </c>
      <c r="D30" s="228">
        <v>0.26399937823463543</v>
      </c>
      <c r="E30" s="228">
        <v>0.1899533296863279</v>
      </c>
      <c r="F30" s="221">
        <v>0.25351383154407886</v>
      </c>
      <c r="G30" s="90"/>
    </row>
    <row r="31" spans="1:7" ht="12" customHeight="1">
      <c r="A31" s="209" t="s">
        <v>86</v>
      </c>
      <c r="B31" s="228">
        <v>0.020055735006849002</v>
      </c>
      <c r="C31" s="228">
        <v>0.01657412254657946</v>
      </c>
      <c r="D31" s="228">
        <v>0.017273684332394915</v>
      </c>
      <c r="E31" s="228">
        <v>0.020420265261480924</v>
      </c>
      <c r="F31" s="221">
        <v>0.023413783731546765</v>
      </c>
      <c r="G31" s="93"/>
    </row>
    <row r="32" spans="1:7" ht="12" customHeight="1">
      <c r="A32" s="209" t="s">
        <v>87</v>
      </c>
      <c r="B32" s="228">
        <v>0.019819055540945946</v>
      </c>
      <c r="C32" s="228">
        <v>0.016332741949496295</v>
      </c>
      <c r="D32" s="228">
        <v>0.016983023397958152</v>
      </c>
      <c r="E32" s="228">
        <v>0.01993008304146399</v>
      </c>
      <c r="F32" s="221">
        <v>0.023154010280412373</v>
      </c>
      <c r="G32" s="90"/>
    </row>
    <row r="33" spans="1:7" ht="12" customHeight="1">
      <c r="A33" s="209" t="s">
        <v>88</v>
      </c>
      <c r="B33" s="228">
        <v>0.5165281900646277</v>
      </c>
      <c r="C33" s="228">
        <v>0.4643325432779282</v>
      </c>
      <c r="D33" s="228">
        <v>0.42468556746401653</v>
      </c>
      <c r="E33" s="228">
        <v>0.5319338795883295</v>
      </c>
      <c r="F33" s="221">
        <v>0.48279757492353</v>
      </c>
      <c r="G33" s="90"/>
    </row>
    <row r="34" spans="1:7" ht="12" customHeight="1">
      <c r="A34" s="209" t="s">
        <v>89</v>
      </c>
      <c r="B34" s="229">
        <v>17.796368146475935</v>
      </c>
      <c r="C34" s="229">
        <v>21.359593893894715</v>
      </c>
      <c r="D34" s="229">
        <v>18.288950981060704</v>
      </c>
      <c r="E34" s="229">
        <v>13.2853832164767</v>
      </c>
      <c r="F34" s="222">
        <v>12.604848825342431</v>
      </c>
      <c r="G34" s="90"/>
    </row>
    <row r="35" spans="1:6" ht="12" customHeight="1">
      <c r="A35" s="259" t="s">
        <v>250</v>
      </c>
      <c r="B35" s="228">
        <v>0.0027235353522725367</v>
      </c>
      <c r="C35" s="228">
        <v>0.0016075040663371199</v>
      </c>
      <c r="D35" s="228">
        <v>0.005575004406957001</v>
      </c>
      <c r="E35" s="228">
        <v>0.0024540455801113875</v>
      </c>
      <c r="F35" s="221">
        <v>0.006333041280859949</v>
      </c>
    </row>
    <row r="36" spans="1:6" ht="12" customHeight="1">
      <c r="A36" s="259" t="s">
        <v>333</v>
      </c>
      <c r="B36" s="228">
        <v>0.6547418512630985</v>
      </c>
      <c r="C36" s="228">
        <v>0.46097374957701054</v>
      </c>
      <c r="D36" s="228">
        <v>0.5361520212211952</v>
      </c>
      <c r="E36" s="228">
        <v>0.6246158038923847</v>
      </c>
      <c r="F36" s="221">
        <v>0.6460147240460244</v>
      </c>
    </row>
    <row r="37" spans="1:6" ht="12" customHeight="1">
      <c r="A37" s="259" t="s">
        <v>365</v>
      </c>
      <c r="B37" s="228">
        <v>0.8865039336121094</v>
      </c>
      <c r="C37" s="228">
        <v>0.752047759354192</v>
      </c>
      <c r="D37" s="228">
        <v>0.7203914556201817</v>
      </c>
      <c r="E37" s="228">
        <v>0.7256537094392024</v>
      </c>
      <c r="F37" s="221">
        <v>0.7479904848354171</v>
      </c>
    </row>
    <row r="38" spans="1:6" ht="12" customHeight="1">
      <c r="A38" s="259" t="s">
        <v>335</v>
      </c>
      <c r="B38" s="32">
        <v>3329.093015920007</v>
      </c>
      <c r="C38" s="32">
        <v>3865.637139836247</v>
      </c>
      <c r="D38" s="32">
        <v>2057.753156086074</v>
      </c>
      <c r="E38" s="32">
        <v>1556.36417269985</v>
      </c>
      <c r="F38" s="186">
        <v>1485.2430822311298</v>
      </c>
    </row>
    <row r="39" spans="1:6" ht="12" customHeight="1">
      <c r="A39" s="212" t="s">
        <v>165</v>
      </c>
      <c r="B39" s="132">
        <v>556.045</v>
      </c>
      <c r="C39" s="132">
        <v>512.615</v>
      </c>
      <c r="D39" s="132">
        <v>410.408</v>
      </c>
      <c r="E39" s="132">
        <v>359.913</v>
      </c>
      <c r="F39" s="223">
        <v>329.4</v>
      </c>
    </row>
    <row r="40" spans="1:6" ht="12" customHeight="1">
      <c r="A40" s="214" t="s">
        <v>90</v>
      </c>
      <c r="B40" s="230">
        <v>874.38</v>
      </c>
      <c r="C40" s="230">
        <v>639.58</v>
      </c>
      <c r="D40" s="230">
        <v>512.85</v>
      </c>
      <c r="E40" s="230">
        <v>423.59000000000003</v>
      </c>
      <c r="F40" s="224">
        <v>371.93</v>
      </c>
    </row>
    <row r="42" ht="12" customHeight="1">
      <c r="G42" s="61"/>
    </row>
    <row r="43" ht="12" customHeight="1">
      <c r="G43" s="65"/>
    </row>
    <row r="44" spans="5:7" ht="12" customHeight="1">
      <c r="E44" s="118"/>
      <c r="G44" s="61"/>
    </row>
    <row r="45" ht="12" customHeight="1">
      <c r="G45" s="61"/>
    </row>
    <row r="46" ht="12" customHeight="1">
      <c r="G46" s="61"/>
    </row>
    <row r="47" spans="1:7" ht="12" customHeight="1">
      <c r="A47" s="16"/>
      <c r="B47" s="65"/>
      <c r="C47" s="65"/>
      <c r="D47" s="65"/>
      <c r="E47" s="65"/>
      <c r="F47" s="65"/>
      <c r="G47" s="65"/>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T82"/>
  <sheetViews>
    <sheetView showGridLines="0" workbookViewId="0" topLeftCell="A1"/>
  </sheetViews>
  <sheetFormatPr defaultColWidth="10" defaultRowHeight="12" customHeight="1" outlineLevelRow="1"/>
  <cols>
    <col min="1" max="1" width="52.5" style="18" customWidth="1"/>
    <col min="2" max="3" width="13.5" style="18" customWidth="1"/>
    <col min="4" max="8" width="13.5" style="17" customWidth="1"/>
    <col min="9" max="9" width="13.5" style="21" customWidth="1"/>
    <col min="10" max="10" width="13.5" style="37" customWidth="1"/>
    <col min="11" max="11" width="4.83203125" style="17" customWidth="1"/>
    <col min="12" max="12" width="11.160156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45107</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J4" s="22"/>
      <c r="K4" s="16"/>
    </row>
    <row r="5" spans="1:11" ht="18">
      <c r="A5" s="23" t="s">
        <v>400</v>
      </c>
      <c r="B5" s="19"/>
      <c r="C5" s="19"/>
      <c r="D5" s="20"/>
      <c r="E5" s="20"/>
      <c r="F5" s="20"/>
      <c r="G5" s="20"/>
      <c r="H5" s="20"/>
      <c r="J5" s="95" t="s">
        <v>37</v>
      </c>
      <c r="K5" s="16"/>
    </row>
    <row r="6" spans="1:12" s="21" customFormat="1" ht="12" customHeight="1">
      <c r="A6" s="19"/>
      <c r="B6" s="19"/>
      <c r="C6" s="19"/>
      <c r="D6" s="20"/>
      <c r="E6" s="20"/>
      <c r="F6" s="20"/>
      <c r="G6" s="20"/>
      <c r="H6" s="20"/>
      <c r="J6" s="22"/>
      <c r="K6" s="16"/>
      <c r="L6" s="17"/>
    </row>
    <row r="7" spans="1:20" s="28" customFormat="1" ht="12" customHeight="1" collapsed="1">
      <c r="A7" s="433" t="s">
        <v>3</v>
      </c>
      <c r="B7" s="204">
        <v>45107</v>
      </c>
      <c r="C7" s="204">
        <v>45016</v>
      </c>
      <c r="D7" s="204">
        <v>44926</v>
      </c>
      <c r="E7" s="204">
        <v>44834</v>
      </c>
      <c r="F7" s="204">
        <v>44742</v>
      </c>
      <c r="G7" s="204">
        <v>44651</v>
      </c>
      <c r="H7" s="204">
        <v>44561</v>
      </c>
      <c r="I7" s="204">
        <v>44469</v>
      </c>
      <c r="J7" s="205">
        <v>44377</v>
      </c>
      <c r="K7" s="16"/>
      <c r="L7" s="17"/>
      <c r="M7" s="18"/>
      <c r="N7" s="18"/>
      <c r="O7" s="18"/>
      <c r="P7" s="18"/>
      <c r="Q7" s="18"/>
      <c r="R7" s="18"/>
      <c r="S7" s="18"/>
      <c r="T7" s="18"/>
    </row>
    <row r="8" spans="1:20" s="35" customFormat="1" ht="12" customHeight="1">
      <c r="A8" s="434" t="s">
        <v>91</v>
      </c>
      <c r="B8" s="32">
        <v>427385.96512521675</v>
      </c>
      <c r="C8" s="32">
        <v>420624.81951424084</v>
      </c>
      <c r="D8" s="32">
        <v>419955.5625416661</v>
      </c>
      <c r="E8" s="32">
        <v>379660.86070091394</v>
      </c>
      <c r="F8" s="32">
        <v>368212.3363161989</v>
      </c>
      <c r="G8" s="32">
        <v>318701.5819301021</v>
      </c>
      <c r="H8" s="32">
        <v>310356.8768831794</v>
      </c>
      <c r="I8" s="32">
        <v>267075.22037239355</v>
      </c>
      <c r="J8" s="312">
        <v>260480.71564986152</v>
      </c>
      <c r="K8" s="72"/>
      <c r="L8" s="73"/>
      <c r="M8" s="18"/>
      <c r="N8" s="18"/>
      <c r="O8" s="18"/>
      <c r="P8" s="18"/>
      <c r="Q8" s="18"/>
      <c r="R8" s="18"/>
      <c r="S8" s="18"/>
      <c r="T8" s="18"/>
    </row>
    <row r="9" spans="1:20" s="35" customFormat="1" ht="12" customHeight="1" hidden="1" outlineLevel="1">
      <c r="A9" s="435" t="s">
        <v>199</v>
      </c>
      <c r="B9" s="32">
        <v>372385.96512521675</v>
      </c>
      <c r="C9" s="32">
        <v>365624.81951424084</v>
      </c>
      <c r="D9" s="32">
        <v>364955.5625416661</v>
      </c>
      <c r="E9" s="32">
        <v>344660.86070091394</v>
      </c>
      <c r="F9" s="32">
        <v>333212.3363161989</v>
      </c>
      <c r="G9" s="32">
        <v>283701.5819301021</v>
      </c>
      <c r="H9" s="32">
        <v>275356.8768831794</v>
      </c>
      <c r="I9" s="32">
        <v>232075.22037239355</v>
      </c>
      <c r="J9" s="312">
        <v>225480.71564986152</v>
      </c>
      <c r="K9" s="72"/>
      <c r="L9" s="73"/>
      <c r="M9" s="18"/>
      <c r="N9" s="18"/>
      <c r="O9" s="18"/>
      <c r="P9" s="18"/>
      <c r="Q9" s="18"/>
      <c r="R9" s="18"/>
      <c r="S9" s="18"/>
      <c r="T9" s="18"/>
    </row>
    <row r="10" spans="1:20" s="35" customFormat="1" ht="12" customHeight="1" hidden="1" outlineLevel="1">
      <c r="A10" s="435" t="s">
        <v>183</v>
      </c>
      <c r="B10" s="32">
        <v>55000</v>
      </c>
      <c r="C10" s="32">
        <v>55000</v>
      </c>
      <c r="D10" s="32">
        <v>55000</v>
      </c>
      <c r="E10" s="32">
        <v>35000</v>
      </c>
      <c r="F10" s="32">
        <v>35000</v>
      </c>
      <c r="G10" s="32">
        <v>35000</v>
      </c>
      <c r="H10" s="32">
        <v>35000</v>
      </c>
      <c r="I10" s="32">
        <v>35000</v>
      </c>
      <c r="J10" s="312">
        <v>35000</v>
      </c>
      <c r="K10" s="72"/>
      <c r="L10" s="73"/>
      <c r="M10" s="18"/>
      <c r="N10" s="18"/>
      <c r="O10" s="18"/>
      <c r="P10" s="18"/>
      <c r="Q10" s="18"/>
      <c r="R10" s="18"/>
      <c r="S10" s="18"/>
      <c r="T10" s="18"/>
    </row>
    <row r="11" spans="1:20" s="35" customFormat="1" ht="12" customHeight="1" collapsed="1">
      <c r="A11" s="434" t="s">
        <v>92</v>
      </c>
      <c r="B11" s="32">
        <v>75000</v>
      </c>
      <c r="C11" s="32">
        <v>75000</v>
      </c>
      <c r="D11" s="32">
        <v>75000</v>
      </c>
      <c r="E11" s="32">
        <v>75000</v>
      </c>
      <c r="F11" s="32">
        <v>75000</v>
      </c>
      <c r="G11" s="32">
        <v>75000</v>
      </c>
      <c r="H11" s="32">
        <v>75000</v>
      </c>
      <c r="I11" s="32">
        <v>75000</v>
      </c>
      <c r="J11" s="312">
        <v>75000</v>
      </c>
      <c r="K11" s="72"/>
      <c r="L11" s="73"/>
      <c r="M11" s="18"/>
      <c r="N11" s="18"/>
      <c r="O11" s="18"/>
      <c r="P11" s="18"/>
      <c r="Q11" s="18"/>
      <c r="R11" s="18"/>
      <c r="S11" s="18"/>
      <c r="T11" s="18"/>
    </row>
    <row r="12" spans="1:20" s="33" customFormat="1" ht="13.5" customHeight="1">
      <c r="A12" s="436" t="s">
        <v>93</v>
      </c>
      <c r="B12" s="78">
        <v>502385.96512521675</v>
      </c>
      <c r="C12" s="78">
        <v>495624.81951424084</v>
      </c>
      <c r="D12" s="78">
        <v>494955.5625416661</v>
      </c>
      <c r="E12" s="78">
        <v>454660.86070091394</v>
      </c>
      <c r="F12" s="78">
        <v>443212.3363161989</v>
      </c>
      <c r="G12" s="78">
        <v>393701.5819301021</v>
      </c>
      <c r="H12" s="78">
        <v>385356.8768831794</v>
      </c>
      <c r="I12" s="78">
        <v>342075.22037239355</v>
      </c>
      <c r="J12" s="437">
        <v>335480.7156498615</v>
      </c>
      <c r="K12" s="77"/>
      <c r="L12" s="89"/>
      <c r="M12" s="18"/>
      <c r="N12" s="18"/>
      <c r="O12" s="18"/>
      <c r="P12" s="18"/>
      <c r="Q12" s="18"/>
      <c r="R12" s="18"/>
      <c r="S12" s="18"/>
      <c r="T12" s="18"/>
    </row>
    <row r="13" spans="1:20" s="35" customFormat="1" ht="12" customHeight="1">
      <c r="A13" s="434" t="s">
        <v>397</v>
      </c>
      <c r="B13" s="32">
        <v>209983.31164</v>
      </c>
      <c r="C13" s="32">
        <v>190128.79641000004</v>
      </c>
      <c r="D13" s="32">
        <v>188443.01210000002</v>
      </c>
      <c r="E13" s="32">
        <v>99560.99804</v>
      </c>
      <c r="F13" s="32">
        <v>99499.8477</v>
      </c>
      <c r="G13" s="32">
        <v>99442.97987000001</v>
      </c>
      <c r="H13" s="32" t="s">
        <v>2</v>
      </c>
      <c r="I13" s="32" t="s">
        <v>2</v>
      </c>
      <c r="J13" s="312" t="s">
        <v>2</v>
      </c>
      <c r="K13" s="72"/>
      <c r="L13" s="73"/>
      <c r="M13" s="18"/>
      <c r="N13" s="18"/>
      <c r="O13" s="18"/>
      <c r="P13" s="18"/>
      <c r="Q13" s="18"/>
      <c r="R13" s="18"/>
      <c r="S13" s="18"/>
      <c r="T13" s="18"/>
    </row>
    <row r="14" spans="1:20" s="33" customFormat="1" ht="13.5" customHeight="1">
      <c r="A14" s="438" t="s">
        <v>398</v>
      </c>
      <c r="B14" s="439">
        <v>712369.2767652167</v>
      </c>
      <c r="C14" s="439">
        <v>685753.6159242409</v>
      </c>
      <c r="D14" s="439">
        <v>683398.5746416661</v>
      </c>
      <c r="E14" s="439">
        <v>554221.8587409139</v>
      </c>
      <c r="F14" s="439">
        <v>542712.184016199</v>
      </c>
      <c r="G14" s="439">
        <v>493144.5618001021</v>
      </c>
      <c r="H14" s="439" t="s">
        <v>2</v>
      </c>
      <c r="I14" s="439" t="s">
        <v>2</v>
      </c>
      <c r="J14" s="440" t="s">
        <v>2</v>
      </c>
      <c r="K14" s="77"/>
      <c r="L14" s="89"/>
      <c r="M14" s="18"/>
      <c r="N14" s="18"/>
      <c r="O14" s="18"/>
      <c r="P14" s="18"/>
      <c r="Q14" s="18"/>
      <c r="R14" s="18"/>
      <c r="S14" s="18"/>
      <c r="T14" s="18"/>
    </row>
    <row r="15" spans="1:20" s="35" customFormat="1" ht="12" customHeight="1">
      <c r="A15" s="434" t="s">
        <v>94</v>
      </c>
      <c r="B15" s="32">
        <v>2063087.28933</v>
      </c>
      <c r="C15" s="32">
        <v>1968451.14636</v>
      </c>
      <c r="D15" s="32">
        <v>2059476.95118</v>
      </c>
      <c r="E15" s="32">
        <v>2116009.41356</v>
      </c>
      <c r="F15" s="32">
        <v>1941984.5706700045</v>
      </c>
      <c r="G15" s="32">
        <v>1816589.889009996</v>
      </c>
      <c r="H15" s="32">
        <v>1770047.2131100167</v>
      </c>
      <c r="I15" s="32">
        <v>1674901.2680299997</v>
      </c>
      <c r="J15" s="312">
        <v>1551538.2401600003</v>
      </c>
      <c r="K15" s="72"/>
      <c r="L15" s="73"/>
      <c r="M15" s="18"/>
      <c r="N15" s="18"/>
      <c r="O15" s="18"/>
      <c r="P15" s="18"/>
      <c r="Q15" s="18"/>
      <c r="R15" s="18"/>
      <c r="S15" s="18"/>
      <c r="T15" s="18"/>
    </row>
    <row r="16" spans="1:20" s="35" customFormat="1" ht="12" customHeight="1">
      <c r="A16" s="434" t="s">
        <v>95</v>
      </c>
      <c r="B16" s="32">
        <v>1158.778288</v>
      </c>
      <c r="C16" s="32">
        <v>5657.065997000001</v>
      </c>
      <c r="D16" s="32">
        <v>19064.646395999996</v>
      </c>
      <c r="E16" s="32">
        <v>3274.0080400000006</v>
      </c>
      <c r="F16" s="32">
        <v>14971.704100000003</v>
      </c>
      <c r="G16" s="32">
        <v>3705.649255</v>
      </c>
      <c r="H16" s="32">
        <v>5568.203</v>
      </c>
      <c r="I16" s="32">
        <v>10388.649229999999</v>
      </c>
      <c r="J16" s="312">
        <v>3071.502</v>
      </c>
      <c r="K16" s="72"/>
      <c r="L16" s="73"/>
      <c r="M16" s="18"/>
      <c r="N16" s="18"/>
      <c r="O16" s="18"/>
      <c r="P16" s="18"/>
      <c r="Q16" s="18"/>
      <c r="R16" s="18"/>
      <c r="S16" s="18"/>
      <c r="T16" s="18"/>
    </row>
    <row r="17" spans="1:20" s="35" customFormat="1" ht="12" customHeight="1">
      <c r="A17" s="434" t="s">
        <v>236</v>
      </c>
      <c r="B17" s="32">
        <v>2090.74114</v>
      </c>
      <c r="C17" s="32">
        <v>2203.17355</v>
      </c>
      <c r="D17" s="32">
        <v>2227.545199262</v>
      </c>
      <c r="E17" s="32">
        <v>2888.1491930439997</v>
      </c>
      <c r="F17" s="32">
        <v>2917.5722823160004</v>
      </c>
      <c r="G17" s="32">
        <v>1663.1758649520002</v>
      </c>
      <c r="H17" s="32">
        <v>1211.1461078507025</v>
      </c>
      <c r="I17" s="32">
        <v>1557.9721299999999</v>
      </c>
      <c r="J17" s="312">
        <v>419.05063</v>
      </c>
      <c r="K17" s="72"/>
      <c r="L17" s="73"/>
      <c r="M17" s="18"/>
      <c r="N17" s="18"/>
      <c r="O17" s="18"/>
      <c r="P17" s="18"/>
      <c r="Q17" s="18"/>
      <c r="R17" s="18"/>
      <c r="S17" s="18"/>
      <c r="T17" s="18"/>
    </row>
    <row r="18" spans="1:20" s="35" customFormat="1" ht="12" customHeight="1">
      <c r="A18" s="434" t="s">
        <v>96</v>
      </c>
      <c r="B18" s="32">
        <v>259437.37937500002</v>
      </c>
      <c r="C18" s="32">
        <v>259437.37937500002</v>
      </c>
      <c r="D18" s="32">
        <v>197919.80446127502</v>
      </c>
      <c r="E18" s="32">
        <v>197919.80446127502</v>
      </c>
      <c r="F18" s="32">
        <v>197919.80446127502</v>
      </c>
      <c r="G18" s="32">
        <v>197919.80446127502</v>
      </c>
      <c r="H18" s="32">
        <v>152778.2478375</v>
      </c>
      <c r="I18" s="32">
        <v>152778.24784</v>
      </c>
      <c r="J18" s="312">
        <v>152778.24784</v>
      </c>
      <c r="K18" s="72"/>
      <c r="L18" s="73"/>
      <c r="M18" s="18"/>
      <c r="N18" s="18"/>
      <c r="O18" s="18"/>
      <c r="P18" s="18"/>
      <c r="Q18" s="18"/>
      <c r="R18" s="18"/>
      <c r="S18" s="18"/>
      <c r="T18" s="18"/>
    </row>
    <row r="19" spans="1:20" s="33" customFormat="1" ht="13.5" customHeight="1">
      <c r="A19" s="315" t="s">
        <v>399</v>
      </c>
      <c r="B19" s="441">
        <v>2325774.188133</v>
      </c>
      <c r="C19" s="441">
        <v>2235748.765282</v>
      </c>
      <c r="D19" s="441">
        <v>2278688.947236537</v>
      </c>
      <c r="E19" s="441">
        <v>2320091.3752543186</v>
      </c>
      <c r="F19" s="441">
        <v>2157793.6515135956</v>
      </c>
      <c r="G19" s="441">
        <v>2019878.518591223</v>
      </c>
      <c r="H19" s="441">
        <v>1929604.8100553672</v>
      </c>
      <c r="I19" s="441">
        <v>1839626.1372299995</v>
      </c>
      <c r="J19" s="440">
        <v>1707807.0406300002</v>
      </c>
      <c r="K19" s="77"/>
      <c r="L19" s="89"/>
      <c r="M19" s="18"/>
      <c r="N19" s="18"/>
      <c r="O19" s="18"/>
      <c r="P19" s="18"/>
      <c r="Q19" s="18"/>
      <c r="R19" s="18"/>
      <c r="S19" s="18"/>
      <c r="T19" s="18"/>
    </row>
    <row r="20" spans="1:20" s="33" customFormat="1" ht="13.5" customHeight="1">
      <c r="A20" s="315" t="s">
        <v>402</v>
      </c>
      <c r="B20" s="441">
        <v>6291163.933092</v>
      </c>
      <c r="C20" s="441">
        <v>6102428.653648</v>
      </c>
      <c r="D20" s="441">
        <v>6145422.455188</v>
      </c>
      <c r="E20" s="441">
        <v>6434929.842388372</v>
      </c>
      <c r="F20" s="441">
        <v>6706964.231624753</v>
      </c>
      <c r="G20" s="441">
        <v>6650254.290125601</v>
      </c>
      <c r="H20" s="441">
        <v>7184186.9648884125</v>
      </c>
      <c r="I20" s="441">
        <v>6813143.3768467745</v>
      </c>
      <c r="J20" s="440">
        <v>6368721.654030844</v>
      </c>
      <c r="K20" s="77"/>
      <c r="L20" s="89"/>
      <c r="M20" s="18"/>
      <c r="N20" s="18"/>
      <c r="O20" s="18"/>
      <c r="P20" s="18"/>
      <c r="Q20" s="18"/>
      <c r="R20" s="18"/>
      <c r="S20" s="18"/>
      <c r="T20" s="18"/>
    </row>
    <row r="21" spans="1:20" s="33" customFormat="1" ht="7.95" customHeight="1">
      <c r="A21" s="321"/>
      <c r="B21" s="442"/>
      <c r="C21" s="442"/>
      <c r="D21" s="442"/>
      <c r="E21" s="442"/>
      <c r="F21" s="442"/>
      <c r="G21" s="442"/>
      <c r="H21" s="442"/>
      <c r="I21" s="442"/>
      <c r="J21" s="443"/>
      <c r="K21" s="77"/>
      <c r="L21" s="89"/>
      <c r="M21" s="18"/>
      <c r="N21" s="18"/>
      <c r="O21" s="18"/>
      <c r="P21" s="18"/>
      <c r="Q21" s="18"/>
      <c r="R21" s="18"/>
      <c r="S21" s="18"/>
      <c r="T21" s="18"/>
    </row>
    <row r="22" spans="1:20" s="33" customFormat="1" ht="13.5" customHeight="1">
      <c r="A22" s="444" t="s">
        <v>181</v>
      </c>
      <c r="B22" s="445">
        <v>0.16011269151806484</v>
      </c>
      <c r="C22" s="445">
        <v>0.1635357358536319</v>
      </c>
      <c r="D22" s="445">
        <v>0.16016032507827066</v>
      </c>
      <c r="E22" s="445">
        <v>0.14855486485446448</v>
      </c>
      <c r="F22" s="445">
        <v>0.1544227067692341</v>
      </c>
      <c r="G22" s="445">
        <v>0.14045477454157568</v>
      </c>
      <c r="H22" s="445">
        <v>0.14270117665973192</v>
      </c>
      <c r="I22" s="445">
        <v>0.12615346981416492</v>
      </c>
      <c r="J22" s="446">
        <v>0.13202938639173367</v>
      </c>
      <c r="K22" s="77"/>
      <c r="L22" s="89"/>
      <c r="M22" s="18"/>
      <c r="N22" s="18"/>
      <c r="O22" s="18"/>
      <c r="P22" s="18"/>
      <c r="Q22" s="18"/>
      <c r="R22" s="18"/>
      <c r="S22" s="18"/>
      <c r="T22" s="18"/>
    </row>
    <row r="23" spans="1:20" s="33" customFormat="1" ht="12" customHeight="1">
      <c r="A23" s="434" t="s">
        <v>160</v>
      </c>
      <c r="B23" s="447">
        <v>0.142</v>
      </c>
      <c r="C23" s="447">
        <v>0.142</v>
      </c>
      <c r="D23" s="447">
        <v>0.142</v>
      </c>
      <c r="E23" s="447">
        <v>0.115</v>
      </c>
      <c r="F23" s="447">
        <v>0.115</v>
      </c>
      <c r="G23" s="447">
        <v>0.115</v>
      </c>
      <c r="H23" s="447">
        <v>0.1063</v>
      </c>
      <c r="I23" s="447">
        <v>0.1063</v>
      </c>
      <c r="J23" s="448">
        <v>0.1063</v>
      </c>
      <c r="K23" s="77"/>
      <c r="L23" s="89"/>
      <c r="M23" s="18"/>
      <c r="N23" s="18"/>
      <c r="O23" s="18"/>
      <c r="P23" s="18"/>
      <c r="Q23" s="18"/>
      <c r="R23" s="18"/>
      <c r="S23" s="18"/>
      <c r="T23" s="18"/>
    </row>
    <row r="24" spans="1:20" s="33" customFormat="1" ht="12" customHeight="1">
      <c r="A24" s="434" t="s">
        <v>177</v>
      </c>
      <c r="B24" s="447">
        <v>0.1191</v>
      </c>
      <c r="C24" s="447">
        <v>0.1191</v>
      </c>
      <c r="D24" s="447">
        <v>0.1191</v>
      </c>
      <c r="E24" s="447">
        <v>0.1004</v>
      </c>
      <c r="F24" s="447">
        <v>0.1004</v>
      </c>
      <c r="G24" s="447">
        <v>0.1004</v>
      </c>
      <c r="H24" s="447">
        <v>0.0852</v>
      </c>
      <c r="I24" s="447">
        <v>0.0852</v>
      </c>
      <c r="J24" s="448">
        <v>0.0852</v>
      </c>
      <c r="K24" s="77"/>
      <c r="L24" s="89"/>
      <c r="M24" s="18"/>
      <c r="N24" s="18"/>
      <c r="O24" s="18"/>
      <c r="P24" s="18"/>
      <c r="Q24" s="18"/>
      <c r="R24" s="18"/>
      <c r="S24" s="18"/>
      <c r="T24" s="18"/>
    </row>
    <row r="25" spans="1:20" s="33" customFormat="1" ht="13.5" customHeight="1">
      <c r="A25" s="436" t="s">
        <v>174</v>
      </c>
      <c r="B25" s="141">
        <v>0.18376073107436885</v>
      </c>
      <c r="C25" s="141">
        <v>0.18813599544186105</v>
      </c>
      <c r="D25" s="141">
        <v>0.1842970112489307</v>
      </c>
      <c r="E25" s="141">
        <v>0.16364047759080055</v>
      </c>
      <c r="F25" s="141">
        <v>0.17064297879359988</v>
      </c>
      <c r="G25" s="141">
        <v>0.15778254929528263</v>
      </c>
      <c r="H25" s="141">
        <v>0.16083960573993086</v>
      </c>
      <c r="I25" s="141">
        <v>0.14517907468663152</v>
      </c>
      <c r="J25" s="449">
        <v>0.15252350497031075</v>
      </c>
      <c r="K25" s="77"/>
      <c r="L25" s="128"/>
      <c r="M25" s="18"/>
      <c r="N25" s="18"/>
      <c r="O25" s="18"/>
      <c r="P25" s="18"/>
      <c r="Q25" s="18"/>
      <c r="R25" s="18"/>
      <c r="S25" s="18"/>
      <c r="T25" s="18"/>
    </row>
    <row r="26" spans="1:10" ht="12" customHeight="1">
      <c r="A26" s="434" t="s">
        <v>160</v>
      </c>
      <c r="B26" s="447">
        <v>0.1635</v>
      </c>
      <c r="C26" s="447">
        <v>0.1635</v>
      </c>
      <c r="D26" s="447">
        <v>0.1635</v>
      </c>
      <c r="E26" s="447">
        <v>0.135</v>
      </c>
      <c r="F26" s="447">
        <v>0.135</v>
      </c>
      <c r="G26" s="447">
        <v>0.135</v>
      </c>
      <c r="H26" s="447">
        <v>0.1246</v>
      </c>
      <c r="I26" s="447">
        <v>0.1246</v>
      </c>
      <c r="J26" s="448">
        <v>0.1246</v>
      </c>
    </row>
    <row r="27" spans="1:10" ht="12" customHeight="1">
      <c r="A27" s="434" t="s">
        <v>177</v>
      </c>
      <c r="B27" s="447">
        <v>0.1405</v>
      </c>
      <c r="C27" s="447">
        <v>0.1405</v>
      </c>
      <c r="D27" s="447">
        <v>0.1405</v>
      </c>
      <c r="E27" s="447">
        <v>0.1206</v>
      </c>
      <c r="F27" s="447">
        <v>0.1206</v>
      </c>
      <c r="G27" s="447">
        <v>0.1206</v>
      </c>
      <c r="H27" s="447">
        <v>0.1016</v>
      </c>
      <c r="I27" s="447">
        <v>0.1016</v>
      </c>
      <c r="J27" s="448">
        <v>0.1016</v>
      </c>
    </row>
    <row r="28" spans="1:20" s="33" customFormat="1" ht="13.5" customHeight="1">
      <c r="A28" s="436" t="s">
        <v>251</v>
      </c>
      <c r="B28" s="141">
        <v>0.21600805774205611</v>
      </c>
      <c r="C28" s="141">
        <v>0.22168180397126444</v>
      </c>
      <c r="D28" s="141">
        <v>0.21721067420892165</v>
      </c>
      <c r="E28" s="141">
        <v>0.19596679059723496</v>
      </c>
      <c r="F28" s="141">
        <v>0.2054007045600979</v>
      </c>
      <c r="G28" s="141">
        <v>0.19491349519608323</v>
      </c>
      <c r="H28" s="141">
        <v>0.19970766805464285</v>
      </c>
      <c r="I28" s="141">
        <v>0.18594822798477426</v>
      </c>
      <c r="J28" s="450">
        <v>0.19643947335297587</v>
      </c>
      <c r="K28" s="77"/>
      <c r="L28" s="89"/>
      <c r="M28" s="18"/>
      <c r="N28" s="18"/>
      <c r="O28" s="18"/>
      <c r="P28" s="18"/>
      <c r="Q28" s="18"/>
      <c r="R28" s="18"/>
      <c r="S28" s="18"/>
      <c r="T28" s="18"/>
    </row>
    <row r="29" spans="1:20" s="35" customFormat="1" ht="12" customHeight="1">
      <c r="A29" s="451" t="s">
        <v>160</v>
      </c>
      <c r="B29" s="452">
        <v>0.192</v>
      </c>
      <c r="C29" s="452">
        <v>0.192</v>
      </c>
      <c r="D29" s="452">
        <v>0.192</v>
      </c>
      <c r="E29" s="452">
        <v>0.165</v>
      </c>
      <c r="F29" s="452">
        <v>0.165</v>
      </c>
      <c r="G29" s="452">
        <v>0.165</v>
      </c>
      <c r="H29" s="452">
        <v>0.16</v>
      </c>
      <c r="I29" s="452">
        <v>0.16</v>
      </c>
      <c r="J29" s="453">
        <v>0.16</v>
      </c>
      <c r="K29" s="16"/>
      <c r="L29" s="17"/>
      <c r="M29" s="18"/>
      <c r="N29" s="18"/>
      <c r="O29" s="18"/>
      <c r="P29" s="18"/>
      <c r="Q29" s="18"/>
      <c r="R29" s="18"/>
      <c r="S29" s="18"/>
      <c r="T29" s="18"/>
    </row>
    <row r="30" spans="1:20" s="35" customFormat="1" ht="12" customHeight="1">
      <c r="A30" s="451" t="s">
        <v>177</v>
      </c>
      <c r="B30" s="452">
        <v>0.169</v>
      </c>
      <c r="C30" s="452">
        <v>0.169</v>
      </c>
      <c r="D30" s="452">
        <v>0.169</v>
      </c>
      <c r="E30" s="452">
        <v>0.1474</v>
      </c>
      <c r="F30" s="452">
        <v>0.1474</v>
      </c>
      <c r="G30" s="452">
        <v>0.1474</v>
      </c>
      <c r="H30" s="452">
        <v>0.1333</v>
      </c>
      <c r="I30" s="452">
        <v>0.1333</v>
      </c>
      <c r="J30" s="453">
        <v>0.1333</v>
      </c>
      <c r="K30" s="16"/>
      <c r="L30" s="17"/>
      <c r="M30" s="18"/>
      <c r="N30" s="18"/>
      <c r="O30" s="18"/>
      <c r="P30" s="18"/>
      <c r="Q30" s="18"/>
      <c r="R30" s="18"/>
      <c r="S30" s="18"/>
      <c r="T30" s="18"/>
    </row>
    <row r="31" spans="1:20" s="33" customFormat="1" ht="13.5" customHeight="1">
      <c r="A31" s="436" t="s">
        <v>395</v>
      </c>
      <c r="B31" s="141">
        <v>0.30629339701162756</v>
      </c>
      <c r="C31" s="141">
        <v>0.30672212664187487</v>
      </c>
      <c r="D31" s="141">
        <v>0.299908671374587</v>
      </c>
      <c r="E31" s="141">
        <v>0.2388793237422222</v>
      </c>
      <c r="F31" s="141">
        <v>0.2515125501622969</v>
      </c>
      <c r="G31" s="141">
        <v>0.24414565393964827</v>
      </c>
      <c r="H31" s="141" t="s">
        <v>2</v>
      </c>
      <c r="I31" s="141" t="s">
        <v>2</v>
      </c>
      <c r="J31" s="450" t="s">
        <v>2</v>
      </c>
      <c r="K31" s="77"/>
      <c r="L31" s="89"/>
      <c r="M31" s="18"/>
      <c r="N31" s="18"/>
      <c r="O31" s="18"/>
      <c r="P31" s="18"/>
      <c r="Q31" s="18"/>
      <c r="R31" s="18"/>
      <c r="S31" s="18"/>
      <c r="T31" s="18"/>
    </row>
    <row r="32" spans="1:20" s="35" customFormat="1" ht="12" customHeight="1">
      <c r="A32" s="451" t="s">
        <v>160</v>
      </c>
      <c r="B32" s="452">
        <v>0.195</v>
      </c>
      <c r="C32" s="452">
        <v>0.195</v>
      </c>
      <c r="D32" s="452">
        <v>0.195</v>
      </c>
      <c r="E32" s="452">
        <v>0.195</v>
      </c>
      <c r="F32" s="452">
        <v>0.195</v>
      </c>
      <c r="G32" s="452">
        <v>0.195</v>
      </c>
      <c r="H32" s="452" t="s">
        <v>2</v>
      </c>
      <c r="I32" s="452" t="s">
        <v>2</v>
      </c>
      <c r="J32" s="453" t="s">
        <v>2</v>
      </c>
      <c r="K32" s="16"/>
      <c r="L32" s="17"/>
      <c r="M32" s="18"/>
      <c r="N32" s="18"/>
      <c r="O32" s="18"/>
      <c r="P32" s="18"/>
      <c r="Q32" s="18"/>
      <c r="R32" s="18"/>
      <c r="S32" s="18"/>
      <c r="T32" s="18"/>
    </row>
    <row r="33" spans="1:20" s="35" customFormat="1" ht="12" customHeight="1">
      <c r="A33" s="451" t="s">
        <v>177</v>
      </c>
      <c r="B33" s="452">
        <v>0.1908</v>
      </c>
      <c r="C33" s="452">
        <v>0.1908</v>
      </c>
      <c r="D33" s="452">
        <v>0.1908</v>
      </c>
      <c r="E33" s="452">
        <v>0.1908</v>
      </c>
      <c r="F33" s="452">
        <v>0.1908</v>
      </c>
      <c r="G33" s="452">
        <v>0.1908</v>
      </c>
      <c r="H33" s="452" t="s">
        <v>2</v>
      </c>
      <c r="I33" s="452" t="s">
        <v>2</v>
      </c>
      <c r="J33" s="453" t="s">
        <v>2</v>
      </c>
      <c r="K33" s="16"/>
      <c r="L33" s="17"/>
      <c r="M33" s="18"/>
      <c r="N33" s="18"/>
      <c r="O33" s="18"/>
      <c r="P33" s="18"/>
      <c r="Q33" s="18"/>
      <c r="R33" s="18"/>
      <c r="S33" s="18"/>
      <c r="T33" s="18"/>
    </row>
    <row r="34" spans="1:20" s="33" customFormat="1" ht="13.5" customHeight="1">
      <c r="A34" s="436" t="s">
        <v>396</v>
      </c>
      <c r="B34" s="141">
        <v>0.1132333037799413</v>
      </c>
      <c r="C34" s="141">
        <v>0.11237388502924994</v>
      </c>
      <c r="D34" s="141">
        <v>0.11120449076120671</v>
      </c>
      <c r="E34" s="141">
        <v>0.08612710197555322</v>
      </c>
      <c r="F34" s="141">
        <v>0.08091770960357837</v>
      </c>
      <c r="G34" s="141">
        <v>0.0741542413697369</v>
      </c>
      <c r="H34" s="141" t="s">
        <v>2</v>
      </c>
      <c r="I34" s="141" t="s">
        <v>2</v>
      </c>
      <c r="J34" s="450" t="s">
        <v>2</v>
      </c>
      <c r="K34" s="77"/>
      <c r="L34" s="89"/>
      <c r="M34" s="18"/>
      <c r="N34" s="18"/>
      <c r="O34" s="18"/>
      <c r="P34" s="18"/>
      <c r="Q34" s="18"/>
      <c r="R34" s="18"/>
      <c r="S34" s="18"/>
      <c r="T34" s="18"/>
    </row>
    <row r="35" spans="1:20" s="35" customFormat="1" ht="12" customHeight="1">
      <c r="A35" s="451" t="s">
        <v>160</v>
      </c>
      <c r="B35" s="452">
        <v>0.062</v>
      </c>
      <c r="C35" s="452">
        <v>0.062</v>
      </c>
      <c r="D35" s="452">
        <v>0.062</v>
      </c>
      <c r="E35" s="452">
        <v>0.062</v>
      </c>
      <c r="F35" s="452">
        <v>0.062</v>
      </c>
      <c r="G35" s="452">
        <v>0.062</v>
      </c>
      <c r="H35" s="452" t="s">
        <v>2</v>
      </c>
      <c r="I35" s="452" t="s">
        <v>2</v>
      </c>
      <c r="J35" s="453" t="s">
        <v>2</v>
      </c>
      <c r="K35" s="16"/>
      <c r="L35" s="17"/>
      <c r="M35" s="18"/>
      <c r="N35" s="18"/>
      <c r="O35" s="18"/>
      <c r="P35" s="18"/>
      <c r="Q35" s="18"/>
      <c r="R35" s="18"/>
      <c r="S35" s="18"/>
      <c r="T35" s="18"/>
    </row>
    <row r="36" spans="1:20" s="35" customFormat="1" ht="12" customHeight="1">
      <c r="A36" s="451" t="s">
        <v>177</v>
      </c>
      <c r="B36" s="452">
        <v>0.0591</v>
      </c>
      <c r="C36" s="452">
        <v>0.0591</v>
      </c>
      <c r="D36" s="452">
        <v>0.0591</v>
      </c>
      <c r="E36" s="452">
        <v>0.0591</v>
      </c>
      <c r="F36" s="452">
        <v>0.0591</v>
      </c>
      <c r="G36" s="452">
        <v>0.0591</v>
      </c>
      <c r="H36" s="452" t="s">
        <v>2</v>
      </c>
      <c r="I36" s="452" t="s">
        <v>2</v>
      </c>
      <c r="J36" s="453" t="s">
        <v>2</v>
      </c>
      <c r="K36" s="16"/>
      <c r="L36" s="17"/>
      <c r="M36" s="18"/>
      <c r="N36" s="18"/>
      <c r="O36" s="18"/>
      <c r="P36" s="18"/>
      <c r="Q36" s="18"/>
      <c r="R36" s="18"/>
      <c r="S36" s="18"/>
      <c r="T36" s="18"/>
    </row>
    <row r="37" spans="1:20" s="33" customFormat="1" ht="13.5" customHeight="1">
      <c r="A37" s="436" t="s">
        <v>403</v>
      </c>
      <c r="B37" s="141">
        <v>0.06793432338921167</v>
      </c>
      <c r="C37" s="141">
        <v>0.06892744567571364</v>
      </c>
      <c r="D37" s="141">
        <v>0.06833632115675584</v>
      </c>
      <c r="E37" s="141">
        <v>0.059</v>
      </c>
      <c r="F37" s="141">
        <v>0.0549</v>
      </c>
      <c r="G37" s="141">
        <v>0.04792321737280258</v>
      </c>
      <c r="H37" s="141">
        <v>0.0432</v>
      </c>
      <c r="I37" s="141">
        <v>0.0392</v>
      </c>
      <c r="J37" s="450">
        <v>0.040900000000000006</v>
      </c>
      <c r="K37" s="77"/>
      <c r="L37" s="89"/>
      <c r="M37" s="18"/>
      <c r="N37" s="18"/>
      <c r="O37" s="18"/>
      <c r="P37" s="18"/>
      <c r="Q37" s="18"/>
      <c r="R37" s="18"/>
      <c r="S37" s="18"/>
      <c r="T37" s="18"/>
    </row>
    <row r="38" spans="1:20" s="35" customFormat="1" ht="12" customHeight="1">
      <c r="A38" s="451" t="s">
        <v>160</v>
      </c>
      <c r="B38" s="452">
        <v>0.035</v>
      </c>
      <c r="C38" s="452">
        <v>0.035</v>
      </c>
      <c r="D38" s="452">
        <v>0.035</v>
      </c>
      <c r="E38" s="452">
        <v>0.035</v>
      </c>
      <c r="F38" s="452">
        <v>0.035</v>
      </c>
      <c r="G38" s="452">
        <v>0.035</v>
      </c>
      <c r="H38" s="452">
        <v>0.035</v>
      </c>
      <c r="I38" s="452">
        <v>0.035</v>
      </c>
      <c r="J38" s="453">
        <v>0.035</v>
      </c>
      <c r="K38" s="16"/>
      <c r="L38" s="17"/>
      <c r="M38" s="18"/>
      <c r="N38" s="18"/>
      <c r="O38" s="18"/>
      <c r="P38" s="18"/>
      <c r="Q38" s="18"/>
      <c r="R38" s="18"/>
      <c r="S38" s="18"/>
      <c r="T38" s="18"/>
    </row>
    <row r="39" spans="1:11" ht="12" customHeight="1">
      <c r="A39" s="454" t="s">
        <v>177</v>
      </c>
      <c r="B39" s="455">
        <v>0.03</v>
      </c>
      <c r="C39" s="455">
        <v>0.03</v>
      </c>
      <c r="D39" s="455">
        <v>0.03</v>
      </c>
      <c r="E39" s="455">
        <v>0.03</v>
      </c>
      <c r="F39" s="455">
        <v>0.03</v>
      </c>
      <c r="G39" s="455">
        <v>0.03</v>
      </c>
      <c r="H39" s="455">
        <v>0.03</v>
      </c>
      <c r="I39" s="455">
        <v>0.03</v>
      </c>
      <c r="J39" s="456">
        <v>0.03</v>
      </c>
      <c r="K39" s="16"/>
    </row>
    <row r="40" spans="1:14" s="36" customFormat="1" ht="13.5" customHeight="1">
      <c r="A40" s="16"/>
      <c r="B40" s="16"/>
      <c r="C40" s="16"/>
      <c r="D40" s="16"/>
      <c r="E40" s="16"/>
      <c r="F40" s="16"/>
      <c r="G40" s="16"/>
      <c r="H40" s="16"/>
      <c r="I40" s="16"/>
      <c r="J40" s="16"/>
      <c r="K40" s="16"/>
      <c r="L40" s="17"/>
      <c r="M40" s="18"/>
      <c r="N40" s="18"/>
    </row>
    <row r="41" spans="1:7" ht="12" customHeight="1">
      <c r="A41" s="38"/>
      <c r="B41" s="10"/>
      <c r="C41" s="10"/>
      <c r="D41" s="10"/>
      <c r="E41" s="10"/>
      <c r="F41" s="10"/>
      <c r="G41" s="10"/>
    </row>
    <row r="42" spans="1:7" ht="18">
      <c r="A42" s="23" t="s">
        <v>401</v>
      </c>
      <c r="B42" s="20"/>
      <c r="C42" s="20"/>
      <c r="D42" s="20"/>
      <c r="E42" s="20"/>
      <c r="F42" s="18"/>
      <c r="G42" s="18"/>
    </row>
    <row r="43" spans="1:7" ht="12" customHeight="1">
      <c r="A43" s="20"/>
      <c r="D43" s="18"/>
      <c r="E43" s="18"/>
      <c r="F43" s="18"/>
      <c r="G43" s="21"/>
    </row>
    <row r="44" spans="1:16" ht="12" customHeight="1">
      <c r="A44" s="433" t="s">
        <v>3</v>
      </c>
      <c r="B44" s="204">
        <v>44926</v>
      </c>
      <c r="C44" s="204">
        <v>44561</v>
      </c>
      <c r="D44" s="204">
        <v>44196</v>
      </c>
      <c r="E44" s="204">
        <v>43830</v>
      </c>
      <c r="F44" s="205">
        <v>43465</v>
      </c>
      <c r="G44" s="457"/>
      <c r="O44" s="17"/>
      <c r="P44" s="17"/>
    </row>
    <row r="45" spans="1:16" ht="12" customHeight="1">
      <c r="A45" s="434" t="s">
        <v>91</v>
      </c>
      <c r="B45" s="29">
        <v>419955.5625416661</v>
      </c>
      <c r="C45" s="29">
        <v>310356.8768831794</v>
      </c>
      <c r="D45" s="29">
        <v>236332.8583204</v>
      </c>
      <c r="E45" s="29">
        <v>186779.77678394</v>
      </c>
      <c r="F45" s="310">
        <v>120718.34970985638</v>
      </c>
      <c r="O45" s="17"/>
      <c r="P45" s="17"/>
    </row>
    <row r="46" spans="1:16" ht="12" customHeight="1" hidden="1" outlineLevel="1">
      <c r="A46" s="435" t="s">
        <v>199</v>
      </c>
      <c r="B46" s="32">
        <v>364955.5625416661</v>
      </c>
      <c r="C46" s="32">
        <v>275356.8768831794</v>
      </c>
      <c r="D46" s="32">
        <v>201332.8583204</v>
      </c>
      <c r="E46" s="32">
        <v>166779.77678394</v>
      </c>
      <c r="F46" s="312">
        <v>120718.34970985638</v>
      </c>
      <c r="G46" s="18"/>
      <c r="O46" s="17"/>
      <c r="P46" s="17"/>
    </row>
    <row r="47" spans="1:16" ht="12" customHeight="1" hidden="1" outlineLevel="1">
      <c r="A47" s="435" t="s">
        <v>183</v>
      </c>
      <c r="B47" s="32">
        <v>55000</v>
      </c>
      <c r="C47" s="32">
        <v>35000</v>
      </c>
      <c r="D47" s="32">
        <v>35000</v>
      </c>
      <c r="E47" s="32">
        <v>20000</v>
      </c>
      <c r="F47" s="312">
        <v>0</v>
      </c>
      <c r="G47" s="18"/>
      <c r="O47" s="17"/>
      <c r="P47" s="17"/>
    </row>
    <row r="48" spans="1:16" ht="12" customHeight="1" collapsed="1">
      <c r="A48" s="434" t="s">
        <v>92</v>
      </c>
      <c r="B48" s="32">
        <v>75000</v>
      </c>
      <c r="C48" s="32">
        <v>75000</v>
      </c>
      <c r="D48" s="32">
        <v>75000</v>
      </c>
      <c r="E48" s="32">
        <v>55000</v>
      </c>
      <c r="F48" s="312">
        <v>50900</v>
      </c>
      <c r="G48" s="18"/>
      <c r="O48" s="17"/>
      <c r="P48" s="17"/>
    </row>
    <row r="49" spans="1:16" ht="13.5" customHeight="1">
      <c r="A49" s="436" t="s">
        <v>93</v>
      </c>
      <c r="B49" s="78">
        <v>494955.5625416661</v>
      </c>
      <c r="C49" s="78">
        <v>385356.8768831794</v>
      </c>
      <c r="D49" s="78">
        <v>311332.8583204</v>
      </c>
      <c r="E49" s="78">
        <v>241779.77678394</v>
      </c>
      <c r="F49" s="437">
        <v>171618.34970985638</v>
      </c>
      <c r="G49" s="18"/>
      <c r="O49" s="17"/>
      <c r="P49" s="17"/>
    </row>
    <row r="50" spans="1:16" ht="12" customHeight="1">
      <c r="A50" s="434" t="s">
        <v>397</v>
      </c>
      <c r="B50" s="32">
        <v>188443.01210000002</v>
      </c>
      <c r="C50" s="32" t="s">
        <v>2</v>
      </c>
      <c r="D50" s="32" t="s">
        <v>2</v>
      </c>
      <c r="E50" s="32" t="s">
        <v>2</v>
      </c>
      <c r="F50" s="312" t="s">
        <v>2</v>
      </c>
      <c r="G50" s="18"/>
      <c r="O50" s="17"/>
      <c r="P50" s="17"/>
    </row>
    <row r="51" spans="1:16" ht="13.5" customHeight="1">
      <c r="A51" s="438" t="s">
        <v>398</v>
      </c>
      <c r="B51" s="439">
        <v>683398.5746416661</v>
      </c>
      <c r="C51" s="439" t="s">
        <v>2</v>
      </c>
      <c r="D51" s="439" t="s">
        <v>2</v>
      </c>
      <c r="E51" s="439" t="s">
        <v>2</v>
      </c>
      <c r="F51" s="440" t="s">
        <v>2</v>
      </c>
      <c r="G51" s="18"/>
      <c r="O51" s="17"/>
      <c r="P51" s="17"/>
    </row>
    <row r="52" spans="1:16" ht="12" customHeight="1">
      <c r="A52" s="434" t="s">
        <v>94</v>
      </c>
      <c r="B52" s="32">
        <v>2059476.95118</v>
      </c>
      <c r="C52" s="32">
        <v>1770047.2131100167</v>
      </c>
      <c r="D52" s="32">
        <v>1388945.6133766405</v>
      </c>
      <c r="E52" s="32">
        <v>1231161.9710000001</v>
      </c>
      <c r="F52" s="312">
        <v>788089.7609060011</v>
      </c>
      <c r="G52" s="18"/>
      <c r="O52" s="17"/>
      <c r="P52" s="17"/>
    </row>
    <row r="53" spans="1:16" ht="12" customHeight="1">
      <c r="A53" s="434" t="s">
        <v>95</v>
      </c>
      <c r="B53" s="32">
        <v>19064.646395999996</v>
      </c>
      <c r="C53" s="32">
        <v>5568.203</v>
      </c>
      <c r="D53" s="32">
        <v>4922.08523</v>
      </c>
      <c r="E53" s="32">
        <v>5170.325</v>
      </c>
      <c r="F53" s="312">
        <v>4693.44029875</v>
      </c>
      <c r="G53" s="18"/>
      <c r="O53" s="17"/>
      <c r="P53" s="17"/>
    </row>
    <row r="54" spans="1:16" ht="12" customHeight="1">
      <c r="A54" s="434" t="s">
        <v>236</v>
      </c>
      <c r="B54" s="32">
        <v>2227.545199262</v>
      </c>
      <c r="C54" s="32">
        <v>1211.1461078507025</v>
      </c>
      <c r="D54" s="32">
        <v>82.33525</v>
      </c>
      <c r="E54" s="32">
        <v>22.215</v>
      </c>
      <c r="F54" s="312">
        <v>40.74308029704725</v>
      </c>
      <c r="G54" s="18"/>
      <c r="O54" s="17"/>
      <c r="P54" s="17"/>
    </row>
    <row r="55" spans="1:16" ht="12" customHeight="1">
      <c r="A55" s="434" t="s">
        <v>96</v>
      </c>
      <c r="B55" s="32">
        <v>197919.80446127502</v>
      </c>
      <c r="C55" s="32">
        <v>152778.2478375</v>
      </c>
      <c r="D55" s="32">
        <v>124638.27242478912</v>
      </c>
      <c r="E55" s="32">
        <v>109545.10800000001</v>
      </c>
      <c r="F55" s="312">
        <v>91575.33574375</v>
      </c>
      <c r="G55" s="18"/>
      <c r="O55" s="17"/>
      <c r="P55" s="17"/>
    </row>
    <row r="56" spans="1:16" ht="13.5" customHeight="1">
      <c r="A56" s="315" t="s">
        <v>399</v>
      </c>
      <c r="B56" s="439">
        <v>2278688.947236537</v>
      </c>
      <c r="C56" s="439">
        <v>1929604.8100553672</v>
      </c>
      <c r="D56" s="439">
        <v>1518588.3062814297</v>
      </c>
      <c r="E56" s="439">
        <v>1345899.6190000002</v>
      </c>
      <c r="F56" s="440">
        <v>884399.280028798</v>
      </c>
      <c r="G56" s="18"/>
      <c r="O56" s="17"/>
      <c r="P56" s="17"/>
    </row>
    <row r="57" spans="1:16" ht="13.5" customHeight="1">
      <c r="A57" s="315" t="s">
        <v>402</v>
      </c>
      <c r="B57" s="439">
        <v>6145422.455188</v>
      </c>
      <c r="C57" s="439">
        <v>7184186.9648884125</v>
      </c>
      <c r="D57" s="439" t="s">
        <v>2</v>
      </c>
      <c r="E57" s="439" t="s">
        <v>2</v>
      </c>
      <c r="F57" s="440" t="s">
        <v>2</v>
      </c>
      <c r="G57" s="18"/>
      <c r="O57" s="17"/>
      <c r="P57" s="17"/>
    </row>
    <row r="58" spans="1:16" ht="6" customHeight="1">
      <c r="A58" s="321"/>
      <c r="B58" s="458"/>
      <c r="C58" s="458"/>
      <c r="D58" s="458"/>
      <c r="E58" s="458"/>
      <c r="F58" s="459"/>
      <c r="G58" s="18"/>
      <c r="O58" s="17"/>
      <c r="P58" s="17"/>
    </row>
    <row r="59" spans="1:16" ht="13.5" customHeight="1">
      <c r="A59" s="444" t="s">
        <v>181</v>
      </c>
      <c r="B59" s="445">
        <v>0.16016032507827066</v>
      </c>
      <c r="C59" s="445">
        <v>0.14270117665973192</v>
      </c>
      <c r="D59" s="445">
        <v>0.1325789600035866</v>
      </c>
      <c r="E59" s="445">
        <v>0.12391695073653185</v>
      </c>
      <c r="F59" s="460">
        <v>0.13649756669399993</v>
      </c>
      <c r="G59" s="18"/>
      <c r="O59" s="17"/>
      <c r="P59" s="17"/>
    </row>
    <row r="60" spans="1:16" ht="12" customHeight="1">
      <c r="A60" s="434" t="s">
        <v>160</v>
      </c>
      <c r="B60" s="452">
        <v>0.142</v>
      </c>
      <c r="C60" s="452">
        <v>0.1063</v>
      </c>
      <c r="D60" s="452">
        <v>0.1063</v>
      </c>
      <c r="E60" s="452" t="s">
        <v>2</v>
      </c>
      <c r="F60" s="448" t="s">
        <v>2</v>
      </c>
      <c r="G60" s="85"/>
      <c r="O60" s="17"/>
      <c r="P60" s="17"/>
    </row>
    <row r="61" spans="1:16" ht="12" customHeight="1">
      <c r="A61" s="434" t="s">
        <v>177</v>
      </c>
      <c r="B61" s="452">
        <v>0.1191</v>
      </c>
      <c r="C61" s="452">
        <v>0.0852</v>
      </c>
      <c r="D61" s="452">
        <v>0.0852</v>
      </c>
      <c r="E61" s="452">
        <v>0.0967</v>
      </c>
      <c r="F61" s="448">
        <v>0.0967</v>
      </c>
      <c r="G61" s="85"/>
      <c r="O61" s="17"/>
      <c r="P61" s="17"/>
    </row>
    <row r="62" spans="1:16" ht="13.5" customHeight="1">
      <c r="A62" s="436" t="s">
        <v>174</v>
      </c>
      <c r="B62" s="141">
        <v>0.1842970112489307</v>
      </c>
      <c r="C62" s="141">
        <v>0.16083960573993086</v>
      </c>
      <c r="D62" s="141">
        <v>0.15562668126894033</v>
      </c>
      <c r="E62" s="141">
        <v>0.13877689996131873</v>
      </c>
      <c r="F62" s="450">
        <v>0.13649756669399993</v>
      </c>
      <c r="G62" s="18"/>
      <c r="O62" s="17"/>
      <c r="P62" s="17"/>
    </row>
    <row r="63" spans="1:16" ht="12" customHeight="1">
      <c r="A63" s="434" t="s">
        <v>160</v>
      </c>
      <c r="B63" s="452">
        <v>0.1635</v>
      </c>
      <c r="C63" s="452">
        <v>0.1246</v>
      </c>
      <c r="D63" s="452">
        <v>0.1246</v>
      </c>
      <c r="E63" s="452">
        <v>0.121</v>
      </c>
      <c r="F63" s="448">
        <v>0.121</v>
      </c>
      <c r="G63" s="85"/>
      <c r="O63" s="17"/>
      <c r="P63" s="17"/>
    </row>
    <row r="64" spans="1:16" ht="12" customHeight="1">
      <c r="A64" s="434" t="s">
        <v>177</v>
      </c>
      <c r="B64" s="452">
        <v>0.1405</v>
      </c>
      <c r="C64" s="452">
        <v>0.1016</v>
      </c>
      <c r="D64" s="452">
        <v>0.1016</v>
      </c>
      <c r="E64" s="452">
        <v>0.113</v>
      </c>
      <c r="F64" s="448">
        <v>0.113</v>
      </c>
      <c r="G64" s="85"/>
      <c r="O64" s="17"/>
      <c r="P64" s="17"/>
    </row>
    <row r="65" spans="1:16" ht="13.5" customHeight="1">
      <c r="A65" s="436" t="s">
        <v>251</v>
      </c>
      <c r="B65" s="141">
        <v>0.21721067420892165</v>
      </c>
      <c r="C65" s="141">
        <v>0.19970766805464285</v>
      </c>
      <c r="D65" s="141">
        <v>0.20501465540898403</v>
      </c>
      <c r="E65" s="141">
        <v>0.17964176032948262</v>
      </c>
      <c r="F65" s="450">
        <v>0.1940507569208651</v>
      </c>
      <c r="G65" s="18"/>
      <c r="O65" s="17"/>
      <c r="P65" s="17"/>
    </row>
    <row r="66" spans="1:16" ht="12" customHeight="1">
      <c r="A66" s="451" t="s">
        <v>160</v>
      </c>
      <c r="B66" s="452">
        <v>0.192</v>
      </c>
      <c r="C66" s="452">
        <v>0.16</v>
      </c>
      <c r="D66" s="452">
        <v>0.16</v>
      </c>
      <c r="E66" s="452">
        <v>0.155</v>
      </c>
      <c r="F66" s="448">
        <v>0.155</v>
      </c>
      <c r="G66" s="85"/>
      <c r="O66" s="17"/>
      <c r="P66" s="17"/>
    </row>
    <row r="67" spans="1:16" ht="12" customHeight="1">
      <c r="A67" s="451" t="s">
        <v>177</v>
      </c>
      <c r="B67" s="452">
        <v>0.169</v>
      </c>
      <c r="C67" s="452">
        <v>0.1333</v>
      </c>
      <c r="D67" s="452">
        <v>0.1333</v>
      </c>
      <c r="E67" s="452">
        <v>0.1431</v>
      </c>
      <c r="F67" s="448">
        <v>0.1431</v>
      </c>
      <c r="G67" s="85"/>
      <c r="O67" s="17"/>
      <c r="P67" s="17"/>
    </row>
    <row r="68" spans="1:16" ht="13.5" customHeight="1">
      <c r="A68" s="436" t="s">
        <v>395</v>
      </c>
      <c r="B68" s="141">
        <v>0.299908671374587</v>
      </c>
      <c r="C68" s="141" t="s">
        <v>2</v>
      </c>
      <c r="D68" s="141" t="s">
        <v>2</v>
      </c>
      <c r="E68" s="141" t="s">
        <v>2</v>
      </c>
      <c r="F68" s="450" t="s">
        <v>2</v>
      </c>
      <c r="G68" s="18"/>
      <c r="O68" s="17"/>
      <c r="P68" s="17"/>
    </row>
    <row r="69" spans="1:16" ht="12" customHeight="1">
      <c r="A69" s="451" t="s">
        <v>160</v>
      </c>
      <c r="B69" s="452">
        <v>0.195</v>
      </c>
      <c r="C69" s="452" t="s">
        <v>2</v>
      </c>
      <c r="D69" s="452" t="s">
        <v>2</v>
      </c>
      <c r="E69" s="452" t="s">
        <v>2</v>
      </c>
      <c r="F69" s="448" t="s">
        <v>2</v>
      </c>
      <c r="G69" s="85"/>
      <c r="O69" s="17"/>
      <c r="P69" s="17"/>
    </row>
    <row r="70" spans="1:16" ht="12" customHeight="1">
      <c r="A70" s="451" t="s">
        <v>177</v>
      </c>
      <c r="B70" s="452">
        <v>0.1908</v>
      </c>
      <c r="C70" s="452" t="s">
        <v>2</v>
      </c>
      <c r="D70" s="452" t="s">
        <v>2</v>
      </c>
      <c r="E70" s="452" t="s">
        <v>2</v>
      </c>
      <c r="F70" s="448" t="s">
        <v>2</v>
      </c>
      <c r="G70" s="85"/>
      <c r="O70" s="17"/>
      <c r="P70" s="17"/>
    </row>
    <row r="71" spans="1:16" ht="13.5" customHeight="1">
      <c r="A71" s="436" t="s">
        <v>396</v>
      </c>
      <c r="B71" s="141">
        <v>0.11120449076120671</v>
      </c>
      <c r="C71" s="141" t="s">
        <v>2</v>
      </c>
      <c r="D71" s="141" t="s">
        <v>2</v>
      </c>
      <c r="E71" s="141" t="s">
        <v>2</v>
      </c>
      <c r="F71" s="450" t="s">
        <v>2</v>
      </c>
      <c r="G71" s="18"/>
      <c r="O71" s="17"/>
      <c r="P71" s="17"/>
    </row>
    <row r="72" spans="1:16" ht="12" customHeight="1">
      <c r="A72" s="451" t="s">
        <v>160</v>
      </c>
      <c r="B72" s="452">
        <v>0.062</v>
      </c>
      <c r="C72" s="452" t="s">
        <v>2</v>
      </c>
      <c r="D72" s="452" t="s">
        <v>2</v>
      </c>
      <c r="E72" s="452" t="s">
        <v>2</v>
      </c>
      <c r="F72" s="448" t="s">
        <v>2</v>
      </c>
      <c r="G72" s="85"/>
      <c r="O72" s="17"/>
      <c r="P72" s="17"/>
    </row>
    <row r="73" spans="1:16" ht="12" customHeight="1">
      <c r="A73" s="451" t="s">
        <v>177</v>
      </c>
      <c r="B73" s="452">
        <v>0.0591</v>
      </c>
      <c r="C73" s="452" t="s">
        <v>2</v>
      </c>
      <c r="D73" s="452" t="s">
        <v>2</v>
      </c>
      <c r="E73" s="452" t="s">
        <v>2</v>
      </c>
      <c r="F73" s="448" t="s">
        <v>2</v>
      </c>
      <c r="G73" s="85"/>
      <c r="O73" s="17"/>
      <c r="P73" s="17"/>
    </row>
    <row r="74" spans="1:16" ht="13.5" customHeight="1">
      <c r="A74" s="436" t="s">
        <v>403</v>
      </c>
      <c r="B74" s="141">
        <v>0.06833632115675584</v>
      </c>
      <c r="C74" s="141">
        <v>0.0432</v>
      </c>
      <c r="D74" s="141" t="s">
        <v>2</v>
      </c>
      <c r="E74" s="141" t="s">
        <v>2</v>
      </c>
      <c r="F74" s="450" t="s">
        <v>2</v>
      </c>
      <c r="G74" s="18"/>
      <c r="O74" s="17"/>
      <c r="P74" s="17"/>
    </row>
    <row r="75" spans="1:16" ht="12" customHeight="1">
      <c r="A75" s="451" t="s">
        <v>160</v>
      </c>
      <c r="B75" s="452">
        <v>0.035</v>
      </c>
      <c r="C75" s="452">
        <v>0.035</v>
      </c>
      <c r="D75" s="452" t="s">
        <v>2</v>
      </c>
      <c r="E75" s="452" t="s">
        <v>2</v>
      </c>
      <c r="F75" s="448" t="s">
        <v>2</v>
      </c>
      <c r="G75" s="85"/>
      <c r="O75" s="17"/>
      <c r="P75" s="17"/>
    </row>
    <row r="76" spans="1:16" ht="12" customHeight="1">
      <c r="A76" s="454" t="s">
        <v>177</v>
      </c>
      <c r="B76" s="461">
        <v>0.03</v>
      </c>
      <c r="C76" s="461">
        <v>0.03</v>
      </c>
      <c r="D76" s="461" t="s">
        <v>2</v>
      </c>
      <c r="E76" s="461" t="s">
        <v>2</v>
      </c>
      <c r="F76" s="462" t="s">
        <v>2</v>
      </c>
      <c r="G76" s="85"/>
      <c r="O76" s="17"/>
      <c r="P76" s="17"/>
    </row>
    <row r="77" spans="1:7" ht="12" customHeight="1">
      <c r="A77" s="463"/>
      <c r="B77" s="142"/>
      <c r="C77" s="142"/>
      <c r="D77" s="142"/>
      <c r="E77" s="142"/>
      <c r="F77" s="142"/>
      <c r="G77" s="16"/>
    </row>
    <row r="78" spans="1:7" ht="12" customHeight="1">
      <c r="A78" s="463"/>
      <c r="B78" s="142"/>
      <c r="C78" s="142"/>
      <c r="D78" s="142"/>
      <c r="E78" s="142"/>
      <c r="F78" s="142"/>
      <c r="G78" s="16"/>
    </row>
    <row r="79" spans="1:7" ht="12" customHeight="1">
      <c r="A79" s="463"/>
      <c r="B79" s="142"/>
      <c r="C79" s="142"/>
      <c r="D79" s="142"/>
      <c r="E79" s="142"/>
      <c r="F79" s="142"/>
      <c r="G79" s="16"/>
    </row>
    <row r="80" spans="1:7" ht="12" customHeight="1">
      <c r="A80" s="463"/>
      <c r="B80" s="142"/>
      <c r="C80" s="142"/>
      <c r="D80" s="142"/>
      <c r="E80" s="142"/>
      <c r="F80" s="142"/>
      <c r="G80" s="16"/>
    </row>
    <row r="81" spans="1:7" ht="12" customHeight="1">
      <c r="A81" s="463"/>
      <c r="B81" s="142"/>
      <c r="C81" s="142"/>
      <c r="D81" s="142"/>
      <c r="E81" s="142"/>
      <c r="F81" s="142"/>
      <c r="G81" s="16"/>
    </row>
    <row r="82" spans="1:7" ht="12" customHeight="1">
      <c r="A82" s="463"/>
      <c r="B82" s="142"/>
      <c r="C82" s="142"/>
      <c r="D82" s="142"/>
      <c r="E82" s="142"/>
      <c r="F82" s="142"/>
      <c r="G82" s="16"/>
    </row>
  </sheetData>
  <conditionalFormatting sqref="B19:I21">
    <cfRule type="cellIs" priority="2" operator="greaterThan" stopIfTrue="1">
      <formula>10</formula>
    </cfRule>
  </conditionalFormatting>
  <conditionalFormatting sqref="J22">
    <cfRule type="cellIs" priority="1" operator="greaterThan" stopIfTrue="1">
      <formula>10</formula>
    </cfRule>
  </conditionalFormatting>
  <conditionalFormatting sqref="J25">
    <cfRule type="cellIs" priority="3"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61C6-8827-4780-9003-225E44F7A477}">
  <sheetPr>
    <tabColor rgb="FF0070C0"/>
    <pageSetUpPr fitToPage="1"/>
  </sheetPr>
  <dimension ref="A1:M58"/>
  <sheetViews>
    <sheetView workbookViewId="0" topLeftCell="A1">
      <selection activeCell="K19" sqref="K19"/>
    </sheetView>
  </sheetViews>
  <sheetFormatPr defaultColWidth="10" defaultRowHeight="12" customHeight="1"/>
  <cols>
    <col min="1" max="1" width="52.5" style="18" customWidth="1"/>
    <col min="2" max="3" width="13.5" style="18" bestFit="1" customWidth="1"/>
    <col min="4" max="8" width="13.5" style="17" bestFit="1" customWidth="1"/>
    <col min="9" max="9" width="13.5" style="21" bestFit="1" customWidth="1"/>
    <col min="10" max="10" width="15" style="37" bestFit="1" customWidth="1"/>
    <col min="11" max="12" width="4.83203125" style="17" customWidth="1"/>
    <col min="13" max="16384" width="10" style="18" customWidth="1"/>
  </cols>
  <sheetData>
    <row r="1" spans="1:10" s="11" customFormat="1" ht="17.25" customHeight="1">
      <c r="A1" s="8" t="s">
        <v>0</v>
      </c>
      <c r="B1" s="66"/>
      <c r="C1" s="66"/>
      <c r="D1" s="66"/>
      <c r="E1" s="66"/>
      <c r="F1" s="66"/>
      <c r="G1" s="10"/>
      <c r="H1" s="10"/>
      <c r="I1" s="10"/>
      <c r="J1" s="10"/>
    </row>
    <row r="2" spans="1:10" s="12" customFormat="1" ht="17.25" customHeight="1">
      <c r="A2" s="136">
        <f>Cont!A2</f>
        <v>45107</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
      <c r="A5" s="23" t="s">
        <v>363</v>
      </c>
      <c r="B5" s="19"/>
      <c r="C5" s="19"/>
      <c r="D5" s="20"/>
      <c r="E5" s="20"/>
      <c r="F5" s="20"/>
      <c r="G5" s="20"/>
      <c r="H5" s="20"/>
      <c r="J5" s="95" t="s">
        <v>37</v>
      </c>
    </row>
    <row r="6" spans="1:10" ht="11.25" customHeight="1">
      <c r="A6" s="37"/>
      <c r="B6" s="17"/>
      <c r="C6" s="17"/>
      <c r="I6" s="17"/>
      <c r="J6" s="18"/>
    </row>
    <row r="7" spans="1:10" s="28" customFormat="1" ht="12" customHeight="1">
      <c r="A7" s="412" t="s">
        <v>3</v>
      </c>
      <c r="B7" s="204">
        <v>45107</v>
      </c>
      <c r="C7" s="204">
        <v>45016</v>
      </c>
      <c r="D7" s="204">
        <v>44926</v>
      </c>
      <c r="E7" s="204">
        <v>44834</v>
      </c>
      <c r="F7" s="204">
        <v>44742</v>
      </c>
      <c r="G7" s="204">
        <v>44651</v>
      </c>
      <c r="H7" s="204">
        <v>44561</v>
      </c>
      <c r="I7" s="204">
        <v>44469</v>
      </c>
      <c r="J7" s="205">
        <v>44377</v>
      </c>
    </row>
    <row r="8" spans="1:12" ht="12" customHeight="1">
      <c r="A8" s="332" t="s">
        <v>340</v>
      </c>
      <c r="B8" s="29">
        <v>1291036</v>
      </c>
      <c r="C8" s="29">
        <v>1258174</v>
      </c>
      <c r="D8" s="29">
        <v>1248515.04415</v>
      </c>
      <c r="E8" s="29">
        <v>1193571</v>
      </c>
      <c r="F8" s="29">
        <v>1125739</v>
      </c>
      <c r="G8" s="29">
        <v>1054317</v>
      </c>
      <c r="H8" s="29">
        <v>1012318</v>
      </c>
      <c r="I8" s="29"/>
      <c r="J8" s="310"/>
      <c r="K8" s="28"/>
      <c r="L8" s="18"/>
    </row>
    <row r="9" spans="1:12" ht="12" customHeight="1">
      <c r="A9" s="332" t="s">
        <v>341</v>
      </c>
      <c r="B9" s="29">
        <v>108486</v>
      </c>
      <c r="C9" s="29">
        <v>98711</v>
      </c>
      <c r="D9" s="29">
        <v>79560</v>
      </c>
      <c r="E9" s="29">
        <v>67650</v>
      </c>
      <c r="F9" s="29">
        <v>55217</v>
      </c>
      <c r="G9" s="29">
        <v>45550</v>
      </c>
      <c r="H9" s="29">
        <v>68673</v>
      </c>
      <c r="I9" s="29"/>
      <c r="J9" s="310"/>
      <c r="K9" s="28"/>
      <c r="L9" s="18"/>
    </row>
    <row r="10" spans="1:12" ht="12" customHeight="1">
      <c r="A10" s="332" t="s">
        <v>342</v>
      </c>
      <c r="B10" s="29">
        <v>1911</v>
      </c>
      <c r="C10" s="29">
        <v>1739</v>
      </c>
      <c r="D10" s="29">
        <v>1679</v>
      </c>
      <c r="E10" s="29">
        <v>1860</v>
      </c>
      <c r="F10" s="29">
        <v>1463</v>
      </c>
      <c r="G10" s="29">
        <v>1831</v>
      </c>
      <c r="H10" s="29">
        <v>2037</v>
      </c>
      <c r="I10" s="29"/>
      <c r="J10" s="310"/>
      <c r="K10" s="28"/>
      <c r="L10" s="18"/>
    </row>
    <row r="11" spans="1:12" ht="12" customHeight="1">
      <c r="A11" s="332" t="s">
        <v>343</v>
      </c>
      <c r="B11" s="29">
        <v>161008</v>
      </c>
      <c r="C11" s="29">
        <v>158212</v>
      </c>
      <c r="D11" s="29">
        <v>155377</v>
      </c>
      <c r="E11" s="29">
        <v>153034</v>
      </c>
      <c r="F11" s="29">
        <v>158954</v>
      </c>
      <c r="G11" s="29">
        <v>152991</v>
      </c>
      <c r="H11" s="29">
        <v>152568</v>
      </c>
      <c r="I11" s="29"/>
      <c r="J11" s="310"/>
      <c r="K11" s="28"/>
      <c r="L11" s="18"/>
    </row>
    <row r="12" spans="1:12" ht="12" customHeight="1">
      <c r="A12" s="332" t="s">
        <v>344</v>
      </c>
      <c r="B12" s="29">
        <v>132370</v>
      </c>
      <c r="C12" s="29">
        <v>50394</v>
      </c>
      <c r="D12" s="29">
        <v>93491</v>
      </c>
      <c r="E12" s="29">
        <v>90939</v>
      </c>
      <c r="F12" s="29">
        <v>42087</v>
      </c>
      <c r="G12" s="29">
        <v>35766</v>
      </c>
      <c r="H12" s="29">
        <v>59132</v>
      </c>
      <c r="I12" s="29"/>
      <c r="J12" s="310"/>
      <c r="K12" s="28"/>
      <c r="L12" s="18"/>
    </row>
    <row r="13" spans="1:12" ht="12" customHeight="1">
      <c r="A13" s="332" t="s">
        <v>345</v>
      </c>
      <c r="B13" s="29">
        <v>28312</v>
      </c>
      <c r="C13" s="29">
        <v>28753</v>
      </c>
      <c r="D13" s="29">
        <v>29404</v>
      </c>
      <c r="E13" s="29">
        <v>29794</v>
      </c>
      <c r="F13" s="29">
        <v>28318</v>
      </c>
      <c r="G13" s="29">
        <v>25956</v>
      </c>
      <c r="H13" s="29">
        <v>23745</v>
      </c>
      <c r="I13" s="29"/>
      <c r="J13" s="310"/>
      <c r="K13" s="28"/>
      <c r="L13" s="18"/>
    </row>
    <row r="14" spans="1:12" ht="12" customHeight="1">
      <c r="A14" s="332" t="s">
        <v>346</v>
      </c>
      <c r="B14" s="29">
        <v>127909</v>
      </c>
      <c r="C14" s="29">
        <v>122421</v>
      </c>
      <c r="D14" s="29">
        <v>111657</v>
      </c>
      <c r="E14" s="29">
        <v>101185</v>
      </c>
      <c r="F14" s="29">
        <v>98198</v>
      </c>
      <c r="G14" s="29">
        <v>96616</v>
      </c>
      <c r="H14" s="29">
        <v>84790</v>
      </c>
      <c r="I14" s="29"/>
      <c r="J14" s="310"/>
      <c r="K14" s="28"/>
      <c r="L14" s="18"/>
    </row>
    <row r="15" spans="1:12" ht="12" customHeight="1">
      <c r="A15" s="332" t="s">
        <v>347</v>
      </c>
      <c r="B15" s="29">
        <v>154325</v>
      </c>
      <c r="C15" s="29">
        <v>135325</v>
      </c>
      <c r="D15" s="29">
        <v>151254</v>
      </c>
      <c r="E15" s="29">
        <v>156584</v>
      </c>
      <c r="F15" s="29">
        <v>148492</v>
      </c>
      <c r="G15" s="29">
        <v>142099</v>
      </c>
      <c r="H15" s="29">
        <v>132116</v>
      </c>
      <c r="I15" s="29"/>
      <c r="J15" s="310"/>
      <c r="K15" s="28"/>
      <c r="L15" s="18"/>
    </row>
    <row r="16" spans="1:12" ht="12" customHeight="1">
      <c r="A16" s="332" t="s">
        <v>348</v>
      </c>
      <c r="B16" s="29">
        <v>25934</v>
      </c>
      <c r="C16" s="29">
        <v>26362</v>
      </c>
      <c r="D16" s="29">
        <v>25522</v>
      </c>
      <c r="E16" s="29">
        <v>23729</v>
      </c>
      <c r="F16" s="29">
        <v>24488</v>
      </c>
      <c r="G16" s="29">
        <v>24362</v>
      </c>
      <c r="H16" s="29">
        <v>28888</v>
      </c>
      <c r="I16" s="29"/>
      <c r="J16" s="310"/>
      <c r="K16" s="28"/>
      <c r="L16" s="18"/>
    </row>
    <row r="17" spans="1:12" ht="12" customHeight="1">
      <c r="A17" s="332" t="s">
        <v>349</v>
      </c>
      <c r="B17" s="29">
        <v>15329</v>
      </c>
      <c r="C17" s="29">
        <v>35152</v>
      </c>
      <c r="D17" s="29">
        <v>35334</v>
      </c>
      <c r="E17" s="29">
        <v>32323</v>
      </c>
      <c r="F17" s="29">
        <v>32323</v>
      </c>
      <c r="G17" s="29">
        <v>30547</v>
      </c>
      <c r="H17" s="29">
        <v>30721</v>
      </c>
      <c r="I17" s="29"/>
      <c r="J17" s="310"/>
      <c r="K17" s="28"/>
      <c r="L17" s="18"/>
    </row>
    <row r="18" spans="1:12" s="30" customFormat="1" ht="12" customHeight="1">
      <c r="A18" s="332" t="s">
        <v>350</v>
      </c>
      <c r="B18" s="29">
        <v>13323</v>
      </c>
      <c r="C18" s="29">
        <v>13987</v>
      </c>
      <c r="D18" s="29">
        <v>13844</v>
      </c>
      <c r="E18" s="29">
        <v>13634</v>
      </c>
      <c r="F18" s="29">
        <v>12298</v>
      </c>
      <c r="G18" s="29">
        <v>11719</v>
      </c>
      <c r="H18" s="29">
        <v>10902</v>
      </c>
      <c r="I18" s="29"/>
      <c r="J18" s="310"/>
      <c r="K18" s="28"/>
      <c r="L18" s="18"/>
    </row>
    <row r="19" spans="1:12" s="30" customFormat="1" ht="12" customHeight="1">
      <c r="A19" s="332" t="s">
        <v>351</v>
      </c>
      <c r="B19" s="29">
        <v>111438</v>
      </c>
      <c r="C19" s="29">
        <v>117481</v>
      </c>
      <c r="D19" s="29">
        <v>128773</v>
      </c>
      <c r="E19" s="29">
        <v>121698</v>
      </c>
      <c r="F19" s="29">
        <v>113305</v>
      </c>
      <c r="G19" s="29">
        <v>119733</v>
      </c>
      <c r="H19" s="29">
        <v>85808</v>
      </c>
      <c r="I19" s="29"/>
      <c r="J19" s="310"/>
      <c r="K19" s="28"/>
      <c r="L19" s="18"/>
    </row>
    <row r="20" spans="1:12" ht="12" customHeight="1">
      <c r="A20" s="332" t="s">
        <v>352</v>
      </c>
      <c r="B20" s="29">
        <v>753865</v>
      </c>
      <c r="C20" s="29">
        <v>781117</v>
      </c>
      <c r="D20" s="29">
        <v>793578</v>
      </c>
      <c r="E20" s="29">
        <v>771980</v>
      </c>
      <c r="F20" s="29">
        <v>737849</v>
      </c>
      <c r="G20" s="29">
        <v>687489</v>
      </c>
      <c r="H20" s="29">
        <v>657585</v>
      </c>
      <c r="I20" s="29"/>
      <c r="J20" s="310"/>
      <c r="K20" s="28"/>
      <c r="L20" s="18"/>
    </row>
    <row r="21" spans="1:12" s="35" customFormat="1" ht="12" customHeight="1">
      <c r="A21" s="332" t="s">
        <v>353</v>
      </c>
      <c r="B21" s="29">
        <v>93572</v>
      </c>
      <c r="C21" s="29">
        <v>86738</v>
      </c>
      <c r="D21" s="29">
        <v>75344</v>
      </c>
      <c r="E21" s="29">
        <v>82854</v>
      </c>
      <c r="F21" s="29">
        <v>81411</v>
      </c>
      <c r="G21" s="29">
        <v>49189</v>
      </c>
      <c r="H21" s="29">
        <v>44888</v>
      </c>
      <c r="I21" s="29"/>
      <c r="J21" s="310"/>
      <c r="K21" s="28"/>
      <c r="L21" s="18"/>
    </row>
    <row r="22" spans="1:12" ht="12" customHeight="1">
      <c r="A22" s="332" t="s">
        <v>354</v>
      </c>
      <c r="B22" s="29">
        <v>93231</v>
      </c>
      <c r="C22" s="29">
        <v>90115</v>
      </c>
      <c r="D22" s="29">
        <v>119667</v>
      </c>
      <c r="E22" s="29">
        <v>116504</v>
      </c>
      <c r="F22" s="29">
        <v>116215</v>
      </c>
      <c r="G22" s="29">
        <v>113027</v>
      </c>
      <c r="H22" s="29">
        <v>117713</v>
      </c>
      <c r="I22" s="29"/>
      <c r="J22" s="310"/>
      <c r="K22" s="28"/>
      <c r="L22" s="18"/>
    </row>
    <row r="23" spans="1:10" s="28" customFormat="1" ht="12" customHeight="1">
      <c r="A23" s="332" t="s">
        <v>355</v>
      </c>
      <c r="B23" s="29">
        <v>73187</v>
      </c>
      <c r="C23" s="29">
        <v>76385</v>
      </c>
      <c r="D23" s="29">
        <v>79272</v>
      </c>
      <c r="E23" s="29">
        <v>79649</v>
      </c>
      <c r="F23" s="29">
        <v>88648</v>
      </c>
      <c r="G23" s="29">
        <v>93082</v>
      </c>
      <c r="H23" s="29">
        <v>97622</v>
      </c>
      <c r="I23" s="29"/>
      <c r="J23" s="310"/>
    </row>
    <row r="24" spans="1:12" ht="12" customHeight="1">
      <c r="A24" s="332" t="s">
        <v>356</v>
      </c>
      <c r="B24" s="29">
        <v>5429</v>
      </c>
      <c r="C24" s="29">
        <v>5563</v>
      </c>
      <c r="D24" s="29">
        <v>5747</v>
      </c>
      <c r="E24" s="29">
        <v>5768</v>
      </c>
      <c r="F24" s="29">
        <v>4799</v>
      </c>
      <c r="G24" s="29">
        <v>4751</v>
      </c>
      <c r="H24" s="29">
        <v>4341</v>
      </c>
      <c r="I24" s="29"/>
      <c r="J24" s="310"/>
      <c r="K24" s="28"/>
      <c r="L24" s="18"/>
    </row>
    <row r="25" spans="1:12" ht="12" customHeight="1">
      <c r="A25" s="332" t="s">
        <v>359</v>
      </c>
      <c r="B25" s="29">
        <v>15166</v>
      </c>
      <c r="C25" s="29">
        <v>15195</v>
      </c>
      <c r="D25" s="29">
        <v>14853</v>
      </c>
      <c r="E25" s="29">
        <v>11743</v>
      </c>
      <c r="F25" s="29">
        <v>11754</v>
      </c>
      <c r="G25" s="29">
        <v>11914</v>
      </c>
      <c r="H25" s="29">
        <v>13210</v>
      </c>
      <c r="I25" s="29"/>
      <c r="J25" s="310"/>
      <c r="K25" s="28"/>
      <c r="L25" s="18"/>
    </row>
    <row r="26" spans="1:12" ht="12" customHeight="1">
      <c r="A26" s="332" t="s">
        <v>357</v>
      </c>
      <c r="B26" s="29">
        <v>57201</v>
      </c>
      <c r="C26" s="29">
        <v>57339</v>
      </c>
      <c r="D26" s="29">
        <v>57859</v>
      </c>
      <c r="E26" s="29">
        <v>52374</v>
      </c>
      <c r="F26" s="29">
        <v>53848</v>
      </c>
      <c r="G26" s="29">
        <v>53399</v>
      </c>
      <c r="H26" s="29">
        <v>51795</v>
      </c>
      <c r="I26" s="29"/>
      <c r="J26" s="310"/>
      <c r="K26" s="28"/>
      <c r="L26" s="18"/>
    </row>
    <row r="27" spans="1:12" ht="12" customHeight="1">
      <c r="A27" s="332" t="s">
        <v>358</v>
      </c>
      <c r="B27" s="29">
        <v>9051</v>
      </c>
      <c r="C27" s="29">
        <v>8405</v>
      </c>
      <c r="D27" s="29">
        <v>8484</v>
      </c>
      <c r="E27" s="29">
        <v>8366</v>
      </c>
      <c r="F27" s="29">
        <v>7968</v>
      </c>
      <c r="G27" s="29">
        <v>17429</v>
      </c>
      <c r="H27" s="29">
        <v>17357</v>
      </c>
      <c r="I27" s="29"/>
      <c r="J27" s="310"/>
      <c r="K27" s="28"/>
      <c r="L27" s="18"/>
    </row>
    <row r="28" spans="1:12" s="30" customFormat="1" ht="12" customHeight="1">
      <c r="A28" s="413" t="s">
        <v>360</v>
      </c>
      <c r="B28" s="80">
        <v>3272083</v>
      </c>
      <c r="C28" s="80">
        <v>3167568</v>
      </c>
      <c r="D28" s="80">
        <v>3229214.04415</v>
      </c>
      <c r="E28" s="80">
        <v>3115239</v>
      </c>
      <c r="F28" s="80">
        <v>2943374</v>
      </c>
      <c r="G28" s="80">
        <v>2771767</v>
      </c>
      <c r="H28" s="80">
        <v>2696209</v>
      </c>
      <c r="I28" s="80" t="s">
        <v>2</v>
      </c>
      <c r="J28" s="414" t="s">
        <v>2</v>
      </c>
      <c r="K28" s="28"/>
      <c r="L28" s="18"/>
    </row>
    <row r="29" spans="1:12" s="30" customFormat="1" ht="12" customHeight="1">
      <c r="A29" s="332" t="s">
        <v>361</v>
      </c>
      <c r="B29" s="29">
        <v>-18588.372761479706</v>
      </c>
      <c r="C29" s="29">
        <v>-18384.01749192294</v>
      </c>
      <c r="D29" s="29">
        <v>-20642.399534963526</v>
      </c>
      <c r="E29" s="29">
        <v>-20537.05905</v>
      </c>
      <c r="F29" s="29">
        <v>-18837.841480000003</v>
      </c>
      <c r="G29" s="29">
        <v>-19244.37724</v>
      </c>
      <c r="H29" s="29">
        <v>-19049.234470000003</v>
      </c>
      <c r="I29" s="29" t="s">
        <v>2</v>
      </c>
      <c r="J29" s="310" t="s">
        <v>2</v>
      </c>
      <c r="K29" s="28"/>
      <c r="L29" s="18"/>
    </row>
    <row r="30" spans="1:12" ht="12" customHeight="1">
      <c r="A30" s="335" t="s">
        <v>362</v>
      </c>
      <c r="B30" s="326">
        <v>3253494.6272385204</v>
      </c>
      <c r="C30" s="326">
        <v>3149183.9825080773</v>
      </c>
      <c r="D30" s="326">
        <v>3208571.6446150364</v>
      </c>
      <c r="E30" s="326">
        <v>3094701.94095</v>
      </c>
      <c r="F30" s="326">
        <v>2924536.15852</v>
      </c>
      <c r="G30" s="326">
        <v>2752522.62276</v>
      </c>
      <c r="H30" s="326">
        <v>2677159.76553</v>
      </c>
      <c r="I30" s="326" t="s">
        <v>2</v>
      </c>
      <c r="J30" s="336" t="s">
        <v>2</v>
      </c>
      <c r="K30" s="28"/>
      <c r="L30" s="18"/>
    </row>
    <row r="31" ht="12" customHeight="1">
      <c r="I31" s="35"/>
    </row>
    <row r="32" spans="1:3" ht="12" customHeight="1">
      <c r="A32" s="37"/>
      <c r="B32" s="17"/>
      <c r="C32" s="17"/>
    </row>
    <row r="33" spans="1:6" ht="18">
      <c r="A33" s="23" t="s">
        <v>364</v>
      </c>
      <c r="B33" s="415"/>
      <c r="C33" s="20"/>
      <c r="D33" s="20"/>
      <c r="E33" s="20"/>
      <c r="F33" s="18"/>
    </row>
    <row r="34" spans="2:3" ht="12" customHeight="1">
      <c r="B34" s="17"/>
      <c r="C34" s="17"/>
    </row>
    <row r="35" spans="1:6" ht="12" customHeight="1">
      <c r="A35" s="412" t="s">
        <v>3</v>
      </c>
      <c r="B35" s="204">
        <v>44926</v>
      </c>
      <c r="C35" s="204">
        <v>44561</v>
      </c>
      <c r="D35" s="204">
        <v>44196</v>
      </c>
      <c r="E35" s="204">
        <v>43830</v>
      </c>
      <c r="F35" s="205">
        <v>43465</v>
      </c>
    </row>
    <row r="36" spans="1:6" ht="12" customHeight="1">
      <c r="A36" s="332" t="s">
        <v>340</v>
      </c>
      <c r="B36" s="29">
        <v>1248515.04415</v>
      </c>
      <c r="C36" s="29">
        <v>1012318</v>
      </c>
      <c r="D36" s="29">
        <v>858141</v>
      </c>
      <c r="E36" s="29"/>
      <c r="F36" s="310"/>
    </row>
    <row r="37" spans="1:6" ht="12" customHeight="1">
      <c r="A37" s="332" t="s">
        <v>341</v>
      </c>
      <c r="B37" s="29">
        <v>79560</v>
      </c>
      <c r="C37" s="29">
        <v>68673</v>
      </c>
      <c r="D37" s="29">
        <v>72398</v>
      </c>
      <c r="E37" s="29"/>
      <c r="F37" s="310"/>
    </row>
    <row r="38" spans="1:6" ht="12" customHeight="1">
      <c r="A38" s="332" t="s">
        <v>342</v>
      </c>
      <c r="B38" s="29">
        <v>1679</v>
      </c>
      <c r="C38" s="29">
        <v>2037</v>
      </c>
      <c r="D38" s="29">
        <v>2502</v>
      </c>
      <c r="E38" s="29"/>
      <c r="F38" s="310"/>
    </row>
    <row r="39" spans="1:6" ht="12" customHeight="1">
      <c r="A39" s="332" t="s">
        <v>343</v>
      </c>
      <c r="B39" s="29">
        <v>155377</v>
      </c>
      <c r="C39" s="29">
        <v>152568</v>
      </c>
      <c r="D39" s="29">
        <v>152968</v>
      </c>
      <c r="E39" s="29"/>
      <c r="F39" s="310"/>
    </row>
    <row r="40" spans="1:6" ht="12" customHeight="1">
      <c r="A40" s="332" t="s">
        <v>344</v>
      </c>
      <c r="B40" s="29">
        <v>93491</v>
      </c>
      <c r="C40" s="29">
        <v>59132</v>
      </c>
      <c r="D40" s="29">
        <v>43651</v>
      </c>
      <c r="E40" s="29"/>
      <c r="F40" s="310"/>
    </row>
    <row r="41" spans="1:6" ht="12" customHeight="1">
      <c r="A41" s="332" t="s">
        <v>345</v>
      </c>
      <c r="B41" s="29">
        <v>29404</v>
      </c>
      <c r="C41" s="29">
        <v>23745</v>
      </c>
      <c r="D41" s="29">
        <v>2847</v>
      </c>
      <c r="E41" s="29"/>
      <c r="F41" s="310"/>
    </row>
    <row r="42" spans="1:6" ht="12" customHeight="1">
      <c r="A42" s="332" t="s">
        <v>346</v>
      </c>
      <c r="B42" s="29">
        <v>111657</v>
      </c>
      <c r="C42" s="29">
        <v>84790</v>
      </c>
      <c r="D42" s="29">
        <v>45314</v>
      </c>
      <c r="E42" s="29"/>
      <c r="F42" s="310"/>
    </row>
    <row r="43" spans="1:12" s="30" customFormat="1" ht="12" customHeight="1">
      <c r="A43" s="332" t="s">
        <v>347</v>
      </c>
      <c r="B43" s="29">
        <v>151254</v>
      </c>
      <c r="C43" s="29">
        <v>132116</v>
      </c>
      <c r="D43" s="29">
        <v>88643</v>
      </c>
      <c r="E43" s="29"/>
      <c r="F43" s="310"/>
      <c r="G43" s="17"/>
      <c r="H43" s="69"/>
      <c r="I43" s="70"/>
      <c r="J43" s="71"/>
      <c r="K43" s="69"/>
      <c r="L43" s="69"/>
    </row>
    <row r="44" spans="1:12" ht="12" customHeight="1">
      <c r="A44" s="332" t="s">
        <v>348</v>
      </c>
      <c r="B44" s="29">
        <v>25522</v>
      </c>
      <c r="C44" s="29">
        <v>28888</v>
      </c>
      <c r="D44" s="29">
        <v>27534</v>
      </c>
      <c r="E44" s="29"/>
      <c r="F44" s="310"/>
      <c r="G44" s="18"/>
      <c r="H44" s="18"/>
      <c r="I44" s="18"/>
      <c r="J44" s="18"/>
      <c r="K44" s="18"/>
      <c r="L44" s="18"/>
    </row>
    <row r="45" spans="1:12" ht="12" customHeight="1">
      <c r="A45" s="332" t="s">
        <v>349</v>
      </c>
      <c r="B45" s="29">
        <v>35334</v>
      </c>
      <c r="C45" s="29">
        <v>30721</v>
      </c>
      <c r="D45" s="29">
        <v>16472</v>
      </c>
      <c r="E45" s="29"/>
      <c r="F45" s="310"/>
      <c r="G45" s="18"/>
      <c r="H45" s="18"/>
      <c r="I45" s="18"/>
      <c r="J45" s="18"/>
      <c r="K45" s="18"/>
      <c r="L45" s="18"/>
    </row>
    <row r="46" spans="1:6" ht="12" customHeight="1">
      <c r="A46" s="332" t="s">
        <v>350</v>
      </c>
      <c r="B46" s="29">
        <v>13844</v>
      </c>
      <c r="C46" s="29">
        <v>10902</v>
      </c>
      <c r="D46" s="29">
        <v>12705</v>
      </c>
      <c r="E46" s="29"/>
      <c r="F46" s="310"/>
    </row>
    <row r="47" spans="1:6" ht="12" customHeight="1">
      <c r="A47" s="332" t="s">
        <v>351</v>
      </c>
      <c r="B47" s="29">
        <v>128773</v>
      </c>
      <c r="C47" s="29">
        <v>85808</v>
      </c>
      <c r="D47" s="29">
        <v>69694</v>
      </c>
      <c r="E47" s="29"/>
      <c r="F47" s="310"/>
    </row>
    <row r="48" spans="1:6" ht="12" customHeight="1">
      <c r="A48" s="332" t="s">
        <v>352</v>
      </c>
      <c r="B48" s="29">
        <v>793578</v>
      </c>
      <c r="C48" s="29">
        <v>657585</v>
      </c>
      <c r="D48" s="29">
        <v>498926</v>
      </c>
      <c r="E48" s="29"/>
      <c r="F48" s="310"/>
    </row>
    <row r="49" spans="1:6" ht="12" customHeight="1">
      <c r="A49" s="332" t="s">
        <v>353</v>
      </c>
      <c r="B49" s="29">
        <v>75344</v>
      </c>
      <c r="C49" s="29">
        <v>44888</v>
      </c>
      <c r="D49" s="29">
        <v>41678</v>
      </c>
      <c r="E49" s="29"/>
      <c r="F49" s="310"/>
    </row>
    <row r="50" spans="1:6" ht="12" customHeight="1">
      <c r="A50" s="332" t="s">
        <v>354</v>
      </c>
      <c r="B50" s="29">
        <v>119667</v>
      </c>
      <c r="C50" s="29">
        <v>117713</v>
      </c>
      <c r="D50" s="29">
        <v>74467</v>
      </c>
      <c r="E50" s="29"/>
      <c r="F50" s="310"/>
    </row>
    <row r="51" spans="1:6" ht="12" customHeight="1">
      <c r="A51" s="332" t="s">
        <v>355</v>
      </c>
      <c r="B51" s="29">
        <v>79272</v>
      </c>
      <c r="C51" s="29">
        <v>97622</v>
      </c>
      <c r="D51" s="29">
        <v>120805</v>
      </c>
      <c r="E51" s="29"/>
      <c r="F51" s="310"/>
    </row>
    <row r="52" spans="1:6" ht="12" customHeight="1">
      <c r="A52" s="332" t="s">
        <v>356</v>
      </c>
      <c r="B52" s="29">
        <v>5747</v>
      </c>
      <c r="C52" s="29">
        <v>4341</v>
      </c>
      <c r="D52" s="29">
        <v>16404</v>
      </c>
      <c r="E52" s="29"/>
      <c r="F52" s="310"/>
    </row>
    <row r="53" spans="1:6" ht="12" customHeight="1">
      <c r="A53" s="332" t="s">
        <v>359</v>
      </c>
      <c r="B53" s="29">
        <v>14853</v>
      </c>
      <c r="C53" s="29">
        <v>13210</v>
      </c>
      <c r="D53" s="29">
        <v>13336</v>
      </c>
      <c r="E53" s="29"/>
      <c r="F53" s="310"/>
    </row>
    <row r="54" spans="1:6" ht="12" customHeight="1">
      <c r="A54" s="332" t="s">
        <v>357</v>
      </c>
      <c r="B54" s="29">
        <v>57859</v>
      </c>
      <c r="C54" s="29">
        <v>51795</v>
      </c>
      <c r="D54" s="29">
        <v>59184</v>
      </c>
      <c r="E54" s="29"/>
      <c r="F54" s="310"/>
    </row>
    <row r="55" spans="1:13" s="17" customFormat="1" ht="11.25" customHeight="1">
      <c r="A55" s="332" t="s">
        <v>358</v>
      </c>
      <c r="B55" s="29">
        <v>8484</v>
      </c>
      <c r="C55" s="29">
        <v>17357</v>
      </c>
      <c r="D55" s="29">
        <v>8012</v>
      </c>
      <c r="E55" s="29"/>
      <c r="F55" s="310"/>
      <c r="I55" s="21"/>
      <c r="J55" s="37"/>
      <c r="M55" s="18"/>
    </row>
    <row r="56" spans="1:6" ht="12" customHeight="1">
      <c r="A56" s="413" t="s">
        <v>360</v>
      </c>
      <c r="B56" s="80">
        <v>3229214.04415</v>
      </c>
      <c r="C56" s="80">
        <v>2696209</v>
      </c>
      <c r="D56" s="80">
        <v>2225681</v>
      </c>
      <c r="E56" s="80" t="s">
        <v>2</v>
      </c>
      <c r="F56" s="414" t="s">
        <v>2</v>
      </c>
    </row>
    <row r="57" spans="1:6" ht="12" customHeight="1">
      <c r="A57" s="332" t="s">
        <v>361</v>
      </c>
      <c r="B57" s="29">
        <v>-20642.399534963526</v>
      </c>
      <c r="C57" s="29">
        <v>-19049.234470000003</v>
      </c>
      <c r="D57" s="29">
        <v>-16858.29328</v>
      </c>
      <c r="E57" s="416" t="s">
        <v>2</v>
      </c>
      <c r="F57" s="417" t="s">
        <v>2</v>
      </c>
    </row>
    <row r="58" spans="1:13" s="17" customFormat="1" ht="12" customHeight="1">
      <c r="A58" s="335" t="s">
        <v>362</v>
      </c>
      <c r="B58" s="326">
        <v>3208571.6446150364</v>
      </c>
      <c r="C58" s="326">
        <v>2677159.76553</v>
      </c>
      <c r="D58" s="326">
        <v>2208822.70672</v>
      </c>
      <c r="E58" s="326" t="s">
        <v>2</v>
      </c>
      <c r="F58" s="336" t="s">
        <v>2</v>
      </c>
      <c r="G58" s="31"/>
      <c r="H58" s="31"/>
      <c r="I58" s="31"/>
      <c r="J58" s="31"/>
      <c r="M58" s="18"/>
    </row>
  </sheetData>
  <conditionalFormatting sqref="B56:F56">
    <cfRule type="cellIs" priority="1" operator="greaterThan" stopIfTrue="1">
      <formula>10</formula>
    </cfRule>
  </conditionalFormatting>
  <conditionalFormatting sqref="B58:F58">
    <cfRule type="cellIs" priority="2" operator="greaterThan" stopIfTrue="1">
      <formula>10</formula>
    </cfRule>
  </conditionalFormatting>
  <conditionalFormatting sqref="B28:J28">
    <cfRule type="cellIs" priority="9" operator="greaterThan" stopIfTrue="1">
      <formula>10</formula>
    </cfRule>
  </conditionalFormatting>
  <conditionalFormatting sqref="B30:J30">
    <cfRule type="cellIs" priority="15"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Anne Dolenko</cp:lastModifiedBy>
  <cp:lastPrinted>2023-07-17T12:55:42Z</cp:lastPrinted>
  <dcterms:created xsi:type="dcterms:W3CDTF">2018-01-29T10:25:29Z</dcterms:created>
  <dcterms:modified xsi:type="dcterms:W3CDTF">2023-07-17T12:57:01Z</dcterms:modified>
  <cp:category/>
  <cp:version/>
  <cp:contentType/>
  <cp:contentStatus/>
</cp:coreProperties>
</file>